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haya\Documents\GitHub\NACSIS_ILL_Status\"/>
    </mc:Choice>
  </mc:AlternateContent>
  <xr:revisionPtr revIDLastSave="0" documentId="13_ncr:1_{DFDA4F74-1A4A-41A7-B20C-7CBEB0F4CEB9}" xr6:coauthVersionLast="45" xr6:coauthVersionMax="45" xr10:uidLastSave="{00000000-0000-0000-0000-000000000000}"/>
  <bookViews>
    <workbookView xWindow="3825" yWindow="1005" windowWidth="24000" windowHeight="14595" xr2:uid="{00000000-000D-0000-FFFF-FFFF00000000}"/>
  </bookViews>
  <sheets>
    <sheet name="集計" sheetId="7" r:id="rId1"/>
    <sheet name="0601集計" sheetId="20" r:id="rId2"/>
    <sheet name="2020-06-01" sheetId="19" r:id="rId3"/>
    <sheet name="0525集計" sheetId="18" r:id="rId4"/>
    <sheet name="2020-05-25" sheetId="17" r:id="rId5"/>
    <sheet name="0518集計" sheetId="16" r:id="rId6"/>
    <sheet name="2020-05-18" sheetId="15" r:id="rId7"/>
    <sheet name="0511集計" sheetId="14" r:id="rId8"/>
    <sheet name="2020-05-11" sheetId="13" r:id="rId9"/>
    <sheet name="0504集計" sheetId="11" r:id="rId10"/>
    <sheet name="2020-05-04" sheetId="9" r:id="rId11"/>
    <sheet name="0428集計" sheetId="12" r:id="rId12"/>
    <sheet name="2020-04-28" sheetId="4" r:id="rId13"/>
    <sheet name="KENCODE" sheetId="5" r:id="rId14"/>
    <sheet name="データの作り方" sheetId="8" r:id="rId15"/>
  </sheets>
  <definedNames>
    <definedName name="_xlnm._FilterDatabase" localSheetId="6" hidden="1">'2020-05-18'!$A$1:$L$1723</definedName>
    <definedName name="_xlnm._FilterDatabase" localSheetId="0" hidden="1">集計!$A$1:$K$48</definedName>
  </definedNames>
  <calcPr calcId="191029"/>
  <pivotCaches>
    <pivotCache cacheId="0" r:id="rId16"/>
    <pivotCache cacheId="1" r:id="rId17"/>
    <pivotCache cacheId="3" r:id="rId18"/>
    <pivotCache cacheId="5" r:id="rId19"/>
    <pivotCache cacheId="13" r:id="rId20"/>
    <pivotCache cacheId="17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19" l="1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I52" i="20" l="1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" i="20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" i="18"/>
  <c r="I52" i="14"/>
  <c r="I52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" i="16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" i="14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2" i="19"/>
  <c r="C737" i="17" l="1"/>
  <c r="C1201" i="17"/>
  <c r="C1202" i="17"/>
  <c r="C738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86" i="17"/>
  <c r="C87" i="17"/>
  <c r="C101" i="17"/>
  <c r="C115" i="17"/>
  <c r="C116" i="17"/>
  <c r="C117" i="17"/>
  <c r="C118" i="17"/>
  <c r="C119" i="17"/>
  <c r="C120" i="17"/>
  <c r="C121" i="17"/>
  <c r="C122" i="17"/>
  <c r="C123" i="17"/>
  <c r="C124" i="17"/>
  <c r="C150" i="17"/>
  <c r="C151" i="17"/>
  <c r="C164" i="17"/>
  <c r="C165" i="17"/>
  <c r="C166" i="17"/>
  <c r="C167" i="17"/>
  <c r="C175" i="17"/>
  <c r="C189" i="17"/>
  <c r="C190" i="17"/>
  <c r="C191" i="17"/>
  <c r="C192" i="17"/>
  <c r="C193" i="17"/>
  <c r="C194" i="17"/>
  <c r="C195" i="17"/>
  <c r="C236" i="17"/>
  <c r="C237" i="17"/>
  <c r="C252" i="17"/>
  <c r="C253" i="17"/>
  <c r="C254" i="17"/>
  <c r="C275" i="17"/>
  <c r="C327" i="17"/>
  <c r="C328" i="17"/>
  <c r="C329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739" i="17"/>
  <c r="C740" i="17"/>
  <c r="C824" i="17"/>
  <c r="C825" i="17"/>
  <c r="C826" i="17"/>
  <c r="C827" i="17"/>
  <c r="C850" i="17"/>
  <c r="C851" i="17"/>
  <c r="C861" i="17"/>
  <c r="C862" i="17"/>
  <c r="C880" i="17"/>
  <c r="C881" i="17"/>
  <c r="C889" i="17"/>
  <c r="C890" i="17"/>
  <c r="C903" i="17"/>
  <c r="C904" i="17"/>
  <c r="C905" i="17"/>
  <c r="C906" i="17"/>
  <c r="C907" i="17"/>
  <c r="C908" i="17"/>
  <c r="C926" i="17"/>
  <c r="C927" i="17"/>
  <c r="C950" i="17"/>
  <c r="C951" i="17"/>
  <c r="C952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95" i="17"/>
  <c r="C1096" i="17"/>
  <c r="C1112" i="17"/>
  <c r="C1113" i="17"/>
  <c r="C1114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203" i="17"/>
  <c r="C1001" i="17"/>
  <c r="C1142" i="17"/>
  <c r="C1143" i="17"/>
  <c r="C1144" i="17"/>
  <c r="C1204" i="17"/>
  <c r="C1205" i="17"/>
  <c r="C1206" i="17"/>
  <c r="C1207" i="17"/>
  <c r="C1208" i="17"/>
  <c r="C1311" i="17"/>
  <c r="C1312" i="17"/>
  <c r="C1313" i="17"/>
  <c r="C1314" i="17"/>
  <c r="C1315" i="17"/>
  <c r="C1316" i="17"/>
  <c r="C1317" i="17"/>
  <c r="C1318" i="17"/>
  <c r="C1319" i="17"/>
  <c r="C1320" i="17"/>
  <c r="C1381" i="17"/>
  <c r="C1382" i="17"/>
  <c r="C1404" i="17"/>
  <c r="C1414" i="17"/>
  <c r="C1415" i="17"/>
  <c r="C1420" i="17"/>
  <c r="C1421" i="17"/>
  <c r="C1434" i="17"/>
  <c r="C1435" i="17"/>
  <c r="C1436" i="17"/>
  <c r="C1459" i="17"/>
  <c r="C1460" i="17"/>
  <c r="C1503" i="17"/>
  <c r="C1504" i="17"/>
  <c r="C1505" i="17"/>
  <c r="C1523" i="17"/>
  <c r="C1524" i="17"/>
  <c r="C1525" i="17"/>
  <c r="C1529" i="17"/>
  <c r="C1530" i="17"/>
  <c r="C1545" i="17"/>
  <c r="C1546" i="17"/>
  <c r="C1547" i="17"/>
  <c r="C1558" i="17"/>
  <c r="C1559" i="17"/>
  <c r="C1560" i="17"/>
  <c r="C1570" i="17"/>
  <c r="C1571" i="17"/>
  <c r="C1572" i="17"/>
  <c r="C1573" i="17"/>
  <c r="C1574" i="17"/>
  <c r="C1631" i="17"/>
  <c r="C1632" i="17"/>
  <c r="C1639" i="17"/>
  <c r="C1640" i="17"/>
  <c r="C1641" i="17"/>
  <c r="C1655" i="17"/>
  <c r="C1656" i="17"/>
  <c r="C1657" i="17"/>
  <c r="C1676" i="17"/>
  <c r="C1677" i="17"/>
  <c r="C1678" i="17"/>
  <c r="C1679" i="17"/>
  <c r="C1688" i="17"/>
  <c r="C1689" i="17"/>
  <c r="C1699" i="17"/>
  <c r="C1700" i="17"/>
  <c r="C1701" i="17"/>
  <c r="C1702" i="17"/>
  <c r="C1712" i="17"/>
  <c r="C1713" i="17"/>
  <c r="C31" i="17"/>
  <c r="C176" i="17"/>
  <c r="C255" i="17"/>
  <c r="C256" i="17"/>
  <c r="C415" i="17"/>
  <c r="C741" i="17"/>
  <c r="C742" i="17"/>
  <c r="C863" i="17"/>
  <c r="C891" i="17"/>
  <c r="C928" i="17"/>
  <c r="C1002" i="17"/>
  <c r="C1003" i="17"/>
  <c r="C1004" i="17"/>
  <c r="C1005" i="17"/>
  <c r="C1006" i="17"/>
  <c r="C1145" i="17"/>
  <c r="C1146" i="17"/>
  <c r="C1147" i="17"/>
  <c r="C1209" i="17"/>
  <c r="C1210" i="17"/>
  <c r="C1211" i="17"/>
  <c r="C1212" i="17"/>
  <c r="C1213" i="17"/>
  <c r="C1214" i="17"/>
  <c r="C1321" i="17"/>
  <c r="C1322" i="17"/>
  <c r="C1323" i="17"/>
  <c r="C1324" i="17"/>
  <c r="C1383" i="17"/>
  <c r="C1405" i="17"/>
  <c r="C1461" i="17"/>
  <c r="C1506" i="17"/>
  <c r="C1507" i="17"/>
  <c r="C1561" i="17"/>
  <c r="C1575" i="17"/>
  <c r="C1576" i="17"/>
  <c r="C1577" i="17"/>
  <c r="C1642" i="17"/>
  <c r="C1658" i="17"/>
  <c r="C32" i="17"/>
  <c r="C33" i="17"/>
  <c r="C34" i="17"/>
  <c r="C35" i="17"/>
  <c r="C36" i="17"/>
  <c r="C37" i="17"/>
  <c r="C38" i="17"/>
  <c r="C39" i="17"/>
  <c r="C40" i="17"/>
  <c r="C41" i="17"/>
  <c r="C42" i="17"/>
  <c r="C88" i="17"/>
  <c r="C89" i="17"/>
  <c r="C90" i="17"/>
  <c r="C91" i="17"/>
  <c r="C92" i="17"/>
  <c r="C102" i="17"/>
  <c r="C103" i="17"/>
  <c r="C104" i="17"/>
  <c r="C105" i="17"/>
  <c r="C125" i="17"/>
  <c r="C126" i="17"/>
  <c r="C127" i="17"/>
  <c r="C128" i="17"/>
  <c r="C129" i="17"/>
  <c r="C130" i="17"/>
  <c r="C131" i="17"/>
  <c r="C132" i="17"/>
  <c r="C152" i="17"/>
  <c r="C177" i="17"/>
  <c r="C178" i="17"/>
  <c r="C196" i="17"/>
  <c r="C197" i="17"/>
  <c r="C198" i="17"/>
  <c r="C238" i="17"/>
  <c r="C239" i="17"/>
  <c r="C240" i="17"/>
  <c r="C257" i="17"/>
  <c r="C258" i="17"/>
  <c r="C276" i="17"/>
  <c r="C277" i="17"/>
  <c r="C278" i="17"/>
  <c r="C279" i="17"/>
  <c r="C280" i="17"/>
  <c r="C281" i="17"/>
  <c r="C282" i="17"/>
  <c r="C416" i="17"/>
  <c r="C283" i="17"/>
  <c r="C284" i="17"/>
  <c r="C285" i="17"/>
  <c r="C286" i="17"/>
  <c r="C743" i="17"/>
  <c r="C330" i="17"/>
  <c r="C331" i="17"/>
  <c r="C332" i="17"/>
  <c r="C333" i="17"/>
  <c r="C334" i="17"/>
  <c r="C335" i="17"/>
  <c r="C336" i="17"/>
  <c r="C337" i="17"/>
  <c r="C417" i="17"/>
  <c r="C744" i="17"/>
  <c r="C418" i="17"/>
  <c r="C419" i="17"/>
  <c r="C420" i="17"/>
  <c r="C421" i="17"/>
  <c r="C422" i="17"/>
  <c r="C423" i="17"/>
  <c r="C745" i="17"/>
  <c r="C746" i="17"/>
  <c r="C747" i="17"/>
  <c r="C93" i="17"/>
  <c r="C106" i="17"/>
  <c r="C424" i="17"/>
  <c r="C425" i="17"/>
  <c r="C426" i="17"/>
  <c r="C427" i="17"/>
  <c r="C428" i="17"/>
  <c r="C748" i="17"/>
  <c r="C429" i="17"/>
  <c r="C749" i="17"/>
  <c r="C430" i="17"/>
  <c r="C431" i="17"/>
  <c r="C432" i="17"/>
  <c r="C433" i="17"/>
  <c r="C434" i="17"/>
  <c r="C435" i="17"/>
  <c r="C436" i="17"/>
  <c r="C437" i="17"/>
  <c r="C287" i="17"/>
  <c r="C438" i="17"/>
  <c r="C338" i="17"/>
  <c r="C439" i="17"/>
  <c r="C440" i="17"/>
  <c r="C441" i="17"/>
  <c r="C442" i="17"/>
  <c r="C750" i="17"/>
  <c r="C443" i="17"/>
  <c r="C444" i="17"/>
  <c r="C445" i="17"/>
  <c r="C446" i="17"/>
  <c r="C447" i="17"/>
  <c r="C448" i="17"/>
  <c r="C449" i="17"/>
  <c r="C751" i="17"/>
  <c r="C450" i="17"/>
  <c r="C451" i="17"/>
  <c r="C452" i="17"/>
  <c r="C453" i="17"/>
  <c r="C288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752" i="17"/>
  <c r="C753" i="17"/>
  <c r="C43" i="17"/>
  <c r="C470" i="17"/>
  <c r="C754" i="17"/>
  <c r="C953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289" i="17"/>
  <c r="C486" i="17"/>
  <c r="C487" i="17"/>
  <c r="C488" i="17"/>
  <c r="C339" i="17"/>
  <c r="C489" i="17"/>
  <c r="C490" i="17"/>
  <c r="C340" i="17"/>
  <c r="C491" i="17"/>
  <c r="C492" i="17"/>
  <c r="C290" i="17"/>
  <c r="C291" i="17"/>
  <c r="C493" i="17"/>
  <c r="C494" i="17"/>
  <c r="C495" i="17"/>
  <c r="C496" i="17"/>
  <c r="C497" i="17"/>
  <c r="C498" i="17"/>
  <c r="C341" i="17"/>
  <c r="C499" i="17"/>
  <c r="C500" i="17"/>
  <c r="C501" i="17"/>
  <c r="C342" i="17"/>
  <c r="C179" i="17"/>
  <c r="C343" i="17"/>
  <c r="C954" i="17"/>
  <c r="C502" i="17"/>
  <c r="C503" i="17"/>
  <c r="C755" i="17"/>
  <c r="C504" i="17"/>
  <c r="C505" i="17"/>
  <c r="C506" i="17"/>
  <c r="C828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292" i="17"/>
  <c r="C532" i="17"/>
  <c r="C533" i="17"/>
  <c r="C534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829" i="17"/>
  <c r="C830" i="17"/>
  <c r="C864" i="17"/>
  <c r="C865" i="17"/>
  <c r="C866" i="17"/>
  <c r="C867" i="17"/>
  <c r="C882" i="17"/>
  <c r="C892" i="17"/>
  <c r="C909" i="17"/>
  <c r="C910" i="17"/>
  <c r="C929" i="17"/>
  <c r="C930" i="17"/>
  <c r="C931" i="17"/>
  <c r="C932" i="17"/>
  <c r="C933" i="17"/>
  <c r="C955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9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462" i="17"/>
  <c r="C1578" i="17"/>
  <c r="C1237" i="17"/>
  <c r="C1238" i="17"/>
  <c r="C1239" i="17"/>
  <c r="C1240" i="17"/>
  <c r="C1241" i="17"/>
  <c r="C1242" i="17"/>
  <c r="C1243" i="17"/>
  <c r="C1244" i="17"/>
  <c r="C1245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84" i="17"/>
  <c r="C1385" i="17"/>
  <c r="C1386" i="17"/>
  <c r="C1387" i="17"/>
  <c r="C1406" i="17"/>
  <c r="C1437" i="17"/>
  <c r="C1438" i="17"/>
  <c r="C1439" i="17"/>
  <c r="C1440" i="17"/>
  <c r="C1441" i="17"/>
  <c r="C1442" i="17"/>
  <c r="C1443" i="17"/>
  <c r="C1463" i="17"/>
  <c r="C1464" i="17"/>
  <c r="C1465" i="17"/>
  <c r="C1466" i="17"/>
  <c r="C1467" i="17"/>
  <c r="C1468" i="17"/>
  <c r="C1469" i="17"/>
  <c r="C1470" i="17"/>
  <c r="C1471" i="17"/>
  <c r="C1472" i="17"/>
  <c r="C1508" i="17"/>
  <c r="C1509" i="17"/>
  <c r="C1510" i="17"/>
  <c r="C1526" i="17"/>
  <c r="C1527" i="17"/>
  <c r="C1531" i="17"/>
  <c r="C1532" i="17"/>
  <c r="C154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633" i="17"/>
  <c r="C1643" i="17"/>
  <c r="C1644" i="17"/>
  <c r="C1659" i="17"/>
  <c r="C1660" i="17"/>
  <c r="C1661" i="17"/>
  <c r="C1662" i="17"/>
  <c r="C1663" i="17"/>
  <c r="C1664" i="17"/>
  <c r="C1680" i="17"/>
  <c r="C1681" i="17"/>
  <c r="C1690" i="17"/>
  <c r="C1703" i="17"/>
  <c r="C1704" i="17"/>
  <c r="C1705" i="17"/>
  <c r="C1714" i="17"/>
  <c r="C1715" i="17"/>
  <c r="C344" i="17"/>
  <c r="C199" i="17"/>
  <c r="C535" i="17"/>
  <c r="C536" i="17"/>
  <c r="C772" i="17"/>
  <c r="C956" i="17"/>
  <c r="C1246" i="17"/>
  <c r="C345" i="17"/>
  <c r="C1034" i="17"/>
  <c r="C537" i="17"/>
  <c r="C44" i="17"/>
  <c r="C773" i="17"/>
  <c r="C293" i="17"/>
  <c r="C538" i="17"/>
  <c r="C539" i="17"/>
  <c r="C200" i="17"/>
  <c r="C346" i="17"/>
  <c r="C540" i="17"/>
  <c r="C541" i="17"/>
  <c r="C1473" i="17"/>
  <c r="C774" i="17"/>
  <c r="C775" i="17"/>
  <c r="C107" i="17"/>
  <c r="C542" i="17"/>
  <c r="C294" i="17"/>
  <c r="C543" i="17"/>
  <c r="C1388" i="17"/>
  <c r="C544" i="17"/>
  <c r="C201" i="17"/>
  <c r="C295" i="17"/>
  <c r="C545" i="17"/>
  <c r="C546" i="17"/>
  <c r="C547" i="17"/>
  <c r="C202" i="17"/>
  <c r="C548" i="17"/>
  <c r="C776" i="17"/>
  <c r="C203" i="17"/>
  <c r="C204" i="17"/>
  <c r="C205" i="17"/>
  <c r="C206" i="17"/>
  <c r="C241" i="17"/>
  <c r="C911" i="17"/>
  <c r="C207" i="17"/>
  <c r="C108" i="17"/>
  <c r="C957" i="17"/>
  <c r="C1098" i="17"/>
  <c r="C958" i="17"/>
  <c r="C208" i="17"/>
  <c r="C45" i="17"/>
  <c r="C46" i="17"/>
  <c r="C109" i="17"/>
  <c r="C831" i="17"/>
  <c r="C1474" i="17"/>
  <c r="C1533" i="17"/>
  <c r="C1665" i="17"/>
  <c r="C549" i="17"/>
  <c r="C209" i="17"/>
  <c r="C210" i="17"/>
  <c r="C211" i="17"/>
  <c r="C212" i="17"/>
  <c r="C47" i="17"/>
  <c r="C110" i="17"/>
  <c r="C1166" i="17"/>
  <c r="C1562" i="17"/>
  <c r="C1666" i="17"/>
  <c r="C48" i="17"/>
  <c r="C133" i="17"/>
  <c r="C777" i="17"/>
  <c r="C1475" i="17"/>
  <c r="C1645" i="17"/>
  <c r="C832" i="17"/>
  <c r="C1099" i="17"/>
  <c r="C1100" i="17"/>
  <c r="C213" i="17"/>
  <c r="C1511" i="17"/>
  <c r="C214" i="17"/>
  <c r="C215" i="17"/>
  <c r="C296" i="17"/>
  <c r="C216" i="17"/>
  <c r="C217" i="17"/>
  <c r="C1247" i="17"/>
  <c r="C1035" i="17"/>
  <c r="C1634" i="17"/>
  <c r="C1476" i="17"/>
  <c r="C1534" i="17"/>
  <c r="C218" i="17"/>
  <c r="C219" i="17"/>
  <c r="C550" i="17"/>
  <c r="C551" i="17"/>
  <c r="C220" i="17"/>
  <c r="C552" i="17"/>
  <c r="C49" i="17"/>
  <c r="C50" i="17"/>
  <c r="C51" i="17"/>
  <c r="C134" i="17"/>
  <c r="C153" i="17"/>
  <c r="C221" i="17"/>
  <c r="C242" i="17"/>
  <c r="C297" i="17"/>
  <c r="C347" i="17"/>
  <c r="C553" i="17"/>
  <c r="C852" i="17"/>
  <c r="C912" i="17"/>
  <c r="C959" i="17"/>
  <c r="C1036" i="17"/>
  <c r="C1037" i="17"/>
  <c r="C1038" i="17"/>
  <c r="C1115" i="17"/>
  <c r="C1248" i="17"/>
  <c r="C1249" i="17"/>
  <c r="C1250" i="17"/>
  <c r="C1251" i="17"/>
  <c r="C1389" i="17"/>
  <c r="C1407" i="17"/>
  <c r="C1416" i="17"/>
  <c r="C1444" i="17"/>
  <c r="C348" i="17"/>
  <c r="C1252" i="17"/>
  <c r="C554" i="17"/>
  <c r="C555" i="17"/>
  <c r="C556" i="17"/>
  <c r="C222" i="17"/>
  <c r="C557" i="17"/>
  <c r="C298" i="17"/>
  <c r="C558" i="17"/>
  <c r="C559" i="17"/>
  <c r="C560" i="17"/>
  <c r="C561" i="17"/>
  <c r="C562" i="17"/>
  <c r="C563" i="17"/>
  <c r="C564" i="17"/>
  <c r="C1253" i="17"/>
  <c r="C565" i="17"/>
  <c r="C1254" i="17"/>
  <c r="C566" i="17"/>
  <c r="C1390" i="17"/>
  <c r="C567" i="17"/>
  <c r="C568" i="17"/>
  <c r="C569" i="17"/>
  <c r="C570" i="17"/>
  <c r="C571" i="17"/>
  <c r="C572" i="17"/>
  <c r="C573" i="17"/>
  <c r="C574" i="17"/>
  <c r="C893" i="17"/>
  <c r="C1477" i="17"/>
  <c r="C575" i="17"/>
  <c r="C576" i="17"/>
  <c r="C577" i="17"/>
  <c r="C578" i="17"/>
  <c r="C579" i="17"/>
  <c r="C1691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349" i="17"/>
  <c r="C595" i="17"/>
  <c r="C596" i="17"/>
  <c r="C350" i="17"/>
  <c r="C351" i="17"/>
  <c r="C778" i="17"/>
  <c r="C352" i="17"/>
  <c r="C597" i="17"/>
  <c r="C1167" i="17"/>
  <c r="C1168" i="17"/>
  <c r="C934" i="17"/>
  <c r="C1039" i="17"/>
  <c r="C598" i="17"/>
  <c r="C1478" i="17"/>
  <c r="C960" i="17"/>
  <c r="C135" i="17"/>
  <c r="C779" i="17"/>
  <c r="C599" i="17"/>
  <c r="C243" i="17"/>
  <c r="C52" i="17"/>
  <c r="C780" i="17"/>
  <c r="C600" i="17"/>
  <c r="C601" i="17"/>
  <c r="C868" i="17"/>
  <c r="C935" i="17"/>
  <c r="C1040" i="17"/>
  <c r="C1041" i="17"/>
  <c r="C1116" i="17"/>
  <c r="C1391" i="17"/>
  <c r="C1479" i="17"/>
  <c r="C53" i="17"/>
  <c r="C1480" i="17"/>
  <c r="C602" i="17"/>
  <c r="C180" i="17"/>
  <c r="C1345" i="17"/>
  <c r="C1346" i="17"/>
  <c r="C353" i="17"/>
  <c r="C354" i="17"/>
  <c r="C355" i="17"/>
  <c r="C833" i="17"/>
  <c r="C1042" i="17"/>
  <c r="C1347" i="17"/>
  <c r="C1549" i="17"/>
  <c r="C1596" i="17"/>
  <c r="C136" i="17"/>
  <c r="C853" i="17"/>
  <c r="C1348" i="17"/>
  <c r="C181" i="17"/>
  <c r="C259" i="17"/>
  <c r="C1422" i="17"/>
  <c r="C244" i="17"/>
  <c r="C245" i="17"/>
  <c r="C1255" i="17"/>
  <c r="C1256" i="17"/>
  <c r="C869" i="17"/>
  <c r="C1716" i="17"/>
  <c r="C299" i="17"/>
  <c r="C1101" i="17"/>
  <c r="C300" i="17"/>
  <c r="C870" i="17"/>
  <c r="C94" i="17"/>
  <c r="C1512" i="17"/>
  <c r="C1169" i="17"/>
  <c r="C781" i="17"/>
  <c r="C356" i="17"/>
  <c r="C603" i="17"/>
  <c r="C357" i="17"/>
  <c r="C604" i="17"/>
  <c r="C961" i="17"/>
  <c r="C782" i="17"/>
  <c r="C1445" i="17"/>
  <c r="C894" i="17"/>
  <c r="C301" i="17"/>
  <c r="C605" i="17"/>
  <c r="C606" i="17"/>
  <c r="C1102" i="17"/>
  <c r="C607" i="17"/>
  <c r="C358" i="17"/>
  <c r="C1535" i="17"/>
  <c r="C1550" i="17"/>
  <c r="C608" i="17"/>
  <c r="C1043" i="17"/>
  <c r="C1044" i="17"/>
  <c r="C1045" i="17"/>
  <c r="C609" i="17"/>
  <c r="C871" i="17"/>
  <c r="C883" i="17"/>
  <c r="C872" i="17"/>
  <c r="C1392" i="17"/>
  <c r="C610" i="17"/>
  <c r="C611" i="17"/>
  <c r="C1597" i="17"/>
  <c r="C359" i="17"/>
  <c r="C612" i="17"/>
  <c r="C613" i="17"/>
  <c r="C614" i="17"/>
  <c r="C615" i="17"/>
  <c r="C616" i="17"/>
  <c r="C617" i="17"/>
  <c r="C618" i="17"/>
  <c r="C1349" i="17"/>
  <c r="C54" i="17"/>
  <c r="C854" i="17"/>
  <c r="C1393" i="17"/>
  <c r="C1598" i="17"/>
  <c r="C55" i="17"/>
  <c r="C168" i="17"/>
  <c r="C360" i="17"/>
  <c r="C361" i="17"/>
  <c r="C362" i="17"/>
  <c r="C619" i="17"/>
  <c r="C783" i="17"/>
  <c r="C784" i="17"/>
  <c r="C855" i="17"/>
  <c r="C1170" i="17"/>
  <c r="C1446" i="17"/>
  <c r="C363" i="17"/>
  <c r="C785" i="17"/>
  <c r="C1536" i="17"/>
  <c r="C1046" i="17"/>
  <c r="C834" i="17"/>
  <c r="C786" i="17"/>
  <c r="C787" i="17"/>
  <c r="C364" i="17"/>
  <c r="C1481" i="17"/>
  <c r="C1646" i="17"/>
  <c r="C1394" i="17"/>
  <c r="C620" i="17"/>
  <c r="C873" i="17"/>
  <c r="C223" i="17"/>
  <c r="C621" i="17"/>
  <c r="C622" i="17"/>
  <c r="C623" i="17"/>
  <c r="C1103" i="17"/>
  <c r="C224" i="17"/>
  <c r="C182" i="17"/>
  <c r="C1692" i="17"/>
  <c r="C624" i="17"/>
  <c r="C1706" i="17"/>
  <c r="C95" i="17"/>
  <c r="C1447" i="17"/>
  <c r="C1563" i="17"/>
  <c r="C1717" i="17"/>
  <c r="C1564" i="17"/>
  <c r="C1693" i="17"/>
  <c r="C1257" i="17"/>
  <c r="C302" i="17"/>
  <c r="C1667" i="17"/>
  <c r="C303" i="17"/>
  <c r="C962" i="17"/>
  <c r="C625" i="17"/>
  <c r="C1482" i="17"/>
  <c r="C626" i="17"/>
  <c r="C56" i="17"/>
  <c r="C1537" i="17"/>
  <c r="C1551" i="17"/>
  <c r="C1047" i="17"/>
  <c r="C627" i="17"/>
  <c r="C1350" i="17"/>
  <c r="C835" i="17"/>
  <c r="C260" i="17"/>
  <c r="C365" i="17"/>
  <c r="C1483" i="17"/>
  <c r="C1484" i="17"/>
  <c r="C1485" i="17"/>
  <c r="C183" i="17"/>
  <c r="C628" i="17"/>
  <c r="C836" i="17"/>
  <c r="C856" i="17"/>
  <c r="C184" i="17"/>
  <c r="C629" i="17"/>
  <c r="C1423" i="17"/>
  <c r="C1048" i="17"/>
  <c r="C1707" i="17"/>
  <c r="C1448" i="17"/>
  <c r="C225" i="17"/>
  <c r="C1513" i="17"/>
  <c r="C936" i="17"/>
  <c r="C226" i="17"/>
  <c r="C913" i="17"/>
  <c r="C1117" i="17"/>
  <c r="C227" i="17"/>
  <c r="C246" i="17"/>
  <c r="C837" i="17"/>
  <c r="C1118" i="17"/>
  <c r="C1449" i="17"/>
  <c r="C1486" i="17"/>
  <c r="C1599" i="17"/>
  <c r="C1600" i="17"/>
  <c r="C1552" i="17"/>
  <c r="C1408" i="17"/>
  <c r="C937" i="17"/>
  <c r="C1553" i="17"/>
  <c r="C1487" i="17"/>
  <c r="C788" i="17"/>
  <c r="C1049" i="17"/>
  <c r="C1351" i="17"/>
  <c r="C630" i="17"/>
  <c r="C1488" i="17"/>
  <c r="C1647" i="17"/>
  <c r="C838" i="17"/>
  <c r="C963" i="17"/>
  <c r="C1050" i="17"/>
  <c r="C1708" i="17"/>
  <c r="C366" i="17"/>
  <c r="C631" i="17"/>
  <c r="C154" i="17"/>
  <c r="C632" i="17"/>
  <c r="C1352" i="17"/>
  <c r="C1104" i="17"/>
  <c r="C895" i="17"/>
  <c r="C633" i="17"/>
  <c r="C1258" i="17"/>
  <c r="C634" i="17"/>
  <c r="C228" i="17"/>
  <c r="C635" i="17"/>
  <c r="C304" i="17"/>
  <c r="C1514" i="17"/>
  <c r="C1409" i="17"/>
  <c r="C1259" i="17"/>
  <c r="C1601" i="17"/>
  <c r="C789" i="17"/>
  <c r="C261" i="17"/>
  <c r="C1515" i="17"/>
  <c r="C636" i="17"/>
  <c r="C1668" i="17"/>
  <c r="C1260" i="17"/>
  <c r="C57" i="17"/>
  <c r="C58" i="17"/>
  <c r="C1261" i="17"/>
  <c r="C964" i="17"/>
  <c r="C1565" i="17"/>
  <c r="C1602" i="17"/>
  <c r="C1105" i="17"/>
  <c r="C1538" i="17"/>
  <c r="C1603" i="17"/>
  <c r="C1604" i="17"/>
  <c r="C1051" i="17"/>
  <c r="C1539" i="17"/>
  <c r="C965" i="17"/>
  <c r="C1450" i="17"/>
  <c r="C1669" i="17"/>
  <c r="C637" i="17"/>
  <c r="C305" i="17"/>
  <c r="C1451" i="17"/>
  <c r="C1262" i="17"/>
  <c r="C1682" i="17"/>
  <c r="C1540" i="17"/>
  <c r="C1648" i="17"/>
  <c r="C1424" i="17"/>
  <c r="C638" i="17"/>
  <c r="C790" i="17"/>
  <c r="C1052" i="17"/>
  <c r="C306" i="17"/>
  <c r="C367" i="17"/>
  <c r="C1649" i="17"/>
  <c r="C1053" i="17"/>
  <c r="C1054" i="17"/>
  <c r="C1055" i="17"/>
  <c r="C1056" i="17"/>
  <c r="C1057" i="17"/>
  <c r="C307" i="17"/>
  <c r="C247" i="17"/>
  <c r="C639" i="17"/>
  <c r="C857" i="17"/>
  <c r="C1171" i="17"/>
  <c r="C1425" i="17"/>
  <c r="C1709" i="17"/>
  <c r="C640" i="17"/>
  <c r="C1058" i="17"/>
  <c r="C1489" i="17"/>
  <c r="C155" i="17"/>
  <c r="C1353" i="17"/>
  <c r="C262" i="17"/>
  <c r="C839" i="17"/>
  <c r="C1694" i="17"/>
  <c r="C966" i="17"/>
  <c r="C1541" i="17"/>
  <c r="C914" i="17"/>
  <c r="C641" i="17"/>
  <c r="C1718" i="17"/>
  <c r="C642" i="17"/>
  <c r="C1354" i="17"/>
  <c r="C1710" i="17"/>
  <c r="C1172" i="17"/>
  <c r="C884" i="17"/>
  <c r="C1605" i="17"/>
  <c r="C643" i="17"/>
  <c r="C1059" i="17"/>
  <c r="C1060" i="17"/>
  <c r="C1452" i="17"/>
  <c r="C1670" i="17"/>
  <c r="C1542" i="17"/>
  <c r="C1355" i="17"/>
  <c r="C1490" i="17"/>
  <c r="C137" i="17"/>
  <c r="C1263" i="17"/>
  <c r="C644" i="17"/>
  <c r="C1566" i="17"/>
  <c r="C1719" i="17"/>
  <c r="C1417" i="17"/>
  <c r="C1683" i="17"/>
  <c r="C169" i="17"/>
  <c r="C1061" i="17"/>
  <c r="C1264" i="17"/>
  <c r="C1606" i="17"/>
  <c r="C1607" i="17"/>
  <c r="C1671" i="17"/>
  <c r="C1265" i="17"/>
  <c r="C308" i="17"/>
  <c r="C59" i="17"/>
  <c r="C858" i="17"/>
  <c r="C60" i="17"/>
  <c r="C938" i="17"/>
  <c r="C263" i="17"/>
  <c r="C645" i="17"/>
  <c r="C1356" i="17"/>
  <c r="C1266" i="17"/>
  <c r="C1062" i="17"/>
  <c r="C874" i="17"/>
  <c r="C1695" i="17"/>
  <c r="C61" i="17"/>
  <c r="C967" i="17"/>
  <c r="C1063" i="17"/>
  <c r="C1608" i="17"/>
  <c r="C1106" i="17"/>
  <c r="C1357" i="17"/>
  <c r="C1358" i="17"/>
  <c r="C1267" i="17"/>
  <c r="C229" i="17"/>
  <c r="C1491" i="17"/>
  <c r="C939" i="17"/>
  <c r="C138" i="17"/>
  <c r="C968" i="17"/>
  <c r="C1268" i="17"/>
  <c r="C1269" i="17"/>
  <c r="C896" i="17"/>
  <c r="C1492" i="17"/>
  <c r="C139" i="17"/>
  <c r="C62" i="17"/>
  <c r="C1359" i="17"/>
  <c r="C646" i="17"/>
  <c r="C647" i="17"/>
  <c r="C368" i="17"/>
  <c r="C840" i="17"/>
  <c r="C63" i="17"/>
  <c r="C96" i="17"/>
  <c r="C156" i="17"/>
  <c r="C969" i="17"/>
  <c r="C1107" i="17"/>
  <c r="C1395" i="17"/>
  <c r="C1418" i="17"/>
  <c r="C1554" i="17"/>
  <c r="C1270" i="17"/>
  <c r="C1360" i="17"/>
  <c r="C1064" i="17"/>
  <c r="C64" i="17"/>
  <c r="C140" i="17"/>
  <c r="C970" i="17"/>
  <c r="C1426" i="17"/>
  <c r="C841" i="17"/>
  <c r="C369" i="17"/>
  <c r="C791" i="17"/>
  <c r="C1427" i="17"/>
  <c r="C1428" i="17"/>
  <c r="C309" i="17"/>
  <c r="C648" i="17"/>
  <c r="C1271" i="17"/>
  <c r="C1065" i="17"/>
  <c r="C1272" i="17"/>
  <c r="C170" i="17"/>
  <c r="C111" i="17"/>
  <c r="C1609" i="17"/>
  <c r="C1696" i="17"/>
  <c r="C112" i="17"/>
  <c r="C1066" i="17"/>
  <c r="C1610" i="17"/>
  <c r="C1672" i="17"/>
  <c r="C370" i="17"/>
  <c r="C1567" i="17"/>
  <c r="C171" i="17"/>
  <c r="C1684" i="17"/>
  <c r="C1493" i="17"/>
  <c r="C1516" i="17"/>
  <c r="C885" i="17"/>
  <c r="C1555" i="17"/>
  <c r="C310" i="17"/>
  <c r="C1429" i="17"/>
  <c r="C792" i="17"/>
  <c r="C1430" i="17"/>
  <c r="C1494" i="17"/>
  <c r="C172" i="17"/>
  <c r="C1673" i="17"/>
  <c r="C897" i="17"/>
  <c r="C264" i="17"/>
  <c r="C1273" i="17"/>
  <c r="C1274" i="17"/>
  <c r="C649" i="17"/>
  <c r="C1119" i="17"/>
  <c r="C1361" i="17"/>
  <c r="C1611" i="17"/>
  <c r="C97" i="17"/>
  <c r="C265" i="17"/>
  <c r="C1495" i="17"/>
  <c r="C650" i="17"/>
  <c r="C898" i="17"/>
  <c r="C1612" i="17"/>
  <c r="C793" i="17"/>
  <c r="C1528" i="17"/>
  <c r="C940" i="17"/>
  <c r="C1674" i="17"/>
  <c r="C1108" i="17"/>
  <c r="C1067" i="17"/>
  <c r="C886" i="17"/>
  <c r="C1650" i="17"/>
  <c r="C1453" i="17"/>
  <c r="C65" i="17"/>
  <c r="C1431" i="17"/>
  <c r="C971" i="17"/>
  <c r="C98" i="17"/>
  <c r="C1543" i="17"/>
  <c r="C794" i="17"/>
  <c r="C1675" i="17"/>
  <c r="C1173" i="17"/>
  <c r="C66" i="17"/>
  <c r="C113" i="17"/>
  <c r="C842" i="17"/>
  <c r="C141" i="17"/>
  <c r="C1362" i="17"/>
  <c r="C1720" i="17"/>
  <c r="C311" i="17"/>
  <c r="C157" i="17"/>
  <c r="C875" i="17"/>
  <c r="C1613" i="17"/>
  <c r="C1068" i="17"/>
  <c r="C876" i="17"/>
  <c r="C248" i="17"/>
  <c r="C1517" i="17"/>
  <c r="C67" i="17"/>
  <c r="C158" i="17"/>
  <c r="C173" i="17"/>
  <c r="C312" i="17"/>
  <c r="C371" i="17"/>
  <c r="C651" i="17"/>
  <c r="C68" i="17"/>
  <c r="C843" i="17"/>
  <c r="C877" i="17"/>
  <c r="C915" i="17"/>
  <c r="C972" i="17"/>
  <c r="C1120" i="17"/>
  <c r="C1174" i="17"/>
  <c r="C1275" i="17"/>
  <c r="C1276" i="17"/>
  <c r="C1277" i="17"/>
  <c r="C899" i="17"/>
  <c r="C1363" i="17"/>
  <c r="C1454" i="17"/>
  <c r="C1685" i="17"/>
  <c r="C795" i="17"/>
  <c r="C1711" i="17"/>
  <c r="C652" i="17"/>
  <c r="C1109" i="17"/>
  <c r="C372" i="17"/>
  <c r="C373" i="17"/>
  <c r="C1175" i="17"/>
  <c r="C916" i="17"/>
  <c r="C653" i="17"/>
  <c r="C973" i="17"/>
  <c r="C1455" i="17"/>
  <c r="C1496" i="17"/>
  <c r="C1697" i="17"/>
  <c r="C1069" i="17"/>
  <c r="C1556" i="17"/>
  <c r="C1278" i="17"/>
  <c r="C917" i="17"/>
  <c r="C1568" i="17"/>
  <c r="C1544" i="17"/>
  <c r="C1410" i="17"/>
  <c r="C1279" i="17"/>
  <c r="C654" i="17"/>
  <c r="C941" i="17"/>
  <c r="C974" i="17"/>
  <c r="C69" i="17"/>
  <c r="C796" i="17"/>
  <c r="C70" i="17"/>
  <c r="C1651" i="17"/>
  <c r="C1497" i="17"/>
  <c r="C1364" i="17"/>
  <c r="C1070" i="17"/>
  <c r="C313" i="17"/>
  <c r="C1176" i="17"/>
  <c r="C1652" i="17"/>
  <c r="C374" i="17"/>
  <c r="C797" i="17"/>
  <c r="C1456" i="17"/>
  <c r="C1614" i="17"/>
  <c r="C1365" i="17"/>
  <c r="C1280" i="17"/>
  <c r="C1281" i="17"/>
  <c r="C142" i="17"/>
  <c r="C1177" i="17"/>
  <c r="C314" i="17"/>
  <c r="C655" i="17"/>
  <c r="C249" i="17"/>
  <c r="C656" i="17"/>
  <c r="C71" i="17"/>
  <c r="C72" i="17"/>
  <c r="C1396" i="17"/>
  <c r="C844" i="17"/>
  <c r="C174" i="17"/>
  <c r="C1282" i="17"/>
  <c r="C230" i="17"/>
  <c r="C657" i="17"/>
  <c r="C1397" i="17"/>
  <c r="C658" i="17"/>
  <c r="C159" i="17"/>
  <c r="C1071" i="17"/>
  <c r="C160" i="17"/>
  <c r="C887" i="17"/>
  <c r="C659" i="17"/>
  <c r="C1518" i="17"/>
  <c r="C942" i="17"/>
  <c r="C975" i="17"/>
  <c r="C798" i="17"/>
  <c r="C799" i="17"/>
  <c r="C1615" i="17"/>
  <c r="C1178" i="17"/>
  <c r="C660" i="17"/>
  <c r="C315" i="17"/>
  <c r="C918" i="17"/>
  <c r="C266" i="17"/>
  <c r="C943" i="17"/>
  <c r="C1616" i="17"/>
  <c r="C800" i="17"/>
  <c r="C185" i="17"/>
  <c r="C1283" i="17"/>
  <c r="C1419" i="17"/>
  <c r="C1179" i="17"/>
  <c r="C661" i="17"/>
  <c r="C662" i="17"/>
  <c r="C919" i="17"/>
  <c r="C663" i="17"/>
  <c r="C801" i="17"/>
  <c r="C231" i="17"/>
  <c r="C73" i="17"/>
  <c r="C1398" i="17"/>
  <c r="C664" i="17"/>
  <c r="C802" i="17"/>
  <c r="C316" i="17"/>
  <c r="C665" i="17"/>
  <c r="C1399" i="17"/>
  <c r="C1457" i="17"/>
  <c r="C1635" i="17"/>
  <c r="C1072" i="17"/>
  <c r="C1366" i="17"/>
  <c r="C976" i="17"/>
  <c r="C803" i="17"/>
  <c r="C375" i="17"/>
  <c r="C666" i="17"/>
  <c r="C804" i="17"/>
  <c r="C376" i="17"/>
  <c r="C1498" i="17"/>
  <c r="C1400" i="17"/>
  <c r="C74" i="17"/>
  <c r="C267" i="17"/>
  <c r="C232" i="17"/>
  <c r="C1367" i="17"/>
  <c r="C667" i="17"/>
  <c r="C1569" i="17"/>
  <c r="C186" i="17"/>
  <c r="C668" i="17"/>
  <c r="C920" i="17"/>
  <c r="C1073" i="17"/>
  <c r="C921" i="17"/>
  <c r="C669" i="17"/>
  <c r="C670" i="17"/>
  <c r="C1686" i="17"/>
  <c r="C1284" i="17"/>
  <c r="C922" i="17"/>
  <c r="C1180" i="17"/>
  <c r="C900" i="17"/>
  <c r="C1617" i="17"/>
  <c r="C99" i="17"/>
  <c r="C1499" i="17"/>
  <c r="C1698" i="17"/>
  <c r="C671" i="17"/>
  <c r="C1618" i="17"/>
  <c r="C143" i="17"/>
  <c r="C805" i="17"/>
  <c r="C901" i="17"/>
  <c r="C317" i="17"/>
  <c r="C1121" i="17"/>
  <c r="C1181" i="17"/>
  <c r="C1122" i="17"/>
  <c r="C1123" i="17"/>
  <c r="C1368" i="17"/>
  <c r="C1619" i="17"/>
  <c r="C806" i="17"/>
  <c r="C1285" i="17"/>
  <c r="C75" i="17"/>
  <c r="C859" i="17"/>
  <c r="C268" i="17"/>
  <c r="C807" i="17"/>
  <c r="C672" i="17"/>
  <c r="C1074" i="17"/>
  <c r="C673" i="17"/>
  <c r="C1519" i="17"/>
  <c r="C269" i="17"/>
  <c r="C318" i="17"/>
  <c r="C674" i="17"/>
  <c r="C1286" i="17"/>
  <c r="C250" i="17"/>
  <c r="C319" i="17"/>
  <c r="C675" i="17"/>
  <c r="C676" i="17"/>
  <c r="C677" i="17"/>
  <c r="C678" i="17"/>
  <c r="C187" i="17"/>
  <c r="C144" i="17"/>
  <c r="C679" i="17"/>
  <c r="C377" i="17"/>
  <c r="C1620" i="17"/>
  <c r="C808" i="17"/>
  <c r="C76" i="17"/>
  <c r="C1075" i="17"/>
  <c r="C1182" i="17"/>
  <c r="C680" i="17"/>
  <c r="C681" i="17"/>
  <c r="C378" i="17"/>
  <c r="C1369" i="17"/>
  <c r="C1183" i="17"/>
  <c r="C233" i="17"/>
  <c r="C682" i="17"/>
  <c r="C1721" i="17"/>
  <c r="C234" i="17"/>
  <c r="C161" i="17"/>
  <c r="C683" i="17"/>
  <c r="C923" i="17"/>
  <c r="C1557" i="17"/>
  <c r="C977" i="17"/>
  <c r="C379" i="17"/>
  <c r="C684" i="17"/>
  <c r="C878" i="17"/>
  <c r="C1076" i="17"/>
  <c r="C1184" i="17"/>
  <c r="C685" i="17"/>
  <c r="C1077" i="17"/>
  <c r="C380" i="17"/>
  <c r="C1287" i="17"/>
  <c r="C686" i="17"/>
  <c r="C687" i="17"/>
  <c r="C320" i="17"/>
  <c r="C688" i="17"/>
  <c r="C809" i="17"/>
  <c r="C270" i="17"/>
  <c r="C924" i="17"/>
  <c r="C689" i="17"/>
  <c r="C978" i="17"/>
  <c r="C1185" i="17"/>
  <c r="C1186" i="17"/>
  <c r="C944" i="17"/>
  <c r="C145" i="17"/>
  <c r="C1078" i="17"/>
  <c r="C77" i="17"/>
  <c r="C321" i="17"/>
  <c r="C146" i="17"/>
  <c r="C1621" i="17"/>
  <c r="C1401" i="17"/>
  <c r="C1636" i="17"/>
  <c r="C1622" i="17"/>
  <c r="C690" i="17"/>
  <c r="C691" i="17"/>
  <c r="C271" i="17"/>
  <c r="C692" i="17"/>
  <c r="C322" i="17"/>
  <c r="C693" i="17"/>
  <c r="C694" i="17"/>
  <c r="C1411" i="17"/>
  <c r="C845" i="17"/>
  <c r="C78" i="17"/>
  <c r="C381" i="17"/>
  <c r="C888" i="17"/>
  <c r="C1288" i="17"/>
  <c r="C810" i="17"/>
  <c r="C1370" i="17"/>
  <c r="C1289" i="17"/>
  <c r="C945" i="17"/>
  <c r="C1687" i="17"/>
  <c r="C811" i="17"/>
  <c r="C695" i="17"/>
  <c r="C1290" i="17"/>
  <c r="C696" i="17"/>
  <c r="C1623" i="17"/>
  <c r="C697" i="17"/>
  <c r="C382" i="17"/>
  <c r="C946" i="17"/>
  <c r="C1291" i="17"/>
  <c r="C698" i="17"/>
  <c r="C699" i="17"/>
  <c r="C700" i="17"/>
  <c r="C383" i="17"/>
  <c r="C79" i="17"/>
  <c r="C1079" i="17"/>
  <c r="C162" i="17"/>
  <c r="C1187" i="17"/>
  <c r="C1371" i="17"/>
  <c r="C701" i="17"/>
  <c r="C702" i="17"/>
  <c r="C1372" i="17"/>
  <c r="C272" i="17"/>
  <c r="C384" i="17"/>
  <c r="C703" i="17"/>
  <c r="C704" i="17"/>
  <c r="C1110" i="17"/>
  <c r="C385" i="17"/>
  <c r="C705" i="17"/>
  <c r="C1653" i="17"/>
  <c r="C1292" i="17"/>
  <c r="C812" i="17"/>
  <c r="C1458" i="17"/>
  <c r="C1624" i="17"/>
  <c r="C386" i="17"/>
  <c r="C706" i="17"/>
  <c r="C1373" i="17"/>
  <c r="C707" i="17"/>
  <c r="C1080" i="17"/>
  <c r="C251" i="17"/>
  <c r="C708" i="17"/>
  <c r="C1188" i="17"/>
  <c r="C273" i="17"/>
  <c r="C1081" i="17"/>
  <c r="C1520" i="17"/>
  <c r="C813" i="17"/>
  <c r="C1625" i="17"/>
  <c r="C709" i="17"/>
  <c r="C1626" i="17"/>
  <c r="C80" i="17"/>
  <c r="C1627" i="17"/>
  <c r="C1082" i="17"/>
  <c r="C1293" i="17"/>
  <c r="C1083" i="17"/>
  <c r="C710" i="17"/>
  <c r="C1294" i="17"/>
  <c r="C147" i="17"/>
  <c r="C100" i="17"/>
  <c r="C814" i="17"/>
  <c r="C148" i="17"/>
  <c r="C1295" i="17"/>
  <c r="C1296" i="17"/>
  <c r="C711" i="17"/>
  <c r="C979" i="17"/>
  <c r="C1189" i="17"/>
  <c r="C1500" i="17"/>
  <c r="C1637" i="17"/>
  <c r="C1084" i="17"/>
  <c r="C712" i="17"/>
  <c r="C387" i="17"/>
  <c r="C815" i="17"/>
  <c r="C713" i="17"/>
  <c r="C1124" i="17"/>
  <c r="C1297" i="17"/>
  <c r="C714" i="17"/>
  <c r="C715" i="17"/>
  <c r="C716" i="17"/>
  <c r="C1374" i="17"/>
  <c r="C816" i="17"/>
  <c r="C846" i="17"/>
  <c r="C163" i="17"/>
  <c r="C717" i="17"/>
  <c r="C1432" i="17"/>
  <c r="C1501" i="17"/>
  <c r="C323" i="17"/>
  <c r="C817" i="17"/>
  <c r="C718" i="17"/>
  <c r="C388" i="17"/>
  <c r="C389" i="17"/>
  <c r="C719" i="17"/>
  <c r="C720" i="17"/>
  <c r="C721" i="17"/>
  <c r="C1722" i="17"/>
  <c r="C1298" i="17"/>
  <c r="C722" i="17"/>
  <c r="C860" i="17"/>
  <c r="C1402" i="17"/>
  <c r="C1403" i="17"/>
  <c r="C723" i="17"/>
  <c r="C818" i="17"/>
  <c r="C1521" i="17"/>
  <c r="C390" i="17"/>
  <c r="C1522" i="17"/>
  <c r="C1190" i="17"/>
  <c r="C391" i="17"/>
  <c r="C724" i="17"/>
  <c r="C980" i="17"/>
  <c r="C819" i="17"/>
  <c r="C725" i="17"/>
  <c r="C1502" i="17"/>
  <c r="C81" i="17"/>
  <c r="C1299" i="17"/>
  <c r="C1191" i="17"/>
  <c r="C1192" i="17"/>
  <c r="C947" i="17"/>
  <c r="C726" i="17"/>
  <c r="C82" i="17"/>
  <c r="C324" i="17"/>
  <c r="C1193" i="17"/>
  <c r="C1628" i="17"/>
  <c r="C1300" i="17"/>
  <c r="C1301" i="17"/>
  <c r="C1433" i="17"/>
  <c r="C1194" i="17"/>
  <c r="C1302" i="17"/>
  <c r="C392" i="17"/>
  <c r="C847" i="17"/>
  <c r="C1195" i="17"/>
  <c r="C727" i="17"/>
  <c r="C1375" i="17"/>
  <c r="C1629" i="17"/>
  <c r="C820" i="17"/>
  <c r="C728" i="17"/>
  <c r="C821" i="17"/>
  <c r="C1085" i="17"/>
  <c r="C1376" i="17"/>
  <c r="C1303" i="17"/>
  <c r="C925" i="17"/>
  <c r="C981" i="17"/>
  <c r="C1086" i="17"/>
  <c r="C325" i="17"/>
  <c r="C1377" i="17"/>
  <c r="C982" i="17"/>
  <c r="C1378" i="17"/>
  <c r="C393" i="17"/>
  <c r="C1087" i="17"/>
  <c r="C1723" i="17"/>
  <c r="C983" i="17"/>
  <c r="C1088" i="17"/>
  <c r="C1196" i="17"/>
  <c r="C394" i="17"/>
  <c r="C729" i="17"/>
  <c r="C848" i="17"/>
  <c r="C1304" i="17"/>
  <c r="C235" i="17"/>
  <c r="C1089" i="17"/>
  <c r="C1197" i="17"/>
  <c r="C730" i="17"/>
  <c r="C1198" i="17"/>
  <c r="C274" i="17"/>
  <c r="C1090" i="17"/>
  <c r="C1654" i="17"/>
  <c r="C395" i="17"/>
  <c r="C731" i="17"/>
  <c r="C188" i="17"/>
  <c r="C83" i="17"/>
  <c r="C1630" i="17"/>
  <c r="C732" i="17"/>
  <c r="C1305" i="17"/>
  <c r="C114" i="17"/>
  <c r="C902" i="17"/>
  <c r="C1379" i="17"/>
  <c r="C1380" i="17"/>
  <c r="C1111" i="17"/>
  <c r="C1306" i="17"/>
  <c r="C948" i="17"/>
  <c r="C849" i="17"/>
  <c r="C1638" i="17"/>
  <c r="C984" i="17"/>
  <c r="C985" i="17"/>
  <c r="C879" i="17"/>
  <c r="C733" i="17"/>
  <c r="C1412" i="17"/>
  <c r="C1091" i="17"/>
  <c r="C1125" i="17"/>
  <c r="C149" i="17"/>
  <c r="C734" i="17"/>
  <c r="C84" i="17"/>
  <c r="C986" i="17"/>
  <c r="C1307" i="17"/>
  <c r="C1092" i="17"/>
  <c r="C1308" i="17"/>
  <c r="C1309" i="17"/>
  <c r="C85" i="17"/>
  <c r="C1199" i="17"/>
  <c r="C1093" i="17"/>
  <c r="C1094" i="17"/>
  <c r="C1413" i="17"/>
  <c r="C949" i="17"/>
  <c r="C822" i="17"/>
  <c r="C823" i="17"/>
  <c r="C987" i="17"/>
  <c r="C1310" i="17"/>
  <c r="C1200" i="17"/>
  <c r="C326" i="17"/>
  <c r="C735" i="17"/>
  <c r="C736" i="17"/>
  <c r="C396" i="17"/>
  <c r="C2" i="15"/>
  <c r="C737" i="15" l="1"/>
  <c r="C1201" i="15"/>
  <c r="C1202" i="15"/>
  <c r="C738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86" i="15"/>
  <c r="C87" i="15"/>
  <c r="C101" i="15"/>
  <c r="C115" i="15"/>
  <c r="C116" i="15"/>
  <c r="C117" i="15"/>
  <c r="C118" i="15"/>
  <c r="C119" i="15"/>
  <c r="C120" i="15"/>
  <c r="C121" i="15"/>
  <c r="C122" i="15"/>
  <c r="C123" i="15"/>
  <c r="C124" i="15"/>
  <c r="C150" i="15"/>
  <c r="C151" i="15"/>
  <c r="C164" i="15"/>
  <c r="C165" i="15"/>
  <c r="C166" i="15"/>
  <c r="C167" i="15"/>
  <c r="C175" i="15"/>
  <c r="C189" i="15"/>
  <c r="C190" i="15"/>
  <c r="C191" i="15"/>
  <c r="C192" i="15"/>
  <c r="C193" i="15"/>
  <c r="C194" i="15"/>
  <c r="C195" i="15"/>
  <c r="C236" i="15"/>
  <c r="C237" i="15"/>
  <c r="C252" i="15"/>
  <c r="C253" i="15"/>
  <c r="C254" i="15"/>
  <c r="C275" i="15"/>
  <c r="C327" i="15"/>
  <c r="C328" i="15"/>
  <c r="C329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739" i="15"/>
  <c r="C740" i="15"/>
  <c r="C824" i="15"/>
  <c r="C825" i="15"/>
  <c r="C826" i="15"/>
  <c r="C827" i="15"/>
  <c r="C850" i="15"/>
  <c r="C851" i="15"/>
  <c r="C861" i="15"/>
  <c r="C862" i="15"/>
  <c r="C880" i="15"/>
  <c r="C881" i="15"/>
  <c r="C889" i="15"/>
  <c r="C890" i="15"/>
  <c r="C903" i="15"/>
  <c r="C904" i="15"/>
  <c r="C905" i="15"/>
  <c r="C906" i="15"/>
  <c r="C907" i="15"/>
  <c r="C908" i="15"/>
  <c r="C926" i="15"/>
  <c r="C927" i="15"/>
  <c r="C950" i="15"/>
  <c r="C951" i="15"/>
  <c r="C952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95" i="15"/>
  <c r="C1096" i="15"/>
  <c r="C1112" i="15"/>
  <c r="C1113" i="15"/>
  <c r="C1114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203" i="15"/>
  <c r="C1001" i="15"/>
  <c r="C1142" i="15"/>
  <c r="C1143" i="15"/>
  <c r="C1144" i="15"/>
  <c r="C1204" i="15"/>
  <c r="C1205" i="15"/>
  <c r="C1206" i="15"/>
  <c r="C1207" i="15"/>
  <c r="C1208" i="15"/>
  <c r="C1311" i="15"/>
  <c r="C1312" i="15"/>
  <c r="C1313" i="15"/>
  <c r="C1314" i="15"/>
  <c r="C1315" i="15"/>
  <c r="C1316" i="15"/>
  <c r="C1317" i="15"/>
  <c r="C1318" i="15"/>
  <c r="C1319" i="15"/>
  <c r="C1320" i="15"/>
  <c r="C1381" i="15"/>
  <c r="C1382" i="15"/>
  <c r="C1404" i="15"/>
  <c r="C1414" i="15"/>
  <c r="C1415" i="15"/>
  <c r="C1420" i="15"/>
  <c r="C1421" i="15"/>
  <c r="C1434" i="15"/>
  <c r="C1435" i="15"/>
  <c r="C1436" i="15"/>
  <c r="C1459" i="15"/>
  <c r="C1460" i="15"/>
  <c r="C1503" i="15"/>
  <c r="C1504" i="15"/>
  <c r="C1505" i="15"/>
  <c r="C1523" i="15"/>
  <c r="C1524" i="15"/>
  <c r="C1525" i="15"/>
  <c r="C1529" i="15"/>
  <c r="C1530" i="15"/>
  <c r="C1545" i="15"/>
  <c r="C1546" i="15"/>
  <c r="C1547" i="15"/>
  <c r="C1558" i="15"/>
  <c r="C1559" i="15"/>
  <c r="C1560" i="15"/>
  <c r="C1570" i="15"/>
  <c r="C1571" i="15"/>
  <c r="C1572" i="15"/>
  <c r="C1573" i="15"/>
  <c r="C1574" i="15"/>
  <c r="C1631" i="15"/>
  <c r="C1632" i="15"/>
  <c r="C1639" i="15"/>
  <c r="C1640" i="15"/>
  <c r="C1641" i="15"/>
  <c r="C1655" i="15"/>
  <c r="C1656" i="15"/>
  <c r="C1657" i="15"/>
  <c r="C1676" i="15"/>
  <c r="C1677" i="15"/>
  <c r="C1678" i="15"/>
  <c r="C1679" i="15"/>
  <c r="C1688" i="15"/>
  <c r="C1689" i="15"/>
  <c r="C1699" i="15"/>
  <c r="C1700" i="15"/>
  <c r="C1701" i="15"/>
  <c r="C1702" i="15"/>
  <c r="C1712" i="15"/>
  <c r="C1713" i="15"/>
  <c r="C31" i="15"/>
  <c r="C176" i="15"/>
  <c r="C255" i="15"/>
  <c r="C256" i="15"/>
  <c r="C415" i="15"/>
  <c r="C741" i="15"/>
  <c r="C742" i="15"/>
  <c r="C863" i="15"/>
  <c r="C891" i="15"/>
  <c r="C928" i="15"/>
  <c r="C1002" i="15"/>
  <c r="C1003" i="15"/>
  <c r="C1004" i="15"/>
  <c r="C1005" i="15"/>
  <c r="C1006" i="15"/>
  <c r="C1145" i="15"/>
  <c r="C1146" i="15"/>
  <c r="C1147" i="15"/>
  <c r="C1209" i="15"/>
  <c r="C1210" i="15"/>
  <c r="C1211" i="15"/>
  <c r="C1212" i="15"/>
  <c r="C1213" i="15"/>
  <c r="C1214" i="15"/>
  <c r="C1321" i="15"/>
  <c r="C1322" i="15"/>
  <c r="C1323" i="15"/>
  <c r="C1324" i="15"/>
  <c r="C1383" i="15"/>
  <c r="C1405" i="15"/>
  <c r="C1461" i="15"/>
  <c r="C1506" i="15"/>
  <c r="C1507" i="15"/>
  <c r="C1561" i="15"/>
  <c r="C1575" i="15"/>
  <c r="C1576" i="15"/>
  <c r="C1577" i="15"/>
  <c r="C1642" i="15"/>
  <c r="C1658" i="15"/>
  <c r="C32" i="15"/>
  <c r="C33" i="15"/>
  <c r="C34" i="15"/>
  <c r="C35" i="15"/>
  <c r="C36" i="15"/>
  <c r="C37" i="15"/>
  <c r="C38" i="15"/>
  <c r="C39" i="15"/>
  <c r="C40" i="15"/>
  <c r="C41" i="15"/>
  <c r="C42" i="15"/>
  <c r="C88" i="15"/>
  <c r="C89" i="15"/>
  <c r="C90" i="15"/>
  <c r="C91" i="15"/>
  <c r="C92" i="15"/>
  <c r="C102" i="15"/>
  <c r="C103" i="15"/>
  <c r="C104" i="15"/>
  <c r="C105" i="15"/>
  <c r="C125" i="15"/>
  <c r="C126" i="15"/>
  <c r="C127" i="15"/>
  <c r="C128" i="15"/>
  <c r="C129" i="15"/>
  <c r="C130" i="15"/>
  <c r="C131" i="15"/>
  <c r="C132" i="15"/>
  <c r="C152" i="15"/>
  <c r="C177" i="15"/>
  <c r="C178" i="15"/>
  <c r="C196" i="15"/>
  <c r="C197" i="15"/>
  <c r="C198" i="15"/>
  <c r="C238" i="15"/>
  <c r="C239" i="15"/>
  <c r="C240" i="15"/>
  <c r="C257" i="15"/>
  <c r="C258" i="15"/>
  <c r="C276" i="15"/>
  <c r="C277" i="15"/>
  <c r="C278" i="15"/>
  <c r="C279" i="15"/>
  <c r="C280" i="15"/>
  <c r="C281" i="15"/>
  <c r="C282" i="15"/>
  <c r="C416" i="15"/>
  <c r="C283" i="15"/>
  <c r="C284" i="15"/>
  <c r="C285" i="15"/>
  <c r="C286" i="15"/>
  <c r="C743" i="15"/>
  <c r="C330" i="15"/>
  <c r="C331" i="15"/>
  <c r="C332" i="15"/>
  <c r="C333" i="15"/>
  <c r="C334" i="15"/>
  <c r="C335" i="15"/>
  <c r="C336" i="15"/>
  <c r="C337" i="15"/>
  <c r="C417" i="15"/>
  <c r="C744" i="15"/>
  <c r="C418" i="15"/>
  <c r="C419" i="15"/>
  <c r="C420" i="15"/>
  <c r="C421" i="15"/>
  <c r="C422" i="15"/>
  <c r="C423" i="15"/>
  <c r="C745" i="15"/>
  <c r="C746" i="15"/>
  <c r="C747" i="15"/>
  <c r="C93" i="15"/>
  <c r="C106" i="15"/>
  <c r="C424" i="15"/>
  <c r="C425" i="15"/>
  <c r="C426" i="15"/>
  <c r="C427" i="15"/>
  <c r="C428" i="15"/>
  <c r="C748" i="15"/>
  <c r="C429" i="15"/>
  <c r="C749" i="15"/>
  <c r="C430" i="15"/>
  <c r="C431" i="15"/>
  <c r="C432" i="15"/>
  <c r="C433" i="15"/>
  <c r="C434" i="15"/>
  <c r="C435" i="15"/>
  <c r="C436" i="15"/>
  <c r="C437" i="15"/>
  <c r="C287" i="15"/>
  <c r="C438" i="15"/>
  <c r="C338" i="15"/>
  <c r="C439" i="15"/>
  <c r="C440" i="15"/>
  <c r="C441" i="15"/>
  <c r="C442" i="15"/>
  <c r="C750" i="15"/>
  <c r="C443" i="15"/>
  <c r="C444" i="15"/>
  <c r="C445" i="15"/>
  <c r="C446" i="15"/>
  <c r="C447" i="15"/>
  <c r="C448" i="15"/>
  <c r="C449" i="15"/>
  <c r="C751" i="15"/>
  <c r="C450" i="15"/>
  <c r="C451" i="15"/>
  <c r="C452" i="15"/>
  <c r="C453" i="15"/>
  <c r="C288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752" i="15"/>
  <c r="C753" i="15"/>
  <c r="C43" i="15"/>
  <c r="C470" i="15"/>
  <c r="C754" i="15"/>
  <c r="C953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289" i="15"/>
  <c r="C486" i="15"/>
  <c r="C487" i="15"/>
  <c r="C488" i="15"/>
  <c r="C339" i="15"/>
  <c r="C489" i="15"/>
  <c r="C490" i="15"/>
  <c r="C340" i="15"/>
  <c r="C491" i="15"/>
  <c r="C492" i="15"/>
  <c r="C290" i="15"/>
  <c r="C291" i="15"/>
  <c r="C493" i="15"/>
  <c r="C494" i="15"/>
  <c r="C495" i="15"/>
  <c r="C496" i="15"/>
  <c r="C497" i="15"/>
  <c r="C498" i="15"/>
  <c r="C341" i="15"/>
  <c r="C499" i="15"/>
  <c r="C500" i="15"/>
  <c r="C501" i="15"/>
  <c r="C342" i="15"/>
  <c r="C179" i="15"/>
  <c r="C343" i="15"/>
  <c r="C954" i="15"/>
  <c r="C502" i="15"/>
  <c r="C503" i="15"/>
  <c r="C755" i="15"/>
  <c r="C504" i="15"/>
  <c r="C505" i="15"/>
  <c r="C506" i="15"/>
  <c r="C828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292" i="15"/>
  <c r="C532" i="15"/>
  <c r="C533" i="15"/>
  <c r="C534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829" i="15"/>
  <c r="C830" i="15"/>
  <c r="C864" i="15"/>
  <c r="C865" i="15"/>
  <c r="C866" i="15"/>
  <c r="C867" i="15"/>
  <c r="C882" i="15"/>
  <c r="C892" i="15"/>
  <c r="C909" i="15"/>
  <c r="C910" i="15"/>
  <c r="C929" i="15"/>
  <c r="C930" i="15"/>
  <c r="C931" i="15"/>
  <c r="C932" i="15"/>
  <c r="C933" i="15"/>
  <c r="C955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9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462" i="15"/>
  <c r="C1578" i="15"/>
  <c r="C1237" i="15"/>
  <c r="C1238" i="15"/>
  <c r="C1239" i="15"/>
  <c r="C1240" i="15"/>
  <c r="C1241" i="15"/>
  <c r="C1242" i="15"/>
  <c r="C1243" i="15"/>
  <c r="C1244" i="15"/>
  <c r="C1245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84" i="15"/>
  <c r="C1385" i="15"/>
  <c r="C1386" i="15"/>
  <c r="C1387" i="15"/>
  <c r="C1406" i="15"/>
  <c r="C1437" i="15"/>
  <c r="C1438" i="15"/>
  <c r="C1439" i="15"/>
  <c r="C1440" i="15"/>
  <c r="C1441" i="15"/>
  <c r="C1442" i="15"/>
  <c r="C1443" i="15"/>
  <c r="C1463" i="15"/>
  <c r="C1464" i="15"/>
  <c r="C1465" i="15"/>
  <c r="C1466" i="15"/>
  <c r="C1467" i="15"/>
  <c r="C1468" i="15"/>
  <c r="C1469" i="15"/>
  <c r="C1470" i="15"/>
  <c r="C1471" i="15"/>
  <c r="C1472" i="15"/>
  <c r="C1508" i="15"/>
  <c r="C1509" i="15"/>
  <c r="C1510" i="15"/>
  <c r="C1526" i="15"/>
  <c r="C1527" i="15"/>
  <c r="C1531" i="15"/>
  <c r="C1532" i="15"/>
  <c r="C154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633" i="15"/>
  <c r="C1643" i="15"/>
  <c r="C1644" i="15"/>
  <c r="C1659" i="15"/>
  <c r="C1660" i="15"/>
  <c r="C1661" i="15"/>
  <c r="C1662" i="15"/>
  <c r="C1663" i="15"/>
  <c r="C1664" i="15"/>
  <c r="C1680" i="15"/>
  <c r="C1681" i="15"/>
  <c r="C1690" i="15"/>
  <c r="C1703" i="15"/>
  <c r="C1704" i="15"/>
  <c r="C1705" i="15"/>
  <c r="C1714" i="15"/>
  <c r="C1715" i="15"/>
  <c r="C344" i="15"/>
  <c r="C199" i="15"/>
  <c r="C535" i="15"/>
  <c r="C536" i="15"/>
  <c r="C772" i="15"/>
  <c r="C956" i="15"/>
  <c r="C1246" i="15"/>
  <c r="C345" i="15"/>
  <c r="C1034" i="15"/>
  <c r="C537" i="15"/>
  <c r="C44" i="15"/>
  <c r="C773" i="15"/>
  <c r="C293" i="15"/>
  <c r="C538" i="15"/>
  <c r="C539" i="15"/>
  <c r="C200" i="15"/>
  <c r="C346" i="15"/>
  <c r="C540" i="15"/>
  <c r="C541" i="15"/>
  <c r="C1473" i="15"/>
  <c r="C774" i="15"/>
  <c r="C775" i="15"/>
  <c r="C107" i="15"/>
  <c r="C542" i="15"/>
  <c r="C294" i="15"/>
  <c r="C543" i="15"/>
  <c r="C1388" i="15"/>
  <c r="C544" i="15"/>
  <c r="C201" i="15"/>
  <c r="C295" i="15"/>
  <c r="C545" i="15"/>
  <c r="C546" i="15"/>
  <c r="C547" i="15"/>
  <c r="C202" i="15"/>
  <c r="C548" i="15"/>
  <c r="C776" i="15"/>
  <c r="C203" i="15"/>
  <c r="C204" i="15"/>
  <c r="C205" i="15"/>
  <c r="C206" i="15"/>
  <c r="C241" i="15"/>
  <c r="C911" i="15"/>
  <c r="C207" i="15"/>
  <c r="C108" i="15"/>
  <c r="C957" i="15"/>
  <c r="C1098" i="15"/>
  <c r="C958" i="15"/>
  <c r="C208" i="15"/>
  <c r="C45" i="15"/>
  <c r="C46" i="15"/>
  <c r="C109" i="15"/>
  <c r="C831" i="15"/>
  <c r="C1474" i="15"/>
  <c r="C1533" i="15"/>
  <c r="C1665" i="15"/>
  <c r="C549" i="15"/>
  <c r="C209" i="15"/>
  <c r="C210" i="15"/>
  <c r="C211" i="15"/>
  <c r="C212" i="15"/>
  <c r="C47" i="15"/>
  <c r="C110" i="15"/>
  <c r="C1166" i="15"/>
  <c r="C1562" i="15"/>
  <c r="C1666" i="15"/>
  <c r="C48" i="15"/>
  <c r="C133" i="15"/>
  <c r="C777" i="15"/>
  <c r="C1475" i="15"/>
  <c r="C1645" i="15"/>
  <c r="C832" i="15"/>
  <c r="C1099" i="15"/>
  <c r="C1100" i="15"/>
  <c r="C213" i="15"/>
  <c r="C1511" i="15"/>
  <c r="C214" i="15"/>
  <c r="C215" i="15"/>
  <c r="C296" i="15"/>
  <c r="C216" i="15"/>
  <c r="C217" i="15"/>
  <c r="C1247" i="15"/>
  <c r="C1035" i="15"/>
  <c r="C1634" i="15"/>
  <c r="C1476" i="15"/>
  <c r="C1534" i="15"/>
  <c r="C218" i="15"/>
  <c r="C219" i="15"/>
  <c r="C550" i="15"/>
  <c r="C551" i="15"/>
  <c r="C220" i="15"/>
  <c r="C552" i="15"/>
  <c r="C49" i="15"/>
  <c r="C50" i="15"/>
  <c r="C51" i="15"/>
  <c r="C134" i="15"/>
  <c r="C153" i="15"/>
  <c r="C221" i="15"/>
  <c r="C242" i="15"/>
  <c r="C297" i="15"/>
  <c r="C347" i="15"/>
  <c r="C553" i="15"/>
  <c r="C852" i="15"/>
  <c r="C912" i="15"/>
  <c r="C959" i="15"/>
  <c r="C1036" i="15"/>
  <c r="C1037" i="15"/>
  <c r="C1038" i="15"/>
  <c r="C1115" i="15"/>
  <c r="C1248" i="15"/>
  <c r="C1249" i="15"/>
  <c r="C1250" i="15"/>
  <c r="C1251" i="15"/>
  <c r="C1389" i="15"/>
  <c r="C1407" i="15"/>
  <c r="C1416" i="15"/>
  <c r="C1444" i="15"/>
  <c r="C348" i="15"/>
  <c r="C1252" i="15"/>
  <c r="C554" i="15"/>
  <c r="C555" i="15"/>
  <c r="C556" i="15"/>
  <c r="C222" i="15"/>
  <c r="C557" i="15"/>
  <c r="C298" i="15"/>
  <c r="C558" i="15"/>
  <c r="C559" i="15"/>
  <c r="C560" i="15"/>
  <c r="C561" i="15"/>
  <c r="C562" i="15"/>
  <c r="C563" i="15"/>
  <c r="C564" i="15"/>
  <c r="C1253" i="15"/>
  <c r="C565" i="15"/>
  <c r="C1254" i="15"/>
  <c r="C566" i="15"/>
  <c r="C1390" i="15"/>
  <c r="C567" i="15"/>
  <c r="C568" i="15"/>
  <c r="C569" i="15"/>
  <c r="C570" i="15"/>
  <c r="C571" i="15"/>
  <c r="C572" i="15"/>
  <c r="C573" i="15"/>
  <c r="C574" i="15"/>
  <c r="C893" i="15"/>
  <c r="C1477" i="15"/>
  <c r="C575" i="15"/>
  <c r="C576" i="15"/>
  <c r="C577" i="15"/>
  <c r="C578" i="15"/>
  <c r="C579" i="15"/>
  <c r="C1691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349" i="15"/>
  <c r="C595" i="15"/>
  <c r="C596" i="15"/>
  <c r="C350" i="15"/>
  <c r="C351" i="15"/>
  <c r="C778" i="15"/>
  <c r="C352" i="15"/>
  <c r="C597" i="15"/>
  <c r="C1167" i="15"/>
  <c r="C1168" i="15"/>
  <c r="C934" i="15"/>
  <c r="C1039" i="15"/>
  <c r="C598" i="15"/>
  <c r="C1478" i="15"/>
  <c r="C960" i="15"/>
  <c r="C135" i="15"/>
  <c r="C779" i="15"/>
  <c r="C599" i="15"/>
  <c r="C243" i="15"/>
  <c r="C52" i="15"/>
  <c r="C780" i="15"/>
  <c r="C600" i="15"/>
  <c r="C601" i="15"/>
  <c r="C868" i="15"/>
  <c r="C935" i="15"/>
  <c r="C1040" i="15"/>
  <c r="C1041" i="15"/>
  <c r="C1116" i="15"/>
  <c r="C1391" i="15"/>
  <c r="C1479" i="15"/>
  <c r="C53" i="15"/>
  <c r="C1480" i="15"/>
  <c r="C602" i="15"/>
  <c r="C180" i="15"/>
  <c r="C1345" i="15"/>
  <c r="C1346" i="15"/>
  <c r="C353" i="15"/>
  <c r="C354" i="15"/>
  <c r="C355" i="15"/>
  <c r="C833" i="15"/>
  <c r="C1042" i="15"/>
  <c r="C1347" i="15"/>
  <c r="C1549" i="15"/>
  <c r="C1596" i="15"/>
  <c r="C136" i="15"/>
  <c r="C853" i="15"/>
  <c r="C1348" i="15"/>
  <c r="C181" i="15"/>
  <c r="C259" i="15"/>
  <c r="C1422" i="15"/>
  <c r="C244" i="15"/>
  <c r="C245" i="15"/>
  <c r="C1255" i="15"/>
  <c r="C1256" i="15"/>
  <c r="C869" i="15"/>
  <c r="C1716" i="15"/>
  <c r="C299" i="15"/>
  <c r="C1101" i="15"/>
  <c r="C300" i="15"/>
  <c r="C870" i="15"/>
  <c r="C94" i="15"/>
  <c r="C1512" i="15"/>
  <c r="C1169" i="15"/>
  <c r="C781" i="15"/>
  <c r="C356" i="15"/>
  <c r="C603" i="15"/>
  <c r="C357" i="15"/>
  <c r="C604" i="15"/>
  <c r="C961" i="15"/>
  <c r="C782" i="15"/>
  <c r="C1445" i="15"/>
  <c r="C894" i="15"/>
  <c r="C301" i="15"/>
  <c r="C605" i="15"/>
  <c r="C606" i="15"/>
  <c r="C1102" i="15"/>
  <c r="C607" i="15"/>
  <c r="C358" i="15"/>
  <c r="C1535" i="15"/>
  <c r="C1550" i="15"/>
  <c r="C608" i="15"/>
  <c r="C1043" i="15"/>
  <c r="C1044" i="15"/>
  <c r="C1045" i="15"/>
  <c r="C609" i="15"/>
  <c r="C871" i="15"/>
  <c r="C883" i="15"/>
  <c r="C872" i="15"/>
  <c r="C1392" i="15"/>
  <c r="C610" i="15"/>
  <c r="C611" i="15"/>
  <c r="C1597" i="15"/>
  <c r="C359" i="15"/>
  <c r="C612" i="15"/>
  <c r="C613" i="15"/>
  <c r="C614" i="15"/>
  <c r="C615" i="15"/>
  <c r="C616" i="15"/>
  <c r="C617" i="15"/>
  <c r="C618" i="15"/>
  <c r="C1349" i="15"/>
  <c r="C54" i="15"/>
  <c r="C854" i="15"/>
  <c r="C1393" i="15"/>
  <c r="C1598" i="15"/>
  <c r="C55" i="15"/>
  <c r="C168" i="15"/>
  <c r="C360" i="15"/>
  <c r="C361" i="15"/>
  <c r="C362" i="15"/>
  <c r="C619" i="15"/>
  <c r="C783" i="15"/>
  <c r="C784" i="15"/>
  <c r="C855" i="15"/>
  <c r="C1170" i="15"/>
  <c r="C1446" i="15"/>
  <c r="C363" i="15"/>
  <c r="C785" i="15"/>
  <c r="C1536" i="15"/>
  <c r="C1046" i="15"/>
  <c r="C834" i="15"/>
  <c r="C786" i="15"/>
  <c r="C787" i="15"/>
  <c r="C364" i="15"/>
  <c r="C1481" i="15"/>
  <c r="C1646" i="15"/>
  <c r="C1394" i="15"/>
  <c r="C620" i="15"/>
  <c r="C873" i="15"/>
  <c r="C223" i="15"/>
  <c r="C621" i="15"/>
  <c r="C622" i="15"/>
  <c r="C623" i="15"/>
  <c r="C1103" i="15"/>
  <c r="C224" i="15"/>
  <c r="C182" i="15"/>
  <c r="C1692" i="15"/>
  <c r="C624" i="15"/>
  <c r="C1706" i="15"/>
  <c r="C95" i="15"/>
  <c r="C1447" i="15"/>
  <c r="C1563" i="15"/>
  <c r="C1717" i="15"/>
  <c r="C1564" i="15"/>
  <c r="C1693" i="15"/>
  <c r="C1257" i="15"/>
  <c r="C302" i="15"/>
  <c r="C1667" i="15"/>
  <c r="C303" i="15"/>
  <c r="C962" i="15"/>
  <c r="C625" i="15"/>
  <c r="C1482" i="15"/>
  <c r="C626" i="15"/>
  <c r="C56" i="15"/>
  <c r="C1537" i="15"/>
  <c r="C1551" i="15"/>
  <c r="C1047" i="15"/>
  <c r="C627" i="15"/>
  <c r="C1350" i="15"/>
  <c r="C835" i="15"/>
  <c r="C260" i="15"/>
  <c r="C365" i="15"/>
  <c r="C1483" i="15"/>
  <c r="C1484" i="15"/>
  <c r="C1485" i="15"/>
  <c r="C183" i="15"/>
  <c r="C628" i="15"/>
  <c r="C836" i="15"/>
  <c r="C856" i="15"/>
  <c r="C184" i="15"/>
  <c r="C629" i="15"/>
  <c r="C1423" i="15"/>
  <c r="C1048" i="15"/>
  <c r="C1707" i="15"/>
  <c r="C1448" i="15"/>
  <c r="C225" i="15"/>
  <c r="C1513" i="15"/>
  <c r="C936" i="15"/>
  <c r="C226" i="15"/>
  <c r="C913" i="15"/>
  <c r="C1117" i="15"/>
  <c r="C227" i="15"/>
  <c r="C246" i="15"/>
  <c r="C837" i="15"/>
  <c r="C1118" i="15"/>
  <c r="C1449" i="15"/>
  <c r="C1486" i="15"/>
  <c r="C1599" i="15"/>
  <c r="C1600" i="15"/>
  <c r="C1552" i="15"/>
  <c r="C1408" i="15"/>
  <c r="C937" i="15"/>
  <c r="C1553" i="15"/>
  <c r="C1487" i="15"/>
  <c r="C788" i="15"/>
  <c r="C1049" i="15"/>
  <c r="C1351" i="15"/>
  <c r="C630" i="15"/>
  <c r="C1488" i="15"/>
  <c r="C1647" i="15"/>
  <c r="C838" i="15"/>
  <c r="C963" i="15"/>
  <c r="C1050" i="15"/>
  <c r="C1708" i="15"/>
  <c r="C366" i="15"/>
  <c r="C631" i="15"/>
  <c r="C154" i="15"/>
  <c r="C632" i="15"/>
  <c r="C1352" i="15"/>
  <c r="C1104" i="15"/>
  <c r="C895" i="15"/>
  <c r="C633" i="15"/>
  <c r="C1258" i="15"/>
  <c r="C634" i="15"/>
  <c r="C228" i="15"/>
  <c r="C635" i="15"/>
  <c r="C304" i="15"/>
  <c r="C1514" i="15"/>
  <c r="C1409" i="15"/>
  <c r="C1259" i="15"/>
  <c r="C1601" i="15"/>
  <c r="C789" i="15"/>
  <c r="C261" i="15"/>
  <c r="C1515" i="15"/>
  <c r="C636" i="15"/>
  <c r="C1668" i="15"/>
  <c r="C1260" i="15"/>
  <c r="C57" i="15"/>
  <c r="C58" i="15"/>
  <c r="C1261" i="15"/>
  <c r="C964" i="15"/>
  <c r="C1565" i="15"/>
  <c r="C1602" i="15"/>
  <c r="C1105" i="15"/>
  <c r="C1538" i="15"/>
  <c r="C1603" i="15"/>
  <c r="C1604" i="15"/>
  <c r="C1051" i="15"/>
  <c r="C1539" i="15"/>
  <c r="C965" i="15"/>
  <c r="C1450" i="15"/>
  <c r="C1669" i="15"/>
  <c r="C637" i="15"/>
  <c r="C305" i="15"/>
  <c r="C1451" i="15"/>
  <c r="C1262" i="15"/>
  <c r="C1682" i="15"/>
  <c r="C1540" i="15"/>
  <c r="C1648" i="15"/>
  <c r="C1424" i="15"/>
  <c r="C638" i="15"/>
  <c r="C790" i="15"/>
  <c r="C1052" i="15"/>
  <c r="C306" i="15"/>
  <c r="C367" i="15"/>
  <c r="C1649" i="15"/>
  <c r="C1053" i="15"/>
  <c r="C1054" i="15"/>
  <c r="C1055" i="15"/>
  <c r="C1056" i="15"/>
  <c r="C1057" i="15"/>
  <c r="C307" i="15"/>
  <c r="C247" i="15"/>
  <c r="C639" i="15"/>
  <c r="C857" i="15"/>
  <c r="C1171" i="15"/>
  <c r="C1425" i="15"/>
  <c r="C1709" i="15"/>
  <c r="C640" i="15"/>
  <c r="C1058" i="15"/>
  <c r="C1489" i="15"/>
  <c r="C155" i="15"/>
  <c r="C1353" i="15"/>
  <c r="C262" i="15"/>
  <c r="C839" i="15"/>
  <c r="C1694" i="15"/>
  <c r="C966" i="15"/>
  <c r="C1541" i="15"/>
  <c r="C914" i="15"/>
  <c r="C641" i="15"/>
  <c r="C1718" i="15"/>
  <c r="C642" i="15"/>
  <c r="C1354" i="15"/>
  <c r="C1710" i="15"/>
  <c r="C1172" i="15"/>
  <c r="C884" i="15"/>
  <c r="C1605" i="15"/>
  <c r="C643" i="15"/>
  <c r="C1059" i="15"/>
  <c r="C1060" i="15"/>
  <c r="C1452" i="15"/>
  <c r="C1670" i="15"/>
  <c r="C1542" i="15"/>
  <c r="C1355" i="15"/>
  <c r="C1490" i="15"/>
  <c r="C137" i="15"/>
  <c r="C1263" i="15"/>
  <c r="C644" i="15"/>
  <c r="C1566" i="15"/>
  <c r="C1719" i="15"/>
  <c r="C1417" i="15"/>
  <c r="C1683" i="15"/>
  <c r="C169" i="15"/>
  <c r="C1061" i="15"/>
  <c r="C1264" i="15"/>
  <c r="C1606" i="15"/>
  <c r="C1607" i="15"/>
  <c r="C1671" i="15"/>
  <c r="C1265" i="15"/>
  <c r="C308" i="15"/>
  <c r="C59" i="15"/>
  <c r="C858" i="15"/>
  <c r="C60" i="15"/>
  <c r="C938" i="15"/>
  <c r="C263" i="15"/>
  <c r="C645" i="15"/>
  <c r="C1356" i="15"/>
  <c r="C1266" i="15"/>
  <c r="C1062" i="15"/>
  <c r="C874" i="15"/>
  <c r="C1695" i="15"/>
  <c r="C61" i="15"/>
  <c r="C967" i="15"/>
  <c r="C1063" i="15"/>
  <c r="C1608" i="15"/>
  <c r="C1106" i="15"/>
  <c r="C1357" i="15"/>
  <c r="C1358" i="15"/>
  <c r="C1267" i="15"/>
  <c r="C229" i="15"/>
  <c r="C1491" i="15"/>
  <c r="C939" i="15"/>
  <c r="C138" i="15"/>
  <c r="C968" i="15"/>
  <c r="C1268" i="15"/>
  <c r="C1269" i="15"/>
  <c r="C896" i="15"/>
  <c r="C1492" i="15"/>
  <c r="C139" i="15"/>
  <c r="C62" i="15"/>
  <c r="C1359" i="15"/>
  <c r="C646" i="15"/>
  <c r="C647" i="15"/>
  <c r="C368" i="15"/>
  <c r="C840" i="15"/>
  <c r="C63" i="15"/>
  <c r="C96" i="15"/>
  <c r="C156" i="15"/>
  <c r="C969" i="15"/>
  <c r="C1107" i="15"/>
  <c r="C1395" i="15"/>
  <c r="C1418" i="15"/>
  <c r="C1554" i="15"/>
  <c r="C1270" i="15"/>
  <c r="C1360" i="15"/>
  <c r="C1064" i="15"/>
  <c r="C64" i="15"/>
  <c r="C140" i="15"/>
  <c r="C970" i="15"/>
  <c r="C1426" i="15"/>
  <c r="C841" i="15"/>
  <c r="C369" i="15"/>
  <c r="C791" i="15"/>
  <c r="C1427" i="15"/>
  <c r="C1428" i="15"/>
  <c r="C309" i="15"/>
  <c r="C648" i="15"/>
  <c r="C1271" i="15"/>
  <c r="C1065" i="15"/>
  <c r="C1272" i="15"/>
  <c r="C170" i="15"/>
  <c r="C111" i="15"/>
  <c r="C1609" i="15"/>
  <c r="C1696" i="15"/>
  <c r="C112" i="15"/>
  <c r="C1066" i="15"/>
  <c r="C1610" i="15"/>
  <c r="C1672" i="15"/>
  <c r="C370" i="15"/>
  <c r="C1567" i="15"/>
  <c r="C171" i="15"/>
  <c r="C1684" i="15"/>
  <c r="C1493" i="15"/>
  <c r="C1516" i="15"/>
  <c r="C885" i="15"/>
  <c r="C1555" i="15"/>
  <c r="C310" i="15"/>
  <c r="C1429" i="15"/>
  <c r="C792" i="15"/>
  <c r="C1430" i="15"/>
  <c r="C1494" i="15"/>
  <c r="C172" i="15"/>
  <c r="C1673" i="15"/>
  <c r="C897" i="15"/>
  <c r="C264" i="15"/>
  <c r="C1273" i="15"/>
  <c r="C1274" i="15"/>
  <c r="C649" i="15"/>
  <c r="C1119" i="15"/>
  <c r="C1361" i="15"/>
  <c r="C1611" i="15"/>
  <c r="C97" i="15"/>
  <c r="C265" i="15"/>
  <c r="C1495" i="15"/>
  <c r="C650" i="15"/>
  <c r="C898" i="15"/>
  <c r="C1612" i="15"/>
  <c r="C793" i="15"/>
  <c r="C1528" i="15"/>
  <c r="C940" i="15"/>
  <c r="C1674" i="15"/>
  <c r="C1108" i="15"/>
  <c r="C1067" i="15"/>
  <c r="C886" i="15"/>
  <c r="C1650" i="15"/>
  <c r="C1453" i="15"/>
  <c r="C65" i="15"/>
  <c r="C1431" i="15"/>
  <c r="C971" i="15"/>
  <c r="C98" i="15"/>
  <c r="C1543" i="15"/>
  <c r="C794" i="15"/>
  <c r="C1675" i="15"/>
  <c r="C1173" i="15"/>
  <c r="C66" i="15"/>
  <c r="C113" i="15"/>
  <c r="C842" i="15"/>
  <c r="C141" i="15"/>
  <c r="C1362" i="15"/>
  <c r="C1720" i="15"/>
  <c r="C311" i="15"/>
  <c r="C157" i="15"/>
  <c r="C875" i="15"/>
  <c r="C1613" i="15"/>
  <c r="C1068" i="15"/>
  <c r="C876" i="15"/>
  <c r="C248" i="15"/>
  <c r="C1517" i="15"/>
  <c r="C67" i="15"/>
  <c r="C158" i="15"/>
  <c r="C173" i="15"/>
  <c r="C312" i="15"/>
  <c r="C371" i="15"/>
  <c r="C651" i="15"/>
  <c r="C68" i="15"/>
  <c r="C843" i="15"/>
  <c r="C877" i="15"/>
  <c r="C915" i="15"/>
  <c r="C972" i="15"/>
  <c r="C1120" i="15"/>
  <c r="C1174" i="15"/>
  <c r="C1275" i="15"/>
  <c r="C1276" i="15"/>
  <c r="C1277" i="15"/>
  <c r="C899" i="15"/>
  <c r="C1363" i="15"/>
  <c r="C1454" i="15"/>
  <c r="C1685" i="15"/>
  <c r="C795" i="15"/>
  <c r="C1711" i="15"/>
  <c r="C652" i="15"/>
  <c r="C1109" i="15"/>
  <c r="C372" i="15"/>
  <c r="C373" i="15"/>
  <c r="C1175" i="15"/>
  <c r="C916" i="15"/>
  <c r="C653" i="15"/>
  <c r="C973" i="15"/>
  <c r="C1455" i="15"/>
  <c r="C1496" i="15"/>
  <c r="C1697" i="15"/>
  <c r="C1069" i="15"/>
  <c r="C1556" i="15"/>
  <c r="C1278" i="15"/>
  <c r="C917" i="15"/>
  <c r="C1568" i="15"/>
  <c r="C1544" i="15"/>
  <c r="C1410" i="15"/>
  <c r="C1279" i="15"/>
  <c r="C654" i="15"/>
  <c r="C941" i="15"/>
  <c r="C974" i="15"/>
  <c r="C69" i="15"/>
  <c r="C796" i="15"/>
  <c r="C70" i="15"/>
  <c r="C1651" i="15"/>
  <c r="C1497" i="15"/>
  <c r="C1364" i="15"/>
  <c r="C1070" i="15"/>
  <c r="C313" i="15"/>
  <c r="C1176" i="15"/>
  <c r="C1652" i="15"/>
  <c r="C374" i="15"/>
  <c r="C797" i="15"/>
  <c r="C1456" i="15"/>
  <c r="C1614" i="15"/>
  <c r="C1365" i="15"/>
  <c r="C1280" i="15"/>
  <c r="C1281" i="15"/>
  <c r="C142" i="15"/>
  <c r="C1177" i="15"/>
  <c r="C314" i="15"/>
  <c r="C655" i="15"/>
  <c r="C249" i="15"/>
  <c r="C656" i="15"/>
  <c r="C71" i="15"/>
  <c r="C72" i="15"/>
  <c r="C1396" i="15"/>
  <c r="C844" i="15"/>
  <c r="C174" i="15"/>
  <c r="C1282" i="15"/>
  <c r="C230" i="15"/>
  <c r="C657" i="15"/>
  <c r="C1397" i="15"/>
  <c r="C658" i="15"/>
  <c r="C159" i="15"/>
  <c r="C1071" i="15"/>
  <c r="C160" i="15"/>
  <c r="C887" i="15"/>
  <c r="C659" i="15"/>
  <c r="C1518" i="15"/>
  <c r="C942" i="15"/>
  <c r="C975" i="15"/>
  <c r="C798" i="15"/>
  <c r="C799" i="15"/>
  <c r="C1615" i="15"/>
  <c r="C1178" i="15"/>
  <c r="C660" i="15"/>
  <c r="C315" i="15"/>
  <c r="C918" i="15"/>
  <c r="C266" i="15"/>
  <c r="C943" i="15"/>
  <c r="C1616" i="15"/>
  <c r="C800" i="15"/>
  <c r="C185" i="15"/>
  <c r="C1283" i="15"/>
  <c r="C1419" i="15"/>
  <c r="C1179" i="15"/>
  <c r="C661" i="15"/>
  <c r="C662" i="15"/>
  <c r="C919" i="15"/>
  <c r="C663" i="15"/>
  <c r="C801" i="15"/>
  <c r="C231" i="15"/>
  <c r="C73" i="15"/>
  <c r="C1398" i="15"/>
  <c r="C664" i="15"/>
  <c r="C802" i="15"/>
  <c r="C316" i="15"/>
  <c r="C665" i="15"/>
  <c r="C1399" i="15"/>
  <c r="C1457" i="15"/>
  <c r="C1635" i="15"/>
  <c r="C1072" i="15"/>
  <c r="C1366" i="15"/>
  <c r="C976" i="15"/>
  <c r="C803" i="15"/>
  <c r="C375" i="15"/>
  <c r="C666" i="15"/>
  <c r="C804" i="15"/>
  <c r="C376" i="15"/>
  <c r="C1498" i="15"/>
  <c r="C1400" i="15"/>
  <c r="C74" i="15"/>
  <c r="C267" i="15"/>
  <c r="C232" i="15"/>
  <c r="C1367" i="15"/>
  <c r="C667" i="15"/>
  <c r="C1569" i="15"/>
  <c r="C186" i="15"/>
  <c r="C668" i="15"/>
  <c r="C920" i="15"/>
  <c r="C1073" i="15"/>
  <c r="C921" i="15"/>
  <c r="C669" i="15"/>
  <c r="C670" i="15"/>
  <c r="C1686" i="15"/>
  <c r="C1284" i="15"/>
  <c r="C922" i="15"/>
  <c r="C1180" i="15"/>
  <c r="C900" i="15"/>
  <c r="C1617" i="15"/>
  <c r="C99" i="15"/>
  <c r="C1499" i="15"/>
  <c r="C1698" i="15"/>
  <c r="C671" i="15"/>
  <c r="C1618" i="15"/>
  <c r="C143" i="15"/>
  <c r="C805" i="15"/>
  <c r="C901" i="15"/>
  <c r="C317" i="15"/>
  <c r="C1121" i="15"/>
  <c r="C1181" i="15"/>
  <c r="C1122" i="15"/>
  <c r="C1123" i="15"/>
  <c r="C1368" i="15"/>
  <c r="C1619" i="15"/>
  <c r="C806" i="15"/>
  <c r="C1285" i="15"/>
  <c r="C75" i="15"/>
  <c r="C859" i="15"/>
  <c r="C268" i="15"/>
  <c r="C807" i="15"/>
  <c r="C672" i="15"/>
  <c r="C1074" i="15"/>
  <c r="C673" i="15"/>
  <c r="C1519" i="15"/>
  <c r="C269" i="15"/>
  <c r="C318" i="15"/>
  <c r="C674" i="15"/>
  <c r="C1286" i="15"/>
  <c r="C250" i="15"/>
  <c r="C319" i="15"/>
  <c r="C675" i="15"/>
  <c r="C676" i="15"/>
  <c r="C677" i="15"/>
  <c r="C678" i="15"/>
  <c r="C187" i="15"/>
  <c r="C144" i="15"/>
  <c r="C679" i="15"/>
  <c r="C377" i="15"/>
  <c r="C1620" i="15"/>
  <c r="C808" i="15"/>
  <c r="C76" i="15"/>
  <c r="C1075" i="15"/>
  <c r="C1182" i="15"/>
  <c r="C680" i="15"/>
  <c r="C681" i="15"/>
  <c r="C378" i="15"/>
  <c r="C1369" i="15"/>
  <c r="C1183" i="15"/>
  <c r="C233" i="15"/>
  <c r="C682" i="15"/>
  <c r="C1721" i="15"/>
  <c r="C234" i="15"/>
  <c r="C161" i="15"/>
  <c r="C683" i="15"/>
  <c r="C923" i="15"/>
  <c r="C1557" i="15"/>
  <c r="C977" i="15"/>
  <c r="C379" i="15"/>
  <c r="C684" i="15"/>
  <c r="C878" i="15"/>
  <c r="C1076" i="15"/>
  <c r="C1184" i="15"/>
  <c r="C685" i="15"/>
  <c r="C1077" i="15"/>
  <c r="C380" i="15"/>
  <c r="C1287" i="15"/>
  <c r="C686" i="15"/>
  <c r="C687" i="15"/>
  <c r="C320" i="15"/>
  <c r="C688" i="15"/>
  <c r="C809" i="15"/>
  <c r="C270" i="15"/>
  <c r="C924" i="15"/>
  <c r="C689" i="15"/>
  <c r="C978" i="15"/>
  <c r="C1185" i="15"/>
  <c r="C1186" i="15"/>
  <c r="C944" i="15"/>
  <c r="C145" i="15"/>
  <c r="C1078" i="15"/>
  <c r="C77" i="15"/>
  <c r="C321" i="15"/>
  <c r="C146" i="15"/>
  <c r="C1621" i="15"/>
  <c r="C1401" i="15"/>
  <c r="C1636" i="15"/>
  <c r="C1622" i="15"/>
  <c r="C690" i="15"/>
  <c r="C691" i="15"/>
  <c r="C271" i="15"/>
  <c r="C692" i="15"/>
  <c r="C322" i="15"/>
  <c r="C693" i="15"/>
  <c r="C694" i="15"/>
  <c r="C1411" i="15"/>
  <c r="C845" i="15"/>
  <c r="C78" i="15"/>
  <c r="C381" i="15"/>
  <c r="C888" i="15"/>
  <c r="C1288" i="15"/>
  <c r="C810" i="15"/>
  <c r="C1370" i="15"/>
  <c r="C1289" i="15"/>
  <c r="C945" i="15"/>
  <c r="C1687" i="15"/>
  <c r="C811" i="15"/>
  <c r="C695" i="15"/>
  <c r="C1290" i="15"/>
  <c r="C696" i="15"/>
  <c r="C1623" i="15"/>
  <c r="C697" i="15"/>
  <c r="C382" i="15"/>
  <c r="C946" i="15"/>
  <c r="C1291" i="15"/>
  <c r="C698" i="15"/>
  <c r="C699" i="15"/>
  <c r="C700" i="15"/>
  <c r="C383" i="15"/>
  <c r="C79" i="15"/>
  <c r="C1079" i="15"/>
  <c r="C162" i="15"/>
  <c r="C1187" i="15"/>
  <c r="C1371" i="15"/>
  <c r="C701" i="15"/>
  <c r="C702" i="15"/>
  <c r="C1372" i="15"/>
  <c r="C272" i="15"/>
  <c r="C384" i="15"/>
  <c r="C703" i="15"/>
  <c r="C704" i="15"/>
  <c r="C1110" i="15"/>
  <c r="C385" i="15"/>
  <c r="C705" i="15"/>
  <c r="C1653" i="15"/>
  <c r="C1292" i="15"/>
  <c r="C812" i="15"/>
  <c r="C1458" i="15"/>
  <c r="C1624" i="15"/>
  <c r="C386" i="15"/>
  <c r="C706" i="15"/>
  <c r="C1373" i="15"/>
  <c r="C707" i="15"/>
  <c r="C1080" i="15"/>
  <c r="C251" i="15"/>
  <c r="C708" i="15"/>
  <c r="C1188" i="15"/>
  <c r="C273" i="15"/>
  <c r="C1081" i="15"/>
  <c r="C1520" i="15"/>
  <c r="C813" i="15"/>
  <c r="C1625" i="15"/>
  <c r="C709" i="15"/>
  <c r="C1626" i="15"/>
  <c r="C80" i="15"/>
  <c r="C1627" i="15"/>
  <c r="C1082" i="15"/>
  <c r="C1293" i="15"/>
  <c r="C1083" i="15"/>
  <c r="C710" i="15"/>
  <c r="C1294" i="15"/>
  <c r="C147" i="15"/>
  <c r="C100" i="15"/>
  <c r="C814" i="15"/>
  <c r="C148" i="15"/>
  <c r="C1295" i="15"/>
  <c r="C1296" i="15"/>
  <c r="C711" i="15"/>
  <c r="C979" i="15"/>
  <c r="C1189" i="15"/>
  <c r="C1500" i="15"/>
  <c r="C1637" i="15"/>
  <c r="C1084" i="15"/>
  <c r="C712" i="15"/>
  <c r="C387" i="15"/>
  <c r="C815" i="15"/>
  <c r="C713" i="15"/>
  <c r="C1124" i="15"/>
  <c r="C1297" i="15"/>
  <c r="C714" i="15"/>
  <c r="C715" i="15"/>
  <c r="C716" i="15"/>
  <c r="C1374" i="15"/>
  <c r="C816" i="15"/>
  <c r="C846" i="15"/>
  <c r="C163" i="15"/>
  <c r="C717" i="15"/>
  <c r="C1432" i="15"/>
  <c r="C1501" i="15"/>
  <c r="C323" i="15"/>
  <c r="C817" i="15"/>
  <c r="C718" i="15"/>
  <c r="C388" i="15"/>
  <c r="C389" i="15"/>
  <c r="C719" i="15"/>
  <c r="C720" i="15"/>
  <c r="C721" i="15"/>
  <c r="C1722" i="15"/>
  <c r="C1298" i="15"/>
  <c r="C722" i="15"/>
  <c r="C860" i="15"/>
  <c r="C1402" i="15"/>
  <c r="C1403" i="15"/>
  <c r="C723" i="15"/>
  <c r="C818" i="15"/>
  <c r="C1521" i="15"/>
  <c r="C390" i="15"/>
  <c r="C1522" i="15"/>
  <c r="C1190" i="15"/>
  <c r="C391" i="15"/>
  <c r="C724" i="15"/>
  <c r="C980" i="15"/>
  <c r="C819" i="15"/>
  <c r="C725" i="15"/>
  <c r="C1502" i="15"/>
  <c r="C81" i="15"/>
  <c r="C1299" i="15"/>
  <c r="C1191" i="15"/>
  <c r="C1192" i="15"/>
  <c r="C947" i="15"/>
  <c r="C726" i="15"/>
  <c r="C82" i="15"/>
  <c r="C324" i="15"/>
  <c r="C1193" i="15"/>
  <c r="C1628" i="15"/>
  <c r="C1300" i="15"/>
  <c r="C1301" i="15"/>
  <c r="C1433" i="15"/>
  <c r="C1194" i="15"/>
  <c r="C1302" i="15"/>
  <c r="C392" i="15"/>
  <c r="C847" i="15"/>
  <c r="C1195" i="15"/>
  <c r="C727" i="15"/>
  <c r="C1375" i="15"/>
  <c r="C1629" i="15"/>
  <c r="C820" i="15"/>
  <c r="C728" i="15"/>
  <c r="C821" i="15"/>
  <c r="C1085" i="15"/>
  <c r="C1376" i="15"/>
  <c r="C1303" i="15"/>
  <c r="C925" i="15"/>
  <c r="C981" i="15"/>
  <c r="C1086" i="15"/>
  <c r="C325" i="15"/>
  <c r="C1377" i="15"/>
  <c r="C982" i="15"/>
  <c r="C1378" i="15"/>
  <c r="C393" i="15"/>
  <c r="C1087" i="15"/>
  <c r="C1723" i="15"/>
  <c r="C983" i="15"/>
  <c r="C1088" i="15"/>
  <c r="C1196" i="15"/>
  <c r="C394" i="15"/>
  <c r="C729" i="15"/>
  <c r="C848" i="15"/>
  <c r="C1304" i="15"/>
  <c r="C235" i="15"/>
  <c r="C1089" i="15"/>
  <c r="C1197" i="15"/>
  <c r="C730" i="15"/>
  <c r="C1198" i="15"/>
  <c r="C274" i="15"/>
  <c r="C1090" i="15"/>
  <c r="C1654" i="15"/>
  <c r="C395" i="15"/>
  <c r="C731" i="15"/>
  <c r="C188" i="15"/>
  <c r="C83" i="15"/>
  <c r="C1630" i="15"/>
  <c r="C732" i="15"/>
  <c r="C1305" i="15"/>
  <c r="C114" i="15"/>
  <c r="C902" i="15"/>
  <c r="C1379" i="15"/>
  <c r="C1380" i="15"/>
  <c r="C1111" i="15"/>
  <c r="C1306" i="15"/>
  <c r="C948" i="15"/>
  <c r="C849" i="15"/>
  <c r="C1638" i="15"/>
  <c r="C984" i="15"/>
  <c r="C985" i="15"/>
  <c r="C879" i="15"/>
  <c r="C733" i="15"/>
  <c r="C1412" i="15"/>
  <c r="C1091" i="15"/>
  <c r="C1125" i="15"/>
  <c r="C149" i="15"/>
  <c r="C734" i="15"/>
  <c r="C84" i="15"/>
  <c r="C986" i="15"/>
  <c r="C1307" i="15"/>
  <c r="C1092" i="15"/>
  <c r="C1308" i="15"/>
  <c r="C1309" i="15"/>
  <c r="C85" i="15"/>
  <c r="C1199" i="15"/>
  <c r="C1093" i="15"/>
  <c r="C1094" i="15"/>
  <c r="C1413" i="15"/>
  <c r="C949" i="15"/>
  <c r="C822" i="15"/>
  <c r="C823" i="15"/>
  <c r="C987" i="15"/>
  <c r="C1310" i="15"/>
  <c r="C1200" i="15"/>
  <c r="C326" i="15"/>
  <c r="C735" i="15"/>
  <c r="C736" i="15"/>
  <c r="C396" i="15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F50" i="7" l="1"/>
  <c r="G50" i="7"/>
  <c r="D50" i="7"/>
  <c r="C50" i="7"/>
  <c r="B50" i="7"/>
  <c r="J396" i="9" l="1"/>
  <c r="J737" i="9"/>
  <c r="J1201" i="9"/>
  <c r="J1202" i="9"/>
  <c r="J738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86" i="9"/>
  <c r="J87" i="9"/>
  <c r="J101" i="9"/>
  <c r="J115" i="9"/>
  <c r="J116" i="9"/>
  <c r="J117" i="9"/>
  <c r="J118" i="9"/>
  <c r="J119" i="9"/>
  <c r="J120" i="9"/>
  <c r="J121" i="9"/>
  <c r="J122" i="9"/>
  <c r="J123" i="9"/>
  <c r="J124" i="9"/>
  <c r="J150" i="9"/>
  <c r="J151" i="9"/>
  <c r="J164" i="9"/>
  <c r="J165" i="9"/>
  <c r="J166" i="9"/>
  <c r="J167" i="9"/>
  <c r="J175" i="9"/>
  <c r="J189" i="9"/>
  <c r="J190" i="9"/>
  <c r="J191" i="9"/>
  <c r="J192" i="9"/>
  <c r="J193" i="9"/>
  <c r="J194" i="9"/>
  <c r="J195" i="9"/>
  <c r="J236" i="9"/>
  <c r="J237" i="9"/>
  <c r="J252" i="9"/>
  <c r="J253" i="9"/>
  <c r="J254" i="9"/>
  <c r="J275" i="9"/>
  <c r="J327" i="9"/>
  <c r="J328" i="9"/>
  <c r="J329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739" i="9"/>
  <c r="J740" i="9"/>
  <c r="J824" i="9"/>
  <c r="J825" i="9"/>
  <c r="J826" i="9"/>
  <c r="J827" i="9"/>
  <c r="J850" i="9"/>
  <c r="J851" i="9"/>
  <c r="J861" i="9"/>
  <c r="J862" i="9"/>
  <c r="J880" i="9"/>
  <c r="J881" i="9"/>
  <c r="J889" i="9"/>
  <c r="J890" i="9"/>
  <c r="J903" i="9"/>
  <c r="J904" i="9"/>
  <c r="J905" i="9"/>
  <c r="J906" i="9"/>
  <c r="J907" i="9"/>
  <c r="J908" i="9"/>
  <c r="J926" i="9"/>
  <c r="J927" i="9"/>
  <c r="J950" i="9"/>
  <c r="J951" i="9"/>
  <c r="J952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95" i="9"/>
  <c r="J1096" i="9"/>
  <c r="J1112" i="9"/>
  <c r="J1113" i="9"/>
  <c r="J1114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203" i="9"/>
  <c r="J1001" i="9"/>
  <c r="J1142" i="9"/>
  <c r="J1143" i="9"/>
  <c r="J1144" i="9"/>
  <c r="J1204" i="9"/>
  <c r="J1205" i="9"/>
  <c r="J1206" i="9"/>
  <c r="J1207" i="9"/>
  <c r="J1208" i="9"/>
  <c r="J1311" i="9"/>
  <c r="J1312" i="9"/>
  <c r="J1313" i="9"/>
  <c r="J1314" i="9"/>
  <c r="J1315" i="9"/>
  <c r="J1316" i="9"/>
  <c r="J1317" i="9"/>
  <c r="J1318" i="9"/>
  <c r="J1319" i="9"/>
  <c r="J1320" i="9"/>
  <c r="J1381" i="9"/>
  <c r="J1382" i="9"/>
  <c r="J1404" i="9"/>
  <c r="J1414" i="9"/>
  <c r="J1415" i="9"/>
  <c r="J1420" i="9"/>
  <c r="J1421" i="9"/>
  <c r="J1434" i="9"/>
  <c r="J1435" i="9"/>
  <c r="J1436" i="9"/>
  <c r="J1459" i="9"/>
  <c r="J1460" i="9"/>
  <c r="J1503" i="9"/>
  <c r="J1504" i="9"/>
  <c r="J1505" i="9"/>
  <c r="J1523" i="9"/>
  <c r="J1524" i="9"/>
  <c r="J1525" i="9"/>
  <c r="J1529" i="9"/>
  <c r="J1530" i="9"/>
  <c r="J1545" i="9"/>
  <c r="J1546" i="9"/>
  <c r="J1547" i="9"/>
  <c r="J1558" i="9"/>
  <c r="J1559" i="9"/>
  <c r="J1560" i="9"/>
  <c r="J1570" i="9"/>
  <c r="J1571" i="9"/>
  <c r="J1572" i="9"/>
  <c r="J1573" i="9"/>
  <c r="J1574" i="9"/>
  <c r="J1631" i="9"/>
  <c r="J1632" i="9"/>
  <c r="J1639" i="9"/>
  <c r="J1640" i="9"/>
  <c r="J1641" i="9"/>
  <c r="J1655" i="9"/>
  <c r="J1656" i="9"/>
  <c r="J1657" i="9"/>
  <c r="J1676" i="9"/>
  <c r="J1677" i="9"/>
  <c r="J1678" i="9"/>
  <c r="J1679" i="9"/>
  <c r="J1688" i="9"/>
  <c r="J1689" i="9"/>
  <c r="J1699" i="9"/>
  <c r="J1700" i="9"/>
  <c r="J1701" i="9"/>
  <c r="J1702" i="9"/>
  <c r="J1712" i="9"/>
  <c r="J1713" i="9"/>
  <c r="J31" i="9"/>
  <c r="J176" i="9"/>
  <c r="J255" i="9"/>
  <c r="J256" i="9"/>
  <c r="J415" i="9"/>
  <c r="J741" i="9"/>
  <c r="J742" i="9"/>
  <c r="J863" i="9"/>
  <c r="J891" i="9"/>
  <c r="J928" i="9"/>
  <c r="J1002" i="9"/>
  <c r="J1003" i="9"/>
  <c r="J1004" i="9"/>
  <c r="J1005" i="9"/>
  <c r="J1006" i="9"/>
  <c r="J1145" i="9"/>
  <c r="J1146" i="9"/>
  <c r="J1147" i="9"/>
  <c r="J1209" i="9"/>
  <c r="J1210" i="9"/>
  <c r="J1211" i="9"/>
  <c r="J1212" i="9"/>
  <c r="J1213" i="9"/>
  <c r="J1214" i="9"/>
  <c r="J1321" i="9"/>
  <c r="J1322" i="9"/>
  <c r="J1323" i="9"/>
  <c r="J1324" i="9"/>
  <c r="J1383" i="9"/>
  <c r="J1405" i="9"/>
  <c r="J1461" i="9"/>
  <c r="J1506" i="9"/>
  <c r="J1507" i="9"/>
  <c r="J1561" i="9"/>
  <c r="J1575" i="9"/>
  <c r="J1576" i="9"/>
  <c r="J1577" i="9"/>
  <c r="J1642" i="9"/>
  <c r="J1658" i="9"/>
  <c r="J32" i="9"/>
  <c r="J33" i="9"/>
  <c r="J34" i="9"/>
  <c r="J35" i="9"/>
  <c r="J36" i="9"/>
  <c r="J37" i="9"/>
  <c r="J38" i="9"/>
  <c r="J39" i="9"/>
  <c r="J40" i="9"/>
  <c r="J41" i="9"/>
  <c r="J42" i="9"/>
  <c r="J88" i="9"/>
  <c r="J89" i="9"/>
  <c r="J90" i="9"/>
  <c r="J91" i="9"/>
  <c r="J92" i="9"/>
  <c r="J102" i="9"/>
  <c r="J103" i="9"/>
  <c r="J104" i="9"/>
  <c r="J105" i="9"/>
  <c r="J125" i="9"/>
  <c r="J126" i="9"/>
  <c r="J127" i="9"/>
  <c r="J128" i="9"/>
  <c r="J129" i="9"/>
  <c r="J130" i="9"/>
  <c r="J131" i="9"/>
  <c r="J132" i="9"/>
  <c r="J152" i="9"/>
  <c r="J177" i="9"/>
  <c r="J178" i="9"/>
  <c r="J196" i="9"/>
  <c r="J197" i="9"/>
  <c r="J198" i="9"/>
  <c r="J238" i="9"/>
  <c r="J239" i="9"/>
  <c r="J240" i="9"/>
  <c r="J257" i="9"/>
  <c r="J258" i="9"/>
  <c r="J276" i="9"/>
  <c r="J277" i="9"/>
  <c r="J278" i="9"/>
  <c r="J279" i="9"/>
  <c r="J280" i="9"/>
  <c r="J281" i="9"/>
  <c r="J282" i="9"/>
  <c r="J416" i="9"/>
  <c r="J283" i="9"/>
  <c r="J284" i="9"/>
  <c r="J285" i="9"/>
  <c r="J286" i="9"/>
  <c r="J743" i="9"/>
  <c r="J330" i="9"/>
  <c r="J331" i="9"/>
  <c r="J332" i="9"/>
  <c r="J333" i="9"/>
  <c r="J334" i="9"/>
  <c r="J335" i="9"/>
  <c r="J336" i="9"/>
  <c r="J337" i="9"/>
  <c r="J417" i="9"/>
  <c r="J744" i="9"/>
  <c r="J418" i="9"/>
  <c r="J419" i="9"/>
  <c r="J420" i="9"/>
  <c r="J421" i="9"/>
  <c r="J422" i="9"/>
  <c r="J423" i="9"/>
  <c r="J745" i="9"/>
  <c r="J746" i="9"/>
  <c r="J747" i="9"/>
  <c r="J93" i="9"/>
  <c r="J106" i="9"/>
  <c r="J424" i="9"/>
  <c r="J425" i="9"/>
  <c r="J426" i="9"/>
  <c r="J427" i="9"/>
  <c r="J428" i="9"/>
  <c r="J748" i="9"/>
  <c r="J429" i="9"/>
  <c r="J749" i="9"/>
  <c r="J430" i="9"/>
  <c r="J431" i="9"/>
  <c r="J432" i="9"/>
  <c r="J433" i="9"/>
  <c r="J434" i="9"/>
  <c r="J435" i="9"/>
  <c r="J436" i="9"/>
  <c r="J437" i="9"/>
  <c r="J287" i="9"/>
  <c r="J438" i="9"/>
  <c r="J338" i="9"/>
  <c r="J439" i="9"/>
  <c r="J440" i="9"/>
  <c r="J441" i="9"/>
  <c r="J442" i="9"/>
  <c r="J750" i="9"/>
  <c r="J443" i="9"/>
  <c r="J444" i="9"/>
  <c r="J445" i="9"/>
  <c r="J446" i="9"/>
  <c r="J447" i="9"/>
  <c r="J448" i="9"/>
  <c r="J449" i="9"/>
  <c r="J751" i="9"/>
  <c r="J450" i="9"/>
  <c r="J451" i="9"/>
  <c r="J452" i="9"/>
  <c r="J453" i="9"/>
  <c r="J288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752" i="9"/>
  <c r="J753" i="9"/>
  <c r="J43" i="9"/>
  <c r="J470" i="9"/>
  <c r="J754" i="9"/>
  <c r="J953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289" i="9"/>
  <c r="J486" i="9"/>
  <c r="J487" i="9"/>
  <c r="J488" i="9"/>
  <c r="J339" i="9"/>
  <c r="J489" i="9"/>
  <c r="J490" i="9"/>
  <c r="J340" i="9"/>
  <c r="J491" i="9"/>
  <c r="J492" i="9"/>
  <c r="J290" i="9"/>
  <c r="J291" i="9"/>
  <c r="J493" i="9"/>
  <c r="J494" i="9"/>
  <c r="J495" i="9"/>
  <c r="J496" i="9"/>
  <c r="J497" i="9"/>
  <c r="J498" i="9"/>
  <c r="J341" i="9"/>
  <c r="J499" i="9"/>
  <c r="J500" i="9"/>
  <c r="J501" i="9"/>
  <c r="J342" i="9"/>
  <c r="J179" i="9"/>
  <c r="J343" i="9"/>
  <c r="J954" i="9"/>
  <c r="J502" i="9"/>
  <c r="J503" i="9"/>
  <c r="J755" i="9"/>
  <c r="J504" i="9"/>
  <c r="J505" i="9"/>
  <c r="J506" i="9"/>
  <c r="J828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292" i="9"/>
  <c r="J532" i="9"/>
  <c r="J533" i="9"/>
  <c r="J534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829" i="9"/>
  <c r="J830" i="9"/>
  <c r="J864" i="9"/>
  <c r="J865" i="9"/>
  <c r="J866" i="9"/>
  <c r="J867" i="9"/>
  <c r="J882" i="9"/>
  <c r="J892" i="9"/>
  <c r="J909" i="9"/>
  <c r="J910" i="9"/>
  <c r="J929" i="9"/>
  <c r="J930" i="9"/>
  <c r="J931" i="9"/>
  <c r="J932" i="9"/>
  <c r="J933" i="9"/>
  <c r="J955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9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462" i="9"/>
  <c r="J1578" i="9"/>
  <c r="J1237" i="9"/>
  <c r="J1238" i="9"/>
  <c r="J1239" i="9"/>
  <c r="J1240" i="9"/>
  <c r="J1241" i="9"/>
  <c r="J1242" i="9"/>
  <c r="J1243" i="9"/>
  <c r="J1244" i="9"/>
  <c r="J1245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84" i="9"/>
  <c r="J1385" i="9"/>
  <c r="J1386" i="9"/>
  <c r="J1387" i="9"/>
  <c r="J1406" i="9"/>
  <c r="J1437" i="9"/>
  <c r="J1438" i="9"/>
  <c r="J1439" i="9"/>
  <c r="J1440" i="9"/>
  <c r="J1441" i="9"/>
  <c r="J1442" i="9"/>
  <c r="J1443" i="9"/>
  <c r="J1463" i="9"/>
  <c r="J1464" i="9"/>
  <c r="J1465" i="9"/>
  <c r="J1466" i="9"/>
  <c r="J1467" i="9"/>
  <c r="J1468" i="9"/>
  <c r="J1469" i="9"/>
  <c r="J1470" i="9"/>
  <c r="J1471" i="9"/>
  <c r="J1472" i="9"/>
  <c r="J1508" i="9"/>
  <c r="J1509" i="9"/>
  <c r="J1510" i="9"/>
  <c r="J1526" i="9"/>
  <c r="J1527" i="9"/>
  <c r="J1531" i="9"/>
  <c r="J1532" i="9"/>
  <c r="J154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633" i="9"/>
  <c r="J1643" i="9"/>
  <c r="J1644" i="9"/>
  <c r="J1659" i="9"/>
  <c r="J1660" i="9"/>
  <c r="J1661" i="9"/>
  <c r="J1662" i="9"/>
  <c r="J1663" i="9"/>
  <c r="J1664" i="9"/>
  <c r="J1680" i="9"/>
  <c r="J1681" i="9"/>
  <c r="J1690" i="9"/>
  <c r="J1703" i="9"/>
  <c r="J1704" i="9"/>
  <c r="J1705" i="9"/>
  <c r="J1714" i="9"/>
  <c r="J1715" i="9"/>
  <c r="J344" i="9"/>
  <c r="J199" i="9"/>
  <c r="J535" i="9"/>
  <c r="J536" i="9"/>
  <c r="J772" i="9"/>
  <c r="J956" i="9"/>
  <c r="J1246" i="9"/>
  <c r="J345" i="9"/>
  <c r="J1034" i="9"/>
  <c r="J537" i="9"/>
  <c r="J44" i="9"/>
  <c r="J773" i="9"/>
  <c r="J293" i="9"/>
  <c r="J538" i="9"/>
  <c r="J539" i="9"/>
  <c r="J200" i="9"/>
  <c r="J346" i="9"/>
  <c r="J540" i="9"/>
  <c r="J541" i="9"/>
  <c r="J1473" i="9"/>
  <c r="J774" i="9"/>
  <c r="J775" i="9"/>
  <c r="J107" i="9"/>
  <c r="J542" i="9"/>
  <c r="J294" i="9"/>
  <c r="J543" i="9"/>
  <c r="J1388" i="9"/>
  <c r="J544" i="9"/>
  <c r="J201" i="9"/>
  <c r="J295" i="9"/>
  <c r="J545" i="9"/>
  <c r="J546" i="9"/>
  <c r="J547" i="9"/>
  <c r="J202" i="9"/>
  <c r="J548" i="9"/>
  <c r="J776" i="9"/>
  <c r="J203" i="9"/>
  <c r="J204" i="9"/>
  <c r="J205" i="9"/>
  <c r="J206" i="9"/>
  <c r="J241" i="9"/>
  <c r="J911" i="9"/>
  <c r="J207" i="9"/>
  <c r="J108" i="9"/>
  <c r="J957" i="9"/>
  <c r="J1098" i="9"/>
  <c r="J958" i="9"/>
  <c r="J208" i="9"/>
  <c r="J45" i="9"/>
  <c r="J46" i="9"/>
  <c r="J109" i="9"/>
  <c r="J831" i="9"/>
  <c r="J1474" i="9"/>
  <c r="J1533" i="9"/>
  <c r="J1665" i="9"/>
  <c r="J549" i="9"/>
  <c r="J209" i="9"/>
  <c r="J210" i="9"/>
  <c r="J211" i="9"/>
  <c r="J212" i="9"/>
  <c r="J47" i="9"/>
  <c r="J110" i="9"/>
  <c r="J1166" i="9"/>
  <c r="J1562" i="9"/>
  <c r="J1666" i="9"/>
  <c r="J48" i="9"/>
  <c r="J133" i="9"/>
  <c r="J777" i="9"/>
  <c r="J1475" i="9"/>
  <c r="J1645" i="9"/>
  <c r="J832" i="9"/>
  <c r="J1099" i="9"/>
  <c r="J1100" i="9"/>
  <c r="J213" i="9"/>
  <c r="J1511" i="9"/>
  <c r="J214" i="9"/>
  <c r="J215" i="9"/>
  <c r="J296" i="9"/>
  <c r="J216" i="9"/>
  <c r="J217" i="9"/>
  <c r="J1247" i="9"/>
  <c r="J1035" i="9"/>
  <c r="J1634" i="9"/>
  <c r="J1476" i="9"/>
  <c r="J1534" i="9"/>
  <c r="J218" i="9"/>
  <c r="J219" i="9"/>
  <c r="J550" i="9"/>
  <c r="J551" i="9"/>
  <c r="J220" i="9"/>
  <c r="J552" i="9"/>
  <c r="J49" i="9"/>
  <c r="J50" i="9"/>
  <c r="J51" i="9"/>
  <c r="J134" i="9"/>
  <c r="J153" i="9"/>
  <c r="J221" i="9"/>
  <c r="J242" i="9"/>
  <c r="J297" i="9"/>
  <c r="J347" i="9"/>
  <c r="J553" i="9"/>
  <c r="J852" i="9"/>
  <c r="J912" i="9"/>
  <c r="J959" i="9"/>
  <c r="J1036" i="9"/>
  <c r="J1037" i="9"/>
  <c r="J1038" i="9"/>
  <c r="J1115" i="9"/>
  <c r="J1248" i="9"/>
  <c r="J1249" i="9"/>
  <c r="J1250" i="9"/>
  <c r="J1251" i="9"/>
  <c r="J1389" i="9"/>
  <c r="J1407" i="9"/>
  <c r="J1416" i="9"/>
  <c r="J1444" i="9"/>
  <c r="J348" i="9"/>
  <c r="J1252" i="9"/>
  <c r="J554" i="9"/>
  <c r="J555" i="9"/>
  <c r="J556" i="9"/>
  <c r="J222" i="9"/>
  <c r="J557" i="9"/>
  <c r="J298" i="9"/>
  <c r="J558" i="9"/>
  <c r="J559" i="9"/>
  <c r="J560" i="9"/>
  <c r="J561" i="9"/>
  <c r="J562" i="9"/>
  <c r="J563" i="9"/>
  <c r="J564" i="9"/>
  <c r="J1253" i="9"/>
  <c r="J565" i="9"/>
  <c r="J1254" i="9"/>
  <c r="J566" i="9"/>
  <c r="J1390" i="9"/>
  <c r="J567" i="9"/>
  <c r="J568" i="9"/>
  <c r="J569" i="9"/>
  <c r="J570" i="9"/>
  <c r="J571" i="9"/>
  <c r="J572" i="9"/>
  <c r="J573" i="9"/>
  <c r="J574" i="9"/>
  <c r="J893" i="9"/>
  <c r="J1477" i="9"/>
  <c r="J575" i="9"/>
  <c r="J576" i="9"/>
  <c r="J577" i="9"/>
  <c r="J578" i="9"/>
  <c r="J579" i="9"/>
  <c r="J1691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349" i="9"/>
  <c r="J595" i="9"/>
  <c r="J596" i="9"/>
  <c r="J350" i="9"/>
  <c r="J351" i="9"/>
  <c r="J778" i="9"/>
  <c r="J352" i="9"/>
  <c r="J597" i="9"/>
  <c r="J1167" i="9"/>
  <c r="J1168" i="9"/>
  <c r="J934" i="9"/>
  <c r="J1039" i="9"/>
  <c r="J598" i="9"/>
  <c r="J1478" i="9"/>
  <c r="J960" i="9"/>
  <c r="J135" i="9"/>
  <c r="J779" i="9"/>
  <c r="J599" i="9"/>
  <c r="J243" i="9"/>
  <c r="J52" i="9"/>
  <c r="J780" i="9"/>
  <c r="J600" i="9"/>
  <c r="J601" i="9"/>
  <c r="J868" i="9"/>
  <c r="J935" i="9"/>
  <c r="J1040" i="9"/>
  <c r="J1041" i="9"/>
  <c r="J1116" i="9"/>
  <c r="J1391" i="9"/>
  <c r="J1479" i="9"/>
  <c r="J53" i="9"/>
  <c r="J1480" i="9"/>
  <c r="J602" i="9"/>
  <c r="J180" i="9"/>
  <c r="J1345" i="9"/>
  <c r="J1346" i="9"/>
  <c r="J353" i="9"/>
  <c r="J354" i="9"/>
  <c r="J355" i="9"/>
  <c r="J833" i="9"/>
  <c r="J1042" i="9"/>
  <c r="J1347" i="9"/>
  <c r="J1549" i="9"/>
  <c r="J1596" i="9"/>
  <c r="J136" i="9"/>
  <c r="J853" i="9"/>
  <c r="J1348" i="9"/>
  <c r="J181" i="9"/>
  <c r="J259" i="9"/>
  <c r="J1422" i="9"/>
  <c r="J244" i="9"/>
  <c r="J245" i="9"/>
  <c r="J1255" i="9"/>
  <c r="J1256" i="9"/>
  <c r="J869" i="9"/>
  <c r="J1716" i="9"/>
  <c r="J299" i="9"/>
  <c r="J1101" i="9"/>
  <c r="J300" i="9"/>
  <c r="J870" i="9"/>
  <c r="J94" i="9"/>
  <c r="J1512" i="9"/>
  <c r="J1169" i="9"/>
  <c r="J781" i="9"/>
  <c r="J356" i="9"/>
  <c r="J603" i="9"/>
  <c r="J357" i="9"/>
  <c r="J604" i="9"/>
  <c r="J961" i="9"/>
  <c r="J782" i="9"/>
  <c r="J1445" i="9"/>
  <c r="J894" i="9"/>
  <c r="J301" i="9"/>
  <c r="J605" i="9"/>
  <c r="J606" i="9"/>
  <c r="J1102" i="9"/>
  <c r="J607" i="9"/>
  <c r="J358" i="9"/>
  <c r="J1535" i="9"/>
  <c r="J1550" i="9"/>
  <c r="J608" i="9"/>
  <c r="J1043" i="9"/>
  <c r="J1044" i="9"/>
  <c r="J1045" i="9"/>
  <c r="J609" i="9"/>
  <c r="J871" i="9"/>
  <c r="J883" i="9"/>
  <c r="J872" i="9"/>
  <c r="J1392" i="9"/>
  <c r="J610" i="9"/>
  <c r="J611" i="9"/>
  <c r="J1597" i="9"/>
  <c r="J359" i="9"/>
  <c r="J612" i="9"/>
  <c r="J613" i="9"/>
  <c r="J614" i="9"/>
  <c r="J615" i="9"/>
  <c r="J616" i="9"/>
  <c r="J617" i="9"/>
  <c r="J618" i="9"/>
  <c r="J1349" i="9"/>
  <c r="J54" i="9"/>
  <c r="J854" i="9"/>
  <c r="J1393" i="9"/>
  <c r="J1598" i="9"/>
  <c r="J55" i="9"/>
  <c r="J168" i="9"/>
  <c r="J360" i="9"/>
  <c r="J361" i="9"/>
  <c r="J362" i="9"/>
  <c r="J619" i="9"/>
  <c r="J783" i="9"/>
  <c r="J784" i="9"/>
  <c r="J855" i="9"/>
  <c r="J1170" i="9"/>
  <c r="J1446" i="9"/>
  <c r="J363" i="9"/>
  <c r="J785" i="9"/>
  <c r="J1536" i="9"/>
  <c r="J1046" i="9"/>
  <c r="J834" i="9"/>
  <c r="J786" i="9"/>
  <c r="J787" i="9"/>
  <c r="J364" i="9"/>
  <c r="J1481" i="9"/>
  <c r="J1646" i="9"/>
  <c r="J1394" i="9"/>
  <c r="J620" i="9"/>
  <c r="J873" i="9"/>
  <c r="J223" i="9"/>
  <c r="J621" i="9"/>
  <c r="J622" i="9"/>
  <c r="J623" i="9"/>
  <c r="J1103" i="9"/>
  <c r="J224" i="9"/>
  <c r="J182" i="9"/>
  <c r="J1692" i="9"/>
  <c r="J624" i="9"/>
  <c r="J1706" i="9"/>
  <c r="J95" i="9"/>
  <c r="J1447" i="9"/>
  <c r="J1563" i="9"/>
  <c r="J1717" i="9"/>
  <c r="J1564" i="9"/>
  <c r="J1693" i="9"/>
  <c r="J1257" i="9"/>
  <c r="J302" i="9"/>
  <c r="J1667" i="9"/>
  <c r="J303" i="9"/>
  <c r="J962" i="9"/>
  <c r="J625" i="9"/>
  <c r="J1482" i="9"/>
  <c r="J626" i="9"/>
  <c r="J56" i="9"/>
  <c r="J1537" i="9"/>
  <c r="J1551" i="9"/>
  <c r="J1047" i="9"/>
  <c r="J627" i="9"/>
  <c r="J1350" i="9"/>
  <c r="J835" i="9"/>
  <c r="J260" i="9"/>
  <c r="J365" i="9"/>
  <c r="J1483" i="9"/>
  <c r="J1484" i="9"/>
  <c r="J1485" i="9"/>
  <c r="J183" i="9"/>
  <c r="J628" i="9"/>
  <c r="J836" i="9"/>
  <c r="J856" i="9"/>
  <c r="J184" i="9"/>
  <c r="J629" i="9"/>
  <c r="J1423" i="9"/>
  <c r="J1048" i="9"/>
  <c r="J1707" i="9"/>
  <c r="J1448" i="9"/>
  <c r="J225" i="9"/>
  <c r="J1513" i="9"/>
  <c r="J936" i="9"/>
  <c r="J226" i="9"/>
  <c r="J913" i="9"/>
  <c r="J1117" i="9"/>
  <c r="J227" i="9"/>
  <c r="J246" i="9"/>
  <c r="J837" i="9"/>
  <c r="J1118" i="9"/>
  <c r="J1449" i="9"/>
  <c r="J1486" i="9"/>
  <c r="J1599" i="9"/>
  <c r="J1600" i="9"/>
  <c r="J1552" i="9"/>
  <c r="J1408" i="9"/>
  <c r="J937" i="9"/>
  <c r="J1553" i="9"/>
  <c r="J1487" i="9"/>
  <c r="J788" i="9"/>
  <c r="J1049" i="9"/>
  <c r="J1351" i="9"/>
  <c r="J630" i="9"/>
  <c r="J1488" i="9"/>
  <c r="J1647" i="9"/>
  <c r="J838" i="9"/>
  <c r="J963" i="9"/>
  <c r="J1050" i="9"/>
  <c r="J1708" i="9"/>
  <c r="J366" i="9"/>
  <c r="J631" i="9"/>
  <c r="J154" i="9"/>
  <c r="J632" i="9"/>
  <c r="J1352" i="9"/>
  <c r="J1104" i="9"/>
  <c r="J895" i="9"/>
  <c r="J633" i="9"/>
  <c r="J1258" i="9"/>
  <c r="J634" i="9"/>
  <c r="J228" i="9"/>
  <c r="J635" i="9"/>
  <c r="J304" i="9"/>
  <c r="J1514" i="9"/>
  <c r="J1409" i="9"/>
  <c r="J1259" i="9"/>
  <c r="J1601" i="9"/>
  <c r="J789" i="9"/>
  <c r="J261" i="9"/>
  <c r="J1515" i="9"/>
  <c r="J636" i="9"/>
  <c r="J1668" i="9"/>
  <c r="J1260" i="9"/>
  <c r="J57" i="9"/>
  <c r="J58" i="9"/>
  <c r="J1261" i="9"/>
  <c r="J964" i="9"/>
  <c r="J1565" i="9"/>
  <c r="J1602" i="9"/>
  <c r="J1105" i="9"/>
  <c r="J1538" i="9"/>
  <c r="J1603" i="9"/>
  <c r="J1604" i="9"/>
  <c r="J1051" i="9"/>
  <c r="J1539" i="9"/>
  <c r="J965" i="9"/>
  <c r="J1450" i="9"/>
  <c r="J1669" i="9"/>
  <c r="J637" i="9"/>
  <c r="J305" i="9"/>
  <c r="J1451" i="9"/>
  <c r="J1262" i="9"/>
  <c r="J1682" i="9"/>
  <c r="J1540" i="9"/>
  <c r="J1648" i="9"/>
  <c r="J1424" i="9"/>
  <c r="J638" i="9"/>
  <c r="J790" i="9"/>
  <c r="J1052" i="9"/>
  <c r="J306" i="9"/>
  <c r="J367" i="9"/>
  <c r="J1649" i="9"/>
  <c r="J1053" i="9"/>
  <c r="J1054" i="9"/>
  <c r="J1055" i="9"/>
  <c r="J1056" i="9"/>
  <c r="J1057" i="9"/>
  <c r="J307" i="9"/>
  <c r="J247" i="9"/>
  <c r="J639" i="9"/>
  <c r="J857" i="9"/>
  <c r="J1171" i="9"/>
  <c r="J1425" i="9"/>
  <c r="J1709" i="9"/>
  <c r="J640" i="9"/>
  <c r="J1058" i="9"/>
  <c r="J1489" i="9"/>
  <c r="J155" i="9"/>
  <c r="J1353" i="9"/>
  <c r="J262" i="9"/>
  <c r="J839" i="9"/>
  <c r="J1694" i="9"/>
  <c r="J966" i="9"/>
  <c r="J1541" i="9"/>
  <c r="J914" i="9"/>
  <c r="J641" i="9"/>
  <c r="J1718" i="9"/>
  <c r="J642" i="9"/>
  <c r="J1354" i="9"/>
  <c r="J1710" i="9"/>
  <c r="J1172" i="9"/>
  <c r="J884" i="9"/>
  <c r="J1605" i="9"/>
  <c r="J643" i="9"/>
  <c r="J1059" i="9"/>
  <c r="J1060" i="9"/>
  <c r="J1452" i="9"/>
  <c r="J1670" i="9"/>
  <c r="J1542" i="9"/>
  <c r="J1355" i="9"/>
  <c r="J1490" i="9"/>
  <c r="J137" i="9"/>
  <c r="J1263" i="9"/>
  <c r="J644" i="9"/>
  <c r="J1566" i="9"/>
  <c r="J1719" i="9"/>
  <c r="J1417" i="9"/>
  <c r="J1683" i="9"/>
  <c r="J169" i="9"/>
  <c r="J1061" i="9"/>
  <c r="J1264" i="9"/>
  <c r="J1606" i="9"/>
  <c r="J1607" i="9"/>
  <c r="J1671" i="9"/>
  <c r="J1265" i="9"/>
  <c r="J308" i="9"/>
  <c r="J59" i="9"/>
  <c r="J858" i="9"/>
  <c r="J60" i="9"/>
  <c r="J938" i="9"/>
  <c r="J263" i="9"/>
  <c r="J645" i="9"/>
  <c r="J1356" i="9"/>
  <c r="J1266" i="9"/>
  <c r="J1062" i="9"/>
  <c r="J874" i="9"/>
  <c r="J1695" i="9"/>
  <c r="J61" i="9"/>
  <c r="J967" i="9"/>
  <c r="J1063" i="9"/>
  <c r="J1608" i="9"/>
  <c r="J1106" i="9"/>
  <c r="J1357" i="9"/>
  <c r="J1358" i="9"/>
  <c r="J1267" i="9"/>
  <c r="J229" i="9"/>
  <c r="J1491" i="9"/>
  <c r="J939" i="9"/>
  <c r="J138" i="9"/>
  <c r="J968" i="9"/>
  <c r="J1268" i="9"/>
  <c r="J1269" i="9"/>
  <c r="J896" i="9"/>
  <c r="J1492" i="9"/>
  <c r="J139" i="9"/>
  <c r="J62" i="9"/>
  <c r="J1359" i="9"/>
  <c r="J646" i="9"/>
  <c r="J647" i="9"/>
  <c r="J368" i="9"/>
  <c r="J840" i="9"/>
  <c r="J63" i="9"/>
  <c r="J96" i="9"/>
  <c r="J156" i="9"/>
  <c r="J969" i="9"/>
  <c r="J1107" i="9"/>
  <c r="J1395" i="9"/>
  <c r="J1418" i="9"/>
  <c r="J1554" i="9"/>
  <c r="J1270" i="9"/>
  <c r="J1360" i="9"/>
  <c r="J1064" i="9"/>
  <c r="J64" i="9"/>
  <c r="J140" i="9"/>
  <c r="J970" i="9"/>
  <c r="J1426" i="9"/>
  <c r="J841" i="9"/>
  <c r="J369" i="9"/>
  <c r="J791" i="9"/>
  <c r="J1427" i="9"/>
  <c r="J1428" i="9"/>
  <c r="J309" i="9"/>
  <c r="J648" i="9"/>
  <c r="J1271" i="9"/>
  <c r="J1065" i="9"/>
  <c r="J1272" i="9"/>
  <c r="J170" i="9"/>
  <c r="J111" i="9"/>
  <c r="J1609" i="9"/>
  <c r="J1696" i="9"/>
  <c r="J112" i="9"/>
  <c r="J1066" i="9"/>
  <c r="J1610" i="9"/>
  <c r="J1672" i="9"/>
  <c r="J370" i="9"/>
  <c r="J1567" i="9"/>
  <c r="J171" i="9"/>
  <c r="J1684" i="9"/>
  <c r="J1493" i="9"/>
  <c r="J1516" i="9"/>
  <c r="J885" i="9"/>
  <c r="J1555" i="9"/>
  <c r="J310" i="9"/>
  <c r="J1429" i="9"/>
  <c r="J792" i="9"/>
  <c r="J1430" i="9"/>
  <c r="J1494" i="9"/>
  <c r="J172" i="9"/>
  <c r="J1673" i="9"/>
  <c r="J897" i="9"/>
  <c r="J264" i="9"/>
  <c r="J1273" i="9"/>
  <c r="J1274" i="9"/>
  <c r="J649" i="9"/>
  <c r="J1119" i="9"/>
  <c r="J1361" i="9"/>
  <c r="J1611" i="9"/>
  <c r="J97" i="9"/>
  <c r="J265" i="9"/>
  <c r="J1495" i="9"/>
  <c r="J650" i="9"/>
  <c r="J898" i="9"/>
  <c r="J1612" i="9"/>
  <c r="J793" i="9"/>
  <c r="J1528" i="9"/>
  <c r="J940" i="9"/>
  <c r="J1674" i="9"/>
  <c r="J1108" i="9"/>
  <c r="J1067" i="9"/>
  <c r="J886" i="9"/>
  <c r="J1650" i="9"/>
  <c r="J1453" i="9"/>
  <c r="J65" i="9"/>
  <c r="J1431" i="9"/>
  <c r="J971" i="9"/>
  <c r="J98" i="9"/>
  <c r="J1543" i="9"/>
  <c r="J794" i="9"/>
  <c r="J1675" i="9"/>
  <c r="J1173" i="9"/>
  <c r="J66" i="9"/>
  <c r="J113" i="9"/>
  <c r="J842" i="9"/>
  <c r="J141" i="9"/>
  <c r="J1362" i="9"/>
  <c r="J1720" i="9"/>
  <c r="J311" i="9"/>
  <c r="J157" i="9"/>
  <c r="J875" i="9"/>
  <c r="J1613" i="9"/>
  <c r="J1068" i="9"/>
  <c r="J876" i="9"/>
  <c r="J248" i="9"/>
  <c r="J1517" i="9"/>
  <c r="J67" i="9"/>
  <c r="J158" i="9"/>
  <c r="J173" i="9"/>
  <c r="J312" i="9"/>
  <c r="J371" i="9"/>
  <c r="J651" i="9"/>
  <c r="J68" i="9"/>
  <c r="J843" i="9"/>
  <c r="J877" i="9"/>
  <c r="J915" i="9"/>
  <c r="J972" i="9"/>
  <c r="J1120" i="9"/>
  <c r="J1174" i="9"/>
  <c r="J1275" i="9"/>
  <c r="J1276" i="9"/>
  <c r="J1277" i="9"/>
  <c r="J899" i="9"/>
  <c r="J1363" i="9"/>
  <c r="J1454" i="9"/>
  <c r="J1685" i="9"/>
  <c r="J795" i="9"/>
  <c r="J1711" i="9"/>
  <c r="J652" i="9"/>
  <c r="J1109" i="9"/>
  <c r="J372" i="9"/>
  <c r="J373" i="9"/>
  <c r="J1175" i="9"/>
  <c r="J916" i="9"/>
  <c r="J653" i="9"/>
  <c r="J973" i="9"/>
  <c r="J1455" i="9"/>
  <c r="J1496" i="9"/>
  <c r="J1697" i="9"/>
  <c r="J1069" i="9"/>
  <c r="J1556" i="9"/>
  <c r="J1278" i="9"/>
  <c r="J917" i="9"/>
  <c r="J1568" i="9"/>
  <c r="J1544" i="9"/>
  <c r="J1410" i="9"/>
  <c r="J1279" i="9"/>
  <c r="J654" i="9"/>
  <c r="J941" i="9"/>
  <c r="J974" i="9"/>
  <c r="J69" i="9"/>
  <c r="J796" i="9"/>
  <c r="J70" i="9"/>
  <c r="J1651" i="9"/>
  <c r="J1497" i="9"/>
  <c r="J1364" i="9"/>
  <c r="J1070" i="9"/>
  <c r="J313" i="9"/>
  <c r="J1176" i="9"/>
  <c r="J1652" i="9"/>
  <c r="J374" i="9"/>
  <c r="J797" i="9"/>
  <c r="J1456" i="9"/>
  <c r="J1614" i="9"/>
  <c r="J1365" i="9"/>
  <c r="J1280" i="9"/>
  <c r="J1281" i="9"/>
  <c r="J142" i="9"/>
  <c r="J1177" i="9"/>
  <c r="J314" i="9"/>
  <c r="J655" i="9"/>
  <c r="J249" i="9"/>
  <c r="J656" i="9"/>
  <c r="J71" i="9"/>
  <c r="J72" i="9"/>
  <c r="J1396" i="9"/>
  <c r="J844" i="9"/>
  <c r="J174" i="9"/>
  <c r="J1282" i="9"/>
  <c r="J230" i="9"/>
  <c r="J657" i="9"/>
  <c r="J1397" i="9"/>
  <c r="J658" i="9"/>
  <c r="J159" i="9"/>
  <c r="J1071" i="9"/>
  <c r="J160" i="9"/>
  <c r="J887" i="9"/>
  <c r="J659" i="9"/>
  <c r="J1518" i="9"/>
  <c r="J942" i="9"/>
  <c r="J975" i="9"/>
  <c r="J798" i="9"/>
  <c r="J799" i="9"/>
  <c r="J1615" i="9"/>
  <c r="J1178" i="9"/>
  <c r="J660" i="9"/>
  <c r="J315" i="9"/>
  <c r="J918" i="9"/>
  <c r="J266" i="9"/>
  <c r="J943" i="9"/>
  <c r="J1616" i="9"/>
  <c r="J800" i="9"/>
  <c r="J185" i="9"/>
  <c r="J1283" i="9"/>
  <c r="J1419" i="9"/>
  <c r="J1179" i="9"/>
  <c r="J661" i="9"/>
  <c r="J662" i="9"/>
  <c r="J919" i="9"/>
  <c r="J663" i="9"/>
  <c r="J801" i="9"/>
  <c r="J231" i="9"/>
  <c r="J73" i="9"/>
  <c r="J1398" i="9"/>
  <c r="J664" i="9"/>
  <c r="J802" i="9"/>
  <c r="J316" i="9"/>
  <c r="J665" i="9"/>
  <c r="J1399" i="9"/>
  <c r="J1457" i="9"/>
  <c r="J1635" i="9"/>
  <c r="J1072" i="9"/>
  <c r="J1366" i="9"/>
  <c r="J976" i="9"/>
  <c r="J803" i="9"/>
  <c r="J375" i="9"/>
  <c r="J666" i="9"/>
  <c r="J804" i="9"/>
  <c r="J376" i="9"/>
  <c r="J1498" i="9"/>
  <c r="J1400" i="9"/>
  <c r="J74" i="9"/>
  <c r="J267" i="9"/>
  <c r="J232" i="9"/>
  <c r="J1367" i="9"/>
  <c r="J667" i="9"/>
  <c r="J1569" i="9"/>
  <c r="J186" i="9"/>
  <c r="J668" i="9"/>
  <c r="J920" i="9"/>
  <c r="J1073" i="9"/>
  <c r="J921" i="9"/>
  <c r="J669" i="9"/>
  <c r="J670" i="9"/>
  <c r="J1686" i="9"/>
  <c r="J1284" i="9"/>
  <c r="J922" i="9"/>
  <c r="J1180" i="9"/>
  <c r="J900" i="9"/>
  <c r="J1617" i="9"/>
  <c r="J99" i="9"/>
  <c r="J1499" i="9"/>
  <c r="J1698" i="9"/>
  <c r="J671" i="9"/>
  <c r="J1618" i="9"/>
  <c r="J143" i="9"/>
  <c r="J805" i="9"/>
  <c r="J901" i="9"/>
  <c r="J317" i="9"/>
  <c r="J1121" i="9"/>
  <c r="J1181" i="9"/>
  <c r="J1122" i="9"/>
  <c r="J1123" i="9"/>
  <c r="J1368" i="9"/>
  <c r="J1619" i="9"/>
  <c r="J806" i="9"/>
  <c r="J1285" i="9"/>
  <c r="J75" i="9"/>
  <c r="J859" i="9"/>
  <c r="J268" i="9"/>
  <c r="J807" i="9"/>
  <c r="J672" i="9"/>
  <c r="J1074" i="9"/>
  <c r="J673" i="9"/>
  <c r="J1519" i="9"/>
  <c r="J269" i="9"/>
  <c r="J318" i="9"/>
  <c r="J674" i="9"/>
  <c r="J1286" i="9"/>
  <c r="J250" i="9"/>
  <c r="J319" i="9"/>
  <c r="J675" i="9"/>
  <c r="J676" i="9"/>
  <c r="J677" i="9"/>
  <c r="J678" i="9"/>
  <c r="J187" i="9"/>
  <c r="J144" i="9"/>
  <c r="J679" i="9"/>
  <c r="J377" i="9"/>
  <c r="J1620" i="9"/>
  <c r="J808" i="9"/>
  <c r="J76" i="9"/>
  <c r="J1075" i="9"/>
  <c r="J1182" i="9"/>
  <c r="J680" i="9"/>
  <c r="J681" i="9"/>
  <c r="J378" i="9"/>
  <c r="J1369" i="9"/>
  <c r="J1183" i="9"/>
  <c r="J233" i="9"/>
  <c r="J682" i="9"/>
  <c r="J1721" i="9"/>
  <c r="J234" i="9"/>
  <c r="J161" i="9"/>
  <c r="J683" i="9"/>
  <c r="J923" i="9"/>
  <c r="J1557" i="9"/>
  <c r="J977" i="9"/>
  <c r="J379" i="9"/>
  <c r="J684" i="9"/>
  <c r="J878" i="9"/>
  <c r="J1076" i="9"/>
  <c r="J1184" i="9"/>
  <c r="J685" i="9"/>
  <c r="J1077" i="9"/>
  <c r="J380" i="9"/>
  <c r="J1287" i="9"/>
  <c r="J686" i="9"/>
  <c r="J687" i="9"/>
  <c r="J320" i="9"/>
  <c r="J688" i="9"/>
  <c r="J809" i="9"/>
  <c r="J270" i="9"/>
  <c r="J924" i="9"/>
  <c r="J689" i="9"/>
  <c r="J978" i="9"/>
  <c r="J1185" i="9"/>
  <c r="J1186" i="9"/>
  <c r="J944" i="9"/>
  <c r="J145" i="9"/>
  <c r="J1078" i="9"/>
  <c r="J77" i="9"/>
  <c r="J321" i="9"/>
  <c r="J146" i="9"/>
  <c r="J1621" i="9"/>
  <c r="J1401" i="9"/>
  <c r="J1636" i="9"/>
  <c r="J1622" i="9"/>
  <c r="J690" i="9"/>
  <c r="J691" i="9"/>
  <c r="J271" i="9"/>
  <c r="J692" i="9"/>
  <c r="J322" i="9"/>
  <c r="J693" i="9"/>
  <c r="J694" i="9"/>
  <c r="J1411" i="9"/>
  <c r="J845" i="9"/>
  <c r="J78" i="9"/>
  <c r="J381" i="9"/>
  <c r="J888" i="9"/>
  <c r="J1288" i="9"/>
  <c r="J810" i="9"/>
  <c r="J1370" i="9"/>
  <c r="J1289" i="9"/>
  <c r="J945" i="9"/>
  <c r="J1687" i="9"/>
  <c r="J811" i="9"/>
  <c r="J695" i="9"/>
  <c r="J1290" i="9"/>
  <c r="J696" i="9"/>
  <c r="J1623" i="9"/>
  <c r="J697" i="9"/>
  <c r="J382" i="9"/>
  <c r="J946" i="9"/>
  <c r="J1291" i="9"/>
  <c r="J698" i="9"/>
  <c r="J699" i="9"/>
  <c r="J700" i="9"/>
  <c r="J383" i="9"/>
  <c r="J79" i="9"/>
  <c r="J1079" i="9"/>
  <c r="J162" i="9"/>
  <c r="J1187" i="9"/>
  <c r="J1371" i="9"/>
  <c r="J701" i="9"/>
  <c r="J702" i="9"/>
  <c r="J1372" i="9"/>
  <c r="J272" i="9"/>
  <c r="J384" i="9"/>
  <c r="J703" i="9"/>
  <c r="J704" i="9"/>
  <c r="J1110" i="9"/>
  <c r="J385" i="9"/>
  <c r="J705" i="9"/>
  <c r="J1653" i="9"/>
  <c r="J1292" i="9"/>
  <c r="J812" i="9"/>
  <c r="J1458" i="9"/>
  <c r="J1624" i="9"/>
  <c r="J386" i="9"/>
  <c r="J706" i="9"/>
  <c r="J1373" i="9"/>
  <c r="J707" i="9"/>
  <c r="J1080" i="9"/>
  <c r="J251" i="9"/>
  <c r="J708" i="9"/>
  <c r="J1188" i="9"/>
  <c r="J273" i="9"/>
  <c r="J1081" i="9"/>
  <c r="J1520" i="9"/>
  <c r="J813" i="9"/>
  <c r="J1625" i="9"/>
  <c r="J709" i="9"/>
  <c r="J1626" i="9"/>
  <c r="J80" i="9"/>
  <c r="J1627" i="9"/>
  <c r="J1082" i="9"/>
  <c r="J1293" i="9"/>
  <c r="J1083" i="9"/>
  <c r="J710" i="9"/>
  <c r="J1294" i="9"/>
  <c r="J147" i="9"/>
  <c r="J100" i="9"/>
  <c r="J814" i="9"/>
  <c r="J148" i="9"/>
  <c r="J1295" i="9"/>
  <c r="J1296" i="9"/>
  <c r="J711" i="9"/>
  <c r="J979" i="9"/>
  <c r="J1189" i="9"/>
  <c r="J1500" i="9"/>
  <c r="J1637" i="9"/>
  <c r="J1084" i="9"/>
  <c r="J712" i="9"/>
  <c r="J387" i="9"/>
  <c r="J815" i="9"/>
  <c r="J713" i="9"/>
  <c r="J1124" i="9"/>
  <c r="J1297" i="9"/>
  <c r="J714" i="9"/>
  <c r="J715" i="9"/>
  <c r="J716" i="9"/>
  <c r="J1374" i="9"/>
  <c r="J816" i="9"/>
  <c r="J846" i="9"/>
  <c r="J163" i="9"/>
  <c r="J717" i="9"/>
  <c r="J1432" i="9"/>
  <c r="J1501" i="9"/>
  <c r="J323" i="9"/>
  <c r="J817" i="9"/>
  <c r="J718" i="9"/>
  <c r="J388" i="9"/>
  <c r="J389" i="9"/>
  <c r="J719" i="9"/>
  <c r="J720" i="9"/>
  <c r="J721" i="9"/>
  <c r="J1722" i="9"/>
  <c r="J1298" i="9"/>
  <c r="J722" i="9"/>
  <c r="J860" i="9"/>
  <c r="J1402" i="9"/>
  <c r="J1403" i="9"/>
  <c r="J723" i="9"/>
  <c r="J818" i="9"/>
  <c r="J1521" i="9"/>
  <c r="J390" i="9"/>
  <c r="J1522" i="9"/>
  <c r="J1190" i="9"/>
  <c r="J391" i="9"/>
  <c r="J724" i="9"/>
  <c r="J980" i="9"/>
  <c r="J819" i="9"/>
  <c r="J725" i="9"/>
  <c r="J1502" i="9"/>
  <c r="J81" i="9"/>
  <c r="J1299" i="9"/>
  <c r="J1191" i="9"/>
  <c r="J1192" i="9"/>
  <c r="J947" i="9"/>
  <c r="J726" i="9"/>
  <c r="J82" i="9"/>
  <c r="J324" i="9"/>
  <c r="J1193" i="9"/>
  <c r="J1628" i="9"/>
  <c r="J1300" i="9"/>
  <c r="J1301" i="9"/>
  <c r="J1433" i="9"/>
  <c r="J1194" i="9"/>
  <c r="J1302" i="9"/>
  <c r="J392" i="9"/>
  <c r="J847" i="9"/>
  <c r="J1195" i="9"/>
  <c r="J727" i="9"/>
  <c r="J1375" i="9"/>
  <c r="J1629" i="9"/>
  <c r="J820" i="9"/>
  <c r="J728" i="9"/>
  <c r="J821" i="9"/>
  <c r="J1085" i="9"/>
  <c r="J1376" i="9"/>
  <c r="J1303" i="9"/>
  <c r="J925" i="9"/>
  <c r="J981" i="9"/>
  <c r="J1086" i="9"/>
  <c r="J325" i="9"/>
  <c r="J1377" i="9"/>
  <c r="J982" i="9"/>
  <c r="J1378" i="9"/>
  <c r="J393" i="9"/>
  <c r="J1087" i="9"/>
  <c r="J1723" i="9"/>
  <c r="J983" i="9"/>
  <c r="J1088" i="9"/>
  <c r="J1196" i="9"/>
  <c r="J394" i="9"/>
  <c r="J729" i="9"/>
  <c r="J848" i="9"/>
  <c r="J1304" i="9"/>
  <c r="J235" i="9"/>
  <c r="J1089" i="9"/>
  <c r="J1197" i="9"/>
  <c r="J730" i="9"/>
  <c r="J1198" i="9"/>
  <c r="J274" i="9"/>
  <c r="J1090" i="9"/>
  <c r="J1654" i="9"/>
  <c r="J395" i="9"/>
  <c r="J731" i="9"/>
  <c r="J188" i="9"/>
  <c r="J83" i="9"/>
  <c r="J1630" i="9"/>
  <c r="J732" i="9"/>
  <c r="J1305" i="9"/>
  <c r="J114" i="9"/>
  <c r="J902" i="9"/>
  <c r="J1379" i="9"/>
  <c r="J1380" i="9"/>
  <c r="J1111" i="9"/>
  <c r="J1306" i="9"/>
  <c r="J948" i="9"/>
  <c r="J849" i="9"/>
  <c r="J1638" i="9"/>
  <c r="J984" i="9"/>
  <c r="J985" i="9"/>
  <c r="J879" i="9"/>
  <c r="J733" i="9"/>
  <c r="J1412" i="9"/>
  <c r="J1091" i="9"/>
  <c r="J1125" i="9"/>
  <c r="J149" i="9"/>
  <c r="J734" i="9"/>
  <c r="J84" i="9"/>
  <c r="J986" i="9"/>
  <c r="J1307" i="9"/>
  <c r="J1092" i="9"/>
  <c r="J1308" i="9"/>
  <c r="J1309" i="9"/>
  <c r="J85" i="9"/>
  <c r="J1199" i="9"/>
  <c r="J1093" i="9"/>
  <c r="J1094" i="9"/>
  <c r="J1413" i="9"/>
  <c r="J949" i="9"/>
  <c r="J822" i="9"/>
  <c r="J823" i="9"/>
  <c r="J987" i="9"/>
  <c r="J1310" i="9"/>
  <c r="J1200" i="9"/>
  <c r="J326" i="9"/>
  <c r="J735" i="9"/>
  <c r="J736" i="9"/>
  <c r="H396" i="4"/>
  <c r="C737" i="9"/>
  <c r="C1201" i="9"/>
  <c r="C1202" i="9"/>
  <c r="C738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86" i="9"/>
  <c r="C87" i="9"/>
  <c r="C101" i="9"/>
  <c r="C115" i="9"/>
  <c r="C116" i="9"/>
  <c r="C117" i="9"/>
  <c r="C118" i="9"/>
  <c r="C119" i="9"/>
  <c r="C120" i="9"/>
  <c r="C121" i="9"/>
  <c r="C122" i="9"/>
  <c r="C123" i="9"/>
  <c r="C124" i="9"/>
  <c r="C150" i="9"/>
  <c r="C151" i="9"/>
  <c r="C164" i="9"/>
  <c r="C165" i="9"/>
  <c r="C166" i="9"/>
  <c r="C167" i="9"/>
  <c r="C175" i="9"/>
  <c r="C189" i="9"/>
  <c r="C190" i="9"/>
  <c r="C191" i="9"/>
  <c r="C192" i="9"/>
  <c r="C193" i="9"/>
  <c r="C194" i="9"/>
  <c r="C195" i="9"/>
  <c r="C236" i="9"/>
  <c r="C237" i="9"/>
  <c r="C252" i="9"/>
  <c r="C253" i="9"/>
  <c r="C254" i="9"/>
  <c r="C275" i="9"/>
  <c r="C327" i="9"/>
  <c r="C328" i="9"/>
  <c r="C329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739" i="9"/>
  <c r="C740" i="9"/>
  <c r="C824" i="9"/>
  <c r="C825" i="9"/>
  <c r="C826" i="9"/>
  <c r="C827" i="9"/>
  <c r="C850" i="9"/>
  <c r="C851" i="9"/>
  <c r="C861" i="9"/>
  <c r="C862" i="9"/>
  <c r="C880" i="9"/>
  <c r="C881" i="9"/>
  <c r="C889" i="9"/>
  <c r="C890" i="9"/>
  <c r="C903" i="9"/>
  <c r="C904" i="9"/>
  <c r="C905" i="9"/>
  <c r="C906" i="9"/>
  <c r="C907" i="9"/>
  <c r="C908" i="9"/>
  <c r="C926" i="9"/>
  <c r="C927" i="9"/>
  <c r="C950" i="9"/>
  <c r="C951" i="9"/>
  <c r="C952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95" i="9"/>
  <c r="C1096" i="9"/>
  <c r="C1112" i="9"/>
  <c r="C1113" i="9"/>
  <c r="C1114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203" i="9"/>
  <c r="C1001" i="9"/>
  <c r="C1142" i="9"/>
  <c r="C1143" i="9"/>
  <c r="C1144" i="9"/>
  <c r="C1204" i="9"/>
  <c r="C1205" i="9"/>
  <c r="C1206" i="9"/>
  <c r="C1207" i="9"/>
  <c r="C1208" i="9"/>
  <c r="C1311" i="9"/>
  <c r="C1312" i="9"/>
  <c r="C1313" i="9"/>
  <c r="C1314" i="9"/>
  <c r="C1315" i="9"/>
  <c r="C1316" i="9"/>
  <c r="C1317" i="9"/>
  <c r="C1318" i="9"/>
  <c r="C1319" i="9"/>
  <c r="C1320" i="9"/>
  <c r="C1381" i="9"/>
  <c r="C1382" i="9"/>
  <c r="C1404" i="9"/>
  <c r="C1414" i="9"/>
  <c r="C1415" i="9"/>
  <c r="C1420" i="9"/>
  <c r="C1421" i="9"/>
  <c r="C1434" i="9"/>
  <c r="C1435" i="9"/>
  <c r="C1436" i="9"/>
  <c r="C1459" i="9"/>
  <c r="C1460" i="9"/>
  <c r="C1503" i="9"/>
  <c r="C1504" i="9"/>
  <c r="C1505" i="9"/>
  <c r="C1523" i="9"/>
  <c r="C1524" i="9"/>
  <c r="C1525" i="9"/>
  <c r="C1529" i="9"/>
  <c r="C1530" i="9"/>
  <c r="C1545" i="9"/>
  <c r="C1546" i="9"/>
  <c r="C1547" i="9"/>
  <c r="C1558" i="9"/>
  <c r="C1559" i="9"/>
  <c r="C1560" i="9"/>
  <c r="C1570" i="9"/>
  <c r="C1571" i="9"/>
  <c r="C1572" i="9"/>
  <c r="C1573" i="9"/>
  <c r="C1574" i="9"/>
  <c r="C1631" i="9"/>
  <c r="C1632" i="9"/>
  <c r="C1639" i="9"/>
  <c r="C1640" i="9"/>
  <c r="C1641" i="9"/>
  <c r="C1655" i="9"/>
  <c r="C1656" i="9"/>
  <c r="C1657" i="9"/>
  <c r="C1676" i="9"/>
  <c r="C1677" i="9"/>
  <c r="C1678" i="9"/>
  <c r="C1679" i="9"/>
  <c r="C1688" i="9"/>
  <c r="C1689" i="9"/>
  <c r="C1699" i="9"/>
  <c r="C1700" i="9"/>
  <c r="C1701" i="9"/>
  <c r="C1702" i="9"/>
  <c r="C1712" i="9"/>
  <c r="C1713" i="9"/>
  <c r="C31" i="9"/>
  <c r="C176" i="9"/>
  <c r="C255" i="9"/>
  <c r="C256" i="9"/>
  <c r="C415" i="9"/>
  <c r="C741" i="9"/>
  <c r="C742" i="9"/>
  <c r="C863" i="9"/>
  <c r="C891" i="9"/>
  <c r="C928" i="9"/>
  <c r="C1002" i="9"/>
  <c r="C1003" i="9"/>
  <c r="C1004" i="9"/>
  <c r="C1005" i="9"/>
  <c r="C1006" i="9"/>
  <c r="C1145" i="9"/>
  <c r="C1146" i="9"/>
  <c r="C1147" i="9"/>
  <c r="C1209" i="9"/>
  <c r="C1210" i="9"/>
  <c r="C1211" i="9"/>
  <c r="C1212" i="9"/>
  <c r="C1213" i="9"/>
  <c r="C1214" i="9"/>
  <c r="C1321" i="9"/>
  <c r="C1322" i="9"/>
  <c r="C1323" i="9"/>
  <c r="C1324" i="9"/>
  <c r="C1383" i="9"/>
  <c r="C1405" i="9"/>
  <c r="C1461" i="9"/>
  <c r="C1506" i="9"/>
  <c r="C1507" i="9"/>
  <c r="C1561" i="9"/>
  <c r="C1575" i="9"/>
  <c r="C1576" i="9"/>
  <c r="C1577" i="9"/>
  <c r="C1642" i="9"/>
  <c r="C1658" i="9"/>
  <c r="C32" i="9"/>
  <c r="C33" i="9"/>
  <c r="C34" i="9"/>
  <c r="C35" i="9"/>
  <c r="C36" i="9"/>
  <c r="C37" i="9"/>
  <c r="C38" i="9"/>
  <c r="C39" i="9"/>
  <c r="C40" i="9"/>
  <c r="C41" i="9"/>
  <c r="C42" i="9"/>
  <c r="C88" i="9"/>
  <c r="C89" i="9"/>
  <c r="C90" i="9"/>
  <c r="C91" i="9"/>
  <c r="C92" i="9"/>
  <c r="C102" i="9"/>
  <c r="C103" i="9"/>
  <c r="C104" i="9"/>
  <c r="C105" i="9"/>
  <c r="C125" i="9"/>
  <c r="C126" i="9"/>
  <c r="C127" i="9"/>
  <c r="C128" i="9"/>
  <c r="C129" i="9"/>
  <c r="C130" i="9"/>
  <c r="C131" i="9"/>
  <c r="C132" i="9"/>
  <c r="C152" i="9"/>
  <c r="C177" i="9"/>
  <c r="C178" i="9"/>
  <c r="C196" i="9"/>
  <c r="C197" i="9"/>
  <c r="C198" i="9"/>
  <c r="C238" i="9"/>
  <c r="C239" i="9"/>
  <c r="C240" i="9"/>
  <c r="C257" i="9"/>
  <c r="C258" i="9"/>
  <c r="C276" i="9"/>
  <c r="C277" i="9"/>
  <c r="C278" i="9"/>
  <c r="C279" i="9"/>
  <c r="C280" i="9"/>
  <c r="C281" i="9"/>
  <c r="C282" i="9"/>
  <c r="C416" i="9"/>
  <c r="C283" i="9"/>
  <c r="C284" i="9"/>
  <c r="C285" i="9"/>
  <c r="C286" i="9"/>
  <c r="C743" i="9"/>
  <c r="C330" i="9"/>
  <c r="C331" i="9"/>
  <c r="C332" i="9"/>
  <c r="C333" i="9"/>
  <c r="C334" i="9"/>
  <c r="C335" i="9"/>
  <c r="C336" i="9"/>
  <c r="C337" i="9"/>
  <c r="C417" i="9"/>
  <c r="C744" i="9"/>
  <c r="C418" i="9"/>
  <c r="C419" i="9"/>
  <c r="C420" i="9"/>
  <c r="C421" i="9"/>
  <c r="C422" i="9"/>
  <c r="C423" i="9"/>
  <c r="C745" i="9"/>
  <c r="C746" i="9"/>
  <c r="C747" i="9"/>
  <c r="C93" i="9"/>
  <c r="C106" i="9"/>
  <c r="C424" i="9"/>
  <c r="C425" i="9"/>
  <c r="C426" i="9"/>
  <c r="C427" i="9"/>
  <c r="C428" i="9"/>
  <c r="C748" i="9"/>
  <c r="C429" i="9"/>
  <c r="C749" i="9"/>
  <c r="C430" i="9"/>
  <c r="C431" i="9"/>
  <c r="C432" i="9"/>
  <c r="C433" i="9"/>
  <c r="C434" i="9"/>
  <c r="C435" i="9"/>
  <c r="C436" i="9"/>
  <c r="C437" i="9"/>
  <c r="C287" i="9"/>
  <c r="C438" i="9"/>
  <c r="C338" i="9"/>
  <c r="C439" i="9"/>
  <c r="C440" i="9"/>
  <c r="C441" i="9"/>
  <c r="C442" i="9"/>
  <c r="C750" i="9"/>
  <c r="C443" i="9"/>
  <c r="C444" i="9"/>
  <c r="C445" i="9"/>
  <c r="C446" i="9"/>
  <c r="C447" i="9"/>
  <c r="C448" i="9"/>
  <c r="C449" i="9"/>
  <c r="C751" i="9"/>
  <c r="C450" i="9"/>
  <c r="C451" i="9"/>
  <c r="C452" i="9"/>
  <c r="C453" i="9"/>
  <c r="C288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752" i="9"/>
  <c r="C753" i="9"/>
  <c r="C43" i="9"/>
  <c r="C470" i="9"/>
  <c r="C754" i="9"/>
  <c r="C953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289" i="9"/>
  <c r="C486" i="9"/>
  <c r="C487" i="9"/>
  <c r="C488" i="9"/>
  <c r="C339" i="9"/>
  <c r="C489" i="9"/>
  <c r="C490" i="9"/>
  <c r="C340" i="9"/>
  <c r="C491" i="9"/>
  <c r="C492" i="9"/>
  <c r="C290" i="9"/>
  <c r="C291" i="9"/>
  <c r="C493" i="9"/>
  <c r="C494" i="9"/>
  <c r="C495" i="9"/>
  <c r="C496" i="9"/>
  <c r="C497" i="9"/>
  <c r="C498" i="9"/>
  <c r="C341" i="9"/>
  <c r="C499" i="9"/>
  <c r="C500" i="9"/>
  <c r="C501" i="9"/>
  <c r="C342" i="9"/>
  <c r="C179" i="9"/>
  <c r="C343" i="9"/>
  <c r="C954" i="9"/>
  <c r="C502" i="9"/>
  <c r="C503" i="9"/>
  <c r="C755" i="9"/>
  <c r="C504" i="9"/>
  <c r="C505" i="9"/>
  <c r="C506" i="9"/>
  <c r="C828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292" i="9"/>
  <c r="C532" i="9"/>
  <c r="C533" i="9"/>
  <c r="C534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829" i="9"/>
  <c r="C830" i="9"/>
  <c r="C864" i="9"/>
  <c r="C865" i="9"/>
  <c r="C866" i="9"/>
  <c r="C867" i="9"/>
  <c r="C882" i="9"/>
  <c r="C892" i="9"/>
  <c r="C909" i="9"/>
  <c r="C910" i="9"/>
  <c r="C929" i="9"/>
  <c r="C930" i="9"/>
  <c r="C931" i="9"/>
  <c r="C932" i="9"/>
  <c r="C933" i="9"/>
  <c r="C955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9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462" i="9"/>
  <c r="C1578" i="9"/>
  <c r="C1237" i="9"/>
  <c r="C1238" i="9"/>
  <c r="C1239" i="9"/>
  <c r="C1240" i="9"/>
  <c r="C1241" i="9"/>
  <c r="C1242" i="9"/>
  <c r="C1243" i="9"/>
  <c r="C1244" i="9"/>
  <c r="C1245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84" i="9"/>
  <c r="C1385" i="9"/>
  <c r="C1386" i="9"/>
  <c r="C1387" i="9"/>
  <c r="C1406" i="9"/>
  <c r="C1437" i="9"/>
  <c r="C1438" i="9"/>
  <c r="C1439" i="9"/>
  <c r="C1440" i="9"/>
  <c r="C1441" i="9"/>
  <c r="C1442" i="9"/>
  <c r="C1443" i="9"/>
  <c r="C1463" i="9"/>
  <c r="C1464" i="9"/>
  <c r="C1465" i="9"/>
  <c r="C1466" i="9"/>
  <c r="C1467" i="9"/>
  <c r="C1468" i="9"/>
  <c r="C1469" i="9"/>
  <c r="C1470" i="9"/>
  <c r="C1471" i="9"/>
  <c r="C1472" i="9"/>
  <c r="C1508" i="9"/>
  <c r="C1509" i="9"/>
  <c r="C1510" i="9"/>
  <c r="C1526" i="9"/>
  <c r="C1527" i="9"/>
  <c r="C1531" i="9"/>
  <c r="C1532" i="9"/>
  <c r="C154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633" i="9"/>
  <c r="C1643" i="9"/>
  <c r="C1644" i="9"/>
  <c r="C1659" i="9"/>
  <c r="C1660" i="9"/>
  <c r="C1661" i="9"/>
  <c r="C1662" i="9"/>
  <c r="C1663" i="9"/>
  <c r="C1664" i="9"/>
  <c r="C1680" i="9"/>
  <c r="C1681" i="9"/>
  <c r="C1690" i="9"/>
  <c r="C1703" i="9"/>
  <c r="C1704" i="9"/>
  <c r="C1705" i="9"/>
  <c r="C1714" i="9"/>
  <c r="C1715" i="9"/>
  <c r="C344" i="9"/>
  <c r="C199" i="9"/>
  <c r="C535" i="9"/>
  <c r="C536" i="9"/>
  <c r="C772" i="9"/>
  <c r="C956" i="9"/>
  <c r="C1246" i="9"/>
  <c r="C345" i="9"/>
  <c r="C1034" i="9"/>
  <c r="C537" i="9"/>
  <c r="C44" i="9"/>
  <c r="C773" i="9"/>
  <c r="C293" i="9"/>
  <c r="C538" i="9"/>
  <c r="C539" i="9"/>
  <c r="C200" i="9"/>
  <c r="C346" i="9"/>
  <c r="C540" i="9"/>
  <c r="C541" i="9"/>
  <c r="C1473" i="9"/>
  <c r="C774" i="9"/>
  <c r="C775" i="9"/>
  <c r="C107" i="9"/>
  <c r="C542" i="9"/>
  <c r="C294" i="9"/>
  <c r="C543" i="9"/>
  <c r="C1388" i="9"/>
  <c r="C544" i="9"/>
  <c r="C201" i="9"/>
  <c r="C295" i="9"/>
  <c r="C545" i="9"/>
  <c r="C546" i="9"/>
  <c r="C547" i="9"/>
  <c r="C202" i="9"/>
  <c r="C548" i="9"/>
  <c r="C776" i="9"/>
  <c r="C203" i="9"/>
  <c r="C204" i="9"/>
  <c r="C205" i="9"/>
  <c r="C206" i="9"/>
  <c r="C241" i="9"/>
  <c r="C911" i="9"/>
  <c r="C207" i="9"/>
  <c r="C108" i="9"/>
  <c r="C957" i="9"/>
  <c r="C1098" i="9"/>
  <c r="C958" i="9"/>
  <c r="C208" i="9"/>
  <c r="C45" i="9"/>
  <c r="C46" i="9"/>
  <c r="C109" i="9"/>
  <c r="C831" i="9"/>
  <c r="C1474" i="9"/>
  <c r="C1533" i="9"/>
  <c r="C1665" i="9"/>
  <c r="C549" i="9"/>
  <c r="C209" i="9"/>
  <c r="C210" i="9"/>
  <c r="C211" i="9"/>
  <c r="C212" i="9"/>
  <c r="C47" i="9"/>
  <c r="C110" i="9"/>
  <c r="C1166" i="9"/>
  <c r="C1562" i="9"/>
  <c r="C1666" i="9"/>
  <c r="C48" i="9"/>
  <c r="C133" i="9"/>
  <c r="C777" i="9"/>
  <c r="C1475" i="9"/>
  <c r="C1645" i="9"/>
  <c r="C832" i="9"/>
  <c r="C1099" i="9"/>
  <c r="C1100" i="9"/>
  <c r="C213" i="9"/>
  <c r="C1511" i="9"/>
  <c r="C214" i="9"/>
  <c r="C215" i="9"/>
  <c r="C296" i="9"/>
  <c r="C216" i="9"/>
  <c r="C217" i="9"/>
  <c r="C1247" i="9"/>
  <c r="C1035" i="9"/>
  <c r="C1634" i="9"/>
  <c r="C1476" i="9"/>
  <c r="C1534" i="9"/>
  <c r="C218" i="9"/>
  <c r="C219" i="9"/>
  <c r="C550" i="9"/>
  <c r="C551" i="9"/>
  <c r="C220" i="9"/>
  <c r="C552" i="9"/>
  <c r="C49" i="9"/>
  <c r="C50" i="9"/>
  <c r="C51" i="9"/>
  <c r="C134" i="9"/>
  <c r="C153" i="9"/>
  <c r="C221" i="9"/>
  <c r="C242" i="9"/>
  <c r="C297" i="9"/>
  <c r="C347" i="9"/>
  <c r="C553" i="9"/>
  <c r="C852" i="9"/>
  <c r="C912" i="9"/>
  <c r="C959" i="9"/>
  <c r="C1036" i="9"/>
  <c r="C1037" i="9"/>
  <c r="C1038" i="9"/>
  <c r="C1115" i="9"/>
  <c r="C1248" i="9"/>
  <c r="C1249" i="9"/>
  <c r="C1250" i="9"/>
  <c r="C1251" i="9"/>
  <c r="C1389" i="9"/>
  <c r="C1407" i="9"/>
  <c r="C1416" i="9"/>
  <c r="C1444" i="9"/>
  <c r="C348" i="9"/>
  <c r="C1252" i="9"/>
  <c r="C554" i="9"/>
  <c r="C555" i="9"/>
  <c r="C556" i="9"/>
  <c r="C222" i="9"/>
  <c r="C557" i="9"/>
  <c r="C298" i="9"/>
  <c r="C558" i="9"/>
  <c r="C559" i="9"/>
  <c r="C560" i="9"/>
  <c r="C561" i="9"/>
  <c r="C562" i="9"/>
  <c r="C563" i="9"/>
  <c r="C564" i="9"/>
  <c r="C1253" i="9"/>
  <c r="C565" i="9"/>
  <c r="C1254" i="9"/>
  <c r="C566" i="9"/>
  <c r="C1390" i="9"/>
  <c r="C567" i="9"/>
  <c r="C568" i="9"/>
  <c r="C569" i="9"/>
  <c r="C570" i="9"/>
  <c r="C571" i="9"/>
  <c r="C572" i="9"/>
  <c r="C573" i="9"/>
  <c r="C574" i="9"/>
  <c r="C893" i="9"/>
  <c r="C1477" i="9"/>
  <c r="C575" i="9"/>
  <c r="C576" i="9"/>
  <c r="C577" i="9"/>
  <c r="C578" i="9"/>
  <c r="C579" i="9"/>
  <c r="C1691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349" i="9"/>
  <c r="C595" i="9"/>
  <c r="C596" i="9"/>
  <c r="C350" i="9"/>
  <c r="C351" i="9"/>
  <c r="C778" i="9"/>
  <c r="C352" i="9"/>
  <c r="C597" i="9"/>
  <c r="C1167" i="9"/>
  <c r="C1168" i="9"/>
  <c r="C934" i="9"/>
  <c r="C1039" i="9"/>
  <c r="C598" i="9"/>
  <c r="C1478" i="9"/>
  <c r="C960" i="9"/>
  <c r="C135" i="9"/>
  <c r="C779" i="9"/>
  <c r="C599" i="9"/>
  <c r="C243" i="9"/>
  <c r="C52" i="9"/>
  <c r="C780" i="9"/>
  <c r="C600" i="9"/>
  <c r="C601" i="9"/>
  <c r="C868" i="9"/>
  <c r="C935" i="9"/>
  <c r="C1040" i="9"/>
  <c r="C1041" i="9"/>
  <c r="C1116" i="9"/>
  <c r="C1391" i="9"/>
  <c r="C1479" i="9"/>
  <c r="C53" i="9"/>
  <c r="C1480" i="9"/>
  <c r="C602" i="9"/>
  <c r="C180" i="9"/>
  <c r="C1345" i="9"/>
  <c r="C1346" i="9"/>
  <c r="C353" i="9"/>
  <c r="C354" i="9"/>
  <c r="C355" i="9"/>
  <c r="C833" i="9"/>
  <c r="C1042" i="9"/>
  <c r="C1347" i="9"/>
  <c r="C1549" i="9"/>
  <c r="C1596" i="9"/>
  <c r="C136" i="9"/>
  <c r="C853" i="9"/>
  <c r="C1348" i="9"/>
  <c r="C181" i="9"/>
  <c r="C259" i="9"/>
  <c r="C1422" i="9"/>
  <c r="C244" i="9"/>
  <c r="C245" i="9"/>
  <c r="C1255" i="9"/>
  <c r="C1256" i="9"/>
  <c r="C869" i="9"/>
  <c r="C1716" i="9"/>
  <c r="C299" i="9"/>
  <c r="C1101" i="9"/>
  <c r="C300" i="9"/>
  <c r="C870" i="9"/>
  <c r="C94" i="9"/>
  <c r="C1512" i="9"/>
  <c r="C1169" i="9"/>
  <c r="C781" i="9"/>
  <c r="C356" i="9"/>
  <c r="C603" i="9"/>
  <c r="C357" i="9"/>
  <c r="C604" i="9"/>
  <c r="C961" i="9"/>
  <c r="C782" i="9"/>
  <c r="C1445" i="9"/>
  <c r="C894" i="9"/>
  <c r="C301" i="9"/>
  <c r="C605" i="9"/>
  <c r="C606" i="9"/>
  <c r="C1102" i="9"/>
  <c r="C607" i="9"/>
  <c r="C358" i="9"/>
  <c r="C1535" i="9"/>
  <c r="C1550" i="9"/>
  <c r="C608" i="9"/>
  <c r="C1043" i="9"/>
  <c r="C1044" i="9"/>
  <c r="C1045" i="9"/>
  <c r="C609" i="9"/>
  <c r="C871" i="9"/>
  <c r="C883" i="9"/>
  <c r="C872" i="9"/>
  <c r="C1392" i="9"/>
  <c r="C610" i="9"/>
  <c r="C611" i="9"/>
  <c r="C1597" i="9"/>
  <c r="C359" i="9"/>
  <c r="C612" i="9"/>
  <c r="C613" i="9"/>
  <c r="C614" i="9"/>
  <c r="C615" i="9"/>
  <c r="C616" i="9"/>
  <c r="C617" i="9"/>
  <c r="C618" i="9"/>
  <c r="C1349" i="9"/>
  <c r="C54" i="9"/>
  <c r="C854" i="9"/>
  <c r="C1393" i="9"/>
  <c r="C1598" i="9"/>
  <c r="C55" i="9"/>
  <c r="C168" i="9"/>
  <c r="C360" i="9"/>
  <c r="C361" i="9"/>
  <c r="C362" i="9"/>
  <c r="C619" i="9"/>
  <c r="C783" i="9"/>
  <c r="C784" i="9"/>
  <c r="C855" i="9"/>
  <c r="C1170" i="9"/>
  <c r="C1446" i="9"/>
  <c r="C363" i="9"/>
  <c r="C785" i="9"/>
  <c r="C1536" i="9"/>
  <c r="C1046" i="9"/>
  <c r="C834" i="9"/>
  <c r="C786" i="9"/>
  <c r="C787" i="9"/>
  <c r="C364" i="9"/>
  <c r="C1481" i="9"/>
  <c r="C1646" i="9"/>
  <c r="C1394" i="9"/>
  <c r="C620" i="9"/>
  <c r="C873" i="9"/>
  <c r="C223" i="9"/>
  <c r="C621" i="9"/>
  <c r="C622" i="9"/>
  <c r="C623" i="9"/>
  <c r="C1103" i="9"/>
  <c r="C224" i="9"/>
  <c r="C182" i="9"/>
  <c r="C1692" i="9"/>
  <c r="C624" i="9"/>
  <c r="C1706" i="9"/>
  <c r="C95" i="9"/>
  <c r="C1447" i="9"/>
  <c r="C1563" i="9"/>
  <c r="C1717" i="9"/>
  <c r="C1564" i="9"/>
  <c r="C1693" i="9"/>
  <c r="C1257" i="9"/>
  <c r="C302" i="9"/>
  <c r="C1667" i="9"/>
  <c r="C303" i="9"/>
  <c r="C962" i="9"/>
  <c r="C625" i="9"/>
  <c r="C1482" i="9"/>
  <c r="C626" i="9"/>
  <c r="C56" i="9"/>
  <c r="C1537" i="9"/>
  <c r="C1551" i="9"/>
  <c r="C1047" i="9"/>
  <c r="C627" i="9"/>
  <c r="C1350" i="9"/>
  <c r="C835" i="9"/>
  <c r="C260" i="9"/>
  <c r="C365" i="9"/>
  <c r="C1483" i="9"/>
  <c r="C1484" i="9"/>
  <c r="C1485" i="9"/>
  <c r="C183" i="9"/>
  <c r="C628" i="9"/>
  <c r="C836" i="9"/>
  <c r="C856" i="9"/>
  <c r="C184" i="9"/>
  <c r="C629" i="9"/>
  <c r="C1423" i="9"/>
  <c r="C1048" i="9"/>
  <c r="C1707" i="9"/>
  <c r="C1448" i="9"/>
  <c r="C225" i="9"/>
  <c r="C1513" i="9"/>
  <c r="C936" i="9"/>
  <c r="C226" i="9"/>
  <c r="C913" i="9"/>
  <c r="C1117" i="9"/>
  <c r="C227" i="9"/>
  <c r="C246" i="9"/>
  <c r="C837" i="9"/>
  <c r="C1118" i="9"/>
  <c r="C1449" i="9"/>
  <c r="C1486" i="9"/>
  <c r="C1599" i="9"/>
  <c r="C1600" i="9"/>
  <c r="C1552" i="9"/>
  <c r="C1408" i="9"/>
  <c r="C937" i="9"/>
  <c r="C1553" i="9"/>
  <c r="C1487" i="9"/>
  <c r="C788" i="9"/>
  <c r="C1049" i="9"/>
  <c r="C1351" i="9"/>
  <c r="C630" i="9"/>
  <c r="C1488" i="9"/>
  <c r="C1647" i="9"/>
  <c r="C838" i="9"/>
  <c r="C963" i="9"/>
  <c r="C1050" i="9"/>
  <c r="C1708" i="9"/>
  <c r="C366" i="9"/>
  <c r="C631" i="9"/>
  <c r="C154" i="9"/>
  <c r="C632" i="9"/>
  <c r="C1352" i="9"/>
  <c r="C1104" i="9"/>
  <c r="C895" i="9"/>
  <c r="C633" i="9"/>
  <c r="C1258" i="9"/>
  <c r="C634" i="9"/>
  <c r="C228" i="9"/>
  <c r="C635" i="9"/>
  <c r="C304" i="9"/>
  <c r="C1514" i="9"/>
  <c r="C1409" i="9"/>
  <c r="C1259" i="9"/>
  <c r="C1601" i="9"/>
  <c r="C789" i="9"/>
  <c r="C261" i="9"/>
  <c r="C1515" i="9"/>
  <c r="C636" i="9"/>
  <c r="C1668" i="9"/>
  <c r="C1260" i="9"/>
  <c r="C57" i="9"/>
  <c r="C58" i="9"/>
  <c r="C1261" i="9"/>
  <c r="C964" i="9"/>
  <c r="C1565" i="9"/>
  <c r="C1602" i="9"/>
  <c r="C1105" i="9"/>
  <c r="C1538" i="9"/>
  <c r="C1603" i="9"/>
  <c r="C1604" i="9"/>
  <c r="C1051" i="9"/>
  <c r="C1539" i="9"/>
  <c r="C965" i="9"/>
  <c r="C1450" i="9"/>
  <c r="C1669" i="9"/>
  <c r="C637" i="9"/>
  <c r="C305" i="9"/>
  <c r="C1451" i="9"/>
  <c r="C1262" i="9"/>
  <c r="C1682" i="9"/>
  <c r="C1540" i="9"/>
  <c r="C1648" i="9"/>
  <c r="C1424" i="9"/>
  <c r="C638" i="9"/>
  <c r="C790" i="9"/>
  <c r="C1052" i="9"/>
  <c r="C306" i="9"/>
  <c r="C367" i="9"/>
  <c r="C1649" i="9"/>
  <c r="C1053" i="9"/>
  <c r="C1054" i="9"/>
  <c r="C1055" i="9"/>
  <c r="C1056" i="9"/>
  <c r="C1057" i="9"/>
  <c r="C307" i="9"/>
  <c r="C247" i="9"/>
  <c r="C639" i="9"/>
  <c r="C857" i="9"/>
  <c r="C1171" i="9"/>
  <c r="C1425" i="9"/>
  <c r="C1709" i="9"/>
  <c r="C640" i="9"/>
  <c r="C1058" i="9"/>
  <c r="C1489" i="9"/>
  <c r="C155" i="9"/>
  <c r="C1353" i="9"/>
  <c r="C262" i="9"/>
  <c r="C839" i="9"/>
  <c r="C1694" i="9"/>
  <c r="C966" i="9"/>
  <c r="C1541" i="9"/>
  <c r="C914" i="9"/>
  <c r="C641" i="9"/>
  <c r="C1718" i="9"/>
  <c r="C642" i="9"/>
  <c r="C1354" i="9"/>
  <c r="C1710" i="9"/>
  <c r="C1172" i="9"/>
  <c r="C884" i="9"/>
  <c r="C1605" i="9"/>
  <c r="C643" i="9"/>
  <c r="C1059" i="9"/>
  <c r="C1060" i="9"/>
  <c r="C1452" i="9"/>
  <c r="C1670" i="9"/>
  <c r="C1542" i="9"/>
  <c r="C1355" i="9"/>
  <c r="C1490" i="9"/>
  <c r="C137" i="9"/>
  <c r="C1263" i="9"/>
  <c r="C644" i="9"/>
  <c r="C1566" i="9"/>
  <c r="C1719" i="9"/>
  <c r="C1417" i="9"/>
  <c r="C1683" i="9"/>
  <c r="C169" i="9"/>
  <c r="C1061" i="9"/>
  <c r="C1264" i="9"/>
  <c r="C1606" i="9"/>
  <c r="C1607" i="9"/>
  <c r="C1671" i="9"/>
  <c r="C1265" i="9"/>
  <c r="C308" i="9"/>
  <c r="C59" i="9"/>
  <c r="C858" i="9"/>
  <c r="C60" i="9"/>
  <c r="C938" i="9"/>
  <c r="C263" i="9"/>
  <c r="C645" i="9"/>
  <c r="C1356" i="9"/>
  <c r="C1266" i="9"/>
  <c r="C1062" i="9"/>
  <c r="C874" i="9"/>
  <c r="C1695" i="9"/>
  <c r="C61" i="9"/>
  <c r="C967" i="9"/>
  <c r="C1063" i="9"/>
  <c r="C1608" i="9"/>
  <c r="C1106" i="9"/>
  <c r="C1357" i="9"/>
  <c r="C1358" i="9"/>
  <c r="C1267" i="9"/>
  <c r="C229" i="9"/>
  <c r="C1491" i="9"/>
  <c r="C939" i="9"/>
  <c r="C138" i="9"/>
  <c r="C968" i="9"/>
  <c r="C1268" i="9"/>
  <c r="C1269" i="9"/>
  <c r="C896" i="9"/>
  <c r="C1492" i="9"/>
  <c r="C139" i="9"/>
  <c r="C62" i="9"/>
  <c r="C1359" i="9"/>
  <c r="C646" i="9"/>
  <c r="C647" i="9"/>
  <c r="C368" i="9"/>
  <c r="C840" i="9"/>
  <c r="C63" i="9"/>
  <c r="C96" i="9"/>
  <c r="C156" i="9"/>
  <c r="C969" i="9"/>
  <c r="C1107" i="9"/>
  <c r="C1395" i="9"/>
  <c r="C1418" i="9"/>
  <c r="C1554" i="9"/>
  <c r="C1270" i="9"/>
  <c r="C1360" i="9"/>
  <c r="C1064" i="9"/>
  <c r="C64" i="9"/>
  <c r="C140" i="9"/>
  <c r="C970" i="9"/>
  <c r="C1426" i="9"/>
  <c r="C841" i="9"/>
  <c r="C369" i="9"/>
  <c r="C791" i="9"/>
  <c r="C1427" i="9"/>
  <c r="C1428" i="9"/>
  <c r="C309" i="9"/>
  <c r="C648" i="9"/>
  <c r="C1271" i="9"/>
  <c r="C1065" i="9"/>
  <c r="C1272" i="9"/>
  <c r="C170" i="9"/>
  <c r="C111" i="9"/>
  <c r="C1609" i="9"/>
  <c r="C1696" i="9"/>
  <c r="C112" i="9"/>
  <c r="C1066" i="9"/>
  <c r="C1610" i="9"/>
  <c r="C1672" i="9"/>
  <c r="C370" i="9"/>
  <c r="C1567" i="9"/>
  <c r="C171" i="9"/>
  <c r="C1684" i="9"/>
  <c r="C1493" i="9"/>
  <c r="C1516" i="9"/>
  <c r="C885" i="9"/>
  <c r="C1555" i="9"/>
  <c r="C310" i="9"/>
  <c r="C1429" i="9"/>
  <c r="C792" i="9"/>
  <c r="C1430" i="9"/>
  <c r="C1494" i="9"/>
  <c r="C172" i="9"/>
  <c r="C1673" i="9"/>
  <c r="C897" i="9"/>
  <c r="C264" i="9"/>
  <c r="C1273" i="9"/>
  <c r="C1274" i="9"/>
  <c r="C649" i="9"/>
  <c r="C1119" i="9"/>
  <c r="C1361" i="9"/>
  <c r="C1611" i="9"/>
  <c r="C97" i="9"/>
  <c r="C265" i="9"/>
  <c r="C1495" i="9"/>
  <c r="C650" i="9"/>
  <c r="C898" i="9"/>
  <c r="C1612" i="9"/>
  <c r="C793" i="9"/>
  <c r="C1528" i="9"/>
  <c r="C940" i="9"/>
  <c r="C1674" i="9"/>
  <c r="C1108" i="9"/>
  <c r="C1067" i="9"/>
  <c r="C886" i="9"/>
  <c r="C1650" i="9"/>
  <c r="C1453" i="9"/>
  <c r="C65" i="9"/>
  <c r="C1431" i="9"/>
  <c r="C971" i="9"/>
  <c r="C98" i="9"/>
  <c r="C1543" i="9"/>
  <c r="C794" i="9"/>
  <c r="C1675" i="9"/>
  <c r="C1173" i="9"/>
  <c r="C66" i="9"/>
  <c r="C113" i="9"/>
  <c r="C842" i="9"/>
  <c r="C141" i="9"/>
  <c r="C1362" i="9"/>
  <c r="C1720" i="9"/>
  <c r="C311" i="9"/>
  <c r="C157" i="9"/>
  <c r="C875" i="9"/>
  <c r="C1613" i="9"/>
  <c r="C1068" i="9"/>
  <c r="C876" i="9"/>
  <c r="C248" i="9"/>
  <c r="C1517" i="9"/>
  <c r="C67" i="9"/>
  <c r="C158" i="9"/>
  <c r="C173" i="9"/>
  <c r="C312" i="9"/>
  <c r="C371" i="9"/>
  <c r="C651" i="9"/>
  <c r="C68" i="9"/>
  <c r="C843" i="9"/>
  <c r="C877" i="9"/>
  <c r="C915" i="9"/>
  <c r="C972" i="9"/>
  <c r="C1120" i="9"/>
  <c r="C1174" i="9"/>
  <c r="C1275" i="9"/>
  <c r="C1276" i="9"/>
  <c r="C1277" i="9"/>
  <c r="C899" i="9"/>
  <c r="C1363" i="9"/>
  <c r="C1454" i="9"/>
  <c r="C1685" i="9"/>
  <c r="C795" i="9"/>
  <c r="C1711" i="9"/>
  <c r="C652" i="9"/>
  <c r="C1109" i="9"/>
  <c r="C372" i="9"/>
  <c r="C373" i="9"/>
  <c r="C1175" i="9"/>
  <c r="C916" i="9"/>
  <c r="C653" i="9"/>
  <c r="C973" i="9"/>
  <c r="C1455" i="9"/>
  <c r="C1496" i="9"/>
  <c r="C1697" i="9"/>
  <c r="C1069" i="9"/>
  <c r="C1556" i="9"/>
  <c r="C1278" i="9"/>
  <c r="C917" i="9"/>
  <c r="C1568" i="9"/>
  <c r="C1544" i="9"/>
  <c r="C1410" i="9"/>
  <c r="C1279" i="9"/>
  <c r="C654" i="9"/>
  <c r="C941" i="9"/>
  <c r="C974" i="9"/>
  <c r="C69" i="9"/>
  <c r="C796" i="9"/>
  <c r="C70" i="9"/>
  <c r="C1651" i="9"/>
  <c r="C1497" i="9"/>
  <c r="C1364" i="9"/>
  <c r="C1070" i="9"/>
  <c r="C313" i="9"/>
  <c r="C1176" i="9"/>
  <c r="C1652" i="9"/>
  <c r="C374" i="9"/>
  <c r="C797" i="9"/>
  <c r="C1456" i="9"/>
  <c r="C1614" i="9"/>
  <c r="C1365" i="9"/>
  <c r="C1280" i="9"/>
  <c r="C1281" i="9"/>
  <c r="C142" i="9"/>
  <c r="C1177" i="9"/>
  <c r="C314" i="9"/>
  <c r="C655" i="9"/>
  <c r="C249" i="9"/>
  <c r="C656" i="9"/>
  <c r="C71" i="9"/>
  <c r="C72" i="9"/>
  <c r="C1396" i="9"/>
  <c r="C844" i="9"/>
  <c r="C174" i="9"/>
  <c r="C1282" i="9"/>
  <c r="C230" i="9"/>
  <c r="C657" i="9"/>
  <c r="C1397" i="9"/>
  <c r="C658" i="9"/>
  <c r="C159" i="9"/>
  <c r="C1071" i="9"/>
  <c r="C160" i="9"/>
  <c r="C887" i="9"/>
  <c r="C659" i="9"/>
  <c r="C1518" i="9"/>
  <c r="C942" i="9"/>
  <c r="C975" i="9"/>
  <c r="C798" i="9"/>
  <c r="C799" i="9"/>
  <c r="C1615" i="9"/>
  <c r="C1178" i="9"/>
  <c r="C660" i="9"/>
  <c r="C315" i="9"/>
  <c r="C918" i="9"/>
  <c r="C266" i="9"/>
  <c r="C943" i="9"/>
  <c r="C1616" i="9"/>
  <c r="C800" i="9"/>
  <c r="C185" i="9"/>
  <c r="C1283" i="9"/>
  <c r="C1419" i="9"/>
  <c r="C1179" i="9"/>
  <c r="C661" i="9"/>
  <c r="C662" i="9"/>
  <c r="C919" i="9"/>
  <c r="C663" i="9"/>
  <c r="C801" i="9"/>
  <c r="C231" i="9"/>
  <c r="C73" i="9"/>
  <c r="C1398" i="9"/>
  <c r="C664" i="9"/>
  <c r="C802" i="9"/>
  <c r="C316" i="9"/>
  <c r="C665" i="9"/>
  <c r="C1399" i="9"/>
  <c r="C1457" i="9"/>
  <c r="C1635" i="9"/>
  <c r="C1072" i="9"/>
  <c r="C1366" i="9"/>
  <c r="C976" i="9"/>
  <c r="C803" i="9"/>
  <c r="C375" i="9"/>
  <c r="C666" i="9"/>
  <c r="C804" i="9"/>
  <c r="C376" i="9"/>
  <c r="C1498" i="9"/>
  <c r="C1400" i="9"/>
  <c r="C74" i="9"/>
  <c r="C267" i="9"/>
  <c r="C232" i="9"/>
  <c r="C1367" i="9"/>
  <c r="C667" i="9"/>
  <c r="C1569" i="9"/>
  <c r="C186" i="9"/>
  <c r="C668" i="9"/>
  <c r="C920" i="9"/>
  <c r="C1073" i="9"/>
  <c r="C921" i="9"/>
  <c r="C669" i="9"/>
  <c r="C670" i="9"/>
  <c r="C1686" i="9"/>
  <c r="C1284" i="9"/>
  <c r="C922" i="9"/>
  <c r="C1180" i="9"/>
  <c r="C900" i="9"/>
  <c r="C1617" i="9"/>
  <c r="C99" i="9"/>
  <c r="C1499" i="9"/>
  <c r="C1698" i="9"/>
  <c r="C671" i="9"/>
  <c r="C1618" i="9"/>
  <c r="C143" i="9"/>
  <c r="C805" i="9"/>
  <c r="C901" i="9"/>
  <c r="C317" i="9"/>
  <c r="C1121" i="9"/>
  <c r="C1181" i="9"/>
  <c r="C1122" i="9"/>
  <c r="C1123" i="9"/>
  <c r="C1368" i="9"/>
  <c r="C1619" i="9"/>
  <c r="C806" i="9"/>
  <c r="C1285" i="9"/>
  <c r="C75" i="9"/>
  <c r="C859" i="9"/>
  <c r="C268" i="9"/>
  <c r="C807" i="9"/>
  <c r="C672" i="9"/>
  <c r="C1074" i="9"/>
  <c r="C673" i="9"/>
  <c r="C1519" i="9"/>
  <c r="C269" i="9"/>
  <c r="C318" i="9"/>
  <c r="C674" i="9"/>
  <c r="C1286" i="9"/>
  <c r="C250" i="9"/>
  <c r="C319" i="9"/>
  <c r="C675" i="9"/>
  <c r="C676" i="9"/>
  <c r="C677" i="9"/>
  <c r="C678" i="9"/>
  <c r="C187" i="9"/>
  <c r="C144" i="9"/>
  <c r="C679" i="9"/>
  <c r="C377" i="9"/>
  <c r="C1620" i="9"/>
  <c r="C808" i="9"/>
  <c r="C76" i="9"/>
  <c r="C1075" i="9"/>
  <c r="C1182" i="9"/>
  <c r="C680" i="9"/>
  <c r="C681" i="9"/>
  <c r="C378" i="9"/>
  <c r="C1369" i="9"/>
  <c r="C1183" i="9"/>
  <c r="C233" i="9"/>
  <c r="C682" i="9"/>
  <c r="C1721" i="9"/>
  <c r="C234" i="9"/>
  <c r="C161" i="9"/>
  <c r="C683" i="9"/>
  <c r="C923" i="9"/>
  <c r="C1557" i="9"/>
  <c r="C977" i="9"/>
  <c r="C379" i="9"/>
  <c r="C684" i="9"/>
  <c r="C878" i="9"/>
  <c r="C1076" i="9"/>
  <c r="C1184" i="9"/>
  <c r="C685" i="9"/>
  <c r="C1077" i="9"/>
  <c r="C380" i="9"/>
  <c r="C1287" i="9"/>
  <c r="C686" i="9"/>
  <c r="C687" i="9"/>
  <c r="C320" i="9"/>
  <c r="C688" i="9"/>
  <c r="C809" i="9"/>
  <c r="C270" i="9"/>
  <c r="C924" i="9"/>
  <c r="C689" i="9"/>
  <c r="C978" i="9"/>
  <c r="C1185" i="9"/>
  <c r="C1186" i="9"/>
  <c r="C944" i="9"/>
  <c r="C145" i="9"/>
  <c r="C1078" i="9"/>
  <c r="C77" i="9"/>
  <c r="C321" i="9"/>
  <c r="C146" i="9"/>
  <c r="C1621" i="9"/>
  <c r="C1401" i="9"/>
  <c r="C1636" i="9"/>
  <c r="C1622" i="9"/>
  <c r="C690" i="9"/>
  <c r="C691" i="9"/>
  <c r="C271" i="9"/>
  <c r="C692" i="9"/>
  <c r="C322" i="9"/>
  <c r="C693" i="9"/>
  <c r="C694" i="9"/>
  <c r="C1411" i="9"/>
  <c r="C845" i="9"/>
  <c r="C78" i="9"/>
  <c r="C381" i="9"/>
  <c r="C888" i="9"/>
  <c r="C1288" i="9"/>
  <c r="C810" i="9"/>
  <c r="C1370" i="9"/>
  <c r="C1289" i="9"/>
  <c r="C945" i="9"/>
  <c r="C1687" i="9"/>
  <c r="C811" i="9"/>
  <c r="C695" i="9"/>
  <c r="C1290" i="9"/>
  <c r="C696" i="9"/>
  <c r="C1623" i="9"/>
  <c r="C697" i="9"/>
  <c r="C382" i="9"/>
  <c r="C946" i="9"/>
  <c r="C1291" i="9"/>
  <c r="C698" i="9"/>
  <c r="C699" i="9"/>
  <c r="C700" i="9"/>
  <c r="C383" i="9"/>
  <c r="C79" i="9"/>
  <c r="C1079" i="9"/>
  <c r="C162" i="9"/>
  <c r="C1187" i="9"/>
  <c r="C1371" i="9"/>
  <c r="C701" i="9"/>
  <c r="C702" i="9"/>
  <c r="C1372" i="9"/>
  <c r="C272" i="9"/>
  <c r="C384" i="9"/>
  <c r="C703" i="9"/>
  <c r="C704" i="9"/>
  <c r="C1110" i="9"/>
  <c r="C385" i="9"/>
  <c r="C705" i="9"/>
  <c r="C1653" i="9"/>
  <c r="C1292" i="9"/>
  <c r="C812" i="9"/>
  <c r="C1458" i="9"/>
  <c r="C1624" i="9"/>
  <c r="C386" i="9"/>
  <c r="C706" i="9"/>
  <c r="C1373" i="9"/>
  <c r="C707" i="9"/>
  <c r="C1080" i="9"/>
  <c r="C251" i="9"/>
  <c r="C708" i="9"/>
  <c r="C1188" i="9"/>
  <c r="C273" i="9"/>
  <c r="C1081" i="9"/>
  <c r="C1520" i="9"/>
  <c r="C813" i="9"/>
  <c r="C1625" i="9"/>
  <c r="C709" i="9"/>
  <c r="C1626" i="9"/>
  <c r="C80" i="9"/>
  <c r="C1627" i="9"/>
  <c r="C1082" i="9"/>
  <c r="C1293" i="9"/>
  <c r="C1083" i="9"/>
  <c r="C710" i="9"/>
  <c r="C1294" i="9"/>
  <c r="C147" i="9"/>
  <c r="C100" i="9"/>
  <c r="C814" i="9"/>
  <c r="C148" i="9"/>
  <c r="C1295" i="9"/>
  <c r="C1296" i="9"/>
  <c r="C711" i="9"/>
  <c r="C979" i="9"/>
  <c r="C1189" i="9"/>
  <c r="C1500" i="9"/>
  <c r="C1637" i="9"/>
  <c r="C1084" i="9"/>
  <c r="C712" i="9"/>
  <c r="C387" i="9"/>
  <c r="C815" i="9"/>
  <c r="C713" i="9"/>
  <c r="C1124" i="9"/>
  <c r="C1297" i="9"/>
  <c r="C714" i="9"/>
  <c r="C715" i="9"/>
  <c r="C716" i="9"/>
  <c r="C1374" i="9"/>
  <c r="C816" i="9"/>
  <c r="C846" i="9"/>
  <c r="C163" i="9"/>
  <c r="C717" i="9"/>
  <c r="C1432" i="9"/>
  <c r="C1501" i="9"/>
  <c r="C323" i="9"/>
  <c r="C817" i="9"/>
  <c r="C718" i="9"/>
  <c r="C388" i="9"/>
  <c r="C389" i="9"/>
  <c r="C719" i="9"/>
  <c r="C720" i="9"/>
  <c r="C721" i="9"/>
  <c r="C1722" i="9"/>
  <c r="C1298" i="9"/>
  <c r="C722" i="9"/>
  <c r="C860" i="9"/>
  <c r="C1402" i="9"/>
  <c r="C1403" i="9"/>
  <c r="C723" i="9"/>
  <c r="C818" i="9"/>
  <c r="C1521" i="9"/>
  <c r="C390" i="9"/>
  <c r="C1522" i="9"/>
  <c r="C1190" i="9"/>
  <c r="C391" i="9"/>
  <c r="C724" i="9"/>
  <c r="C980" i="9"/>
  <c r="C819" i="9"/>
  <c r="C725" i="9"/>
  <c r="C1502" i="9"/>
  <c r="C81" i="9"/>
  <c r="C1299" i="9"/>
  <c r="C1191" i="9"/>
  <c r="C1192" i="9"/>
  <c r="C947" i="9"/>
  <c r="C726" i="9"/>
  <c r="C82" i="9"/>
  <c r="C324" i="9"/>
  <c r="C1193" i="9"/>
  <c r="C1628" i="9"/>
  <c r="C1300" i="9"/>
  <c r="C1301" i="9"/>
  <c r="C1433" i="9"/>
  <c r="C1194" i="9"/>
  <c r="C1302" i="9"/>
  <c r="C392" i="9"/>
  <c r="C847" i="9"/>
  <c r="C1195" i="9"/>
  <c r="C727" i="9"/>
  <c r="C1375" i="9"/>
  <c r="C1629" i="9"/>
  <c r="C820" i="9"/>
  <c r="C728" i="9"/>
  <c r="C821" i="9"/>
  <c r="C1085" i="9"/>
  <c r="C1376" i="9"/>
  <c r="C1303" i="9"/>
  <c r="C925" i="9"/>
  <c r="C981" i="9"/>
  <c r="C1086" i="9"/>
  <c r="C325" i="9"/>
  <c r="C1377" i="9"/>
  <c r="C982" i="9"/>
  <c r="C1378" i="9"/>
  <c r="C393" i="9"/>
  <c r="C1087" i="9"/>
  <c r="C1723" i="9"/>
  <c r="C983" i="9"/>
  <c r="C1088" i="9"/>
  <c r="C1196" i="9"/>
  <c r="C394" i="9"/>
  <c r="C729" i="9"/>
  <c r="C848" i="9"/>
  <c r="C1304" i="9"/>
  <c r="C235" i="9"/>
  <c r="C1089" i="9"/>
  <c r="C1197" i="9"/>
  <c r="C730" i="9"/>
  <c r="C1198" i="9"/>
  <c r="C274" i="9"/>
  <c r="C1090" i="9"/>
  <c r="C1654" i="9"/>
  <c r="C395" i="9"/>
  <c r="C731" i="9"/>
  <c r="C188" i="9"/>
  <c r="C83" i="9"/>
  <c r="C1630" i="9"/>
  <c r="C732" i="9"/>
  <c r="C1305" i="9"/>
  <c r="C114" i="9"/>
  <c r="C902" i="9"/>
  <c r="C1379" i="9"/>
  <c r="C1380" i="9"/>
  <c r="C1111" i="9"/>
  <c r="C1306" i="9"/>
  <c r="C948" i="9"/>
  <c r="C849" i="9"/>
  <c r="C1638" i="9"/>
  <c r="C984" i="9"/>
  <c r="C985" i="9"/>
  <c r="C879" i="9"/>
  <c r="C733" i="9"/>
  <c r="C1412" i="9"/>
  <c r="C1091" i="9"/>
  <c r="C1125" i="9"/>
  <c r="C149" i="9"/>
  <c r="C734" i="9"/>
  <c r="C84" i="9"/>
  <c r="C986" i="9"/>
  <c r="C1307" i="9"/>
  <c r="C1092" i="9"/>
  <c r="C1308" i="9"/>
  <c r="C1309" i="9"/>
  <c r="C85" i="9"/>
  <c r="C1199" i="9"/>
  <c r="C1093" i="9"/>
  <c r="C1094" i="9"/>
  <c r="C1413" i="9"/>
  <c r="C949" i="9"/>
  <c r="C822" i="9"/>
  <c r="C823" i="9"/>
  <c r="C987" i="9"/>
  <c r="C1310" i="9"/>
  <c r="C1200" i="9"/>
  <c r="C326" i="9"/>
  <c r="C735" i="9"/>
  <c r="C736" i="9"/>
  <c r="C396" i="9"/>
  <c r="H737" i="4" l="1"/>
  <c r="H1201" i="4"/>
  <c r="H1202" i="4"/>
  <c r="H738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86" i="4"/>
  <c r="H87" i="4"/>
  <c r="H101" i="4"/>
  <c r="H115" i="4"/>
  <c r="H116" i="4"/>
  <c r="H117" i="4"/>
  <c r="H118" i="4"/>
  <c r="H119" i="4"/>
  <c r="H120" i="4"/>
  <c r="H121" i="4"/>
  <c r="H122" i="4"/>
  <c r="H123" i="4"/>
  <c r="H124" i="4"/>
  <c r="H150" i="4"/>
  <c r="H151" i="4"/>
  <c r="H164" i="4"/>
  <c r="H165" i="4"/>
  <c r="H166" i="4"/>
  <c r="H167" i="4"/>
  <c r="H175" i="4"/>
  <c r="H189" i="4"/>
  <c r="H190" i="4"/>
  <c r="H191" i="4"/>
  <c r="H192" i="4"/>
  <c r="H193" i="4"/>
  <c r="H194" i="4"/>
  <c r="H195" i="4"/>
  <c r="H236" i="4"/>
  <c r="H237" i="4"/>
  <c r="H252" i="4"/>
  <c r="H253" i="4"/>
  <c r="H254" i="4"/>
  <c r="H275" i="4"/>
  <c r="H327" i="4"/>
  <c r="H328" i="4"/>
  <c r="H329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739" i="4"/>
  <c r="H740" i="4"/>
  <c r="H824" i="4"/>
  <c r="H825" i="4"/>
  <c r="H826" i="4"/>
  <c r="H827" i="4"/>
  <c r="H850" i="4"/>
  <c r="H851" i="4"/>
  <c r="H861" i="4"/>
  <c r="H862" i="4"/>
  <c r="H880" i="4"/>
  <c r="H881" i="4"/>
  <c r="H889" i="4"/>
  <c r="H890" i="4"/>
  <c r="H903" i="4"/>
  <c r="H904" i="4"/>
  <c r="H905" i="4"/>
  <c r="H906" i="4"/>
  <c r="H907" i="4"/>
  <c r="H908" i="4"/>
  <c r="H926" i="4"/>
  <c r="H927" i="4"/>
  <c r="H950" i="4"/>
  <c r="H951" i="4"/>
  <c r="H952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95" i="4"/>
  <c r="H1096" i="4"/>
  <c r="H1112" i="4"/>
  <c r="H1113" i="4"/>
  <c r="H1114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203" i="4"/>
  <c r="H1001" i="4"/>
  <c r="H1142" i="4"/>
  <c r="H1143" i="4"/>
  <c r="H1144" i="4"/>
  <c r="H1204" i="4"/>
  <c r="H1205" i="4"/>
  <c r="H1206" i="4"/>
  <c r="H1207" i="4"/>
  <c r="H1208" i="4"/>
  <c r="H1311" i="4"/>
  <c r="H1312" i="4"/>
  <c r="H1313" i="4"/>
  <c r="H1314" i="4"/>
  <c r="H1315" i="4"/>
  <c r="H1316" i="4"/>
  <c r="H1317" i="4"/>
  <c r="H1318" i="4"/>
  <c r="H1319" i="4"/>
  <c r="H1320" i="4"/>
  <c r="H1381" i="4"/>
  <c r="H1382" i="4"/>
  <c r="H1404" i="4"/>
  <c r="H1414" i="4"/>
  <c r="H1415" i="4"/>
  <c r="H1420" i="4"/>
  <c r="H1421" i="4"/>
  <c r="H1434" i="4"/>
  <c r="H1435" i="4"/>
  <c r="H1436" i="4"/>
  <c r="H1459" i="4"/>
  <c r="H1460" i="4"/>
  <c r="H1503" i="4"/>
  <c r="H1504" i="4"/>
  <c r="H1505" i="4"/>
  <c r="H1523" i="4"/>
  <c r="H1524" i="4"/>
  <c r="H1525" i="4"/>
  <c r="H1529" i="4"/>
  <c r="H1530" i="4"/>
  <c r="H1545" i="4"/>
  <c r="H1546" i="4"/>
  <c r="H1547" i="4"/>
  <c r="H1558" i="4"/>
  <c r="H1559" i="4"/>
  <c r="H1560" i="4"/>
  <c r="H1570" i="4"/>
  <c r="H1571" i="4"/>
  <c r="H1572" i="4"/>
  <c r="H1573" i="4"/>
  <c r="H1574" i="4"/>
  <c r="H1631" i="4"/>
  <c r="H1632" i="4"/>
  <c r="H1639" i="4"/>
  <c r="H1640" i="4"/>
  <c r="H1641" i="4"/>
  <c r="H1655" i="4"/>
  <c r="H1656" i="4"/>
  <c r="H1657" i="4"/>
  <c r="H1676" i="4"/>
  <c r="H1677" i="4"/>
  <c r="H1678" i="4"/>
  <c r="H1679" i="4"/>
  <c r="H1688" i="4"/>
  <c r="H1689" i="4"/>
  <c r="H1699" i="4"/>
  <c r="H1700" i="4"/>
  <c r="H1701" i="4"/>
  <c r="H1702" i="4"/>
  <c r="H1712" i="4"/>
  <c r="H1713" i="4"/>
  <c r="H31" i="4"/>
  <c r="H176" i="4"/>
  <c r="H255" i="4"/>
  <c r="H256" i="4"/>
  <c r="H415" i="4"/>
  <c r="H741" i="4"/>
  <c r="H742" i="4"/>
  <c r="H863" i="4"/>
  <c r="H891" i="4"/>
  <c r="H928" i="4"/>
  <c r="H1002" i="4"/>
  <c r="H1003" i="4"/>
  <c r="H1004" i="4"/>
  <c r="H1005" i="4"/>
  <c r="H1006" i="4"/>
  <c r="H1145" i="4"/>
  <c r="H1146" i="4"/>
  <c r="H1147" i="4"/>
  <c r="H1209" i="4"/>
  <c r="H1210" i="4"/>
  <c r="H1211" i="4"/>
  <c r="H1212" i="4"/>
  <c r="H1213" i="4"/>
  <c r="H1214" i="4"/>
  <c r="H1321" i="4"/>
  <c r="H1322" i="4"/>
  <c r="H1323" i="4"/>
  <c r="H1324" i="4"/>
  <c r="H1383" i="4"/>
  <c r="H1405" i="4"/>
  <c r="H1461" i="4"/>
  <c r="H1506" i="4"/>
  <c r="H1507" i="4"/>
  <c r="H1561" i="4"/>
  <c r="H1575" i="4"/>
  <c r="H1576" i="4"/>
  <c r="H1577" i="4"/>
  <c r="H1642" i="4"/>
  <c r="H1658" i="4"/>
  <c r="H32" i="4"/>
  <c r="H33" i="4"/>
  <c r="H34" i="4"/>
  <c r="H35" i="4"/>
  <c r="H36" i="4"/>
  <c r="H37" i="4"/>
  <c r="H38" i="4"/>
  <c r="H39" i="4"/>
  <c r="H40" i="4"/>
  <c r="H41" i="4"/>
  <c r="H42" i="4"/>
  <c r="H88" i="4"/>
  <c r="H89" i="4"/>
  <c r="H90" i="4"/>
  <c r="H91" i="4"/>
  <c r="H92" i="4"/>
  <c r="H102" i="4"/>
  <c r="H103" i="4"/>
  <c r="H104" i="4"/>
  <c r="H105" i="4"/>
  <c r="H125" i="4"/>
  <c r="H126" i="4"/>
  <c r="H127" i="4"/>
  <c r="H128" i="4"/>
  <c r="H129" i="4"/>
  <c r="H130" i="4"/>
  <c r="H131" i="4"/>
  <c r="H132" i="4"/>
  <c r="H152" i="4"/>
  <c r="H177" i="4"/>
  <c r="H178" i="4"/>
  <c r="H196" i="4"/>
  <c r="H197" i="4"/>
  <c r="H198" i="4"/>
  <c r="H238" i="4"/>
  <c r="H239" i="4"/>
  <c r="H240" i="4"/>
  <c r="H257" i="4"/>
  <c r="H258" i="4"/>
  <c r="H276" i="4"/>
  <c r="H277" i="4"/>
  <c r="H278" i="4"/>
  <c r="H279" i="4"/>
  <c r="H280" i="4"/>
  <c r="H281" i="4"/>
  <c r="H282" i="4"/>
  <c r="H416" i="4"/>
  <c r="H283" i="4"/>
  <c r="H284" i="4"/>
  <c r="H285" i="4"/>
  <c r="H286" i="4"/>
  <c r="H743" i="4"/>
  <c r="H330" i="4"/>
  <c r="H331" i="4"/>
  <c r="H332" i="4"/>
  <c r="H333" i="4"/>
  <c r="H334" i="4"/>
  <c r="H335" i="4"/>
  <c r="H336" i="4"/>
  <c r="H337" i="4"/>
  <c r="H417" i="4"/>
  <c r="H744" i="4"/>
  <c r="H418" i="4"/>
  <c r="H419" i="4"/>
  <c r="H420" i="4"/>
  <c r="H421" i="4"/>
  <c r="H422" i="4"/>
  <c r="H423" i="4"/>
  <c r="H745" i="4"/>
  <c r="H746" i="4"/>
  <c r="H747" i="4"/>
  <c r="H93" i="4"/>
  <c r="H106" i="4"/>
  <c r="H424" i="4"/>
  <c r="H425" i="4"/>
  <c r="H426" i="4"/>
  <c r="H427" i="4"/>
  <c r="H428" i="4"/>
  <c r="H748" i="4"/>
  <c r="H429" i="4"/>
  <c r="H749" i="4"/>
  <c r="H430" i="4"/>
  <c r="H431" i="4"/>
  <c r="H432" i="4"/>
  <c r="H433" i="4"/>
  <c r="H434" i="4"/>
  <c r="H435" i="4"/>
  <c r="H436" i="4"/>
  <c r="H437" i="4"/>
  <c r="H287" i="4"/>
  <c r="H438" i="4"/>
  <c r="H338" i="4"/>
  <c r="H439" i="4"/>
  <c r="H440" i="4"/>
  <c r="H441" i="4"/>
  <c r="H442" i="4"/>
  <c r="H750" i="4"/>
  <c r="H443" i="4"/>
  <c r="H444" i="4"/>
  <c r="H445" i="4"/>
  <c r="H446" i="4"/>
  <c r="H447" i="4"/>
  <c r="H448" i="4"/>
  <c r="H449" i="4"/>
  <c r="H751" i="4"/>
  <c r="H450" i="4"/>
  <c r="H451" i="4"/>
  <c r="H452" i="4"/>
  <c r="H453" i="4"/>
  <c r="H288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752" i="4"/>
  <c r="H753" i="4"/>
  <c r="H43" i="4"/>
  <c r="H470" i="4"/>
  <c r="H754" i="4"/>
  <c r="H953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289" i="4"/>
  <c r="H486" i="4"/>
  <c r="H487" i="4"/>
  <c r="H488" i="4"/>
  <c r="H339" i="4"/>
  <c r="H489" i="4"/>
  <c r="H490" i="4"/>
  <c r="H340" i="4"/>
  <c r="H491" i="4"/>
  <c r="H492" i="4"/>
  <c r="H290" i="4"/>
  <c r="H291" i="4"/>
  <c r="H493" i="4"/>
  <c r="H494" i="4"/>
  <c r="H495" i="4"/>
  <c r="H496" i="4"/>
  <c r="H497" i="4"/>
  <c r="H498" i="4"/>
  <c r="H341" i="4"/>
  <c r="H499" i="4"/>
  <c r="H500" i="4"/>
  <c r="H501" i="4"/>
  <c r="H342" i="4"/>
  <c r="H179" i="4"/>
  <c r="H343" i="4"/>
  <c r="H954" i="4"/>
  <c r="H502" i="4"/>
  <c r="H503" i="4"/>
  <c r="H755" i="4"/>
  <c r="H504" i="4"/>
  <c r="H505" i="4"/>
  <c r="H506" i="4"/>
  <c r="H828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292" i="4"/>
  <c r="H532" i="4"/>
  <c r="H533" i="4"/>
  <c r="H534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829" i="4"/>
  <c r="H830" i="4"/>
  <c r="H864" i="4"/>
  <c r="H865" i="4"/>
  <c r="H866" i="4"/>
  <c r="H867" i="4"/>
  <c r="H882" i="4"/>
  <c r="H892" i="4"/>
  <c r="H909" i="4"/>
  <c r="H910" i="4"/>
  <c r="H929" i="4"/>
  <c r="H930" i="4"/>
  <c r="H931" i="4"/>
  <c r="H932" i="4"/>
  <c r="H933" i="4"/>
  <c r="H955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9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462" i="4"/>
  <c r="H1578" i="4"/>
  <c r="H1237" i="4"/>
  <c r="H1238" i="4"/>
  <c r="H1239" i="4"/>
  <c r="H1240" i="4"/>
  <c r="H1241" i="4"/>
  <c r="H1242" i="4"/>
  <c r="H1243" i="4"/>
  <c r="H1244" i="4"/>
  <c r="H1245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84" i="4"/>
  <c r="H1385" i="4"/>
  <c r="H1386" i="4"/>
  <c r="H1387" i="4"/>
  <c r="H1406" i="4"/>
  <c r="H1437" i="4"/>
  <c r="H1438" i="4"/>
  <c r="H1439" i="4"/>
  <c r="H1440" i="4"/>
  <c r="H1441" i="4"/>
  <c r="H1442" i="4"/>
  <c r="H1443" i="4"/>
  <c r="H1463" i="4"/>
  <c r="H1464" i="4"/>
  <c r="H1465" i="4"/>
  <c r="H1466" i="4"/>
  <c r="H1467" i="4"/>
  <c r="H1468" i="4"/>
  <c r="H1469" i="4"/>
  <c r="H1470" i="4"/>
  <c r="H1471" i="4"/>
  <c r="H1472" i="4"/>
  <c r="H1508" i="4"/>
  <c r="H1509" i="4"/>
  <c r="H1510" i="4"/>
  <c r="H1526" i="4"/>
  <c r="H1527" i="4"/>
  <c r="H1531" i="4"/>
  <c r="H1532" i="4"/>
  <c r="H154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633" i="4"/>
  <c r="H1643" i="4"/>
  <c r="H1644" i="4"/>
  <c r="H1659" i="4"/>
  <c r="H1660" i="4"/>
  <c r="H1661" i="4"/>
  <c r="H1662" i="4"/>
  <c r="H1663" i="4"/>
  <c r="H1664" i="4"/>
  <c r="H1680" i="4"/>
  <c r="H1681" i="4"/>
  <c r="H1690" i="4"/>
  <c r="H1703" i="4"/>
  <c r="H1704" i="4"/>
  <c r="H1705" i="4"/>
  <c r="H1714" i="4"/>
  <c r="H1715" i="4"/>
  <c r="H344" i="4"/>
  <c r="H199" i="4"/>
  <c r="H535" i="4"/>
  <c r="H536" i="4"/>
  <c r="H772" i="4"/>
  <c r="H956" i="4"/>
  <c r="H1246" i="4"/>
  <c r="H345" i="4"/>
  <c r="H1034" i="4"/>
  <c r="H537" i="4"/>
  <c r="H44" i="4"/>
  <c r="H773" i="4"/>
  <c r="H293" i="4"/>
  <c r="H538" i="4"/>
  <c r="H539" i="4"/>
  <c r="H200" i="4"/>
  <c r="H346" i="4"/>
  <c r="H540" i="4"/>
  <c r="H541" i="4"/>
  <c r="H1473" i="4"/>
  <c r="H774" i="4"/>
  <c r="H775" i="4"/>
  <c r="H107" i="4"/>
  <c r="H542" i="4"/>
  <c r="H294" i="4"/>
  <c r="H543" i="4"/>
  <c r="H1388" i="4"/>
  <c r="H544" i="4"/>
  <c r="H201" i="4"/>
  <c r="H295" i="4"/>
  <c r="H545" i="4"/>
  <c r="H546" i="4"/>
  <c r="H547" i="4"/>
  <c r="H202" i="4"/>
  <c r="H548" i="4"/>
  <c r="H776" i="4"/>
  <c r="H203" i="4"/>
  <c r="H204" i="4"/>
  <c r="H205" i="4"/>
  <c r="H206" i="4"/>
  <c r="H241" i="4"/>
  <c r="H911" i="4"/>
  <c r="H207" i="4"/>
  <c r="H108" i="4"/>
  <c r="H957" i="4"/>
  <c r="H1098" i="4"/>
  <c r="H958" i="4"/>
  <c r="H208" i="4"/>
  <c r="H45" i="4"/>
  <c r="H46" i="4"/>
  <c r="H109" i="4"/>
  <c r="H831" i="4"/>
  <c r="H1474" i="4"/>
  <c r="H1533" i="4"/>
  <c r="H1665" i="4"/>
  <c r="H549" i="4"/>
  <c r="H209" i="4"/>
  <c r="H210" i="4"/>
  <c r="H211" i="4"/>
  <c r="H212" i="4"/>
  <c r="H47" i="4"/>
  <c r="H110" i="4"/>
  <c r="H1166" i="4"/>
  <c r="H1562" i="4"/>
  <c r="H1666" i="4"/>
  <c r="H48" i="4"/>
  <c r="H133" i="4"/>
  <c r="H777" i="4"/>
  <c r="H1475" i="4"/>
  <c r="H1645" i="4"/>
  <c r="H832" i="4"/>
  <c r="H1099" i="4"/>
  <c r="H1100" i="4"/>
  <c r="H213" i="4"/>
  <c r="H1511" i="4"/>
  <c r="H214" i="4"/>
  <c r="H215" i="4"/>
  <c r="H296" i="4"/>
  <c r="H216" i="4"/>
  <c r="H217" i="4"/>
  <c r="H1247" i="4"/>
  <c r="H1035" i="4"/>
  <c r="H1634" i="4"/>
  <c r="H1476" i="4"/>
  <c r="H1534" i="4"/>
  <c r="H218" i="4"/>
  <c r="H219" i="4"/>
  <c r="H550" i="4"/>
  <c r="H551" i="4"/>
  <c r="H220" i="4"/>
  <c r="H552" i="4"/>
  <c r="H49" i="4"/>
  <c r="H50" i="4"/>
  <c r="H51" i="4"/>
  <c r="H134" i="4"/>
  <c r="H153" i="4"/>
  <c r="H221" i="4"/>
  <c r="H242" i="4"/>
  <c r="H297" i="4"/>
  <c r="H347" i="4"/>
  <c r="H553" i="4"/>
  <c r="H852" i="4"/>
  <c r="H912" i="4"/>
  <c r="H959" i="4"/>
  <c r="H1036" i="4"/>
  <c r="H1037" i="4"/>
  <c r="H1038" i="4"/>
  <c r="H1115" i="4"/>
  <c r="H1248" i="4"/>
  <c r="H1249" i="4"/>
  <c r="H1250" i="4"/>
  <c r="H1251" i="4"/>
  <c r="H1389" i="4"/>
  <c r="H1407" i="4"/>
  <c r="H1416" i="4"/>
  <c r="H1444" i="4"/>
  <c r="H348" i="4"/>
  <c r="H1252" i="4"/>
  <c r="H554" i="4"/>
  <c r="H555" i="4"/>
  <c r="H556" i="4"/>
  <c r="H222" i="4"/>
  <c r="H557" i="4"/>
  <c r="H298" i="4"/>
  <c r="H558" i="4"/>
  <c r="H559" i="4"/>
  <c r="H560" i="4"/>
  <c r="H561" i="4"/>
  <c r="H562" i="4"/>
  <c r="H563" i="4"/>
  <c r="H564" i="4"/>
  <c r="H1253" i="4"/>
  <c r="H565" i="4"/>
  <c r="H1254" i="4"/>
  <c r="H566" i="4"/>
  <c r="H1390" i="4"/>
  <c r="H567" i="4"/>
  <c r="H568" i="4"/>
  <c r="H569" i="4"/>
  <c r="H570" i="4"/>
  <c r="H571" i="4"/>
  <c r="H572" i="4"/>
  <c r="H573" i="4"/>
  <c r="H574" i="4"/>
  <c r="H893" i="4"/>
  <c r="H1477" i="4"/>
  <c r="H575" i="4"/>
  <c r="H576" i="4"/>
  <c r="H577" i="4"/>
  <c r="H578" i="4"/>
  <c r="H579" i="4"/>
  <c r="H1691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349" i="4"/>
  <c r="H595" i="4"/>
  <c r="H596" i="4"/>
  <c r="H350" i="4"/>
  <c r="H351" i="4"/>
  <c r="H778" i="4"/>
  <c r="H352" i="4"/>
  <c r="H597" i="4"/>
  <c r="H1167" i="4"/>
  <c r="H1168" i="4"/>
  <c r="H934" i="4"/>
  <c r="H1039" i="4"/>
  <c r="H598" i="4"/>
  <c r="H1478" i="4"/>
  <c r="H960" i="4"/>
  <c r="H135" i="4"/>
  <c r="H779" i="4"/>
  <c r="H599" i="4"/>
  <c r="H243" i="4"/>
  <c r="H52" i="4"/>
  <c r="H780" i="4"/>
  <c r="H600" i="4"/>
  <c r="H601" i="4"/>
  <c r="H868" i="4"/>
  <c r="H935" i="4"/>
  <c r="H1040" i="4"/>
  <c r="H1041" i="4"/>
  <c r="H1116" i="4"/>
  <c r="H1391" i="4"/>
  <c r="H1479" i="4"/>
  <c r="H53" i="4"/>
  <c r="H1480" i="4"/>
  <c r="H602" i="4"/>
  <c r="H180" i="4"/>
  <c r="H1345" i="4"/>
  <c r="H1346" i="4"/>
  <c r="H353" i="4"/>
  <c r="H354" i="4"/>
  <c r="H355" i="4"/>
  <c r="H833" i="4"/>
  <c r="H1042" i="4"/>
  <c r="H1347" i="4"/>
  <c r="H1549" i="4"/>
  <c r="H1596" i="4"/>
  <c r="H136" i="4"/>
  <c r="H853" i="4"/>
  <c r="H1348" i="4"/>
  <c r="H181" i="4"/>
  <c r="H259" i="4"/>
  <c r="H1422" i="4"/>
  <c r="H244" i="4"/>
  <c r="H245" i="4"/>
  <c r="H1255" i="4"/>
  <c r="H1256" i="4"/>
  <c r="H869" i="4"/>
  <c r="H1716" i="4"/>
  <c r="H299" i="4"/>
  <c r="H1101" i="4"/>
  <c r="H300" i="4"/>
  <c r="H870" i="4"/>
  <c r="H94" i="4"/>
  <c r="H1512" i="4"/>
  <c r="H1169" i="4"/>
  <c r="H781" i="4"/>
  <c r="H356" i="4"/>
  <c r="H603" i="4"/>
  <c r="H357" i="4"/>
  <c r="H604" i="4"/>
  <c r="H961" i="4"/>
  <c r="H782" i="4"/>
  <c r="H1445" i="4"/>
  <c r="H894" i="4"/>
  <c r="H301" i="4"/>
  <c r="H605" i="4"/>
  <c r="H606" i="4"/>
  <c r="H1102" i="4"/>
  <c r="H607" i="4"/>
  <c r="H358" i="4"/>
  <c r="H1535" i="4"/>
  <c r="H1550" i="4"/>
  <c r="H608" i="4"/>
  <c r="H1043" i="4"/>
  <c r="H1044" i="4"/>
  <c r="H1045" i="4"/>
  <c r="H609" i="4"/>
  <c r="H871" i="4"/>
  <c r="H883" i="4"/>
  <c r="H872" i="4"/>
  <c r="H1392" i="4"/>
  <c r="H610" i="4"/>
  <c r="H611" i="4"/>
  <c r="H1597" i="4"/>
  <c r="H359" i="4"/>
  <c r="H612" i="4"/>
  <c r="H613" i="4"/>
  <c r="H614" i="4"/>
  <c r="H615" i="4"/>
  <c r="H616" i="4"/>
  <c r="H617" i="4"/>
  <c r="H618" i="4"/>
  <c r="H1349" i="4"/>
  <c r="H54" i="4"/>
  <c r="H854" i="4"/>
  <c r="H1393" i="4"/>
  <c r="H1598" i="4"/>
  <c r="H55" i="4"/>
  <c r="H168" i="4"/>
  <c r="H360" i="4"/>
  <c r="H361" i="4"/>
  <c r="H362" i="4"/>
  <c r="H619" i="4"/>
  <c r="H783" i="4"/>
  <c r="H784" i="4"/>
  <c r="H855" i="4"/>
  <c r="H1170" i="4"/>
  <c r="H1446" i="4"/>
  <c r="H363" i="4"/>
  <c r="H785" i="4"/>
  <c r="H1536" i="4"/>
  <c r="H1046" i="4"/>
  <c r="H834" i="4"/>
  <c r="H786" i="4"/>
  <c r="H787" i="4"/>
  <c r="H364" i="4"/>
  <c r="H1481" i="4"/>
  <c r="H1646" i="4"/>
  <c r="H1394" i="4"/>
  <c r="H620" i="4"/>
  <c r="H873" i="4"/>
  <c r="H223" i="4"/>
  <c r="H621" i="4"/>
  <c r="H622" i="4"/>
  <c r="H623" i="4"/>
  <c r="H1103" i="4"/>
  <c r="H224" i="4"/>
  <c r="H182" i="4"/>
  <c r="H1692" i="4"/>
  <c r="H624" i="4"/>
  <c r="H1706" i="4"/>
  <c r="H95" i="4"/>
  <c r="H1447" i="4"/>
  <c r="H1563" i="4"/>
  <c r="H1717" i="4"/>
  <c r="H1564" i="4"/>
  <c r="H1693" i="4"/>
  <c r="H1257" i="4"/>
  <c r="H302" i="4"/>
  <c r="H1667" i="4"/>
  <c r="H303" i="4"/>
  <c r="H962" i="4"/>
  <c r="H625" i="4"/>
  <c r="H1482" i="4"/>
  <c r="H626" i="4"/>
  <c r="H56" i="4"/>
  <c r="H1537" i="4"/>
  <c r="H1551" i="4"/>
  <c r="H1047" i="4"/>
  <c r="H627" i="4"/>
  <c r="H1350" i="4"/>
  <c r="H835" i="4"/>
  <c r="H260" i="4"/>
  <c r="H365" i="4"/>
  <c r="H1483" i="4"/>
  <c r="H1484" i="4"/>
  <c r="H1485" i="4"/>
  <c r="H183" i="4"/>
  <c r="H628" i="4"/>
  <c r="H836" i="4"/>
  <c r="H856" i="4"/>
  <c r="H184" i="4"/>
  <c r="H629" i="4"/>
  <c r="H1423" i="4"/>
  <c r="H1048" i="4"/>
  <c r="H1707" i="4"/>
  <c r="H1448" i="4"/>
  <c r="H225" i="4"/>
  <c r="H1513" i="4"/>
  <c r="H936" i="4"/>
  <c r="H226" i="4"/>
  <c r="H913" i="4"/>
  <c r="H1117" i="4"/>
  <c r="H227" i="4"/>
  <c r="H246" i="4"/>
  <c r="H837" i="4"/>
  <c r="H1118" i="4"/>
  <c r="H1449" i="4"/>
  <c r="H1486" i="4"/>
  <c r="H1599" i="4"/>
  <c r="H1600" i="4"/>
  <c r="H1552" i="4"/>
  <c r="H1408" i="4"/>
  <c r="H937" i="4"/>
  <c r="H1553" i="4"/>
  <c r="H1487" i="4"/>
  <c r="H788" i="4"/>
  <c r="H1049" i="4"/>
  <c r="H1351" i="4"/>
  <c r="H630" i="4"/>
  <c r="H1488" i="4"/>
  <c r="H1647" i="4"/>
  <c r="H838" i="4"/>
  <c r="H963" i="4"/>
  <c r="H1050" i="4"/>
  <c r="H1708" i="4"/>
  <c r="H366" i="4"/>
  <c r="H631" i="4"/>
  <c r="H154" i="4"/>
  <c r="H632" i="4"/>
  <c r="H1352" i="4"/>
  <c r="H1104" i="4"/>
  <c r="H895" i="4"/>
  <c r="H633" i="4"/>
  <c r="H1258" i="4"/>
  <c r="H634" i="4"/>
  <c r="H228" i="4"/>
  <c r="H635" i="4"/>
  <c r="H304" i="4"/>
  <c r="H1514" i="4"/>
  <c r="H1409" i="4"/>
  <c r="H1259" i="4"/>
  <c r="H1601" i="4"/>
  <c r="H789" i="4"/>
  <c r="H261" i="4"/>
  <c r="H1515" i="4"/>
  <c r="H636" i="4"/>
  <c r="H1668" i="4"/>
  <c r="H1260" i="4"/>
  <c r="H57" i="4"/>
  <c r="H58" i="4"/>
  <c r="H1261" i="4"/>
  <c r="H964" i="4"/>
  <c r="H1565" i="4"/>
  <c r="H1602" i="4"/>
  <c r="H1105" i="4"/>
  <c r="H1538" i="4"/>
  <c r="H1603" i="4"/>
  <c r="H1604" i="4"/>
  <c r="H1051" i="4"/>
  <c r="H1539" i="4"/>
  <c r="H965" i="4"/>
  <c r="H1450" i="4"/>
  <c r="H1669" i="4"/>
  <c r="H637" i="4"/>
  <c r="H305" i="4"/>
  <c r="H1451" i="4"/>
  <c r="H1262" i="4"/>
  <c r="H1682" i="4"/>
  <c r="H1540" i="4"/>
  <c r="H1648" i="4"/>
  <c r="H1424" i="4"/>
  <c r="H638" i="4"/>
  <c r="H790" i="4"/>
  <c r="H1052" i="4"/>
  <c r="H306" i="4"/>
  <c r="H367" i="4"/>
  <c r="H1649" i="4"/>
  <c r="H1053" i="4"/>
  <c r="H1054" i="4"/>
  <c r="H1055" i="4"/>
  <c r="H1056" i="4"/>
  <c r="H1057" i="4"/>
  <c r="H307" i="4"/>
  <c r="H247" i="4"/>
  <c r="H639" i="4"/>
  <c r="H857" i="4"/>
  <c r="H1171" i="4"/>
  <c r="H1425" i="4"/>
  <c r="H1709" i="4"/>
  <c r="H640" i="4"/>
  <c r="H1058" i="4"/>
  <c r="H1489" i="4"/>
  <c r="H155" i="4"/>
  <c r="H1353" i="4"/>
  <c r="H262" i="4"/>
  <c r="H839" i="4"/>
  <c r="H1694" i="4"/>
  <c r="H966" i="4"/>
  <c r="H1541" i="4"/>
  <c r="H914" i="4"/>
  <c r="H641" i="4"/>
  <c r="H1718" i="4"/>
  <c r="H642" i="4"/>
  <c r="H1354" i="4"/>
  <c r="H1710" i="4"/>
  <c r="H1172" i="4"/>
  <c r="H884" i="4"/>
  <c r="H1605" i="4"/>
  <c r="H643" i="4"/>
  <c r="H1059" i="4"/>
  <c r="H1060" i="4"/>
  <c r="H1452" i="4"/>
  <c r="H1670" i="4"/>
  <c r="H1542" i="4"/>
  <c r="H1355" i="4"/>
  <c r="H1490" i="4"/>
  <c r="H137" i="4"/>
  <c r="H1263" i="4"/>
  <c r="H644" i="4"/>
  <c r="H1566" i="4"/>
  <c r="H1719" i="4"/>
  <c r="H1417" i="4"/>
  <c r="H1683" i="4"/>
  <c r="H169" i="4"/>
  <c r="H1061" i="4"/>
  <c r="H1264" i="4"/>
  <c r="H1606" i="4"/>
  <c r="H1607" i="4"/>
  <c r="H1671" i="4"/>
  <c r="H1265" i="4"/>
  <c r="H308" i="4"/>
  <c r="H59" i="4"/>
  <c r="H858" i="4"/>
  <c r="H60" i="4"/>
  <c r="H938" i="4"/>
  <c r="H263" i="4"/>
  <c r="H645" i="4"/>
  <c r="H1356" i="4"/>
  <c r="H1266" i="4"/>
  <c r="H1062" i="4"/>
  <c r="H874" i="4"/>
  <c r="H1695" i="4"/>
  <c r="H61" i="4"/>
  <c r="H967" i="4"/>
  <c r="H1063" i="4"/>
  <c r="H1608" i="4"/>
  <c r="H1106" i="4"/>
  <c r="H1357" i="4"/>
  <c r="H1358" i="4"/>
  <c r="H1267" i="4"/>
  <c r="H229" i="4"/>
  <c r="H1491" i="4"/>
  <c r="H939" i="4"/>
  <c r="H138" i="4"/>
  <c r="H968" i="4"/>
  <c r="H1268" i="4"/>
  <c r="H1269" i="4"/>
  <c r="H896" i="4"/>
  <c r="H1492" i="4"/>
  <c r="H139" i="4"/>
  <c r="H62" i="4"/>
  <c r="H1359" i="4"/>
  <c r="H646" i="4"/>
  <c r="H647" i="4"/>
  <c r="H368" i="4"/>
  <c r="H840" i="4"/>
  <c r="H63" i="4"/>
  <c r="H96" i="4"/>
  <c r="H156" i="4"/>
  <c r="H969" i="4"/>
  <c r="H1107" i="4"/>
  <c r="H1395" i="4"/>
  <c r="H1418" i="4"/>
  <c r="H1554" i="4"/>
  <c r="H1270" i="4"/>
  <c r="H1360" i="4"/>
  <c r="H1064" i="4"/>
  <c r="H64" i="4"/>
  <c r="H140" i="4"/>
  <c r="H970" i="4"/>
  <c r="H1426" i="4"/>
  <c r="H841" i="4"/>
  <c r="H369" i="4"/>
  <c r="H791" i="4"/>
  <c r="H1427" i="4"/>
  <c r="H1428" i="4"/>
  <c r="H309" i="4"/>
  <c r="H648" i="4"/>
  <c r="H1271" i="4"/>
  <c r="H1065" i="4"/>
  <c r="H1272" i="4"/>
  <c r="H170" i="4"/>
  <c r="H111" i="4"/>
  <c r="H1609" i="4"/>
  <c r="H1696" i="4"/>
  <c r="H112" i="4"/>
  <c r="H1066" i="4"/>
  <c r="H1610" i="4"/>
  <c r="H1672" i="4"/>
  <c r="H370" i="4"/>
  <c r="H1567" i="4"/>
  <c r="H171" i="4"/>
  <c r="H1684" i="4"/>
  <c r="H1493" i="4"/>
  <c r="H1516" i="4"/>
  <c r="H885" i="4"/>
  <c r="H1555" i="4"/>
  <c r="H310" i="4"/>
  <c r="H1429" i="4"/>
  <c r="H792" i="4"/>
  <c r="H1430" i="4"/>
  <c r="H1494" i="4"/>
  <c r="H172" i="4"/>
  <c r="H1673" i="4"/>
  <c r="H897" i="4"/>
  <c r="H264" i="4"/>
  <c r="H1273" i="4"/>
  <c r="H1274" i="4"/>
  <c r="H649" i="4"/>
  <c r="H1119" i="4"/>
  <c r="H1361" i="4"/>
  <c r="H1611" i="4"/>
  <c r="H97" i="4"/>
  <c r="H265" i="4"/>
  <c r="H1495" i="4"/>
  <c r="H650" i="4"/>
  <c r="H898" i="4"/>
  <c r="H1612" i="4"/>
  <c r="H793" i="4"/>
  <c r="H1528" i="4"/>
  <c r="H940" i="4"/>
  <c r="H1674" i="4"/>
  <c r="H1108" i="4"/>
  <c r="H1067" i="4"/>
  <c r="H886" i="4"/>
  <c r="H1650" i="4"/>
  <c r="H1453" i="4"/>
  <c r="H65" i="4"/>
  <c r="H1431" i="4"/>
  <c r="H971" i="4"/>
  <c r="H98" i="4"/>
  <c r="H1543" i="4"/>
  <c r="H794" i="4"/>
  <c r="H1675" i="4"/>
  <c r="H1173" i="4"/>
  <c r="H66" i="4"/>
  <c r="H113" i="4"/>
  <c r="H842" i="4"/>
  <c r="H141" i="4"/>
  <c r="H1362" i="4"/>
  <c r="H1720" i="4"/>
  <c r="H311" i="4"/>
  <c r="H157" i="4"/>
  <c r="H875" i="4"/>
  <c r="H1613" i="4"/>
  <c r="H1068" i="4"/>
  <c r="H876" i="4"/>
  <c r="H248" i="4"/>
  <c r="H1517" i="4"/>
  <c r="H67" i="4"/>
  <c r="H158" i="4"/>
  <c r="H173" i="4"/>
  <c r="H312" i="4"/>
  <c r="H371" i="4"/>
  <c r="H651" i="4"/>
  <c r="H68" i="4"/>
  <c r="H843" i="4"/>
  <c r="H877" i="4"/>
  <c r="H915" i="4"/>
  <c r="H972" i="4"/>
  <c r="H1120" i="4"/>
  <c r="H1174" i="4"/>
  <c r="H1275" i="4"/>
  <c r="H1276" i="4"/>
  <c r="H1277" i="4"/>
  <c r="H899" i="4"/>
  <c r="H1363" i="4"/>
  <c r="H1454" i="4"/>
  <c r="H1685" i="4"/>
  <c r="H795" i="4"/>
  <c r="H1711" i="4"/>
  <c r="H652" i="4"/>
  <c r="H1109" i="4"/>
  <c r="H372" i="4"/>
  <c r="H373" i="4"/>
  <c r="H1175" i="4"/>
  <c r="H916" i="4"/>
  <c r="H653" i="4"/>
  <c r="H973" i="4"/>
  <c r="H1455" i="4"/>
  <c r="H1496" i="4"/>
  <c r="H1697" i="4"/>
  <c r="H1069" i="4"/>
  <c r="H1556" i="4"/>
  <c r="H1278" i="4"/>
  <c r="H917" i="4"/>
  <c r="H1568" i="4"/>
  <c r="H1544" i="4"/>
  <c r="H1410" i="4"/>
  <c r="H1279" i="4"/>
  <c r="H654" i="4"/>
  <c r="H941" i="4"/>
  <c r="H974" i="4"/>
  <c r="H69" i="4"/>
  <c r="H796" i="4"/>
  <c r="H70" i="4"/>
  <c r="H1651" i="4"/>
  <c r="H1497" i="4"/>
  <c r="H1364" i="4"/>
  <c r="H1070" i="4"/>
  <c r="H313" i="4"/>
  <c r="H1176" i="4"/>
  <c r="H1652" i="4"/>
  <c r="H374" i="4"/>
  <c r="H797" i="4"/>
  <c r="H1456" i="4"/>
  <c r="H1614" i="4"/>
  <c r="H1365" i="4"/>
  <c r="H1280" i="4"/>
  <c r="H1281" i="4"/>
  <c r="H142" i="4"/>
  <c r="H1177" i="4"/>
  <c r="H314" i="4"/>
  <c r="H655" i="4"/>
  <c r="H249" i="4"/>
  <c r="H656" i="4"/>
  <c r="H71" i="4"/>
  <c r="H72" i="4"/>
  <c r="H1396" i="4"/>
  <c r="H844" i="4"/>
  <c r="H174" i="4"/>
  <c r="H1282" i="4"/>
  <c r="H230" i="4"/>
  <c r="H657" i="4"/>
  <c r="H1397" i="4"/>
  <c r="H658" i="4"/>
  <c r="H159" i="4"/>
  <c r="H1071" i="4"/>
  <c r="H160" i="4"/>
  <c r="H887" i="4"/>
  <c r="H659" i="4"/>
  <c r="H1518" i="4"/>
  <c r="H942" i="4"/>
  <c r="H975" i="4"/>
  <c r="H798" i="4"/>
  <c r="H799" i="4"/>
  <c r="H1615" i="4"/>
  <c r="H1178" i="4"/>
  <c r="H660" i="4"/>
  <c r="H315" i="4"/>
  <c r="H918" i="4"/>
  <c r="H266" i="4"/>
  <c r="H943" i="4"/>
  <c r="H1616" i="4"/>
  <c r="H800" i="4"/>
  <c r="H185" i="4"/>
  <c r="H1283" i="4"/>
  <c r="H1419" i="4"/>
  <c r="H1179" i="4"/>
  <c r="H661" i="4"/>
  <c r="H662" i="4"/>
  <c r="H919" i="4"/>
  <c r="H663" i="4"/>
  <c r="H801" i="4"/>
  <c r="H231" i="4"/>
  <c r="H73" i="4"/>
  <c r="H1398" i="4"/>
  <c r="H664" i="4"/>
  <c r="H802" i="4"/>
  <c r="H316" i="4"/>
  <c r="H665" i="4"/>
  <c r="H1399" i="4"/>
  <c r="H1457" i="4"/>
  <c r="H1635" i="4"/>
  <c r="H1072" i="4"/>
  <c r="H1366" i="4"/>
  <c r="H976" i="4"/>
  <c r="H803" i="4"/>
  <c r="H375" i="4"/>
  <c r="H666" i="4"/>
  <c r="H804" i="4"/>
  <c r="H376" i="4"/>
  <c r="H1498" i="4"/>
  <c r="H1400" i="4"/>
  <c r="H74" i="4"/>
  <c r="H267" i="4"/>
  <c r="H232" i="4"/>
  <c r="H1367" i="4"/>
  <c r="H667" i="4"/>
  <c r="H1569" i="4"/>
  <c r="H186" i="4"/>
  <c r="H668" i="4"/>
  <c r="H920" i="4"/>
  <c r="H1073" i="4"/>
  <c r="H921" i="4"/>
  <c r="H669" i="4"/>
  <c r="H670" i="4"/>
  <c r="H1686" i="4"/>
  <c r="H1284" i="4"/>
  <c r="H922" i="4"/>
  <c r="H1180" i="4"/>
  <c r="H900" i="4"/>
  <c r="H1617" i="4"/>
  <c r="H99" i="4"/>
  <c r="H1499" i="4"/>
  <c r="H1698" i="4"/>
  <c r="H671" i="4"/>
  <c r="H1618" i="4"/>
  <c r="H143" i="4"/>
  <c r="H805" i="4"/>
  <c r="H901" i="4"/>
  <c r="H317" i="4"/>
  <c r="H1121" i="4"/>
  <c r="H1181" i="4"/>
  <c r="H1122" i="4"/>
  <c r="H1123" i="4"/>
  <c r="H1368" i="4"/>
  <c r="H1619" i="4"/>
  <c r="H806" i="4"/>
  <c r="H1285" i="4"/>
  <c r="H75" i="4"/>
  <c r="H859" i="4"/>
  <c r="H268" i="4"/>
  <c r="H807" i="4"/>
  <c r="H672" i="4"/>
  <c r="H1074" i="4"/>
  <c r="H673" i="4"/>
  <c r="H1519" i="4"/>
  <c r="H269" i="4"/>
  <c r="H318" i="4"/>
  <c r="H674" i="4"/>
  <c r="H1286" i="4"/>
  <c r="H250" i="4"/>
  <c r="H319" i="4"/>
  <c r="H675" i="4"/>
  <c r="H676" i="4"/>
  <c r="H677" i="4"/>
  <c r="H678" i="4"/>
  <c r="H187" i="4"/>
  <c r="H144" i="4"/>
  <c r="H679" i="4"/>
  <c r="H377" i="4"/>
  <c r="H1620" i="4"/>
  <c r="H808" i="4"/>
  <c r="H76" i="4"/>
  <c r="H1075" i="4"/>
  <c r="H1182" i="4"/>
  <c r="H680" i="4"/>
  <c r="H681" i="4"/>
  <c r="H378" i="4"/>
  <c r="H1369" i="4"/>
  <c r="H1183" i="4"/>
  <c r="H233" i="4"/>
  <c r="H682" i="4"/>
  <c r="H1721" i="4"/>
  <c r="H234" i="4"/>
  <c r="H161" i="4"/>
  <c r="H683" i="4"/>
  <c r="H923" i="4"/>
  <c r="H1557" i="4"/>
  <c r="H977" i="4"/>
  <c r="H379" i="4"/>
  <c r="H684" i="4"/>
  <c r="H878" i="4"/>
  <c r="H1076" i="4"/>
  <c r="H1184" i="4"/>
  <c r="H685" i="4"/>
  <c r="H1077" i="4"/>
  <c r="H380" i="4"/>
  <c r="H1287" i="4"/>
  <c r="H686" i="4"/>
  <c r="H687" i="4"/>
  <c r="H320" i="4"/>
  <c r="H688" i="4"/>
  <c r="H809" i="4"/>
  <c r="H270" i="4"/>
  <c r="H924" i="4"/>
  <c r="H689" i="4"/>
  <c r="H978" i="4"/>
  <c r="H1185" i="4"/>
  <c r="H1186" i="4"/>
  <c r="H944" i="4"/>
  <c r="H145" i="4"/>
  <c r="H1078" i="4"/>
  <c r="H77" i="4"/>
  <c r="H321" i="4"/>
  <c r="H146" i="4"/>
  <c r="H1621" i="4"/>
  <c r="H1401" i="4"/>
  <c r="H1636" i="4"/>
  <c r="H1622" i="4"/>
  <c r="H690" i="4"/>
  <c r="H691" i="4"/>
  <c r="H271" i="4"/>
  <c r="H692" i="4"/>
  <c r="H322" i="4"/>
  <c r="H693" i="4"/>
  <c r="H694" i="4"/>
  <c r="H1411" i="4"/>
  <c r="H845" i="4"/>
  <c r="H78" i="4"/>
  <c r="H381" i="4"/>
  <c r="H888" i="4"/>
  <c r="H1288" i="4"/>
  <c r="H810" i="4"/>
  <c r="H1370" i="4"/>
  <c r="H1289" i="4"/>
  <c r="H945" i="4"/>
  <c r="H1687" i="4"/>
  <c r="H811" i="4"/>
  <c r="H695" i="4"/>
  <c r="H1290" i="4"/>
  <c r="H696" i="4"/>
  <c r="H1623" i="4"/>
  <c r="H697" i="4"/>
  <c r="H382" i="4"/>
  <c r="H946" i="4"/>
  <c r="H1291" i="4"/>
  <c r="H698" i="4"/>
  <c r="H699" i="4"/>
  <c r="H700" i="4"/>
  <c r="H383" i="4"/>
  <c r="H79" i="4"/>
  <c r="H1079" i="4"/>
  <c r="H162" i="4"/>
  <c r="H1187" i="4"/>
  <c r="H1371" i="4"/>
  <c r="H701" i="4"/>
  <c r="H702" i="4"/>
  <c r="H1372" i="4"/>
  <c r="H272" i="4"/>
  <c r="H384" i="4"/>
  <c r="H703" i="4"/>
  <c r="H704" i="4"/>
  <c r="H1110" i="4"/>
  <c r="H385" i="4"/>
  <c r="H705" i="4"/>
  <c r="H1653" i="4"/>
  <c r="H1292" i="4"/>
  <c r="H812" i="4"/>
  <c r="H1458" i="4"/>
  <c r="H1624" i="4"/>
  <c r="H386" i="4"/>
  <c r="H706" i="4"/>
  <c r="H1373" i="4"/>
  <c r="H707" i="4"/>
  <c r="H1080" i="4"/>
  <c r="H251" i="4"/>
  <c r="H708" i="4"/>
  <c r="H1188" i="4"/>
  <c r="H273" i="4"/>
  <c r="H1081" i="4"/>
  <c r="H1520" i="4"/>
  <c r="H813" i="4"/>
  <c r="H1625" i="4"/>
  <c r="H709" i="4"/>
  <c r="H1626" i="4"/>
  <c r="H80" i="4"/>
  <c r="H1627" i="4"/>
  <c r="H1082" i="4"/>
  <c r="H1293" i="4"/>
  <c r="H1083" i="4"/>
  <c r="H710" i="4"/>
  <c r="H1294" i="4"/>
  <c r="H147" i="4"/>
  <c r="H100" i="4"/>
  <c r="H814" i="4"/>
  <c r="H148" i="4"/>
  <c r="H1295" i="4"/>
  <c r="H1296" i="4"/>
  <c r="H711" i="4"/>
  <c r="H979" i="4"/>
  <c r="H1189" i="4"/>
  <c r="H1500" i="4"/>
  <c r="H1637" i="4"/>
  <c r="H1084" i="4"/>
  <c r="H712" i="4"/>
  <c r="H387" i="4"/>
  <c r="H815" i="4"/>
  <c r="H713" i="4"/>
  <c r="H1124" i="4"/>
  <c r="H1297" i="4"/>
  <c r="H714" i="4"/>
  <c r="H715" i="4"/>
  <c r="H716" i="4"/>
  <c r="H1374" i="4"/>
  <c r="H816" i="4"/>
  <c r="H846" i="4"/>
  <c r="H163" i="4"/>
  <c r="H717" i="4"/>
  <c r="H1432" i="4"/>
  <c r="H1501" i="4"/>
  <c r="H323" i="4"/>
  <c r="H817" i="4"/>
  <c r="H718" i="4"/>
  <c r="H388" i="4"/>
  <c r="H389" i="4"/>
  <c r="H719" i="4"/>
  <c r="H720" i="4"/>
  <c r="H721" i="4"/>
  <c r="H1722" i="4"/>
  <c r="H1298" i="4"/>
  <c r="H722" i="4"/>
  <c r="H860" i="4"/>
  <c r="H1402" i="4"/>
  <c r="H1403" i="4"/>
  <c r="H723" i="4"/>
  <c r="H818" i="4"/>
  <c r="H1521" i="4"/>
  <c r="H390" i="4"/>
  <c r="H1522" i="4"/>
  <c r="H1190" i="4"/>
  <c r="H391" i="4"/>
  <c r="H724" i="4"/>
  <c r="H980" i="4"/>
  <c r="H819" i="4"/>
  <c r="H725" i="4"/>
  <c r="H1502" i="4"/>
  <c r="H81" i="4"/>
  <c r="H1299" i="4"/>
  <c r="H1191" i="4"/>
  <c r="H1192" i="4"/>
  <c r="H947" i="4"/>
  <c r="H726" i="4"/>
  <c r="H82" i="4"/>
  <c r="H324" i="4"/>
  <c r="H1193" i="4"/>
  <c r="H1628" i="4"/>
  <c r="H1300" i="4"/>
  <c r="H1301" i="4"/>
  <c r="H1433" i="4"/>
  <c r="H1194" i="4"/>
  <c r="H1302" i="4"/>
  <c r="H392" i="4"/>
  <c r="H847" i="4"/>
  <c r="H1195" i="4"/>
  <c r="H727" i="4"/>
  <c r="H1375" i="4"/>
  <c r="H1629" i="4"/>
  <c r="H820" i="4"/>
  <c r="H728" i="4"/>
  <c r="H821" i="4"/>
  <c r="H1085" i="4"/>
  <c r="H1376" i="4"/>
  <c r="H1303" i="4"/>
  <c r="H925" i="4"/>
  <c r="H981" i="4"/>
  <c r="H1086" i="4"/>
  <c r="H325" i="4"/>
  <c r="H1377" i="4"/>
  <c r="H982" i="4"/>
  <c r="H1378" i="4"/>
  <c r="H393" i="4"/>
  <c r="H1087" i="4"/>
  <c r="H1723" i="4"/>
  <c r="H983" i="4"/>
  <c r="H1088" i="4"/>
  <c r="H1196" i="4"/>
  <c r="H394" i="4"/>
  <c r="H729" i="4"/>
  <c r="H848" i="4"/>
  <c r="H1304" i="4"/>
  <c r="H235" i="4"/>
  <c r="H1089" i="4"/>
  <c r="H1197" i="4"/>
  <c r="H730" i="4"/>
  <c r="H1198" i="4"/>
  <c r="H274" i="4"/>
  <c r="H1090" i="4"/>
  <c r="H1654" i="4"/>
  <c r="H395" i="4"/>
  <c r="H731" i="4"/>
  <c r="H188" i="4"/>
  <c r="H83" i="4"/>
  <c r="H1630" i="4"/>
  <c r="H732" i="4"/>
  <c r="H1305" i="4"/>
  <c r="H114" i="4"/>
  <c r="H902" i="4"/>
  <c r="H1379" i="4"/>
  <c r="H1380" i="4"/>
  <c r="H1111" i="4"/>
  <c r="H1306" i="4"/>
  <c r="H948" i="4"/>
  <c r="H849" i="4"/>
  <c r="H1638" i="4"/>
  <c r="H984" i="4"/>
  <c r="H985" i="4"/>
  <c r="H879" i="4"/>
  <c r="H733" i="4"/>
  <c r="H1412" i="4"/>
  <c r="H1091" i="4"/>
  <c r="H1125" i="4"/>
  <c r="H149" i="4"/>
  <c r="H734" i="4"/>
  <c r="H84" i="4"/>
  <c r="H986" i="4"/>
  <c r="H1307" i="4"/>
  <c r="H1092" i="4"/>
  <c r="H1308" i="4"/>
  <c r="H1309" i="4"/>
  <c r="H85" i="4"/>
  <c r="H1199" i="4"/>
  <c r="H1093" i="4"/>
  <c r="H1094" i="4"/>
  <c r="H1413" i="4"/>
  <c r="H949" i="4"/>
  <c r="H822" i="4"/>
  <c r="H823" i="4"/>
  <c r="H987" i="4"/>
  <c r="H1310" i="4"/>
  <c r="H1200" i="4"/>
  <c r="H326" i="4"/>
  <c r="H735" i="4"/>
  <c r="H736" i="4"/>
  <c r="J396" i="4"/>
  <c r="J737" i="4"/>
  <c r="J1201" i="4"/>
  <c r="J1202" i="4"/>
  <c r="J738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86" i="4"/>
  <c r="J87" i="4"/>
  <c r="J101" i="4"/>
  <c r="J115" i="4"/>
  <c r="J116" i="4"/>
  <c r="J117" i="4"/>
  <c r="J118" i="4"/>
  <c r="J119" i="4"/>
  <c r="J120" i="4"/>
  <c r="J121" i="4"/>
  <c r="J122" i="4"/>
  <c r="J123" i="4"/>
  <c r="J124" i="4"/>
  <c r="J150" i="4"/>
  <c r="J151" i="4"/>
  <c r="J164" i="4"/>
  <c r="J165" i="4"/>
  <c r="J166" i="4"/>
  <c r="J167" i="4"/>
  <c r="J175" i="4"/>
  <c r="J189" i="4"/>
  <c r="J190" i="4"/>
  <c r="J191" i="4"/>
  <c r="J192" i="4"/>
  <c r="J193" i="4"/>
  <c r="J194" i="4"/>
  <c r="J195" i="4"/>
  <c r="J236" i="4"/>
  <c r="J237" i="4"/>
  <c r="J252" i="4"/>
  <c r="J253" i="4"/>
  <c r="J254" i="4"/>
  <c r="J275" i="4"/>
  <c r="J327" i="4"/>
  <c r="J328" i="4"/>
  <c r="J329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739" i="4"/>
  <c r="J740" i="4"/>
  <c r="J824" i="4"/>
  <c r="J825" i="4"/>
  <c r="J826" i="4"/>
  <c r="J827" i="4"/>
  <c r="J850" i="4"/>
  <c r="J851" i="4"/>
  <c r="J861" i="4"/>
  <c r="J862" i="4"/>
  <c r="J880" i="4"/>
  <c r="J881" i="4"/>
  <c r="J889" i="4"/>
  <c r="J890" i="4"/>
  <c r="J903" i="4"/>
  <c r="J904" i="4"/>
  <c r="J905" i="4"/>
  <c r="J906" i="4"/>
  <c r="J907" i="4"/>
  <c r="J908" i="4"/>
  <c r="J926" i="4"/>
  <c r="J927" i="4"/>
  <c r="J950" i="4"/>
  <c r="J951" i="4"/>
  <c r="J952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95" i="4"/>
  <c r="J1096" i="4"/>
  <c r="J1112" i="4"/>
  <c r="J1113" i="4"/>
  <c r="J1114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203" i="4"/>
  <c r="J1001" i="4"/>
  <c r="J1142" i="4"/>
  <c r="J1143" i="4"/>
  <c r="J1144" i="4"/>
  <c r="J1204" i="4"/>
  <c r="J1205" i="4"/>
  <c r="J1206" i="4"/>
  <c r="J1207" i="4"/>
  <c r="J1208" i="4"/>
  <c r="J1311" i="4"/>
  <c r="J1312" i="4"/>
  <c r="J1313" i="4"/>
  <c r="J1314" i="4"/>
  <c r="J1315" i="4"/>
  <c r="J1316" i="4"/>
  <c r="J1317" i="4"/>
  <c r="J1318" i="4"/>
  <c r="J1319" i="4"/>
  <c r="J1320" i="4"/>
  <c r="J1381" i="4"/>
  <c r="J1382" i="4"/>
  <c r="J1404" i="4"/>
  <c r="J1414" i="4"/>
  <c r="J1415" i="4"/>
  <c r="J1420" i="4"/>
  <c r="J1421" i="4"/>
  <c r="J1434" i="4"/>
  <c r="J1435" i="4"/>
  <c r="J1436" i="4"/>
  <c r="J1459" i="4"/>
  <c r="J1460" i="4"/>
  <c r="J1503" i="4"/>
  <c r="J1504" i="4"/>
  <c r="J1505" i="4"/>
  <c r="J1523" i="4"/>
  <c r="J1524" i="4"/>
  <c r="J1525" i="4"/>
  <c r="J1529" i="4"/>
  <c r="J1530" i="4"/>
  <c r="J1545" i="4"/>
  <c r="J1546" i="4"/>
  <c r="J1547" i="4"/>
  <c r="J1558" i="4"/>
  <c r="J1559" i="4"/>
  <c r="J1560" i="4"/>
  <c r="J1570" i="4"/>
  <c r="J1571" i="4"/>
  <c r="J1572" i="4"/>
  <c r="J1573" i="4"/>
  <c r="J1574" i="4"/>
  <c r="J1631" i="4"/>
  <c r="J1632" i="4"/>
  <c r="J1639" i="4"/>
  <c r="J1640" i="4"/>
  <c r="J1641" i="4"/>
  <c r="J1655" i="4"/>
  <c r="J1656" i="4"/>
  <c r="J1657" i="4"/>
  <c r="J1676" i="4"/>
  <c r="J1677" i="4"/>
  <c r="J1678" i="4"/>
  <c r="J1679" i="4"/>
  <c r="J1688" i="4"/>
  <c r="J1689" i="4"/>
  <c r="J1699" i="4"/>
  <c r="J1700" i="4"/>
  <c r="J1701" i="4"/>
  <c r="J1702" i="4"/>
  <c r="J1712" i="4"/>
  <c r="J1713" i="4"/>
  <c r="J31" i="4"/>
  <c r="J176" i="4"/>
  <c r="J255" i="4"/>
  <c r="J256" i="4"/>
  <c r="J415" i="4"/>
  <c r="J741" i="4"/>
  <c r="J742" i="4"/>
  <c r="J863" i="4"/>
  <c r="J891" i="4"/>
  <c r="J928" i="4"/>
  <c r="J1002" i="4"/>
  <c r="J1003" i="4"/>
  <c r="J1004" i="4"/>
  <c r="J1005" i="4"/>
  <c r="J1006" i="4"/>
  <c r="J1145" i="4"/>
  <c r="J1146" i="4"/>
  <c r="J1147" i="4"/>
  <c r="J1209" i="4"/>
  <c r="J1210" i="4"/>
  <c r="J1211" i="4"/>
  <c r="J1212" i="4"/>
  <c r="J1213" i="4"/>
  <c r="J1214" i="4"/>
  <c r="J1321" i="4"/>
  <c r="J1322" i="4"/>
  <c r="J1323" i="4"/>
  <c r="J1324" i="4"/>
  <c r="J1383" i="4"/>
  <c r="J1405" i="4"/>
  <c r="J1461" i="4"/>
  <c r="J1506" i="4"/>
  <c r="J1507" i="4"/>
  <c r="J1561" i="4"/>
  <c r="J1575" i="4"/>
  <c r="J1576" i="4"/>
  <c r="J1577" i="4"/>
  <c r="J1642" i="4"/>
  <c r="J1658" i="4"/>
  <c r="J32" i="4"/>
  <c r="J33" i="4"/>
  <c r="J34" i="4"/>
  <c r="J35" i="4"/>
  <c r="J36" i="4"/>
  <c r="J37" i="4"/>
  <c r="J38" i="4"/>
  <c r="J39" i="4"/>
  <c r="J40" i="4"/>
  <c r="J41" i="4"/>
  <c r="J42" i="4"/>
  <c r="J88" i="4"/>
  <c r="J89" i="4"/>
  <c r="J90" i="4"/>
  <c r="J91" i="4"/>
  <c r="J92" i="4"/>
  <c r="J102" i="4"/>
  <c r="J103" i="4"/>
  <c r="J104" i="4"/>
  <c r="J105" i="4"/>
  <c r="J125" i="4"/>
  <c r="J126" i="4"/>
  <c r="J127" i="4"/>
  <c r="J128" i="4"/>
  <c r="J129" i="4"/>
  <c r="J130" i="4"/>
  <c r="J131" i="4"/>
  <c r="J132" i="4"/>
  <c r="J152" i="4"/>
  <c r="J177" i="4"/>
  <c r="J178" i="4"/>
  <c r="J196" i="4"/>
  <c r="J197" i="4"/>
  <c r="J198" i="4"/>
  <c r="J238" i="4"/>
  <c r="J239" i="4"/>
  <c r="J240" i="4"/>
  <c r="J257" i="4"/>
  <c r="J258" i="4"/>
  <c r="J276" i="4"/>
  <c r="J277" i="4"/>
  <c r="J278" i="4"/>
  <c r="J279" i="4"/>
  <c r="J280" i="4"/>
  <c r="J281" i="4"/>
  <c r="J282" i="4"/>
  <c r="J416" i="4"/>
  <c r="J283" i="4"/>
  <c r="J284" i="4"/>
  <c r="J285" i="4"/>
  <c r="J286" i="4"/>
  <c r="J743" i="4"/>
  <c r="J330" i="4"/>
  <c r="J331" i="4"/>
  <c r="J332" i="4"/>
  <c r="J333" i="4"/>
  <c r="J334" i="4"/>
  <c r="J335" i="4"/>
  <c r="J336" i="4"/>
  <c r="J337" i="4"/>
  <c r="J417" i="4"/>
  <c r="J744" i="4"/>
  <c r="J418" i="4"/>
  <c r="J419" i="4"/>
  <c r="J420" i="4"/>
  <c r="J421" i="4"/>
  <c r="J422" i="4"/>
  <c r="J423" i="4"/>
  <c r="J745" i="4"/>
  <c r="J746" i="4"/>
  <c r="J747" i="4"/>
  <c r="J93" i="4"/>
  <c r="J106" i="4"/>
  <c r="J424" i="4"/>
  <c r="J425" i="4"/>
  <c r="J426" i="4"/>
  <c r="J427" i="4"/>
  <c r="J428" i="4"/>
  <c r="J748" i="4"/>
  <c r="J429" i="4"/>
  <c r="J749" i="4"/>
  <c r="J430" i="4"/>
  <c r="J431" i="4"/>
  <c r="J432" i="4"/>
  <c r="J433" i="4"/>
  <c r="J434" i="4"/>
  <c r="J435" i="4"/>
  <c r="J436" i="4"/>
  <c r="J437" i="4"/>
  <c r="J287" i="4"/>
  <c r="J438" i="4"/>
  <c r="J338" i="4"/>
  <c r="J439" i="4"/>
  <c r="J440" i="4"/>
  <c r="J441" i="4"/>
  <c r="J442" i="4"/>
  <c r="J750" i="4"/>
  <c r="J443" i="4"/>
  <c r="J444" i="4"/>
  <c r="J445" i="4"/>
  <c r="J446" i="4"/>
  <c r="J447" i="4"/>
  <c r="J448" i="4"/>
  <c r="J449" i="4"/>
  <c r="J751" i="4"/>
  <c r="J450" i="4"/>
  <c r="J451" i="4"/>
  <c r="J452" i="4"/>
  <c r="J453" i="4"/>
  <c r="J288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752" i="4"/>
  <c r="J753" i="4"/>
  <c r="J43" i="4"/>
  <c r="J470" i="4"/>
  <c r="J754" i="4"/>
  <c r="J953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289" i="4"/>
  <c r="J486" i="4"/>
  <c r="J487" i="4"/>
  <c r="J488" i="4"/>
  <c r="J339" i="4"/>
  <c r="J489" i="4"/>
  <c r="J490" i="4"/>
  <c r="J340" i="4"/>
  <c r="J491" i="4"/>
  <c r="J492" i="4"/>
  <c r="J290" i="4"/>
  <c r="J291" i="4"/>
  <c r="J493" i="4"/>
  <c r="J494" i="4"/>
  <c r="J495" i="4"/>
  <c r="J496" i="4"/>
  <c r="J497" i="4"/>
  <c r="J498" i="4"/>
  <c r="J341" i="4"/>
  <c r="J499" i="4"/>
  <c r="J500" i="4"/>
  <c r="J501" i="4"/>
  <c r="J342" i="4"/>
  <c r="J179" i="4"/>
  <c r="J343" i="4"/>
  <c r="J954" i="4"/>
  <c r="J502" i="4"/>
  <c r="J503" i="4"/>
  <c r="J755" i="4"/>
  <c r="J504" i="4"/>
  <c r="J505" i="4"/>
  <c r="J506" i="4"/>
  <c r="J828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292" i="4"/>
  <c r="J532" i="4"/>
  <c r="J533" i="4"/>
  <c r="J534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829" i="4"/>
  <c r="J830" i="4"/>
  <c r="J864" i="4"/>
  <c r="J865" i="4"/>
  <c r="J866" i="4"/>
  <c r="J867" i="4"/>
  <c r="J882" i="4"/>
  <c r="J892" i="4"/>
  <c r="J909" i="4"/>
  <c r="J910" i="4"/>
  <c r="J929" i="4"/>
  <c r="J930" i="4"/>
  <c r="J931" i="4"/>
  <c r="J932" i="4"/>
  <c r="J933" i="4"/>
  <c r="J955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9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462" i="4"/>
  <c r="J1578" i="4"/>
  <c r="J1237" i="4"/>
  <c r="J1238" i="4"/>
  <c r="J1239" i="4"/>
  <c r="J1240" i="4"/>
  <c r="J1241" i="4"/>
  <c r="J1242" i="4"/>
  <c r="J1243" i="4"/>
  <c r="J1244" i="4"/>
  <c r="J1245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84" i="4"/>
  <c r="J1385" i="4"/>
  <c r="J1386" i="4"/>
  <c r="J1387" i="4"/>
  <c r="J1406" i="4"/>
  <c r="J1437" i="4"/>
  <c r="J1438" i="4"/>
  <c r="J1439" i="4"/>
  <c r="J1440" i="4"/>
  <c r="J1441" i="4"/>
  <c r="J1442" i="4"/>
  <c r="J1443" i="4"/>
  <c r="J1463" i="4"/>
  <c r="J1464" i="4"/>
  <c r="J1465" i="4"/>
  <c r="J1466" i="4"/>
  <c r="J1467" i="4"/>
  <c r="J1468" i="4"/>
  <c r="J1469" i="4"/>
  <c r="J1470" i="4"/>
  <c r="J1471" i="4"/>
  <c r="J1472" i="4"/>
  <c r="J1508" i="4"/>
  <c r="J1509" i="4"/>
  <c r="J1510" i="4"/>
  <c r="J1526" i="4"/>
  <c r="J1527" i="4"/>
  <c r="J1531" i="4"/>
  <c r="J1532" i="4"/>
  <c r="J154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633" i="4"/>
  <c r="J1643" i="4"/>
  <c r="J1644" i="4"/>
  <c r="J1659" i="4"/>
  <c r="J1660" i="4"/>
  <c r="J1661" i="4"/>
  <c r="J1662" i="4"/>
  <c r="J1663" i="4"/>
  <c r="J1664" i="4"/>
  <c r="J1680" i="4"/>
  <c r="J1681" i="4"/>
  <c r="J1690" i="4"/>
  <c r="J1703" i="4"/>
  <c r="J1704" i="4"/>
  <c r="J1705" i="4"/>
  <c r="J1714" i="4"/>
  <c r="J1715" i="4"/>
  <c r="J344" i="4"/>
  <c r="J199" i="4"/>
  <c r="J535" i="4"/>
  <c r="J536" i="4"/>
  <c r="J772" i="4"/>
  <c r="J956" i="4"/>
  <c r="J1246" i="4"/>
  <c r="J345" i="4"/>
  <c r="J1034" i="4"/>
  <c r="J537" i="4"/>
  <c r="J44" i="4"/>
  <c r="J773" i="4"/>
  <c r="J293" i="4"/>
  <c r="J538" i="4"/>
  <c r="J539" i="4"/>
  <c r="J200" i="4"/>
  <c r="J346" i="4"/>
  <c r="J540" i="4"/>
  <c r="J541" i="4"/>
  <c r="J1473" i="4"/>
  <c r="J774" i="4"/>
  <c r="J775" i="4"/>
  <c r="J107" i="4"/>
  <c r="J542" i="4"/>
  <c r="J294" i="4"/>
  <c r="J543" i="4"/>
  <c r="J1388" i="4"/>
  <c r="J544" i="4"/>
  <c r="J201" i="4"/>
  <c r="J295" i="4"/>
  <c r="J545" i="4"/>
  <c r="J546" i="4"/>
  <c r="J547" i="4"/>
  <c r="J202" i="4"/>
  <c r="J548" i="4"/>
  <c r="J776" i="4"/>
  <c r="J203" i="4"/>
  <c r="J204" i="4"/>
  <c r="J205" i="4"/>
  <c r="J206" i="4"/>
  <c r="J241" i="4"/>
  <c r="J911" i="4"/>
  <c r="J207" i="4"/>
  <c r="J108" i="4"/>
  <c r="J957" i="4"/>
  <c r="J1098" i="4"/>
  <c r="J958" i="4"/>
  <c r="J208" i="4"/>
  <c r="J45" i="4"/>
  <c r="J46" i="4"/>
  <c r="J109" i="4"/>
  <c r="J831" i="4"/>
  <c r="J1474" i="4"/>
  <c r="J1533" i="4"/>
  <c r="J1665" i="4"/>
  <c r="J549" i="4"/>
  <c r="J209" i="4"/>
  <c r="J210" i="4"/>
  <c r="J211" i="4"/>
  <c r="J212" i="4"/>
  <c r="J47" i="4"/>
  <c r="J110" i="4"/>
  <c r="J1166" i="4"/>
  <c r="J1562" i="4"/>
  <c r="J1666" i="4"/>
  <c r="J48" i="4"/>
  <c r="J133" i="4"/>
  <c r="J777" i="4"/>
  <c r="J1475" i="4"/>
  <c r="J1645" i="4"/>
  <c r="J832" i="4"/>
  <c r="J1099" i="4"/>
  <c r="J1100" i="4"/>
  <c r="J213" i="4"/>
  <c r="J1511" i="4"/>
  <c r="J214" i="4"/>
  <c r="J215" i="4"/>
  <c r="J296" i="4"/>
  <c r="J216" i="4"/>
  <c r="J217" i="4"/>
  <c r="J1247" i="4"/>
  <c r="J1035" i="4"/>
  <c r="J1634" i="4"/>
  <c r="J1476" i="4"/>
  <c r="J1534" i="4"/>
  <c r="J218" i="4"/>
  <c r="J219" i="4"/>
  <c r="J550" i="4"/>
  <c r="J551" i="4"/>
  <c r="J220" i="4"/>
  <c r="J552" i="4"/>
  <c r="J49" i="4"/>
  <c r="J50" i="4"/>
  <c r="J51" i="4"/>
  <c r="J134" i="4"/>
  <c r="J153" i="4"/>
  <c r="J221" i="4"/>
  <c r="J242" i="4"/>
  <c r="J297" i="4"/>
  <c r="J347" i="4"/>
  <c r="J553" i="4"/>
  <c r="J852" i="4"/>
  <c r="J912" i="4"/>
  <c r="J959" i="4"/>
  <c r="J1036" i="4"/>
  <c r="J1037" i="4"/>
  <c r="J1038" i="4"/>
  <c r="J1115" i="4"/>
  <c r="J1248" i="4"/>
  <c r="J1249" i="4"/>
  <c r="J1250" i="4"/>
  <c r="J1251" i="4"/>
  <c r="J1389" i="4"/>
  <c r="J1407" i="4"/>
  <c r="J1416" i="4"/>
  <c r="J1444" i="4"/>
  <c r="J348" i="4"/>
  <c r="J1252" i="4"/>
  <c r="J554" i="4"/>
  <c r="J555" i="4"/>
  <c r="J556" i="4"/>
  <c r="J222" i="4"/>
  <c r="J557" i="4"/>
  <c r="J298" i="4"/>
  <c r="J558" i="4"/>
  <c r="J559" i="4"/>
  <c r="J560" i="4"/>
  <c r="J561" i="4"/>
  <c r="J562" i="4"/>
  <c r="J563" i="4"/>
  <c r="J564" i="4"/>
  <c r="J1253" i="4"/>
  <c r="J565" i="4"/>
  <c r="J1254" i="4"/>
  <c r="J566" i="4"/>
  <c r="J1390" i="4"/>
  <c r="J567" i="4"/>
  <c r="J568" i="4"/>
  <c r="J569" i="4"/>
  <c r="J570" i="4"/>
  <c r="J571" i="4"/>
  <c r="J572" i="4"/>
  <c r="J573" i="4"/>
  <c r="J574" i="4"/>
  <c r="J893" i="4"/>
  <c r="J1477" i="4"/>
  <c r="J575" i="4"/>
  <c r="J576" i="4"/>
  <c r="J577" i="4"/>
  <c r="J578" i="4"/>
  <c r="J579" i="4"/>
  <c r="J1691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349" i="4"/>
  <c r="J595" i="4"/>
  <c r="J596" i="4"/>
  <c r="J350" i="4"/>
  <c r="J351" i="4"/>
  <c r="J778" i="4"/>
  <c r="J352" i="4"/>
  <c r="J597" i="4"/>
  <c r="J1167" i="4"/>
  <c r="J1168" i="4"/>
  <c r="J934" i="4"/>
  <c r="J1039" i="4"/>
  <c r="J598" i="4"/>
  <c r="J1478" i="4"/>
  <c r="J960" i="4"/>
  <c r="J135" i="4"/>
  <c r="J779" i="4"/>
  <c r="J599" i="4"/>
  <c r="J243" i="4"/>
  <c r="J52" i="4"/>
  <c r="J780" i="4"/>
  <c r="J600" i="4"/>
  <c r="J601" i="4"/>
  <c r="J868" i="4"/>
  <c r="J935" i="4"/>
  <c r="J1040" i="4"/>
  <c r="J1041" i="4"/>
  <c r="J1116" i="4"/>
  <c r="J1391" i="4"/>
  <c r="J1479" i="4"/>
  <c r="J53" i="4"/>
  <c r="J1480" i="4"/>
  <c r="J602" i="4"/>
  <c r="J180" i="4"/>
  <c r="J1345" i="4"/>
  <c r="J1346" i="4"/>
  <c r="J353" i="4"/>
  <c r="J354" i="4"/>
  <c r="J355" i="4"/>
  <c r="J833" i="4"/>
  <c r="J1042" i="4"/>
  <c r="J1347" i="4"/>
  <c r="J1549" i="4"/>
  <c r="J1596" i="4"/>
  <c r="J136" i="4"/>
  <c r="J853" i="4"/>
  <c r="J1348" i="4"/>
  <c r="J181" i="4"/>
  <c r="J259" i="4"/>
  <c r="J1422" i="4"/>
  <c r="J244" i="4"/>
  <c r="J245" i="4"/>
  <c r="J1255" i="4"/>
  <c r="J1256" i="4"/>
  <c r="J869" i="4"/>
  <c r="J1716" i="4"/>
  <c r="J299" i="4"/>
  <c r="J1101" i="4"/>
  <c r="J300" i="4"/>
  <c r="J870" i="4"/>
  <c r="J94" i="4"/>
  <c r="J1512" i="4"/>
  <c r="J1169" i="4"/>
  <c r="J781" i="4"/>
  <c r="J356" i="4"/>
  <c r="J603" i="4"/>
  <c r="J357" i="4"/>
  <c r="J604" i="4"/>
  <c r="J961" i="4"/>
  <c r="J782" i="4"/>
  <c r="J1445" i="4"/>
  <c r="J894" i="4"/>
  <c r="J301" i="4"/>
  <c r="J605" i="4"/>
  <c r="J606" i="4"/>
  <c r="J1102" i="4"/>
  <c r="J607" i="4"/>
  <c r="J358" i="4"/>
  <c r="J1535" i="4"/>
  <c r="J1550" i="4"/>
  <c r="J608" i="4"/>
  <c r="J1043" i="4"/>
  <c r="J1044" i="4"/>
  <c r="J1045" i="4"/>
  <c r="J609" i="4"/>
  <c r="J871" i="4"/>
  <c r="J883" i="4"/>
  <c r="J872" i="4"/>
  <c r="J1392" i="4"/>
  <c r="J610" i="4"/>
  <c r="J611" i="4"/>
  <c r="J1597" i="4"/>
  <c r="J359" i="4"/>
  <c r="J612" i="4"/>
  <c r="J613" i="4"/>
  <c r="J614" i="4"/>
  <c r="J615" i="4"/>
  <c r="J616" i="4"/>
  <c r="J617" i="4"/>
  <c r="J618" i="4"/>
  <c r="J1349" i="4"/>
  <c r="J54" i="4"/>
  <c r="J854" i="4"/>
  <c r="J1393" i="4"/>
  <c r="J1598" i="4"/>
  <c r="J55" i="4"/>
  <c r="J168" i="4"/>
  <c r="J360" i="4"/>
  <c r="J361" i="4"/>
  <c r="J362" i="4"/>
  <c r="J619" i="4"/>
  <c r="J783" i="4"/>
  <c r="J784" i="4"/>
  <c r="J855" i="4"/>
  <c r="J1170" i="4"/>
  <c r="J1446" i="4"/>
  <c r="J363" i="4"/>
  <c r="J785" i="4"/>
  <c r="J1536" i="4"/>
  <c r="J1046" i="4"/>
  <c r="J834" i="4"/>
  <c r="J786" i="4"/>
  <c r="J787" i="4"/>
  <c r="J364" i="4"/>
  <c r="J1481" i="4"/>
  <c r="J1646" i="4"/>
  <c r="J1394" i="4"/>
  <c r="J620" i="4"/>
  <c r="J873" i="4"/>
  <c r="J223" i="4"/>
  <c r="J621" i="4"/>
  <c r="J622" i="4"/>
  <c r="J623" i="4"/>
  <c r="J1103" i="4"/>
  <c r="J224" i="4"/>
  <c r="J182" i="4"/>
  <c r="J1692" i="4"/>
  <c r="J624" i="4"/>
  <c r="J1706" i="4"/>
  <c r="J95" i="4"/>
  <c r="J1447" i="4"/>
  <c r="J1563" i="4"/>
  <c r="J1717" i="4"/>
  <c r="J1564" i="4"/>
  <c r="J1693" i="4"/>
  <c r="J1257" i="4"/>
  <c r="J302" i="4"/>
  <c r="J1667" i="4"/>
  <c r="J303" i="4"/>
  <c r="J962" i="4"/>
  <c r="J625" i="4"/>
  <c r="J1482" i="4"/>
  <c r="J626" i="4"/>
  <c r="J56" i="4"/>
  <c r="J1537" i="4"/>
  <c r="J1551" i="4"/>
  <c r="J1047" i="4"/>
  <c r="J627" i="4"/>
  <c r="J1350" i="4"/>
  <c r="J835" i="4"/>
  <c r="J260" i="4"/>
  <c r="J365" i="4"/>
  <c r="J1483" i="4"/>
  <c r="J1484" i="4"/>
  <c r="J1485" i="4"/>
  <c r="J183" i="4"/>
  <c r="J628" i="4"/>
  <c r="J836" i="4"/>
  <c r="J856" i="4"/>
  <c r="J184" i="4"/>
  <c r="J629" i="4"/>
  <c r="J1423" i="4"/>
  <c r="J1048" i="4"/>
  <c r="J1707" i="4"/>
  <c r="J1448" i="4"/>
  <c r="J225" i="4"/>
  <c r="J1513" i="4"/>
  <c r="J936" i="4"/>
  <c r="J226" i="4"/>
  <c r="J913" i="4"/>
  <c r="J1117" i="4"/>
  <c r="J227" i="4"/>
  <c r="J246" i="4"/>
  <c r="J837" i="4"/>
  <c r="J1118" i="4"/>
  <c r="J1449" i="4"/>
  <c r="J1486" i="4"/>
  <c r="J1599" i="4"/>
  <c r="J1600" i="4"/>
  <c r="J1552" i="4"/>
  <c r="J1408" i="4"/>
  <c r="J937" i="4"/>
  <c r="J1553" i="4"/>
  <c r="J1487" i="4"/>
  <c r="J788" i="4"/>
  <c r="J1049" i="4"/>
  <c r="J1351" i="4"/>
  <c r="J630" i="4"/>
  <c r="J1488" i="4"/>
  <c r="J1647" i="4"/>
  <c r="J838" i="4"/>
  <c r="J963" i="4"/>
  <c r="J1050" i="4"/>
  <c r="J1708" i="4"/>
  <c r="J366" i="4"/>
  <c r="J631" i="4"/>
  <c r="J154" i="4"/>
  <c r="J632" i="4"/>
  <c r="J1352" i="4"/>
  <c r="J1104" i="4"/>
  <c r="J895" i="4"/>
  <c r="J633" i="4"/>
  <c r="J1258" i="4"/>
  <c r="J634" i="4"/>
  <c r="J228" i="4"/>
  <c r="J635" i="4"/>
  <c r="J304" i="4"/>
  <c r="J1514" i="4"/>
  <c r="J1409" i="4"/>
  <c r="J1259" i="4"/>
  <c r="J1601" i="4"/>
  <c r="J789" i="4"/>
  <c r="J261" i="4"/>
  <c r="J1515" i="4"/>
  <c r="J636" i="4"/>
  <c r="J1668" i="4"/>
  <c r="J1260" i="4"/>
  <c r="J57" i="4"/>
  <c r="J58" i="4"/>
  <c r="J1261" i="4"/>
  <c r="J964" i="4"/>
  <c r="J1565" i="4"/>
  <c r="J1602" i="4"/>
  <c r="J1105" i="4"/>
  <c r="J1538" i="4"/>
  <c r="J1603" i="4"/>
  <c r="J1604" i="4"/>
  <c r="J1051" i="4"/>
  <c r="J1539" i="4"/>
  <c r="J965" i="4"/>
  <c r="J1450" i="4"/>
  <c r="J1669" i="4"/>
  <c r="J637" i="4"/>
  <c r="J305" i="4"/>
  <c r="J1451" i="4"/>
  <c r="J1262" i="4"/>
  <c r="J1682" i="4"/>
  <c r="J1540" i="4"/>
  <c r="J1648" i="4"/>
  <c r="J1424" i="4"/>
  <c r="J638" i="4"/>
  <c r="J790" i="4"/>
  <c r="J1052" i="4"/>
  <c r="J306" i="4"/>
  <c r="J367" i="4"/>
  <c r="J1649" i="4"/>
  <c r="J1053" i="4"/>
  <c r="J1054" i="4"/>
  <c r="J1055" i="4"/>
  <c r="J1056" i="4"/>
  <c r="J1057" i="4"/>
  <c r="J307" i="4"/>
  <c r="J247" i="4"/>
  <c r="J639" i="4"/>
  <c r="J857" i="4"/>
  <c r="J1171" i="4"/>
  <c r="J1425" i="4"/>
  <c r="J1709" i="4"/>
  <c r="J640" i="4"/>
  <c r="J1058" i="4"/>
  <c r="J1489" i="4"/>
  <c r="J155" i="4"/>
  <c r="J1353" i="4"/>
  <c r="J262" i="4"/>
  <c r="J839" i="4"/>
  <c r="J1694" i="4"/>
  <c r="J966" i="4"/>
  <c r="J1541" i="4"/>
  <c r="J914" i="4"/>
  <c r="J641" i="4"/>
  <c r="J1718" i="4"/>
  <c r="J642" i="4"/>
  <c r="J1354" i="4"/>
  <c r="J1710" i="4"/>
  <c r="J1172" i="4"/>
  <c r="J884" i="4"/>
  <c r="J1605" i="4"/>
  <c r="J643" i="4"/>
  <c r="J1059" i="4"/>
  <c r="J1060" i="4"/>
  <c r="J1452" i="4"/>
  <c r="J1670" i="4"/>
  <c r="J1542" i="4"/>
  <c r="J1355" i="4"/>
  <c r="J1490" i="4"/>
  <c r="J137" i="4"/>
  <c r="J1263" i="4"/>
  <c r="J644" i="4"/>
  <c r="J1566" i="4"/>
  <c r="J1719" i="4"/>
  <c r="J1417" i="4"/>
  <c r="J1683" i="4"/>
  <c r="J169" i="4"/>
  <c r="J1061" i="4"/>
  <c r="J1264" i="4"/>
  <c r="J1606" i="4"/>
  <c r="J1607" i="4"/>
  <c r="J1671" i="4"/>
  <c r="J1265" i="4"/>
  <c r="J308" i="4"/>
  <c r="J59" i="4"/>
  <c r="J858" i="4"/>
  <c r="J60" i="4"/>
  <c r="J938" i="4"/>
  <c r="J263" i="4"/>
  <c r="J645" i="4"/>
  <c r="J1356" i="4"/>
  <c r="J1266" i="4"/>
  <c r="J1062" i="4"/>
  <c r="J874" i="4"/>
  <c r="J1695" i="4"/>
  <c r="J61" i="4"/>
  <c r="J967" i="4"/>
  <c r="J1063" i="4"/>
  <c r="J1608" i="4"/>
  <c r="J1106" i="4"/>
  <c r="J1357" i="4"/>
  <c r="J1358" i="4"/>
  <c r="J1267" i="4"/>
  <c r="J229" i="4"/>
  <c r="J1491" i="4"/>
  <c r="J939" i="4"/>
  <c r="J138" i="4"/>
  <c r="J968" i="4"/>
  <c r="J1268" i="4"/>
  <c r="J1269" i="4"/>
  <c r="J896" i="4"/>
  <c r="J1492" i="4"/>
  <c r="J139" i="4"/>
  <c r="J62" i="4"/>
  <c r="J1359" i="4"/>
  <c r="J646" i="4"/>
  <c r="J647" i="4"/>
  <c r="J368" i="4"/>
  <c r="J840" i="4"/>
  <c r="J63" i="4"/>
  <c r="J96" i="4"/>
  <c r="J156" i="4"/>
  <c r="J969" i="4"/>
  <c r="J1107" i="4"/>
  <c r="J1395" i="4"/>
  <c r="J1418" i="4"/>
  <c r="J1554" i="4"/>
  <c r="J1270" i="4"/>
  <c r="J1360" i="4"/>
  <c r="J1064" i="4"/>
  <c r="J64" i="4"/>
  <c r="J140" i="4"/>
  <c r="J970" i="4"/>
  <c r="J1426" i="4"/>
  <c r="J841" i="4"/>
  <c r="J369" i="4"/>
  <c r="J791" i="4"/>
  <c r="J1427" i="4"/>
  <c r="J1428" i="4"/>
  <c r="J309" i="4"/>
  <c r="J648" i="4"/>
  <c r="J1271" i="4"/>
  <c r="J1065" i="4"/>
  <c r="J1272" i="4"/>
  <c r="J170" i="4"/>
  <c r="J111" i="4"/>
  <c r="J1609" i="4"/>
  <c r="J1696" i="4"/>
  <c r="J112" i="4"/>
  <c r="J1066" i="4"/>
  <c r="J1610" i="4"/>
  <c r="J1672" i="4"/>
  <c r="J370" i="4"/>
  <c r="J1567" i="4"/>
  <c r="J171" i="4"/>
  <c r="J1684" i="4"/>
  <c r="J1493" i="4"/>
  <c r="J1516" i="4"/>
  <c r="J885" i="4"/>
  <c r="J1555" i="4"/>
  <c r="J310" i="4"/>
  <c r="J1429" i="4"/>
  <c r="J792" i="4"/>
  <c r="J1430" i="4"/>
  <c r="J1494" i="4"/>
  <c r="J172" i="4"/>
  <c r="J1673" i="4"/>
  <c r="J897" i="4"/>
  <c r="J264" i="4"/>
  <c r="J1273" i="4"/>
  <c r="J1274" i="4"/>
  <c r="J649" i="4"/>
  <c r="J1119" i="4"/>
  <c r="J1361" i="4"/>
  <c r="J1611" i="4"/>
  <c r="J97" i="4"/>
  <c r="J265" i="4"/>
  <c r="J1495" i="4"/>
  <c r="J650" i="4"/>
  <c r="J898" i="4"/>
  <c r="J1612" i="4"/>
  <c r="J793" i="4"/>
  <c r="J1528" i="4"/>
  <c r="J940" i="4"/>
  <c r="J1674" i="4"/>
  <c r="J1108" i="4"/>
  <c r="J1067" i="4"/>
  <c r="J886" i="4"/>
  <c r="J1650" i="4"/>
  <c r="J1453" i="4"/>
  <c r="J65" i="4"/>
  <c r="J1431" i="4"/>
  <c r="J971" i="4"/>
  <c r="J98" i="4"/>
  <c r="J1543" i="4"/>
  <c r="J794" i="4"/>
  <c r="J1675" i="4"/>
  <c r="J1173" i="4"/>
  <c r="J66" i="4"/>
  <c r="J113" i="4"/>
  <c r="J842" i="4"/>
  <c r="J141" i="4"/>
  <c r="J1362" i="4"/>
  <c r="J1720" i="4"/>
  <c r="J311" i="4"/>
  <c r="J157" i="4"/>
  <c r="J875" i="4"/>
  <c r="J1613" i="4"/>
  <c r="J1068" i="4"/>
  <c r="J876" i="4"/>
  <c r="J248" i="4"/>
  <c r="J1517" i="4"/>
  <c r="J67" i="4"/>
  <c r="J158" i="4"/>
  <c r="J173" i="4"/>
  <c r="J312" i="4"/>
  <c r="J371" i="4"/>
  <c r="J651" i="4"/>
  <c r="J68" i="4"/>
  <c r="J843" i="4"/>
  <c r="J877" i="4"/>
  <c r="J915" i="4"/>
  <c r="J972" i="4"/>
  <c r="J1120" i="4"/>
  <c r="J1174" i="4"/>
  <c r="J1275" i="4"/>
  <c r="J1276" i="4"/>
  <c r="J1277" i="4"/>
  <c r="J899" i="4"/>
  <c r="J1363" i="4"/>
  <c r="J1454" i="4"/>
  <c r="J1685" i="4"/>
  <c r="J795" i="4"/>
  <c r="J1711" i="4"/>
  <c r="J652" i="4"/>
  <c r="J1109" i="4"/>
  <c r="J372" i="4"/>
  <c r="J373" i="4"/>
  <c r="J1175" i="4"/>
  <c r="J916" i="4"/>
  <c r="J653" i="4"/>
  <c r="J973" i="4"/>
  <c r="J1455" i="4"/>
  <c r="J1496" i="4"/>
  <c r="J1697" i="4"/>
  <c r="J1069" i="4"/>
  <c r="J1556" i="4"/>
  <c r="J1278" i="4"/>
  <c r="J917" i="4"/>
  <c r="J1568" i="4"/>
  <c r="J1544" i="4"/>
  <c r="J1410" i="4"/>
  <c r="J1279" i="4"/>
  <c r="J654" i="4"/>
  <c r="J941" i="4"/>
  <c r="J974" i="4"/>
  <c r="J69" i="4"/>
  <c r="J796" i="4"/>
  <c r="J70" i="4"/>
  <c r="J1651" i="4"/>
  <c r="J1497" i="4"/>
  <c r="J1364" i="4"/>
  <c r="J1070" i="4"/>
  <c r="J313" i="4"/>
  <c r="J1176" i="4"/>
  <c r="J1652" i="4"/>
  <c r="J374" i="4"/>
  <c r="J797" i="4"/>
  <c r="J1456" i="4"/>
  <c r="J1614" i="4"/>
  <c r="J1365" i="4"/>
  <c r="J1280" i="4"/>
  <c r="J1281" i="4"/>
  <c r="J142" i="4"/>
  <c r="J1177" i="4"/>
  <c r="J314" i="4"/>
  <c r="J655" i="4"/>
  <c r="J249" i="4"/>
  <c r="J656" i="4"/>
  <c r="J71" i="4"/>
  <c r="J72" i="4"/>
  <c r="J1396" i="4"/>
  <c r="J844" i="4"/>
  <c r="J174" i="4"/>
  <c r="J1282" i="4"/>
  <c r="J230" i="4"/>
  <c r="J657" i="4"/>
  <c r="J1397" i="4"/>
  <c r="J658" i="4"/>
  <c r="J159" i="4"/>
  <c r="J1071" i="4"/>
  <c r="J160" i="4"/>
  <c r="J887" i="4"/>
  <c r="J659" i="4"/>
  <c r="J1518" i="4"/>
  <c r="J942" i="4"/>
  <c r="J975" i="4"/>
  <c r="J798" i="4"/>
  <c r="J799" i="4"/>
  <c r="J1615" i="4"/>
  <c r="J1178" i="4"/>
  <c r="J660" i="4"/>
  <c r="J315" i="4"/>
  <c r="J918" i="4"/>
  <c r="J266" i="4"/>
  <c r="J943" i="4"/>
  <c r="J1616" i="4"/>
  <c r="J800" i="4"/>
  <c r="J185" i="4"/>
  <c r="J1283" i="4"/>
  <c r="J1419" i="4"/>
  <c r="J1179" i="4"/>
  <c r="J661" i="4"/>
  <c r="J662" i="4"/>
  <c r="J919" i="4"/>
  <c r="J663" i="4"/>
  <c r="J801" i="4"/>
  <c r="J231" i="4"/>
  <c r="J73" i="4"/>
  <c r="J1398" i="4"/>
  <c r="J664" i="4"/>
  <c r="J802" i="4"/>
  <c r="J316" i="4"/>
  <c r="J665" i="4"/>
  <c r="J1399" i="4"/>
  <c r="J1457" i="4"/>
  <c r="J1635" i="4"/>
  <c r="J1072" i="4"/>
  <c r="J1366" i="4"/>
  <c r="J976" i="4"/>
  <c r="J803" i="4"/>
  <c r="J375" i="4"/>
  <c r="J666" i="4"/>
  <c r="J804" i="4"/>
  <c r="J376" i="4"/>
  <c r="J1498" i="4"/>
  <c r="J1400" i="4"/>
  <c r="J74" i="4"/>
  <c r="J267" i="4"/>
  <c r="J232" i="4"/>
  <c r="J1367" i="4"/>
  <c r="J667" i="4"/>
  <c r="J1569" i="4"/>
  <c r="J186" i="4"/>
  <c r="J668" i="4"/>
  <c r="J920" i="4"/>
  <c r="J1073" i="4"/>
  <c r="J921" i="4"/>
  <c r="J669" i="4"/>
  <c r="J670" i="4"/>
  <c r="J1686" i="4"/>
  <c r="J1284" i="4"/>
  <c r="J922" i="4"/>
  <c r="J1180" i="4"/>
  <c r="J900" i="4"/>
  <c r="J1617" i="4"/>
  <c r="J99" i="4"/>
  <c r="J1499" i="4"/>
  <c r="J1698" i="4"/>
  <c r="J671" i="4"/>
  <c r="J1618" i="4"/>
  <c r="J143" i="4"/>
  <c r="J805" i="4"/>
  <c r="J901" i="4"/>
  <c r="J317" i="4"/>
  <c r="J1121" i="4"/>
  <c r="J1181" i="4"/>
  <c r="J1122" i="4"/>
  <c r="J1123" i="4"/>
  <c r="J1368" i="4"/>
  <c r="J1619" i="4"/>
  <c r="J806" i="4"/>
  <c r="J1285" i="4"/>
  <c r="J75" i="4"/>
  <c r="J859" i="4"/>
  <c r="J268" i="4"/>
  <c r="J807" i="4"/>
  <c r="J672" i="4"/>
  <c r="J1074" i="4"/>
  <c r="J673" i="4"/>
  <c r="J1519" i="4"/>
  <c r="J269" i="4"/>
  <c r="J318" i="4"/>
  <c r="J674" i="4"/>
  <c r="J1286" i="4"/>
  <c r="J250" i="4"/>
  <c r="J319" i="4"/>
  <c r="J675" i="4"/>
  <c r="J676" i="4"/>
  <c r="J677" i="4"/>
  <c r="J678" i="4"/>
  <c r="J187" i="4"/>
  <c r="J144" i="4"/>
  <c r="J679" i="4"/>
  <c r="J377" i="4"/>
  <c r="J1620" i="4"/>
  <c r="J808" i="4"/>
  <c r="J76" i="4"/>
  <c r="J1075" i="4"/>
  <c r="J1182" i="4"/>
  <c r="J680" i="4"/>
  <c r="J681" i="4"/>
  <c r="J378" i="4"/>
  <c r="J1369" i="4"/>
  <c r="J1183" i="4"/>
  <c r="J233" i="4"/>
  <c r="J682" i="4"/>
  <c r="J1721" i="4"/>
  <c r="J234" i="4"/>
  <c r="J161" i="4"/>
  <c r="J683" i="4"/>
  <c r="J923" i="4"/>
  <c r="J1557" i="4"/>
  <c r="J977" i="4"/>
  <c r="J379" i="4"/>
  <c r="J684" i="4"/>
  <c r="J878" i="4"/>
  <c r="J1076" i="4"/>
  <c r="J1184" i="4"/>
  <c r="J685" i="4"/>
  <c r="J1077" i="4"/>
  <c r="J380" i="4"/>
  <c r="J1287" i="4"/>
  <c r="J686" i="4"/>
  <c r="J687" i="4"/>
  <c r="J320" i="4"/>
  <c r="J688" i="4"/>
  <c r="J809" i="4"/>
  <c r="J270" i="4"/>
  <c r="J924" i="4"/>
  <c r="J689" i="4"/>
  <c r="J978" i="4"/>
  <c r="J1185" i="4"/>
  <c r="J1186" i="4"/>
  <c r="J944" i="4"/>
  <c r="J145" i="4"/>
  <c r="J1078" i="4"/>
  <c r="J77" i="4"/>
  <c r="J321" i="4"/>
  <c r="J146" i="4"/>
  <c r="J1621" i="4"/>
  <c r="J1401" i="4"/>
  <c r="J1636" i="4"/>
  <c r="J1622" i="4"/>
  <c r="J690" i="4"/>
  <c r="J691" i="4"/>
  <c r="J271" i="4"/>
  <c r="J692" i="4"/>
  <c r="J322" i="4"/>
  <c r="J693" i="4"/>
  <c r="J694" i="4"/>
  <c r="J1411" i="4"/>
  <c r="J845" i="4"/>
  <c r="J78" i="4"/>
  <c r="J381" i="4"/>
  <c r="J888" i="4"/>
  <c r="J1288" i="4"/>
  <c r="J810" i="4"/>
  <c r="J1370" i="4"/>
  <c r="J1289" i="4"/>
  <c r="J945" i="4"/>
  <c r="J1687" i="4"/>
  <c r="J811" i="4"/>
  <c r="J695" i="4"/>
  <c r="J1290" i="4"/>
  <c r="J696" i="4"/>
  <c r="J1623" i="4"/>
  <c r="J697" i="4"/>
  <c r="J382" i="4"/>
  <c r="J946" i="4"/>
  <c r="J1291" i="4"/>
  <c r="J698" i="4"/>
  <c r="J699" i="4"/>
  <c r="J700" i="4"/>
  <c r="J383" i="4"/>
  <c r="J79" i="4"/>
  <c r="J1079" i="4"/>
  <c r="J162" i="4"/>
  <c r="J1187" i="4"/>
  <c r="J1371" i="4"/>
  <c r="J701" i="4"/>
  <c r="J702" i="4"/>
  <c r="J1372" i="4"/>
  <c r="J272" i="4"/>
  <c r="J384" i="4"/>
  <c r="J703" i="4"/>
  <c r="J704" i="4"/>
  <c r="J1110" i="4"/>
  <c r="J385" i="4"/>
  <c r="J705" i="4"/>
  <c r="J1653" i="4"/>
  <c r="J1292" i="4"/>
  <c r="J812" i="4"/>
  <c r="J1458" i="4"/>
  <c r="J1624" i="4"/>
  <c r="J386" i="4"/>
  <c r="J706" i="4"/>
  <c r="J1373" i="4"/>
  <c r="J707" i="4"/>
  <c r="J1080" i="4"/>
  <c r="J251" i="4"/>
  <c r="J708" i="4"/>
  <c r="J1188" i="4"/>
  <c r="J273" i="4"/>
  <c r="J1081" i="4"/>
  <c r="J1520" i="4"/>
  <c r="J813" i="4"/>
  <c r="J1625" i="4"/>
  <c r="J709" i="4"/>
  <c r="J1626" i="4"/>
  <c r="J80" i="4"/>
  <c r="J1627" i="4"/>
  <c r="J1082" i="4"/>
  <c r="J1293" i="4"/>
  <c r="J1083" i="4"/>
  <c r="J710" i="4"/>
  <c r="J1294" i="4"/>
  <c r="J147" i="4"/>
  <c r="J100" i="4"/>
  <c r="J814" i="4"/>
  <c r="J148" i="4"/>
  <c r="J1295" i="4"/>
  <c r="J1296" i="4"/>
  <c r="J711" i="4"/>
  <c r="J979" i="4"/>
  <c r="J1189" i="4"/>
  <c r="J1500" i="4"/>
  <c r="J1637" i="4"/>
  <c r="J1084" i="4"/>
  <c r="J712" i="4"/>
  <c r="J387" i="4"/>
  <c r="J815" i="4"/>
  <c r="J713" i="4"/>
  <c r="J1124" i="4"/>
  <c r="J1297" i="4"/>
  <c r="J714" i="4"/>
  <c r="J715" i="4"/>
  <c r="J716" i="4"/>
  <c r="J1374" i="4"/>
  <c r="J816" i="4"/>
  <c r="J846" i="4"/>
  <c r="J163" i="4"/>
  <c r="J717" i="4"/>
  <c r="J1432" i="4"/>
  <c r="J1501" i="4"/>
  <c r="J323" i="4"/>
  <c r="J817" i="4"/>
  <c r="J718" i="4"/>
  <c r="J388" i="4"/>
  <c r="J389" i="4"/>
  <c r="J719" i="4"/>
  <c r="J720" i="4"/>
  <c r="J721" i="4"/>
  <c r="J1722" i="4"/>
  <c r="J1298" i="4"/>
  <c r="J722" i="4"/>
  <c r="J860" i="4"/>
  <c r="J1402" i="4"/>
  <c r="J1403" i="4"/>
  <c r="J723" i="4"/>
  <c r="J818" i="4"/>
  <c r="J1521" i="4"/>
  <c r="J390" i="4"/>
  <c r="J1522" i="4"/>
  <c r="J1190" i="4"/>
  <c r="J391" i="4"/>
  <c r="J724" i="4"/>
  <c r="J980" i="4"/>
  <c r="J819" i="4"/>
  <c r="J725" i="4"/>
  <c r="J1502" i="4"/>
  <c r="J81" i="4"/>
  <c r="J1299" i="4"/>
  <c r="J1191" i="4"/>
  <c r="J1192" i="4"/>
  <c r="J947" i="4"/>
  <c r="J726" i="4"/>
  <c r="J82" i="4"/>
  <c r="J324" i="4"/>
  <c r="J1193" i="4"/>
  <c r="J1628" i="4"/>
  <c r="J1300" i="4"/>
  <c r="J1301" i="4"/>
  <c r="J1433" i="4"/>
  <c r="J1194" i="4"/>
  <c r="J1302" i="4"/>
  <c r="J392" i="4"/>
  <c r="J847" i="4"/>
  <c r="J1195" i="4"/>
  <c r="J727" i="4"/>
  <c r="J1375" i="4"/>
  <c r="J1629" i="4"/>
  <c r="J820" i="4"/>
  <c r="J728" i="4"/>
  <c r="J821" i="4"/>
  <c r="J1085" i="4"/>
  <c r="J1376" i="4"/>
  <c r="J1303" i="4"/>
  <c r="J925" i="4"/>
  <c r="J981" i="4"/>
  <c r="J1086" i="4"/>
  <c r="J325" i="4"/>
  <c r="J1377" i="4"/>
  <c r="J982" i="4"/>
  <c r="J1378" i="4"/>
  <c r="J393" i="4"/>
  <c r="J1087" i="4"/>
  <c r="J1723" i="4"/>
  <c r="J983" i="4"/>
  <c r="J1088" i="4"/>
  <c r="J1196" i="4"/>
  <c r="J394" i="4"/>
  <c r="J729" i="4"/>
  <c r="J848" i="4"/>
  <c r="J1304" i="4"/>
  <c r="J235" i="4"/>
  <c r="J1089" i="4"/>
  <c r="J1197" i="4"/>
  <c r="J730" i="4"/>
  <c r="J1198" i="4"/>
  <c r="J274" i="4"/>
  <c r="J1090" i="4"/>
  <c r="J1654" i="4"/>
  <c r="J395" i="4"/>
  <c r="J731" i="4"/>
  <c r="J188" i="4"/>
  <c r="J83" i="4"/>
  <c r="J1630" i="4"/>
  <c r="J732" i="4"/>
  <c r="J1305" i="4"/>
  <c r="J114" i="4"/>
  <c r="J902" i="4"/>
  <c r="J1379" i="4"/>
  <c r="J1380" i="4"/>
  <c r="J1111" i="4"/>
  <c r="J1306" i="4"/>
  <c r="J948" i="4"/>
  <c r="J849" i="4"/>
  <c r="J1638" i="4"/>
  <c r="J984" i="4"/>
  <c r="J985" i="4"/>
  <c r="J879" i="4"/>
  <c r="J733" i="4"/>
  <c r="J1412" i="4"/>
  <c r="J1091" i="4"/>
  <c r="J1125" i="4"/>
  <c r="J149" i="4"/>
  <c r="J734" i="4"/>
  <c r="J84" i="4"/>
  <c r="J986" i="4"/>
  <c r="J1307" i="4"/>
  <c r="J1092" i="4"/>
  <c r="J1308" i="4"/>
  <c r="J1309" i="4"/>
  <c r="J85" i="4"/>
  <c r="J1199" i="4"/>
  <c r="J1093" i="4"/>
  <c r="J1094" i="4"/>
  <c r="J1413" i="4"/>
  <c r="J949" i="4"/>
  <c r="J822" i="4"/>
  <c r="J823" i="4"/>
  <c r="J987" i="4"/>
  <c r="J1310" i="4"/>
  <c r="J1200" i="4"/>
  <c r="J326" i="4"/>
  <c r="J735" i="4"/>
  <c r="J736" i="4"/>
</calcChain>
</file>

<file path=xl/sharedStrings.xml><?xml version="1.0" encoding="utf-8"?>
<sst xmlns="http://schemas.openxmlformats.org/spreadsheetml/2006/main" count="93432" uniqueCount="5157">
  <si>
    <t>FA000106</t>
  </si>
  <si>
    <t>A</t>
  </si>
  <si>
    <t>N</t>
  </si>
  <si>
    <t>東京工業大学 附属図書館</t>
  </si>
  <si>
    <t>東京都目黒区大岡山2-12-1 (L-1)</t>
  </si>
  <si>
    <t>FA000117</t>
  </si>
  <si>
    <t>東京工業大学 附属図書館 すずかけ台分館</t>
  </si>
  <si>
    <t>神奈川県横浜市緑区長津田町4259-S3棟</t>
  </si>
  <si>
    <t>FA000139</t>
  </si>
  <si>
    <t>大阪市立大学 経済研究所</t>
  </si>
  <si>
    <t>大阪市住吉区杉本3-3-138</t>
  </si>
  <si>
    <t>FA00014X</t>
  </si>
  <si>
    <t>大阪市立大学 都市研究プラザ</t>
  </si>
  <si>
    <t>FA000150</t>
  </si>
  <si>
    <t>明治学院大学 横浜校舎 図書館</t>
  </si>
  <si>
    <t>神奈川県横浜市戸塚区上倉田町1518</t>
  </si>
  <si>
    <t>FA001007</t>
  </si>
  <si>
    <t>北海道大学 附属図書館</t>
  </si>
  <si>
    <t>札幌市北区北8条西5丁目</t>
  </si>
  <si>
    <t>FA001018</t>
  </si>
  <si>
    <t>北海道大学 附属図書館 北図書館</t>
  </si>
  <si>
    <t>札幌市北区北17条西8丁目</t>
  </si>
  <si>
    <t>FA001029</t>
  </si>
  <si>
    <t>北海道大学 文学研究科・文学部図書室</t>
  </si>
  <si>
    <t>札幌市北区北10条西7丁目</t>
  </si>
  <si>
    <t>FA001040</t>
  </si>
  <si>
    <t>北海道大学 大学院教育学研究科・教育学部図書室</t>
  </si>
  <si>
    <t>札幌市北区北11条西7丁目 北海道大学 大学院教育学院・教育学研究院・教育学部図書室</t>
  </si>
  <si>
    <t>FA001051</t>
  </si>
  <si>
    <t>北海道大学 経済学研究科・経済学部図書室</t>
  </si>
  <si>
    <t>北海道札幌市北区北9条西7丁目 北海道大学 大学院経済学研究院・経済学部図書室</t>
  </si>
  <si>
    <t>FA001062</t>
  </si>
  <si>
    <t>北海道大学 大学院理学研究科・理学部図書室</t>
  </si>
  <si>
    <t>札幌市北区北10条西8丁目</t>
  </si>
  <si>
    <t>FA001073</t>
  </si>
  <si>
    <t>北海道大学 医学研究科・医学部図書館</t>
  </si>
  <si>
    <t>札幌市北区北15条西7丁目</t>
  </si>
  <si>
    <t>FA001084</t>
  </si>
  <si>
    <t>北海道大学 大学院歯学研究院・大学院歯学院・歯学部図書室</t>
  </si>
  <si>
    <t>札幌市北区北13条西7丁目</t>
  </si>
  <si>
    <t>FA001095</t>
  </si>
  <si>
    <t>北海道大学 薬学部図書室</t>
  </si>
  <si>
    <t>札幌市北区北12条西6丁目</t>
  </si>
  <si>
    <t>FA001109</t>
  </si>
  <si>
    <t>北海道大学 大学院工学研究科・工学部図書室</t>
  </si>
  <si>
    <t>札幌市北区北13条西8丁目</t>
  </si>
  <si>
    <t>FA001120</t>
  </si>
  <si>
    <t>北海道大学 大学院農学研究科図書室</t>
  </si>
  <si>
    <t>札幌市北区北9条西9丁目</t>
  </si>
  <si>
    <t>FA001153</t>
  </si>
  <si>
    <t>北海道大学 大学院獣医学研究院図書室</t>
  </si>
  <si>
    <t>札幌市北区北18条西9丁目</t>
  </si>
  <si>
    <t>FA001164</t>
  </si>
  <si>
    <t>北海道大学 大学院水産科学研究科・水産学部図書室</t>
  </si>
  <si>
    <t>北海道函館市港町3-1-1</t>
  </si>
  <si>
    <t>FA001175</t>
  </si>
  <si>
    <t>北海道大学 低温科学研究所 図書室</t>
  </si>
  <si>
    <t>札幌市北区北19条西8丁目 北海道大学 低温科学研究所 図書室</t>
  </si>
  <si>
    <t>FA001186</t>
  </si>
  <si>
    <t>北海道大学 電子科学研究所 図書室</t>
  </si>
  <si>
    <t>札幌市北区北21条西10丁目 北キャンパス合同事務部 北キャンパス図書室(電子研担当)</t>
  </si>
  <si>
    <t>FA001197</t>
  </si>
  <si>
    <t>北海道大学 北キャンパス合同事務部</t>
  </si>
  <si>
    <t>札幌市北区北21条西10丁目</t>
  </si>
  <si>
    <t>FA001200</t>
  </si>
  <si>
    <t>C</t>
  </si>
  <si>
    <t>北海道大学 遺伝子病制御研究所 図書室</t>
  </si>
  <si>
    <t>FA001211</t>
  </si>
  <si>
    <t>北海道大学 大学院地球環境科学研究院 図書室</t>
  </si>
  <si>
    <t>札幌市北区北10条西5丁目</t>
  </si>
  <si>
    <t>FA001222</t>
  </si>
  <si>
    <t>北海道大学 大学院保健科学研究院</t>
  </si>
  <si>
    <t>札幌市北区北12条西5丁目</t>
  </si>
  <si>
    <t>FA001244</t>
  </si>
  <si>
    <t>北海道教育大学 附属図書館</t>
  </si>
  <si>
    <t>札幌市北区あいの里5条3丁目1番6号</t>
  </si>
  <si>
    <t>FA001255</t>
  </si>
  <si>
    <t>北海道教育大学 附属図書館 函館館</t>
  </si>
  <si>
    <t>函館市八幡町1-2</t>
  </si>
  <si>
    <t>FA001266</t>
  </si>
  <si>
    <t>北海道教育大学 附属図書館 旭川館</t>
  </si>
  <si>
    <t>北海道旭川市北門町9丁目</t>
  </si>
  <si>
    <t>FA001277</t>
  </si>
  <si>
    <t>北海道教育大学 附属図書館 釧路館</t>
  </si>
  <si>
    <t>釧路市城山1-15-55</t>
  </si>
  <si>
    <t>FA001288</t>
  </si>
  <si>
    <t>北海道教育大学 附属図書館 岩見沢館</t>
  </si>
  <si>
    <t>岩見沢市緑が丘2丁目34-1</t>
  </si>
  <si>
    <t>FA001299</t>
  </si>
  <si>
    <t>室蘭工業大学 附属図書館</t>
  </si>
  <si>
    <t>北海道室蘭市水元町27番1号</t>
  </si>
  <si>
    <t>FA001302</t>
  </si>
  <si>
    <t>小樽商科大学 附属図書館</t>
  </si>
  <si>
    <t>北海道小樽市緑3-5-21</t>
  </si>
  <si>
    <t>FA001313</t>
  </si>
  <si>
    <t>帯広畜産大学 附属図書館</t>
  </si>
  <si>
    <t>帯広市稲田町西2線11番地</t>
  </si>
  <si>
    <t>FA001324</t>
  </si>
  <si>
    <t>旭川医科大学 図書館</t>
  </si>
  <si>
    <t>旭川市緑が丘東2条1丁目1番1号</t>
  </si>
  <si>
    <t>FA001335</t>
  </si>
  <si>
    <t>北見工業大学 図書館</t>
  </si>
  <si>
    <t>北見市公園町165番地</t>
  </si>
  <si>
    <t>FA001346</t>
  </si>
  <si>
    <t>弘前大学 附属図書館</t>
  </si>
  <si>
    <t>青森県弘前市文京町1</t>
  </si>
  <si>
    <t>FA001357</t>
  </si>
  <si>
    <t>弘前大学 附属図書館 医学部分館</t>
  </si>
  <si>
    <t>弘前市在府町5</t>
  </si>
  <si>
    <t>FA001368</t>
  </si>
  <si>
    <t>岩手大学 図書館</t>
  </si>
  <si>
    <t>岩手県盛岡市上田3-18-8</t>
  </si>
  <si>
    <t>FA001379</t>
  </si>
  <si>
    <t>東北大学 附属図書館</t>
  </si>
  <si>
    <t>仙台市青葉区川内27-1</t>
  </si>
  <si>
    <t>FA001390</t>
  </si>
  <si>
    <t>東北大学 附属図書館 北青葉山分館</t>
  </si>
  <si>
    <t>仙台市青葉区荒巻字青葉6番3号</t>
  </si>
  <si>
    <t>FA001404</t>
  </si>
  <si>
    <t>東北大学 附属図書館 医学分館</t>
  </si>
  <si>
    <t>仙台市青葉区星陵町1-1</t>
  </si>
  <si>
    <t>FA001415</t>
  </si>
  <si>
    <t>東北大学 附属図書館 工学分館</t>
  </si>
  <si>
    <t>仙台市青葉区荒巻字青葉6-6-03</t>
  </si>
  <si>
    <t>FA001426</t>
  </si>
  <si>
    <t>東北大学 附属図書館 農学分館</t>
  </si>
  <si>
    <t>仙台市青葉区荒巻字青葉468-1 青葉山コモンズ内</t>
  </si>
  <si>
    <t>FA001437</t>
  </si>
  <si>
    <t>東北大学 金属材料研究所 図書室</t>
  </si>
  <si>
    <t>仙台市青葉区片平2丁目1-1</t>
  </si>
  <si>
    <t>FA001448</t>
  </si>
  <si>
    <t>東北大学 大学院生命科学研究科</t>
  </si>
  <si>
    <t>宮城県仙台市青葉区片平2丁目1-1</t>
  </si>
  <si>
    <t>FA001481</t>
  </si>
  <si>
    <t>東北大学 流体科学研究所</t>
  </si>
  <si>
    <t>FA001492</t>
  </si>
  <si>
    <t>東北大学 電気通信研究所 図書室</t>
  </si>
  <si>
    <t>FA001517</t>
  </si>
  <si>
    <t>宮城教育大学 附属図書館</t>
  </si>
  <si>
    <t>仙台市青葉区荒巻字青葉149</t>
  </si>
  <si>
    <t>FA001528</t>
  </si>
  <si>
    <t>秋田大学 附属図書館</t>
  </si>
  <si>
    <t>秋田市手形学園町1-1</t>
  </si>
  <si>
    <t>FA001539</t>
  </si>
  <si>
    <t>秋田大学 附属図書館 医学部分館</t>
  </si>
  <si>
    <t>秋田市本道1-1-1</t>
  </si>
  <si>
    <t>FA001550</t>
  </si>
  <si>
    <t>山形大学 小白川図書館</t>
  </si>
  <si>
    <t>山形県山形市小白川町1-4-12</t>
  </si>
  <si>
    <t>FA001561</t>
  </si>
  <si>
    <t>山形大学 医学部図書館</t>
  </si>
  <si>
    <t>山形県山形市飯田西2-2-2</t>
  </si>
  <si>
    <t>FA001572</t>
  </si>
  <si>
    <t>山形大学 工学部図書館</t>
  </si>
  <si>
    <t>米沢市城南4-3-16</t>
  </si>
  <si>
    <t>FA001583</t>
  </si>
  <si>
    <t>山形大学 農学部図書館</t>
  </si>
  <si>
    <t>鶴岡市若葉町1-23</t>
  </si>
  <si>
    <t>FA001594</t>
  </si>
  <si>
    <t>福島大学 附属図書館</t>
  </si>
  <si>
    <t>福島市金谷川1番地</t>
  </si>
  <si>
    <t>FA001608</t>
  </si>
  <si>
    <t>茨城大学 附属図書館</t>
  </si>
  <si>
    <t>茨城県水戸市文京2-1-1</t>
  </si>
  <si>
    <t>FA001619</t>
  </si>
  <si>
    <t>茨城大学 附属図書館 工学部分館</t>
  </si>
  <si>
    <t>茨城県日立市中成沢町4-12-1</t>
  </si>
  <si>
    <t>FA001630</t>
  </si>
  <si>
    <t>茨城大学 附属図書館 農学部分館</t>
  </si>
  <si>
    <t>茨城県稲敷郡阿見町中央3-21-1</t>
  </si>
  <si>
    <t>FA001641</t>
  </si>
  <si>
    <t>筑波大学 附属図書館 図書館情報学図書館</t>
  </si>
  <si>
    <t>つくば市春日1-2</t>
  </si>
  <si>
    <t>FA001652</t>
  </si>
  <si>
    <t>筑波大学 附属図書館 中央図書館</t>
  </si>
  <si>
    <t>茨城県つくば市天王台1-1-1</t>
  </si>
  <si>
    <t>FA001663</t>
  </si>
  <si>
    <t>筑波大学 附属図書館 医学図書館</t>
  </si>
  <si>
    <t>FA001674</t>
  </si>
  <si>
    <t>筑波大学 附属図書館 体育・芸術図書館</t>
  </si>
  <si>
    <t>FA001685</t>
  </si>
  <si>
    <t>宇都宮大学 附属図書館</t>
  </si>
  <si>
    <t>宇都宮市峰町350</t>
  </si>
  <si>
    <t>FA001696</t>
  </si>
  <si>
    <t>宇都宮大学 附属図書館 陽東分館</t>
  </si>
  <si>
    <t>宇都宮市陽東7丁目1番2号</t>
  </si>
  <si>
    <t>FA001710</t>
  </si>
  <si>
    <t>群馬大学 総合情報メディアセンター 中央図書館</t>
  </si>
  <si>
    <t>群馬県前橋市荒牧町4-2</t>
  </si>
  <si>
    <t>FA001721</t>
  </si>
  <si>
    <t>群馬大学 総合情報メディアセンター 医学図書館</t>
  </si>
  <si>
    <t>前橋市昭和町3-39-22</t>
  </si>
  <si>
    <t>FA001732</t>
  </si>
  <si>
    <t>群馬大学 総合情報メディアセンター 理工学図書館</t>
  </si>
  <si>
    <t>群馬県桐生市天神町1-5-1</t>
  </si>
  <si>
    <t>FA001743</t>
  </si>
  <si>
    <t>埼玉大学 図書館</t>
  </si>
  <si>
    <t>埼玉県さいたま市桜区下大久保255</t>
  </si>
  <si>
    <t>FA001754</t>
  </si>
  <si>
    <t>千葉大学 附属図書館</t>
  </si>
  <si>
    <t>千葉県千葉市稲毛区弥生町1-33</t>
  </si>
  <si>
    <t>FA001765</t>
  </si>
  <si>
    <t>千葉大学 附属図書館 亥鼻分館</t>
  </si>
  <si>
    <t>千葉県千葉市中央区亥鼻1-8-1</t>
  </si>
  <si>
    <t>FA001776</t>
  </si>
  <si>
    <t>千葉大学 附属図書館 松戸分館</t>
  </si>
  <si>
    <t>松戸市松戸648</t>
  </si>
  <si>
    <t>FA001787</t>
  </si>
  <si>
    <t>東京大学 総合図書館</t>
  </si>
  <si>
    <t>東京都文京区本郷7-3-1</t>
  </si>
  <si>
    <t>FA001798</t>
  </si>
  <si>
    <t>東京大学 駒場図書館</t>
  </si>
  <si>
    <t>東京都目黒区駒場3-8-1</t>
  </si>
  <si>
    <t>FA001801</t>
  </si>
  <si>
    <t>東京大学 大学院法学政治学研究科 附属近代日本法政史料センター (明治新聞雑誌文庫)</t>
  </si>
  <si>
    <t>FA001823</t>
  </si>
  <si>
    <t>東京大学 医学図書館</t>
  </si>
  <si>
    <t>FA001845</t>
  </si>
  <si>
    <t>東京大学 農学生命科学図書館</t>
  </si>
  <si>
    <t>東京都文京区弥生1-1-1</t>
  </si>
  <si>
    <t>FA001867</t>
  </si>
  <si>
    <t>東京医科歯科大学 図書館</t>
  </si>
  <si>
    <t>東京都文京区湯島1-5-45</t>
  </si>
  <si>
    <t>FA001878</t>
  </si>
  <si>
    <t>東京外国語大学 附属図書館</t>
  </si>
  <si>
    <t>東京都府中市朝日町3-11-1</t>
  </si>
  <si>
    <t>FA001889</t>
  </si>
  <si>
    <t>東京学芸大学 附属図書館</t>
  </si>
  <si>
    <t>東京都小金井市貫井北町4-1-1</t>
  </si>
  <si>
    <t>FA001903</t>
  </si>
  <si>
    <t>東京農工大学 府中図書館</t>
  </si>
  <si>
    <t>東京都府中市幸町3-5-8</t>
  </si>
  <si>
    <t>FA001914</t>
  </si>
  <si>
    <t>東京農工大学 小金井図書館</t>
  </si>
  <si>
    <t>東京都小金井市中町2-24-16</t>
  </si>
  <si>
    <t>FA001925</t>
  </si>
  <si>
    <t>東京芸術大学 附属図書館</t>
  </si>
  <si>
    <t>東京都台東区上野公園12-8</t>
  </si>
  <si>
    <t>FA001958</t>
  </si>
  <si>
    <t>東京海洋大学 附属図書館 越中島分館</t>
  </si>
  <si>
    <t>東京都江東区越中島2-1-6</t>
  </si>
  <si>
    <t>FA001969</t>
  </si>
  <si>
    <t>東京海洋大学 附属図書館</t>
  </si>
  <si>
    <t>東京都港区港南4-5-7</t>
  </si>
  <si>
    <t>FA001980</t>
  </si>
  <si>
    <t>お茶の水女子大学 附属図書館</t>
  </si>
  <si>
    <t>東京都文京区大塚2-1-1</t>
  </si>
  <si>
    <t>FA001991</t>
  </si>
  <si>
    <t>電気通信大学 附属図書館</t>
  </si>
  <si>
    <t>東京都調布市調布ケ丘1-5-1</t>
  </si>
  <si>
    <t>FA002010</t>
  </si>
  <si>
    <t>一橋大学 附属図書館</t>
  </si>
  <si>
    <t>国立市中2-1</t>
  </si>
  <si>
    <t>FA002043</t>
  </si>
  <si>
    <t>一橋大学 経済研究所 資料室</t>
  </si>
  <si>
    <t>東京都国立市中2-1</t>
  </si>
  <si>
    <t>FA002054</t>
  </si>
  <si>
    <t>一橋大学 経済研究所 附属社会科学統計情報研究センター</t>
  </si>
  <si>
    <t>FA002065</t>
  </si>
  <si>
    <t>横浜国立大学 附属図書館</t>
  </si>
  <si>
    <t>横浜市保土ケ谷区常盤台79番6号</t>
  </si>
  <si>
    <t>FA002076</t>
  </si>
  <si>
    <t>横浜国立大学 経済学部 附属アジア経済社会研究センター</t>
  </si>
  <si>
    <t>横浜市保土ケ谷区常盤台79番3号</t>
  </si>
  <si>
    <t>FA002087</t>
  </si>
  <si>
    <t>新潟大学 附属図書館</t>
  </si>
  <si>
    <t>新潟県新潟市西区五十嵐2の町8050</t>
  </si>
  <si>
    <t>FA002098</t>
  </si>
  <si>
    <t>新潟大学 附属図書館 旭町分館</t>
  </si>
  <si>
    <t>新潟市中央区旭町通1番町754番地</t>
  </si>
  <si>
    <t>FA002101</t>
  </si>
  <si>
    <t>長岡技術科学大学 附属図書館</t>
  </si>
  <si>
    <t>新潟県長岡市上富岡町1603-1</t>
  </si>
  <si>
    <t>FA002112</t>
  </si>
  <si>
    <t>上越教育大学 附属図書館</t>
  </si>
  <si>
    <t>新潟県上越市山屋敷町1</t>
  </si>
  <si>
    <t>FA002123</t>
  </si>
  <si>
    <t>富山大学 附属図書館</t>
  </si>
  <si>
    <t>富山市五福3190</t>
  </si>
  <si>
    <t>FA002134</t>
  </si>
  <si>
    <t>富山大学 附属図書館 医薬学図書館</t>
  </si>
  <si>
    <t>富山市杉谷2630</t>
  </si>
  <si>
    <t>FA002145</t>
  </si>
  <si>
    <t>金沢大学 附属図書館</t>
  </si>
  <si>
    <t>金沢市角間町</t>
  </si>
  <si>
    <t>FA002203</t>
  </si>
  <si>
    <t>金沢大学 附属図書館 医学図書館</t>
  </si>
  <si>
    <t>金沢市宝町13-1</t>
  </si>
  <si>
    <t>FA002236</t>
  </si>
  <si>
    <t>福井大学 附属図書館</t>
  </si>
  <si>
    <t>福井県福井市文京3-9-1</t>
  </si>
  <si>
    <t>FA002247</t>
  </si>
  <si>
    <t>福井大学 附属図書館 医学図書館</t>
  </si>
  <si>
    <t>福井県吉田郡永平寺町松岡下合月23-3</t>
  </si>
  <si>
    <t>FA002258</t>
  </si>
  <si>
    <t>山梨大学 附属図書館</t>
  </si>
  <si>
    <t>甲府市武田四丁目4-37</t>
  </si>
  <si>
    <t>FA002269</t>
  </si>
  <si>
    <t>山梨大学 附属図書館 医学分館</t>
  </si>
  <si>
    <t>山梨県中央市下河東1110</t>
  </si>
  <si>
    <t>FA002280</t>
  </si>
  <si>
    <t>信州大学 附属図書館 中央図書館</t>
  </si>
  <si>
    <t>長野県松本市旭3-1-1</t>
  </si>
  <si>
    <t>FA002291</t>
  </si>
  <si>
    <t>信州大学 附属図書館 教育学部図書館</t>
  </si>
  <si>
    <t>長野市西長野6の口</t>
  </si>
  <si>
    <t>FA002305</t>
  </si>
  <si>
    <t>信州大学 附属図書館 医学部図書館</t>
  </si>
  <si>
    <t>松本市旭3-1-1</t>
  </si>
  <si>
    <t>FA002316</t>
  </si>
  <si>
    <t>信州大学 附属図書館 工学部図書館</t>
  </si>
  <si>
    <t>長野市若里4-17-1</t>
  </si>
  <si>
    <t>FA002327</t>
  </si>
  <si>
    <t>信州大学 附属図書館 農学部図書館</t>
  </si>
  <si>
    <t>長野県上伊那郡南箕輪村8304</t>
  </si>
  <si>
    <t>FA002338</t>
  </si>
  <si>
    <t>信州大学 附属図書館 繊維学部図書館</t>
  </si>
  <si>
    <t>上田市常田3-15-1</t>
  </si>
  <si>
    <t>FA002349</t>
  </si>
  <si>
    <t>岐阜大学 図書館</t>
  </si>
  <si>
    <t>岐阜県岐阜市柳戸1-1</t>
  </si>
  <si>
    <t>FA002360</t>
  </si>
  <si>
    <t>岐阜大学 医学図書館</t>
  </si>
  <si>
    <t>FA002371</t>
  </si>
  <si>
    <t>静岡大学 附属図書館</t>
  </si>
  <si>
    <t>静岡市駿河区大谷836</t>
  </si>
  <si>
    <t>FA002382</t>
  </si>
  <si>
    <t>静岡大学 附属図書館 浜松分館</t>
  </si>
  <si>
    <t>静岡県浜松市中区城北3-5-1</t>
  </si>
  <si>
    <t>FA002393</t>
  </si>
  <si>
    <t>浜松医科大学 附属図書館</t>
  </si>
  <si>
    <t>静岡県浜松市東区半田山一丁目20番1号</t>
  </si>
  <si>
    <t>FA002407</t>
  </si>
  <si>
    <t>名古屋大学 附属図書館</t>
  </si>
  <si>
    <t>名古屋市千種区不老町B3-2(790)</t>
  </si>
  <si>
    <t>FA002418</t>
  </si>
  <si>
    <t>名古屋大学 附属図書館 医学部分館</t>
  </si>
  <si>
    <t>名古屋市昭和区鶴舞町65</t>
  </si>
  <si>
    <t>FA002429</t>
  </si>
  <si>
    <t>名古屋大学 情報・言語合同図書室</t>
  </si>
  <si>
    <t>名古屋市千種区不老町 (名古屋大学 情報学部・情報学研究科 庶務係気付)</t>
  </si>
  <si>
    <t>FA002440</t>
  </si>
  <si>
    <t>名古屋大学 文学 図書室</t>
  </si>
  <si>
    <t>名古屋市千種区不老町</t>
  </si>
  <si>
    <t>FA002451</t>
  </si>
  <si>
    <t>名古屋大学 教育発達科学 図書室</t>
  </si>
  <si>
    <t>FA002462</t>
  </si>
  <si>
    <t>名古屋大学 法学 図書室</t>
  </si>
  <si>
    <t>FA002473</t>
  </si>
  <si>
    <t>名古屋大学 経済学 図書室</t>
  </si>
  <si>
    <t>愛知県名古屋市千種区不老町</t>
  </si>
  <si>
    <t>FA002484</t>
  </si>
  <si>
    <t>名古屋大学 理学 図書室</t>
  </si>
  <si>
    <t>名古屋市千種区不老町D3-2(500)</t>
  </si>
  <si>
    <t>FA002495</t>
  </si>
  <si>
    <t>名古屋大学 工学 図書室</t>
  </si>
  <si>
    <t>名古屋市千種区不老町 C2-4(600)</t>
  </si>
  <si>
    <t>FA002509</t>
  </si>
  <si>
    <t>名古屋大学 生命農学 図書室</t>
  </si>
  <si>
    <t>名古屋市千種区不老町E2-1(300)</t>
  </si>
  <si>
    <t>FA002531</t>
  </si>
  <si>
    <t>愛知教育大学 附属図書館</t>
  </si>
  <si>
    <t>刈谷市井ケ谷町広沢1</t>
  </si>
  <si>
    <t>FA002542</t>
  </si>
  <si>
    <t>名古屋工業大学 図書館</t>
  </si>
  <si>
    <t>名古屋市昭和区御器所町</t>
  </si>
  <si>
    <t>FA002553</t>
  </si>
  <si>
    <t>豊橋技術科学大学 附属図書館</t>
  </si>
  <si>
    <t>愛知県豊橋市天伯町雲雀ケ丘1-1</t>
  </si>
  <si>
    <t>FA002564</t>
  </si>
  <si>
    <t>三重大学 附属図書館</t>
  </si>
  <si>
    <t>三重県津市栗真町屋町 1577</t>
  </si>
  <si>
    <t>FA002575</t>
  </si>
  <si>
    <t>三重大学 医学部図書館</t>
  </si>
  <si>
    <t>三重県津市江戸橋2-174</t>
  </si>
  <si>
    <t>FA002586</t>
  </si>
  <si>
    <t>滋賀大学 附属図書館 教育学部分館</t>
  </si>
  <si>
    <t>滋賀県大津市平津2-5-1</t>
  </si>
  <si>
    <t>FA002597</t>
  </si>
  <si>
    <t>滋賀大学 附属図書館</t>
  </si>
  <si>
    <t>滋賀県彦根市馬場一丁目1番1号</t>
  </si>
  <si>
    <t>FA002600</t>
  </si>
  <si>
    <t>滋賀医科大学 附属図書館</t>
  </si>
  <si>
    <t>滋賀県大津市瀬田月輪町</t>
  </si>
  <si>
    <t>FA002611</t>
  </si>
  <si>
    <t>京都大学 附属図書館</t>
  </si>
  <si>
    <t>京都市左京区吉田本町</t>
  </si>
  <si>
    <t>FA002622</t>
  </si>
  <si>
    <t>京都大学 吉田南総合図書館</t>
  </si>
  <si>
    <t>京都市左京区吉田二本松町</t>
  </si>
  <si>
    <t>FA002633</t>
  </si>
  <si>
    <t>京都大学 文学研究科 図書館</t>
  </si>
  <si>
    <t>FA002644</t>
  </si>
  <si>
    <t>京都大学 教育学部 図書室</t>
  </si>
  <si>
    <t>京都府京都市左京区吉田本町</t>
  </si>
  <si>
    <t>FA002655</t>
  </si>
  <si>
    <t>京都大学 法学部 図書室</t>
  </si>
  <si>
    <t>FA002666</t>
  </si>
  <si>
    <t>京都大学 経済学部 図書室</t>
  </si>
  <si>
    <t>FA002677</t>
  </si>
  <si>
    <t>京都大学 理学部</t>
  </si>
  <si>
    <t>京都市左京区北白川追分町理学部6号館南棟1F-104</t>
  </si>
  <si>
    <t>FA002688</t>
  </si>
  <si>
    <t>京都大学 医学図書館</t>
  </si>
  <si>
    <t>京都市左京区吉田近衛町</t>
  </si>
  <si>
    <t>FA002699</t>
  </si>
  <si>
    <t>京都大学 大学院薬学研究科・薬学部 図書室</t>
  </si>
  <si>
    <t>京都市左京区吉田下阿達町46</t>
  </si>
  <si>
    <t>FA002702</t>
  </si>
  <si>
    <t>京都大学 工学部</t>
  </si>
  <si>
    <t>京都府京都市西京区京都大学桂</t>
  </si>
  <si>
    <t>FA002713</t>
  </si>
  <si>
    <t>京都大学 附属図書館 宇治分館</t>
  </si>
  <si>
    <t>京都府宇治市五ケ庄</t>
  </si>
  <si>
    <t>FA002724</t>
  </si>
  <si>
    <t>京都大学 農学部 図書室</t>
  </si>
  <si>
    <t>京都市左京区北白川追分町</t>
  </si>
  <si>
    <t>FA002735</t>
  </si>
  <si>
    <t>京都大学 人文科学研究所 図書室</t>
  </si>
  <si>
    <t>京都市左京区吉田本町(本館)</t>
  </si>
  <si>
    <t>FA002746</t>
  </si>
  <si>
    <t>京都大学 経済研究所 図書室</t>
  </si>
  <si>
    <t>FA002757</t>
  </si>
  <si>
    <t>京都大学 基礎物理学研究所 図書室</t>
  </si>
  <si>
    <t>京都府京都市左京区北白川追分町</t>
  </si>
  <si>
    <t>FA002768</t>
  </si>
  <si>
    <t>京都大学 数理解析研究所 図書室</t>
  </si>
  <si>
    <t>FA002779</t>
  </si>
  <si>
    <t>京都大学 複合原子力科学研究所 図書室</t>
  </si>
  <si>
    <t>大阪府泉南郡熊取町朝代西2丁目1010</t>
  </si>
  <si>
    <t>FA002790</t>
  </si>
  <si>
    <t>京都大学 霊長類研究所 図書室</t>
  </si>
  <si>
    <t>愛知県犬山市官林41-2</t>
  </si>
  <si>
    <t>FA002804</t>
  </si>
  <si>
    <t>京都大学 東南アジア地域研究研究所 図書室</t>
  </si>
  <si>
    <t>京都府京都市左京区吉田下阿達町46</t>
  </si>
  <si>
    <t>FA002826</t>
  </si>
  <si>
    <t>京都教育大学 附属図書館</t>
  </si>
  <si>
    <t>京都市伏見区深草藤森町1</t>
  </si>
  <si>
    <t>FA002837</t>
  </si>
  <si>
    <t>京都工芸繊維大学 附属図書館</t>
  </si>
  <si>
    <t>京都市左京区松ケ崎橋上町1番地</t>
  </si>
  <si>
    <t>FA002848</t>
  </si>
  <si>
    <t>大阪大学 附属図書館 総合図書館</t>
  </si>
  <si>
    <t>豊中市待兼山町1ー4</t>
  </si>
  <si>
    <t>FA002859</t>
  </si>
  <si>
    <t>大阪大学 附属図書館 生命科学図書館</t>
  </si>
  <si>
    <t>吹田市山田丘2-3</t>
  </si>
  <si>
    <t>FA002870</t>
  </si>
  <si>
    <t>大阪大学 附属図書館 理工学図書館</t>
  </si>
  <si>
    <t>吹田市山田丘2-1</t>
  </si>
  <si>
    <t>FA002928</t>
  </si>
  <si>
    <t>大阪大学 附属図書館 外国学図書館</t>
  </si>
  <si>
    <t>大阪府箕面市粟生間谷東8-1-1</t>
  </si>
  <si>
    <t>FA002939</t>
  </si>
  <si>
    <t>大阪教育大学 附属図書館</t>
  </si>
  <si>
    <t>大阪府柏原市旭ケ丘4-698-1</t>
  </si>
  <si>
    <t>FA002972</t>
  </si>
  <si>
    <t>兵庫教育大学 附属図書館</t>
  </si>
  <si>
    <t>兵庫県加東市下久米942-1</t>
  </si>
  <si>
    <t>FA002983</t>
  </si>
  <si>
    <t>神戸大学 附属図書館 保健科学図書室</t>
  </si>
  <si>
    <t>神戸市須磨区友が丘7丁目10番2</t>
  </si>
  <si>
    <t>FA002994</t>
  </si>
  <si>
    <t>神戸大学 附属図書館 社会科学系図書館</t>
  </si>
  <si>
    <t>神戸市灘区六甲台町2-1</t>
  </si>
  <si>
    <t>FA003002</t>
  </si>
  <si>
    <t>神戸大学 附属図書館 総合図書館 国際文化学図書館</t>
  </si>
  <si>
    <t>神戸市灘区鶴甲1-2-1</t>
  </si>
  <si>
    <t>FA003013</t>
  </si>
  <si>
    <t>神戸大学 附属図書館 人文科学図書館</t>
  </si>
  <si>
    <t>神戸市灘区六甲台町1-1</t>
  </si>
  <si>
    <t>FA003024</t>
  </si>
  <si>
    <t>神戸大学 附属図書館 人間科学図書館</t>
  </si>
  <si>
    <t>兵庫県神戸市灘区鶴甲3-11</t>
  </si>
  <si>
    <t>FA003035</t>
  </si>
  <si>
    <t>神戸大学 附属図書館 自然科学系図書館</t>
  </si>
  <si>
    <t>兵庫県神戸市灘区六甲台町1-1</t>
  </si>
  <si>
    <t>FA003046</t>
  </si>
  <si>
    <t>神戸大学 附属図書館 医学分館</t>
  </si>
  <si>
    <t>神戸市中央区楠町7-5-1</t>
  </si>
  <si>
    <t>FA003057</t>
  </si>
  <si>
    <t>神戸大学 附属図書館 経済経営研究所図書館</t>
  </si>
  <si>
    <t>兵庫県神戸市灘区六甲台町2-1</t>
  </si>
  <si>
    <t>FA003068</t>
  </si>
  <si>
    <t>神戸大学 附属図書館 海事科学分館</t>
  </si>
  <si>
    <t>神戸市東灘区深江南町5-1-1</t>
  </si>
  <si>
    <t>FA003079</t>
  </si>
  <si>
    <t>奈良教育大学 図書館</t>
  </si>
  <si>
    <t>奈良県奈良市高畑町</t>
  </si>
  <si>
    <t>FA003090</t>
  </si>
  <si>
    <t>奈良女子大学 学術情報センター</t>
  </si>
  <si>
    <t>奈良県奈良市北魚屋西町</t>
  </si>
  <si>
    <t>FA003104</t>
  </si>
  <si>
    <t>和歌山大学 附属図書館</t>
  </si>
  <si>
    <t>和歌山市栄谷930</t>
  </si>
  <si>
    <t>FA003126</t>
  </si>
  <si>
    <t>鳥取大学 附属図書館</t>
  </si>
  <si>
    <t>鳥取市湖山町南4-101</t>
  </si>
  <si>
    <t>FA003137</t>
  </si>
  <si>
    <t>鳥取大学 附属図書館 医学図書館</t>
  </si>
  <si>
    <t>鳥取県米子市西町86</t>
  </si>
  <si>
    <t>FA003148</t>
  </si>
  <si>
    <t>島根大学 附属図書館</t>
  </si>
  <si>
    <t>島根県松江市西川津町1060</t>
  </si>
  <si>
    <t>FA003159</t>
  </si>
  <si>
    <t>島根大学 附属図書館 医学図書館</t>
  </si>
  <si>
    <t>島根県出雲市塩冶町89-1</t>
  </si>
  <si>
    <t>FA003170</t>
  </si>
  <si>
    <t>岡山大学 附属図書館</t>
  </si>
  <si>
    <t>岡山県岡山市北区津島中3-1-1</t>
  </si>
  <si>
    <t>FA003181</t>
  </si>
  <si>
    <t>岡山大学 附属図書館 鹿田分館</t>
  </si>
  <si>
    <t>岡山市北区鹿田町2-5-1</t>
  </si>
  <si>
    <t>FA003192</t>
  </si>
  <si>
    <t>岡山大学 附属図書館 資源植物科学研究所分館</t>
  </si>
  <si>
    <t>岡山県倉敷市中央2-20-1</t>
  </si>
  <si>
    <t>FA003239</t>
  </si>
  <si>
    <t>広島大学 図書館 霞図書館</t>
  </si>
  <si>
    <t>広島県広島市南区霞1-2-3</t>
  </si>
  <si>
    <t>FA003261</t>
  </si>
  <si>
    <t>広島大学 図書館 東図書館</t>
  </si>
  <si>
    <t>東広島市鏡山1-4-5</t>
  </si>
  <si>
    <t>FA003283</t>
  </si>
  <si>
    <t>山口大学 図書館 総合図書館</t>
  </si>
  <si>
    <t>山口市吉田1677-1</t>
  </si>
  <si>
    <t>FA003294</t>
  </si>
  <si>
    <t>山口大学 図書館 医学部図書館</t>
  </si>
  <si>
    <t>宇部市南小串1丁目1番1号</t>
  </si>
  <si>
    <t>FA003308</t>
  </si>
  <si>
    <t>山口大学 図書館 工学部図書館</t>
  </si>
  <si>
    <t>山口県宇部市常盤台2丁目16番1号</t>
  </si>
  <si>
    <t>FA003319</t>
  </si>
  <si>
    <t>徳島大学 附属図書館</t>
  </si>
  <si>
    <t>徳島県徳島市南常三島町2-1</t>
  </si>
  <si>
    <t>FA003330</t>
  </si>
  <si>
    <t>徳島大学 附属図書館 蔵本分館</t>
  </si>
  <si>
    <t>徳島市蔵本町3-18-15</t>
  </si>
  <si>
    <t>FA003341</t>
  </si>
  <si>
    <t>鳴門教育大学 附属図書館</t>
  </si>
  <si>
    <t>鳴門市鳴門町高島字中島748番地</t>
  </si>
  <si>
    <t>FA003352</t>
  </si>
  <si>
    <t>香川大学 図書館</t>
  </si>
  <si>
    <t>香川県高松市幸町1-1</t>
  </si>
  <si>
    <t>FA003363</t>
  </si>
  <si>
    <t>香川大学 図書館 医学部分館</t>
  </si>
  <si>
    <t>香川県木田郡三木町大字池戸1750-1</t>
  </si>
  <si>
    <t>FA003374</t>
  </si>
  <si>
    <t>愛媛大学 図書館</t>
  </si>
  <si>
    <t>愛媛県松山市文京町3</t>
  </si>
  <si>
    <t>FA003385</t>
  </si>
  <si>
    <t>愛媛大学 図書館 医学部分館</t>
  </si>
  <si>
    <t>愛媛県東温市志津川</t>
  </si>
  <si>
    <t>FA003396</t>
  </si>
  <si>
    <t>愛媛大学 図書館 農学部分館</t>
  </si>
  <si>
    <t>愛媛県松山市樽味3-5-7</t>
  </si>
  <si>
    <t>FA003410</t>
  </si>
  <si>
    <t>高知大学 学術情報基盤図書館 中央館</t>
  </si>
  <si>
    <t>高知市曙町2-5-1</t>
  </si>
  <si>
    <t>FA003421</t>
  </si>
  <si>
    <t>高知大学 学術情報基盤図書館 物部分館</t>
  </si>
  <si>
    <t>高知県南国市物部乙200</t>
  </si>
  <si>
    <t>FA003432</t>
  </si>
  <si>
    <t>高知大学 学術情報基盤図書館 医学部分館</t>
  </si>
  <si>
    <t>高知県南国市岡豊町小蓮</t>
  </si>
  <si>
    <t>FA003443</t>
  </si>
  <si>
    <t>福岡教育大学 学術情報センター 図書館</t>
  </si>
  <si>
    <t>宗像市赤間文教町1番5号</t>
  </si>
  <si>
    <t>FA003454</t>
  </si>
  <si>
    <t>九州大学 中央図書館</t>
  </si>
  <si>
    <t>福岡市西区元岡744 (イーストゾーン)</t>
  </si>
  <si>
    <t>FA003465</t>
  </si>
  <si>
    <t>九州大学 医学図書館</t>
  </si>
  <si>
    <t>福岡県福岡市東区馬出3-1-1</t>
  </si>
  <si>
    <t>FA003476</t>
  </si>
  <si>
    <t>九州大学 芸術工学図書館</t>
  </si>
  <si>
    <t>福岡市南区塩原4-9-1</t>
  </si>
  <si>
    <t>FA003487</t>
  </si>
  <si>
    <t>九州工業大学 附属図書館</t>
  </si>
  <si>
    <t>北九州市戸畑区仙水町1-1</t>
  </si>
  <si>
    <t>FA003498</t>
  </si>
  <si>
    <t>佐賀大学 附属図書館</t>
  </si>
  <si>
    <t>佐賀県佐賀市本庄町1</t>
  </si>
  <si>
    <t>FA003501</t>
  </si>
  <si>
    <t>佐賀大学 附属図書館 医学分館</t>
  </si>
  <si>
    <t>佐賀市鍋島5丁目1番1号●</t>
  </si>
  <si>
    <t>FA003512</t>
  </si>
  <si>
    <t>長崎大学 附属図書館</t>
  </si>
  <si>
    <t>長崎市文教町1-14</t>
  </si>
  <si>
    <t>FA003523</t>
  </si>
  <si>
    <t>長崎大学 附属図書館 経済学部分館</t>
  </si>
  <si>
    <t>長崎市片淵4-2-1</t>
  </si>
  <si>
    <t>FA003534</t>
  </si>
  <si>
    <t>長崎大学 附属図書館 医学分館</t>
  </si>
  <si>
    <t>長崎市坂本1丁目12-4</t>
  </si>
  <si>
    <t>FA003545</t>
  </si>
  <si>
    <t>熊本大学 附属図書館</t>
  </si>
  <si>
    <t>熊本市中央区黒髪2-40-1</t>
  </si>
  <si>
    <t>FA003556</t>
  </si>
  <si>
    <t>熊本大学 附属図書館 医学系分館</t>
  </si>
  <si>
    <t>熊本市中央区本荘1-1-1</t>
  </si>
  <si>
    <t>FA003567</t>
  </si>
  <si>
    <t>熊本大学 附属図書館 薬学部分館</t>
  </si>
  <si>
    <t>熊本県熊本市中央区大江本町5-1</t>
  </si>
  <si>
    <t>FA003578</t>
  </si>
  <si>
    <t>大分大学 学術情報拠点(図書館)</t>
  </si>
  <si>
    <t>大分市大字旦野原700</t>
  </si>
  <si>
    <t>FA003589</t>
  </si>
  <si>
    <t>大分大学 教育福祉科学部教育研究所</t>
  </si>
  <si>
    <t>FA003603</t>
  </si>
  <si>
    <t>大分大学 経済学部 教育研究支援室</t>
  </si>
  <si>
    <t>FA003614</t>
  </si>
  <si>
    <t>大分大学 学術情報拠点(医学図書館)</t>
  </si>
  <si>
    <t>大分県由布市挾間町医大ケ丘1-1</t>
  </si>
  <si>
    <t>FA003625</t>
  </si>
  <si>
    <t>宮崎大学 附属図書館</t>
  </si>
  <si>
    <t>宮崎県宮崎市学園木花台西1-1</t>
  </si>
  <si>
    <t>FA003636</t>
  </si>
  <si>
    <t>宮崎大学 附属図書館 医学分館</t>
  </si>
  <si>
    <t>宮崎県宮崎市清武町木原5200</t>
  </si>
  <si>
    <t>FA003647</t>
  </si>
  <si>
    <t>鹿児島大学 附属図書館</t>
  </si>
  <si>
    <t>鹿児島市郡元1-21-35</t>
  </si>
  <si>
    <t>FA003658</t>
  </si>
  <si>
    <t>鹿児島大学 附属図書館 桜ヶ丘分館</t>
  </si>
  <si>
    <t>鹿児島市桜ケ丘8-35-1</t>
  </si>
  <si>
    <t>FA003669</t>
  </si>
  <si>
    <t>鹿児島大学 附属図書館 水産学部分館</t>
  </si>
  <si>
    <t>鹿児島市下荒田4-50-20</t>
  </si>
  <si>
    <t>FA003680</t>
  </si>
  <si>
    <t>鹿屋体育大学 附属図書館</t>
  </si>
  <si>
    <t>鹿屋市白水町1</t>
  </si>
  <si>
    <t>FA003691</t>
  </si>
  <si>
    <t>琉球大学 附属図書館</t>
  </si>
  <si>
    <t>沖縄県中頭郡西原町字千原1番地</t>
  </si>
  <si>
    <t>FA003705</t>
  </si>
  <si>
    <t>琉球大学 附属図書館 医学部分館</t>
  </si>
  <si>
    <t>沖縄県中頭郡西原町字上原207</t>
  </si>
  <si>
    <t>FA003716</t>
  </si>
  <si>
    <t>札幌医科大学 附属総合情報センター</t>
  </si>
  <si>
    <t>札幌市中央区南1条西17丁目</t>
  </si>
  <si>
    <t>FA003727</t>
  </si>
  <si>
    <t>公立大学法人 福島県立医科大学 附属学術情報センター</t>
  </si>
  <si>
    <t>福島県福島市光が丘1番地</t>
  </si>
  <si>
    <t>FA003738</t>
  </si>
  <si>
    <t>群馬県立女子大学 附属図書館</t>
  </si>
  <si>
    <t>群馬県佐波郡玉村町大字上之手1395番1</t>
  </si>
  <si>
    <t>FA003749</t>
  </si>
  <si>
    <t>高崎経済大学 図書館</t>
  </si>
  <si>
    <t>高崎市上並榎町1300</t>
  </si>
  <si>
    <t>FA003760</t>
  </si>
  <si>
    <t>東京都立大学 図書館</t>
  </si>
  <si>
    <t>東京都八王子市南大沢1-1</t>
  </si>
  <si>
    <t>FA003771</t>
  </si>
  <si>
    <t>横浜市立大学 学術情報センター</t>
  </si>
  <si>
    <t>横浜市金沢区瀬戸22-2</t>
  </si>
  <si>
    <t>FA003782</t>
  </si>
  <si>
    <t>横浜市立大学 医学情報センター</t>
  </si>
  <si>
    <t>横浜市金沢区福浦3-9</t>
  </si>
  <si>
    <t>FA003793</t>
  </si>
  <si>
    <t>金沢美術工芸大学 附属図書館</t>
  </si>
  <si>
    <t>金沢市小立野5丁目11番1号</t>
  </si>
  <si>
    <t>FA003807</t>
  </si>
  <si>
    <t>都留文科大学 附属図書館</t>
  </si>
  <si>
    <t>山梨県都留市田原3-8-1</t>
  </si>
  <si>
    <t>FA003818</t>
  </si>
  <si>
    <t>岐阜薬科大学 附属図書館</t>
  </si>
  <si>
    <t>岐阜市三田洞東5丁目6-1</t>
  </si>
  <si>
    <t>FA003851</t>
  </si>
  <si>
    <t>愛知県立大学 長久手キャンパス図書館</t>
  </si>
  <si>
    <t>愛知県長久手市茨ヶ廻間1522-3</t>
  </si>
  <si>
    <t>FA003862</t>
  </si>
  <si>
    <t>愛知県立芸術大学 芸術情報センター図書館</t>
  </si>
  <si>
    <t>愛知県長久手市岩作三ケ峯1-114</t>
  </si>
  <si>
    <t>FA003873</t>
  </si>
  <si>
    <t>名古屋市立大学 総合情報センター 山の畑分館</t>
  </si>
  <si>
    <t>愛知県名古屋市瑞穂区瑞穂町字山の畑1</t>
  </si>
  <si>
    <t>FA003895</t>
  </si>
  <si>
    <t>名古屋市立大学 総合情報センター 川澄分館</t>
  </si>
  <si>
    <t>名古屋市瑞穂区瑞穂町字川澄1</t>
  </si>
  <si>
    <t>FA003909</t>
  </si>
  <si>
    <t>名古屋市立大学 総合情報センター 田辺通分館</t>
  </si>
  <si>
    <t>名古屋市瑞穂区田辺通3-1</t>
  </si>
  <si>
    <t>FA003920</t>
  </si>
  <si>
    <t>京都市立芸術大学 附属図書館</t>
  </si>
  <si>
    <t>京都市西京区大枝沓掛町13-6</t>
  </si>
  <si>
    <t>FA003931</t>
  </si>
  <si>
    <t>京都府立大学 附属図書館</t>
  </si>
  <si>
    <t>京都市左京区下鴨半木町1-5</t>
  </si>
  <si>
    <t>FA003942</t>
  </si>
  <si>
    <t>京都府立医科大学 附属図書館</t>
  </si>
  <si>
    <t>京都市上京区清和院口寺町東入中御霊町410</t>
  </si>
  <si>
    <t>FA003964</t>
  </si>
  <si>
    <t>大阪市立大学 学術情報総合センター</t>
  </si>
  <si>
    <t>FA003975</t>
  </si>
  <si>
    <t>大阪市立大学 学術情報総合センター 医学分館</t>
  </si>
  <si>
    <t>大阪府大阪市阿倍野区旭町1-2-7</t>
  </si>
  <si>
    <t>FA003986</t>
  </si>
  <si>
    <t>大阪府立大学 総合図書館 中百舌鳥</t>
  </si>
  <si>
    <t>堺市中区学園町1-1</t>
  </si>
  <si>
    <t>FA004005</t>
  </si>
  <si>
    <t>大阪府立大学 ヒューマンサイエンス系図書室</t>
  </si>
  <si>
    <t>大阪府堺市中区学園町1-1</t>
  </si>
  <si>
    <t>FA004016</t>
  </si>
  <si>
    <t>大阪府立大学 経済・経営・法律系図書室</t>
  </si>
  <si>
    <t>FA004038</t>
  </si>
  <si>
    <t>大阪府立大学 りんくう図書室</t>
  </si>
  <si>
    <t>大阪府泉佐野市りんくう往来北1番地の58</t>
  </si>
  <si>
    <t>FA004049</t>
  </si>
  <si>
    <t>神戸市外国語大学 学術情報センター</t>
  </si>
  <si>
    <t>神戸市西区学園東町9-1</t>
  </si>
  <si>
    <t>FA004060</t>
  </si>
  <si>
    <t>兵庫県立大学 神戸商科学術情報館</t>
  </si>
  <si>
    <t>神戸市西区学園西町8-2-1</t>
  </si>
  <si>
    <t>FA004071</t>
  </si>
  <si>
    <t>兵庫県立大学 政策科学研究所</t>
  </si>
  <si>
    <t>神戸市西区学園西町8丁目2番地の1</t>
  </si>
  <si>
    <t>FA004082</t>
  </si>
  <si>
    <t>兵庫県立大学 姫路工学学術情報館</t>
  </si>
  <si>
    <t>兵庫県姫路市書写2167番地</t>
  </si>
  <si>
    <t>FA004093</t>
  </si>
  <si>
    <t>奈良県立医科大学 附属図書館</t>
  </si>
  <si>
    <t>奈良県橿原市四条町840</t>
  </si>
  <si>
    <t>FA004107</t>
  </si>
  <si>
    <t>和歌山県立医科大学 図書館 紀三井寺館</t>
  </si>
  <si>
    <t>和歌山市紀三井寺811-1</t>
  </si>
  <si>
    <t>FA004118</t>
  </si>
  <si>
    <t>県立広島大学 学術情報センター図書館</t>
  </si>
  <si>
    <t>広島市南区宇品東1-1-71</t>
  </si>
  <si>
    <t>FA004129</t>
  </si>
  <si>
    <t>下関市立大学 附属図書館</t>
  </si>
  <si>
    <t>山口県下関市大学町二丁目1番1号</t>
  </si>
  <si>
    <t>FA004140</t>
  </si>
  <si>
    <t>山口県立大学 附属図書館</t>
  </si>
  <si>
    <t>山口県山口市桜畠3-2-1</t>
  </si>
  <si>
    <t>FA004151</t>
  </si>
  <si>
    <t>高知県立大学 総合情報センター 永国寺 図書館</t>
  </si>
  <si>
    <t>高知県高知市永国寺町2-22</t>
  </si>
  <si>
    <t>FA004162</t>
  </si>
  <si>
    <t>北九州市立大学 図書館</t>
  </si>
  <si>
    <t>北九州市小倉南区北方四丁目2番1号</t>
  </si>
  <si>
    <t>FA004173</t>
  </si>
  <si>
    <t>九州歯科大学 附属図書館</t>
  </si>
  <si>
    <t>北九州市小倉北区真鶴二丁目六番一号</t>
  </si>
  <si>
    <t>FA004184</t>
  </si>
  <si>
    <t>福岡女子大学 附属図書館</t>
  </si>
  <si>
    <t>福岡県福岡市東区香住ケ丘1-1-1</t>
  </si>
  <si>
    <t>FA004195</t>
  </si>
  <si>
    <t>長崎県立大学 佐世保校 附属図書館</t>
  </si>
  <si>
    <t>長崎県佐世保市川下町123番地</t>
  </si>
  <si>
    <t>FA004209</t>
  </si>
  <si>
    <t>熊本県立大学学術情報メディアセンター 図書館</t>
  </si>
  <si>
    <t>熊本市東区月出3丁目1-100</t>
  </si>
  <si>
    <t>FA004220</t>
  </si>
  <si>
    <t>旭川大学 図書館</t>
  </si>
  <si>
    <t>北海道旭川市永山3条23丁目1番9号</t>
  </si>
  <si>
    <t>FA004231</t>
  </si>
  <si>
    <t>札幌大学 図書館</t>
  </si>
  <si>
    <t>札幌市豊平区西岡3条7-3-1</t>
  </si>
  <si>
    <t>FA004242</t>
  </si>
  <si>
    <t>札幌学院大学 図書館</t>
  </si>
  <si>
    <t>北海道江別市文京台11番地</t>
  </si>
  <si>
    <t>FA004264</t>
  </si>
  <si>
    <t>函館大学 図書館</t>
  </si>
  <si>
    <t>北海道函館市高丘町51-1</t>
  </si>
  <si>
    <t>FA004275</t>
  </si>
  <si>
    <t>北海道医療大学 総合図書館</t>
  </si>
  <si>
    <t>北海道石狩郡当別町金沢1757</t>
  </si>
  <si>
    <t>FA004286</t>
  </si>
  <si>
    <t>藤女子大学 図書館</t>
  </si>
  <si>
    <t>北海道札幌市北区北16条西2丁目</t>
  </si>
  <si>
    <t>FA004297</t>
  </si>
  <si>
    <t>北星学園大学 図書館</t>
  </si>
  <si>
    <t>北海道札幌市厚別区大谷地西2丁目3番1号</t>
  </si>
  <si>
    <t>FA004300</t>
  </si>
  <si>
    <t>北海商科大学 付属図書館</t>
  </si>
  <si>
    <t>北海道札幌市豊平区豊平6条6丁目10番</t>
  </si>
  <si>
    <t>FA004311</t>
  </si>
  <si>
    <t>北海学園大学 附属図書館</t>
  </si>
  <si>
    <t>北海道札幌市豊平区旭町4-1-40</t>
  </si>
  <si>
    <t>FA004322</t>
  </si>
  <si>
    <t>北海道科学大学 図書館</t>
  </si>
  <si>
    <t>北海道札幌市手稲区前田7条15丁目4番1号</t>
  </si>
  <si>
    <t>FA004355</t>
  </si>
  <si>
    <t>酪農学園大学 附属図書館</t>
  </si>
  <si>
    <t>北海道江別市文京台緑町582</t>
  </si>
  <si>
    <t>FA004366</t>
  </si>
  <si>
    <t>青森大学 附属図書館</t>
  </si>
  <si>
    <t>青森県青森市幸畑2丁目3番1号</t>
  </si>
  <si>
    <t>FA004377</t>
  </si>
  <si>
    <t>東北女子大学 附属図書館</t>
  </si>
  <si>
    <t>青森県弘前市清原1丁目1-16</t>
  </si>
  <si>
    <t>FA004388</t>
  </si>
  <si>
    <t>八戸学院 図書館</t>
  </si>
  <si>
    <t>青森県八戸市大字美保野13-98</t>
  </si>
  <si>
    <t>FA004399</t>
  </si>
  <si>
    <t>八戸工業大学 図書館</t>
  </si>
  <si>
    <t>青森県八戸市大字妙字大開88-1</t>
  </si>
  <si>
    <t>FA004402</t>
  </si>
  <si>
    <t>弘前学院大学 附属図書館</t>
  </si>
  <si>
    <t>青森県弘前市稔町13-1</t>
  </si>
  <si>
    <t>FA004413</t>
  </si>
  <si>
    <t>岩手医科大学 附属図書館</t>
  </si>
  <si>
    <t>岩手県盛岡市内丸19番1号</t>
  </si>
  <si>
    <t>FA004424</t>
  </si>
  <si>
    <t>岩手医科大学 附属図書館 分館</t>
  </si>
  <si>
    <t>岩手県紫波郡矢巾町医大通1-1-1</t>
  </si>
  <si>
    <t>FA004435</t>
  </si>
  <si>
    <t>富士大学 図書館</t>
  </si>
  <si>
    <t>岩手県花巻市下根子450-3</t>
  </si>
  <si>
    <t>FA004446</t>
  </si>
  <si>
    <t>盛岡大学図書館</t>
  </si>
  <si>
    <t>岩手県滝沢市砂込808</t>
  </si>
  <si>
    <t>FA004457</t>
  </si>
  <si>
    <t>仙台大学 図書館</t>
  </si>
  <si>
    <t>宮城県柴田郡柴田町船岡南2丁目2-18</t>
  </si>
  <si>
    <t>FA004468</t>
  </si>
  <si>
    <t>東北学院大学 中央図書館</t>
  </si>
  <si>
    <t>仙台市青葉区土樋1-3-1</t>
  </si>
  <si>
    <t>FA004479</t>
  </si>
  <si>
    <t>東北学院大学 多賀城キャンパス図書館</t>
  </si>
  <si>
    <t>宮城県多賀城市中央1-13-1</t>
  </si>
  <si>
    <t>FA004490</t>
  </si>
  <si>
    <t>東北工業大学 附属図書館</t>
  </si>
  <si>
    <t>宮城県仙台市太白区八木山香澄町35-1</t>
  </si>
  <si>
    <t>FA004504</t>
  </si>
  <si>
    <t>東北福祉大学 図書館</t>
  </si>
  <si>
    <t>仙台市青葉区国見1-8-1</t>
  </si>
  <si>
    <t>FA004515</t>
  </si>
  <si>
    <t>東北医科薬科大学 附属図書館</t>
  </si>
  <si>
    <t>宮城県仙台市青葉区小松島4丁目4番1号</t>
  </si>
  <si>
    <t>FA004526</t>
  </si>
  <si>
    <t>東北生活文化大学 附属図書館</t>
  </si>
  <si>
    <t>宮城県仙台市泉区虹の丘1-18</t>
  </si>
  <si>
    <t>FA004537</t>
  </si>
  <si>
    <t>宮城学院女子大学 図書館</t>
  </si>
  <si>
    <t>宮城県仙台市青葉区桜ケ丘9-1-1</t>
  </si>
  <si>
    <t>FA004548</t>
  </si>
  <si>
    <t>ノースアジア大学 附属図書館</t>
  </si>
  <si>
    <t>秋田県秋田市下北手桜字守沢46-1</t>
  </si>
  <si>
    <t>FA004559</t>
  </si>
  <si>
    <t>郡山女子大学 図書館</t>
  </si>
  <si>
    <t>福島県郡山市開成3-25-2</t>
  </si>
  <si>
    <t>FA004570</t>
  </si>
  <si>
    <t>奥羽大学 図書館</t>
  </si>
  <si>
    <t>福島県郡山市富田町字三角堂31-1</t>
  </si>
  <si>
    <t>FA004581</t>
  </si>
  <si>
    <t>茨城キリスト教大学 図書館</t>
  </si>
  <si>
    <t>茨城県日立市大みか町6-11-1</t>
  </si>
  <si>
    <t>FA004592</t>
  </si>
  <si>
    <t>常磐大学 情報メディアセンター</t>
  </si>
  <si>
    <t>茨城県水戸市見和1-430-1(Q棟3F)</t>
  </si>
  <si>
    <t>FA004606</t>
  </si>
  <si>
    <t>流通経済大学 図書館</t>
  </si>
  <si>
    <t>茨城県龍ケ崎市120</t>
  </si>
  <si>
    <t>FA004617</t>
  </si>
  <si>
    <t>足利大学 附属図書館</t>
  </si>
  <si>
    <t>栃木県足利市大前町268-1</t>
  </si>
  <si>
    <t>FA004628</t>
  </si>
  <si>
    <t>自治医科大学 図書館</t>
  </si>
  <si>
    <t>栃木県下野市薬師寺3311-160</t>
  </si>
  <si>
    <t>FA004639</t>
  </si>
  <si>
    <t>獨協医科大学 図書館</t>
  </si>
  <si>
    <t>栃木県下都賀郡壬生町北小林880</t>
  </si>
  <si>
    <t>FA004650</t>
  </si>
  <si>
    <t>関東学園大学 松平記念図書館</t>
  </si>
  <si>
    <t>群馬県太田市藤阿久町200</t>
  </si>
  <si>
    <t>FA004661</t>
  </si>
  <si>
    <t>上武大学 附属図書館</t>
  </si>
  <si>
    <t>群馬県伊勢崎市戸谷塚町634-1</t>
  </si>
  <si>
    <t>FA004672</t>
  </si>
  <si>
    <t>跡見学園女子大学 新座図書館</t>
  </si>
  <si>
    <t>埼玉県新座市中野1-9-6</t>
  </si>
  <si>
    <t>FA004694</t>
  </si>
  <si>
    <t>東京国際大学 第2キャンパス図書館</t>
  </si>
  <si>
    <t>埼玉県川越市的場2509</t>
  </si>
  <si>
    <t>FA004708</t>
  </si>
  <si>
    <t>東京国際大学 第1キャンパス図書館</t>
  </si>
  <si>
    <t>埼玉県川越市的場北1-13-1</t>
  </si>
  <si>
    <t>FA004719</t>
  </si>
  <si>
    <t>埼玉医科大学 附属図書館</t>
  </si>
  <si>
    <t>埼玉県入間郡毛呂山町大字毛呂本郷38番地</t>
  </si>
  <si>
    <t>FA004730</t>
  </si>
  <si>
    <t>埼玉工業大学 図書館</t>
  </si>
  <si>
    <t>埼玉県深谷市普済寺1690</t>
  </si>
  <si>
    <t>FA004741</t>
  </si>
  <si>
    <t>城西大学 水田記念図書館</t>
  </si>
  <si>
    <t>埼玉県坂戸市けやき台1-1</t>
  </si>
  <si>
    <t>FA004752</t>
  </si>
  <si>
    <t>明海大学 歯学部 メデイアセンター(図書館)</t>
  </si>
  <si>
    <t>FA004763</t>
  </si>
  <si>
    <t>女子栄養大学 短期大学部図書館</t>
  </si>
  <si>
    <t>東京都豊島区駒込3-24-3</t>
  </si>
  <si>
    <t>FA004774</t>
  </si>
  <si>
    <t>女子栄養大学 図書館</t>
  </si>
  <si>
    <t>埼玉県坂戸市千代田3-9-21</t>
  </si>
  <si>
    <t>FA004796</t>
  </si>
  <si>
    <t>獨協大学 図書館</t>
  </si>
  <si>
    <t>埼玉県草加市学園町1-1</t>
  </si>
  <si>
    <t>FA004810</t>
  </si>
  <si>
    <t>日本工業大学LCセンター</t>
  </si>
  <si>
    <t>埼玉県南埼玉郡宮代町学園台4-1</t>
  </si>
  <si>
    <t>FA004821</t>
  </si>
  <si>
    <t>文教大学 越谷図書館</t>
  </si>
  <si>
    <t>埼玉県越谷市南荻島3337</t>
  </si>
  <si>
    <t>FA004832</t>
  </si>
  <si>
    <t>文教大学 湘南図書館</t>
  </si>
  <si>
    <t>神奈川県茅ケ崎市行谷1100</t>
  </si>
  <si>
    <t>FA004843</t>
  </si>
  <si>
    <t>国際武道大学 図書館</t>
  </si>
  <si>
    <t>千葉県勝浦市新官841番地</t>
  </si>
  <si>
    <t>FA004854</t>
  </si>
  <si>
    <t>淑徳大学 附属図書館 千葉図書館</t>
  </si>
  <si>
    <t>千葉県千葉市中央区大巌寺町200番地</t>
  </si>
  <si>
    <t>FA004865</t>
  </si>
  <si>
    <t>敬愛大学 図書館</t>
  </si>
  <si>
    <t>千葉県千葉市稲毛区穴川1-5-21</t>
  </si>
  <si>
    <t>FA004876</t>
  </si>
  <si>
    <t>千葉工業大学 附属図書館</t>
  </si>
  <si>
    <t>千葉県習志野市津田沼2-17-1</t>
  </si>
  <si>
    <t>FA004887</t>
  </si>
  <si>
    <t>千葉商科大学 付属図書館</t>
  </si>
  <si>
    <t>千葉県市川市国府台1-3-1</t>
  </si>
  <si>
    <t>FA004898</t>
  </si>
  <si>
    <t>中央学院大学 図書館</t>
  </si>
  <si>
    <t>千葉県我孫子市久寺家451</t>
  </si>
  <si>
    <t>FA004901</t>
  </si>
  <si>
    <t>麗澤大学 図書館</t>
  </si>
  <si>
    <t>千葉県柏市光ケ丘2-1-1</t>
  </si>
  <si>
    <t>FA004912</t>
  </si>
  <si>
    <t>和洋女子大学 メディアセンター</t>
  </si>
  <si>
    <t>千葉県市川市国府台2-3-1</t>
  </si>
  <si>
    <t>FA004923</t>
  </si>
  <si>
    <t>青山学院大学 図書館</t>
  </si>
  <si>
    <t>東京都渋谷区渋谷4-4-25</t>
  </si>
  <si>
    <t>FA004934</t>
  </si>
  <si>
    <t>青山学院大学 万代記念図書館(相模原分館)</t>
  </si>
  <si>
    <t>相模原市中央区淵野辺5-10-1</t>
  </si>
  <si>
    <t>FA004956</t>
  </si>
  <si>
    <t>亜細亜大学 図書館</t>
  </si>
  <si>
    <t>東京都武蔵野市境5-8</t>
  </si>
  <si>
    <t>FA004967</t>
  </si>
  <si>
    <t>上野学園 図書館</t>
  </si>
  <si>
    <t>東京都台東区東上野4-24-12</t>
  </si>
  <si>
    <t>FA004978</t>
  </si>
  <si>
    <t>大妻女子大学 図書館</t>
  </si>
  <si>
    <t>東京都千代田区三番町12</t>
  </si>
  <si>
    <t>FA005008</t>
  </si>
  <si>
    <t>桜美林大学 図書館</t>
  </si>
  <si>
    <t>東京都町田市常盤町3758</t>
  </si>
  <si>
    <t>FA005019</t>
  </si>
  <si>
    <t>学習院大学 図書館</t>
  </si>
  <si>
    <t>東京都豊島区目白1-5-1</t>
  </si>
  <si>
    <t>FA005063</t>
  </si>
  <si>
    <t>北里大学 白金図書館</t>
  </si>
  <si>
    <t>東京都港区白金5-9-1</t>
  </si>
  <si>
    <t>FA005074</t>
  </si>
  <si>
    <t>北里大学 教養図書館</t>
  </si>
  <si>
    <t>神奈川県相模原市南区北里1-15-1</t>
  </si>
  <si>
    <t>FA005085</t>
  </si>
  <si>
    <t>北里大学 医学図書館</t>
  </si>
  <si>
    <t>FA005096</t>
  </si>
  <si>
    <t>北里大学 理学部図書館</t>
  </si>
  <si>
    <t>FA005110</t>
  </si>
  <si>
    <t>北里大学 獣医学部図書館</t>
  </si>
  <si>
    <t>青森県十和田市東二十三番町35-1</t>
  </si>
  <si>
    <t>FA005121</t>
  </si>
  <si>
    <t>北里大学 海洋生命科学部 図書館</t>
  </si>
  <si>
    <t>岩手県大船渡市三陸町越喜来字烏頭160の4</t>
  </si>
  <si>
    <t>FA005132</t>
  </si>
  <si>
    <t>共立女子大学 図書館</t>
  </si>
  <si>
    <t>東京都千代田区一ツ橋2-6-1 【2号館4階】</t>
  </si>
  <si>
    <t>FA005143</t>
  </si>
  <si>
    <t>慶應義塾大学 薬学メディアセンター</t>
  </si>
  <si>
    <t>東京都港区芝公園1-5-30</t>
  </si>
  <si>
    <t>FA005154</t>
  </si>
  <si>
    <t>杏林大学 医学図書館</t>
  </si>
  <si>
    <t>東京都三鷹市新川6-20-2</t>
  </si>
  <si>
    <t>FA005187</t>
  </si>
  <si>
    <t>国立音楽大学 附属図書館</t>
  </si>
  <si>
    <t>東京都立川市柏町5-5-1</t>
  </si>
  <si>
    <t>FA005198</t>
  </si>
  <si>
    <t>慶應義塾大学 三田メディアセンター</t>
  </si>
  <si>
    <t>東京都港区三田2-15-45</t>
  </si>
  <si>
    <t>FA005201</t>
  </si>
  <si>
    <t>慶應義塾大学 日吉メディアセンター</t>
  </si>
  <si>
    <t>神奈川県横浜市港北区日吉4-1-1</t>
  </si>
  <si>
    <t>FA005212</t>
  </si>
  <si>
    <t>慶應義塾大学 信濃町メディアセンター</t>
  </si>
  <si>
    <t>東京都新宿区信濃町35</t>
  </si>
  <si>
    <t>FA005223</t>
  </si>
  <si>
    <t>慶應義塾大学 理工学メディアセンター</t>
  </si>
  <si>
    <t>横浜市港北区日吉3-14-1</t>
  </si>
  <si>
    <t>FA005234</t>
  </si>
  <si>
    <t>工学院大学 図書館</t>
  </si>
  <si>
    <t>東京都新宿区西新宿1-24-2</t>
  </si>
  <si>
    <t>FA005245</t>
  </si>
  <si>
    <t>工学院大学 八王子図書館</t>
  </si>
  <si>
    <t>東京都八王子市中野町2665-1(2号館4階)</t>
  </si>
  <si>
    <t>FA005256</t>
  </si>
  <si>
    <t>国学院大学 図書館</t>
  </si>
  <si>
    <t>東京都渋谷区東4-10-28</t>
  </si>
  <si>
    <t>FA005267</t>
  </si>
  <si>
    <t>国際基督教大学 図書館</t>
  </si>
  <si>
    <t>東京都三鷹市大沢3-10-2</t>
  </si>
  <si>
    <t>FA005278</t>
  </si>
  <si>
    <t>国士舘大学 図書館・情報メディアセンター</t>
  </si>
  <si>
    <t>東京都世田谷区世田谷4-28-1</t>
  </si>
  <si>
    <t>FA005289</t>
  </si>
  <si>
    <t>駒澤大学 図書館</t>
  </si>
  <si>
    <t>東京都世田谷区駒沢1-23-1</t>
  </si>
  <si>
    <t>FA005303</t>
  </si>
  <si>
    <t>実践女子大学 図書館</t>
  </si>
  <si>
    <t>東京都日野市大坂上4-1-1</t>
  </si>
  <si>
    <t>FA005314</t>
  </si>
  <si>
    <t>芝浦工業大学 豊洲図書館</t>
  </si>
  <si>
    <t>東京都江東区豊洲3-7-5</t>
  </si>
  <si>
    <t>FA005325</t>
  </si>
  <si>
    <t>芝浦工業大学 大宮図書館</t>
  </si>
  <si>
    <t>埼玉県さいたま市見沼区深作307</t>
  </si>
  <si>
    <t>FA005336</t>
  </si>
  <si>
    <t>順天堂大学 学術メディアセンター</t>
  </si>
  <si>
    <t>東京都文京区本郷2-1-1 センチュリータワー9階</t>
  </si>
  <si>
    <t>FA005347</t>
  </si>
  <si>
    <t>順天堂大学 さくらキャンパス学術メディアセンター</t>
  </si>
  <si>
    <t>千葉県印西市平賀学園台1-1</t>
  </si>
  <si>
    <t>FA005358</t>
  </si>
  <si>
    <t>上智大学 図書館</t>
  </si>
  <si>
    <t>東京都千代田区紀尾井町7-1</t>
  </si>
  <si>
    <t>FA005391</t>
  </si>
  <si>
    <t>昭和大学 図書館</t>
  </si>
  <si>
    <t>東京都品川区旗の台1-5-8</t>
  </si>
  <si>
    <t>FA005405</t>
  </si>
  <si>
    <t>昭和女子大学 図書館</t>
  </si>
  <si>
    <t>東京都世田谷区太子堂1-7-57</t>
  </si>
  <si>
    <t>FA005427</t>
  </si>
  <si>
    <t>昭和薬科大学 図書館</t>
  </si>
  <si>
    <t>東京都町田市東玉川学園3-3165</t>
  </si>
  <si>
    <t>FA005438</t>
  </si>
  <si>
    <t>女子美術大学 相模原図書館</t>
  </si>
  <si>
    <t>神奈川県相模原市南区麻溝台1900</t>
  </si>
  <si>
    <t>FA005449</t>
  </si>
  <si>
    <t>白百合女子大学 図書館</t>
  </si>
  <si>
    <t>東京都調布市緑ケ丘1-25</t>
  </si>
  <si>
    <t>FA005460</t>
  </si>
  <si>
    <t>杉野服飾大学 附属図書館</t>
  </si>
  <si>
    <t>東京都品川区上大崎4-6-9</t>
  </si>
  <si>
    <t>FA005471</t>
  </si>
  <si>
    <t>成蹊大学 図書館</t>
  </si>
  <si>
    <t>東京都武蔵野市吉祥寺北町3-3-1</t>
  </si>
  <si>
    <t>FA005493</t>
  </si>
  <si>
    <t>成城大学 図書館</t>
  </si>
  <si>
    <t>東京都世田谷区成城 6-1-20</t>
  </si>
  <si>
    <t>FA005507</t>
  </si>
  <si>
    <t>聖心女子大学 図書館</t>
  </si>
  <si>
    <t>東京都渋谷区広尾4-3-1</t>
  </si>
  <si>
    <t>FA005518</t>
  </si>
  <si>
    <t>清泉女子大学 附属図書館</t>
  </si>
  <si>
    <t>東京都品川区東五反田3-16-21</t>
  </si>
  <si>
    <t>FA005529</t>
  </si>
  <si>
    <t>聖路加国際大学 学術情報センター 図書館</t>
  </si>
  <si>
    <t>東京都中央区明石町10-1</t>
  </si>
  <si>
    <t>FA005540</t>
  </si>
  <si>
    <t>専修大学 図書館</t>
  </si>
  <si>
    <t>神奈川県川崎市多摩区東三田2-1-1</t>
  </si>
  <si>
    <t>FA005551</t>
  </si>
  <si>
    <t>専修大学 図書館 神田分館</t>
  </si>
  <si>
    <t>東京都千代田区神田神保町3-8</t>
  </si>
  <si>
    <t>FA005562</t>
  </si>
  <si>
    <t>創価大学 中央図書館</t>
  </si>
  <si>
    <t>東京都八王子市丹木町1-236</t>
  </si>
  <si>
    <t>FA005573</t>
  </si>
  <si>
    <t>大正大学 附属図書館</t>
  </si>
  <si>
    <t>東京都豊島区西巣鴨3-20-1</t>
  </si>
  <si>
    <t>FA005595</t>
  </si>
  <si>
    <t>大東文化大学 図書館</t>
  </si>
  <si>
    <t>東京都板橋区高島平1-9-1</t>
  </si>
  <si>
    <t>FA005609</t>
  </si>
  <si>
    <t>大東文化大学 60周年記念図書館</t>
  </si>
  <si>
    <t>埼玉県東松山市大字岩殿560</t>
  </si>
  <si>
    <t>FA005620</t>
  </si>
  <si>
    <t>高千穂大学 図書館</t>
  </si>
  <si>
    <t>東京都杉並区大宮2-19-1</t>
  </si>
  <si>
    <t>FA005631</t>
  </si>
  <si>
    <t>拓殖大学 図書館</t>
  </si>
  <si>
    <t>東京都文京区小日向3-4-14</t>
  </si>
  <si>
    <t>FA005642</t>
  </si>
  <si>
    <t>拓殖大学 八王子図書館</t>
  </si>
  <si>
    <t>東京都八王子市館町815-1</t>
  </si>
  <si>
    <t>FA005653</t>
  </si>
  <si>
    <t>玉川大学 教育学術情報図書館</t>
  </si>
  <si>
    <t>東京都町田市玉川学園6-1-1</t>
  </si>
  <si>
    <t>FA005664</t>
  </si>
  <si>
    <t>多摩美術大学 図書館</t>
  </si>
  <si>
    <t>東京都八王子市鑓水2丁目1723</t>
  </si>
  <si>
    <t>FA005675</t>
  </si>
  <si>
    <t>中央大学 中央図書館</t>
  </si>
  <si>
    <t>東京都八王子市東中野742-1</t>
  </si>
  <si>
    <t>FA005686</t>
  </si>
  <si>
    <t>中央大学 図書館 理工学部分館</t>
  </si>
  <si>
    <t>東京都文京区春日1-13-27</t>
  </si>
  <si>
    <t>FA005697</t>
  </si>
  <si>
    <t>中央大学 日本比較法研究所</t>
  </si>
  <si>
    <t>東京都八王子市東中野742番1号</t>
  </si>
  <si>
    <t>FA005700</t>
  </si>
  <si>
    <t>中央大学 企業研究所</t>
  </si>
  <si>
    <t>FA005711</t>
  </si>
  <si>
    <t>中央大学 経済研究所</t>
  </si>
  <si>
    <t>FA005722</t>
  </si>
  <si>
    <t>中央大学 人文科学研究所</t>
  </si>
  <si>
    <t>FA005733</t>
  </si>
  <si>
    <t>中央大学 社会科学研究所</t>
  </si>
  <si>
    <t>FA005744</t>
  </si>
  <si>
    <t>中央大学 保健体育研究所</t>
  </si>
  <si>
    <t>FA005755</t>
  </si>
  <si>
    <t>津田塾大学 図書館</t>
  </si>
  <si>
    <t>東京都小平市津田町2-1-1</t>
  </si>
  <si>
    <t>FA005766</t>
  </si>
  <si>
    <t>帝京大学 図書館</t>
  </si>
  <si>
    <t>東京都八王子市大塚359</t>
  </si>
  <si>
    <t>FA005777</t>
  </si>
  <si>
    <t>帝京大学 医学総合図書館</t>
  </si>
  <si>
    <t>東京都板橋区加賀2-11-1</t>
  </si>
  <si>
    <t>FA005788</t>
  </si>
  <si>
    <t>帝京大学 医学部附属溝口病院 図書室</t>
  </si>
  <si>
    <t>神奈川県川崎市高津区二子5-1-1</t>
  </si>
  <si>
    <t>FA005802</t>
  </si>
  <si>
    <t>東海大学 付属図書館</t>
  </si>
  <si>
    <t>神奈川県平塚市北金目四丁目1番1号</t>
  </si>
  <si>
    <t>FA005813</t>
  </si>
  <si>
    <t>東海大学 付属図書館 札幌図書館</t>
  </si>
  <si>
    <t>北海道札幌市南区南沢5条1-1-1</t>
  </si>
  <si>
    <t>FA005824</t>
  </si>
  <si>
    <t>東海大学 付属図書館 代々木図書館</t>
  </si>
  <si>
    <t>東京都渋谷区富ケ谷2-28-4</t>
  </si>
  <si>
    <t>FA005835</t>
  </si>
  <si>
    <t>東海大学 付属図書館 伊勢原図書館</t>
  </si>
  <si>
    <t>神奈川県伊勢原市下糟屋143</t>
  </si>
  <si>
    <t>FA005890</t>
  </si>
  <si>
    <t>東海大学 付属図書館 清水図書館</t>
  </si>
  <si>
    <t>静岡県静岡市清水区折戸3-20-1</t>
  </si>
  <si>
    <t>FA005915</t>
  </si>
  <si>
    <t>東京医科大学 図書館</t>
  </si>
  <si>
    <t>東京都新宿区西新宿6-7-1</t>
  </si>
  <si>
    <t>FA005926</t>
  </si>
  <si>
    <t>東京医科大学 図書館分館</t>
  </si>
  <si>
    <t>東京都新宿区新宿6-1-1</t>
  </si>
  <si>
    <t>FA005937</t>
  </si>
  <si>
    <t>東京音楽大学 付属図書館</t>
  </si>
  <si>
    <t>東京都豊島区南池袋3丁目4番5号</t>
  </si>
  <si>
    <t>FA005948</t>
  </si>
  <si>
    <t>東京家政大学 図書館</t>
  </si>
  <si>
    <t>東京都板橋区加賀1-18-1</t>
  </si>
  <si>
    <t>FA005959</t>
  </si>
  <si>
    <t>東京家政学院大学 附属図書館</t>
  </si>
  <si>
    <t>東京都町田市相原町2600</t>
  </si>
  <si>
    <t>FA005970</t>
  </si>
  <si>
    <t>東京経済大学 図書館</t>
  </si>
  <si>
    <t>東京都国分寺市南町1-7-34</t>
  </si>
  <si>
    <t>FA005981</t>
  </si>
  <si>
    <t>東京歯科大学 図書館</t>
  </si>
  <si>
    <t>東京都千代田区神田三崎町2-9-18</t>
  </si>
  <si>
    <t>FA005992</t>
  </si>
  <si>
    <t>東京慈恵会医科大学 学術情報センター</t>
  </si>
  <si>
    <t>東京都港区西新橋3-25-8</t>
  </si>
  <si>
    <t>FA006000</t>
  </si>
  <si>
    <t>東京慈恵会医科大学 学術情報センター図書館 国領分館</t>
  </si>
  <si>
    <t>東京都調布市国領町8-3-1</t>
  </si>
  <si>
    <t>FA006011</t>
  </si>
  <si>
    <t>東京女子大学 図書館</t>
  </si>
  <si>
    <t>東京都杉並区善福寺2-6-1</t>
  </si>
  <si>
    <t>FA006022</t>
  </si>
  <si>
    <t>東京女子医科大学 図書館</t>
  </si>
  <si>
    <t>東京都新宿区河田町8-1</t>
  </si>
  <si>
    <t>FA006033</t>
  </si>
  <si>
    <t>東京女子体育大学 附属図書館</t>
  </si>
  <si>
    <t>東京都国立市富士見台4-30-1</t>
  </si>
  <si>
    <t>FA006044</t>
  </si>
  <si>
    <t>東京神学大学 図書館</t>
  </si>
  <si>
    <t>東京都三鷹市大沢3-10-30</t>
  </si>
  <si>
    <t>FA006055</t>
  </si>
  <si>
    <t>東京造形大学 図書館</t>
  </si>
  <si>
    <t>東京都八王子市宇津貫町1556</t>
  </si>
  <si>
    <t>FA006066</t>
  </si>
  <si>
    <t>東京電機大学 総合メディアセンター 千住センター</t>
  </si>
  <si>
    <t>東京都足立区千住旭町5番</t>
  </si>
  <si>
    <t>FA006077</t>
  </si>
  <si>
    <t>東京電機大学 総合メディアセンター 鳩山センター</t>
  </si>
  <si>
    <t>埼玉県比企郡鳩山町石坂</t>
  </si>
  <si>
    <t>FA006088</t>
  </si>
  <si>
    <t>東京農業大学 図書館</t>
  </si>
  <si>
    <t>東京都世田谷区桜丘1-1-1</t>
  </si>
  <si>
    <t>FA006099</t>
  </si>
  <si>
    <t>東京薬科大学 図書館</t>
  </si>
  <si>
    <t>東京都八王子市堀之内1432-1</t>
  </si>
  <si>
    <t>FA006102</t>
  </si>
  <si>
    <t>東京理科大学 神楽坂図書館</t>
  </si>
  <si>
    <t>東京都新宿区神楽坂1-3</t>
  </si>
  <si>
    <t>FA006113</t>
  </si>
  <si>
    <t>東京理科大学 野田図書館</t>
  </si>
  <si>
    <t>千葉県野田市山崎2641</t>
  </si>
  <si>
    <t>FA006135</t>
  </si>
  <si>
    <t>東邦大学 医学メディアセンター</t>
  </si>
  <si>
    <t>東京都大田区大森西5-21-16</t>
  </si>
  <si>
    <t>FA006146</t>
  </si>
  <si>
    <t>東邦大学 医学メデイアセンター大橋病院 図書室</t>
  </si>
  <si>
    <t>東京都目黒区大橋2-22-36</t>
  </si>
  <si>
    <t>FA006157</t>
  </si>
  <si>
    <t>東邦大学 習志野メディアセンター</t>
  </si>
  <si>
    <t>千葉県船橋市三山2-2-1</t>
  </si>
  <si>
    <t>FA006168</t>
  </si>
  <si>
    <t>桐朋学園大学 附属図書館</t>
  </si>
  <si>
    <t>東京都調布市調布ヶ丘3-3-5</t>
  </si>
  <si>
    <t>FA006179</t>
  </si>
  <si>
    <t>東洋大学 附属図書館</t>
  </si>
  <si>
    <t>東京都文京区白山5-28-20</t>
  </si>
  <si>
    <t>FA006190</t>
  </si>
  <si>
    <t>東洋大学 附属図書館 朝霞図書館</t>
  </si>
  <si>
    <t>埼玉県朝霞市岡48-1</t>
  </si>
  <si>
    <t>FA006204</t>
  </si>
  <si>
    <t>東洋大学 附属図書館 川越図書館</t>
  </si>
  <si>
    <t>埼玉県川越市鯨井2100</t>
  </si>
  <si>
    <t>FA006215</t>
  </si>
  <si>
    <t>二松學舎大学 附属図書館(九段)</t>
  </si>
  <si>
    <t>東京都千代田区三番町6-16</t>
  </si>
  <si>
    <t>FA006226</t>
  </si>
  <si>
    <t>日本大学 総合学術情報センター</t>
  </si>
  <si>
    <t>埼玉県所沢市中富南4-25</t>
  </si>
  <si>
    <t>FA006237</t>
  </si>
  <si>
    <t>日本大学 文理学部図書館</t>
  </si>
  <si>
    <t>東京都世田谷区桜上水3-25-40</t>
  </si>
  <si>
    <t>FA006248</t>
  </si>
  <si>
    <t>日本大学 法学部図書館</t>
  </si>
  <si>
    <t>東京都千代田区神田三崎町2-3-1</t>
  </si>
  <si>
    <t>FA006259</t>
  </si>
  <si>
    <t>日本大学 経済学部図書館</t>
  </si>
  <si>
    <t>東京都千代田区神田三崎町1-3-2</t>
  </si>
  <si>
    <t>FA006270</t>
  </si>
  <si>
    <t>日本大学 商学部図書館</t>
  </si>
  <si>
    <t>東京都世田谷区砧5-2-1</t>
  </si>
  <si>
    <t>FA006281</t>
  </si>
  <si>
    <t>日本大学 理工学部図書館(船橋)</t>
  </si>
  <si>
    <t>千葉県船橋市習志野台7-24-1</t>
  </si>
  <si>
    <t>FA006292</t>
  </si>
  <si>
    <t>日本大学 理工学部図書館 (駿河台)</t>
  </si>
  <si>
    <t>東京都千代田区神田駿河台1-8-14</t>
  </si>
  <si>
    <t>FA006306</t>
  </si>
  <si>
    <t>日本大学 医学部図書館</t>
  </si>
  <si>
    <t>東京都板橋区大谷口上町30-1</t>
  </si>
  <si>
    <t>FA006317</t>
  </si>
  <si>
    <t>日本大学 歯学部図書館</t>
  </si>
  <si>
    <t>東京都千代田区神田駿河台1-8-13</t>
  </si>
  <si>
    <t>FA006328</t>
  </si>
  <si>
    <t>日本大学 松戸歯学部図書館</t>
  </si>
  <si>
    <t>千葉県松戸市栄町西2-870-1</t>
  </si>
  <si>
    <t>FA006339</t>
  </si>
  <si>
    <t>日本大学 工学部図書館</t>
  </si>
  <si>
    <t>福島県郡山市田村町徳定字中河原1</t>
  </si>
  <si>
    <t>FA006361</t>
  </si>
  <si>
    <t>日本大学 生産工学部図書館</t>
  </si>
  <si>
    <t>千葉県習志野市泉町1-2-1</t>
  </si>
  <si>
    <t>FA006372</t>
  </si>
  <si>
    <t>日本大学 図書館 国際関係学部分館</t>
  </si>
  <si>
    <t>静岡県三島市文教町2-31-145</t>
  </si>
  <si>
    <t>FA006383</t>
  </si>
  <si>
    <t>日本大学 芸術学部図書館 (江古田)</t>
  </si>
  <si>
    <t>東京都練馬区旭丘2-42-1</t>
  </si>
  <si>
    <t>FA006394</t>
  </si>
  <si>
    <t>日本医科大学 中央図書館</t>
  </si>
  <si>
    <t>東京都文京区千駄木1-1-5</t>
  </si>
  <si>
    <t>FA006419</t>
  </si>
  <si>
    <t>日本医科大学 武蔵小杉病院 図書室</t>
  </si>
  <si>
    <t>神奈川県川崎市中原区小杉町1-396</t>
  </si>
  <si>
    <t>FA006430</t>
  </si>
  <si>
    <t>日本医科大学 多摩永山病院 図書室</t>
  </si>
  <si>
    <t>東京都多摩市永山1-7-1</t>
  </si>
  <si>
    <t>FA006441</t>
  </si>
  <si>
    <t>日本医科大学 武蔵境校舎図書室</t>
  </si>
  <si>
    <t>東京都武蔵野市境南1-7-1</t>
  </si>
  <si>
    <t>FA006452</t>
  </si>
  <si>
    <t>日本歯科大学 生命歯学部図書館</t>
  </si>
  <si>
    <t>東京都千代田区富士見1-9-20</t>
  </si>
  <si>
    <t>FA006463</t>
  </si>
  <si>
    <t>日本歯科大学 新潟生命歯学部図書館</t>
  </si>
  <si>
    <t>新潟県新潟市中央区浜浦町1-8</t>
  </si>
  <si>
    <t>FA006474</t>
  </si>
  <si>
    <t>日本社会事業大学 附属図書館</t>
  </si>
  <si>
    <t>東京都清瀬市竹丘3-1-30</t>
  </si>
  <si>
    <t>FA006485</t>
  </si>
  <si>
    <t>日本獣医生命科学大学 付属図書館</t>
  </si>
  <si>
    <t>東京都武蔵野市境南町1-7-1</t>
  </si>
  <si>
    <t>FA006496</t>
  </si>
  <si>
    <t>日本女子大学 図書館</t>
  </si>
  <si>
    <t>東京都文京区目白台2-8-1</t>
  </si>
  <si>
    <t>FA006510</t>
  </si>
  <si>
    <t>日本女子体育大学 附属図書館</t>
  </si>
  <si>
    <t>東京都世田谷区北烏山8-19-1</t>
  </si>
  <si>
    <t>FA006521</t>
  </si>
  <si>
    <t>日本体育大学 図書館</t>
  </si>
  <si>
    <t>東京都世田谷区深沢7-1-1</t>
  </si>
  <si>
    <t>FA006532</t>
  </si>
  <si>
    <t>日本文化大學 図書館</t>
  </si>
  <si>
    <t>FA006543</t>
  </si>
  <si>
    <t>ルーテル学院大学 図書館</t>
  </si>
  <si>
    <t>東京都三鷹市大沢3-10-20</t>
  </si>
  <si>
    <t>FA006554</t>
  </si>
  <si>
    <t>文化学園大学 図書館</t>
  </si>
  <si>
    <t>東京都渋谷区代々木3-22-1</t>
  </si>
  <si>
    <t>FA006565</t>
  </si>
  <si>
    <t>法政大学 図書館</t>
  </si>
  <si>
    <t>東京都千代田区富士見2-17-1</t>
  </si>
  <si>
    <t>FA006576</t>
  </si>
  <si>
    <t>法政大学 小金井図書館</t>
  </si>
  <si>
    <t>東京都小金井市梶野町3-7-2</t>
  </si>
  <si>
    <t>FA006587</t>
  </si>
  <si>
    <t>法政大学 大原社会問題研究所</t>
  </si>
  <si>
    <t>東京都町田市相原町4342</t>
  </si>
  <si>
    <t>FA006598</t>
  </si>
  <si>
    <t>法政大学 沖縄文化研究所</t>
  </si>
  <si>
    <t>FA006601</t>
  </si>
  <si>
    <t>法政大学 日本統計研究所</t>
  </si>
  <si>
    <t>東京都町田市相原4342</t>
  </si>
  <si>
    <t>FA006612</t>
  </si>
  <si>
    <t>星薬科大学 図書館</t>
  </si>
  <si>
    <t>東京都品川区荏原2-4-41</t>
  </si>
  <si>
    <t>FA006623</t>
  </si>
  <si>
    <t>武蔵大学 図書館</t>
  </si>
  <si>
    <t>東京都練馬区豊玉上1-26-1</t>
  </si>
  <si>
    <t>FA006634</t>
  </si>
  <si>
    <t>東京都市大学 世田谷キャンパス 図書館</t>
  </si>
  <si>
    <t>東京都世田谷区玉堤1-28-1</t>
  </si>
  <si>
    <t>FA006645</t>
  </si>
  <si>
    <t>武蔵野音楽大学 図書館</t>
  </si>
  <si>
    <t>東京都練馬区羽沢1丁目13-1</t>
  </si>
  <si>
    <t>FA006656</t>
  </si>
  <si>
    <t>武蔵野大学 武蔵野図書館</t>
  </si>
  <si>
    <t>東京都西東京市新町1-1-20</t>
  </si>
  <si>
    <t>FA006667</t>
  </si>
  <si>
    <t>武蔵野美術大学 美術館・図書館</t>
  </si>
  <si>
    <t>東京都小平市小川町1-736</t>
  </si>
  <si>
    <t>FA006678</t>
  </si>
  <si>
    <t>明治大学 図書館</t>
  </si>
  <si>
    <t>東京都千代田区神田駿河台1-1</t>
  </si>
  <si>
    <t>FA006714</t>
  </si>
  <si>
    <t>明治学院大学 図書館</t>
  </si>
  <si>
    <t>東京都港区白金台1-2-37</t>
  </si>
  <si>
    <t>FA006725</t>
  </si>
  <si>
    <t>明治薬科大学 図書館</t>
  </si>
  <si>
    <t>東京都清瀬市野塩2-522-1</t>
  </si>
  <si>
    <t>FA006747</t>
  </si>
  <si>
    <t>明星大学 日野校舎図書館</t>
  </si>
  <si>
    <t>東京都日野市程久保2-1-1</t>
  </si>
  <si>
    <t>FA006758</t>
  </si>
  <si>
    <t>立教大学 図書館</t>
  </si>
  <si>
    <t>東京都豊島区西池袋3-34-1</t>
  </si>
  <si>
    <t>FA006769</t>
  </si>
  <si>
    <t>立正大学図書館 品川図書館</t>
  </si>
  <si>
    <t>東京都品川区大崎4-2-16</t>
  </si>
  <si>
    <t>FA006780</t>
  </si>
  <si>
    <t>立正大学図書館 熊谷図書館</t>
  </si>
  <si>
    <t>埼玉県熊谷市万吉1700</t>
  </si>
  <si>
    <t>FA006791</t>
  </si>
  <si>
    <t>和光大学 附属梅根記念図書・情報館</t>
  </si>
  <si>
    <t>東京都町田市金井町2160</t>
  </si>
  <si>
    <t>FA006805</t>
  </si>
  <si>
    <t>早稲田大学 図書館 (中央図書館)</t>
  </si>
  <si>
    <t>東京都新宿区西早稲田1-6-1</t>
  </si>
  <si>
    <t>FA006816</t>
  </si>
  <si>
    <t>早稲田大学 理工学図書館</t>
  </si>
  <si>
    <t>東京都新宿区大久保3-4-1</t>
  </si>
  <si>
    <t>FA006827</t>
  </si>
  <si>
    <t>麻布大学 附属学術情報センター</t>
  </si>
  <si>
    <t>神奈川県相模原市中央区淵野辺1-17-71</t>
  </si>
  <si>
    <t>FA006838</t>
  </si>
  <si>
    <t>神奈川工科大学 附属図書館</t>
  </si>
  <si>
    <t>神奈川県厚木市下荻野1030</t>
  </si>
  <si>
    <t>FA006849</t>
  </si>
  <si>
    <t>神奈川大学 図書館</t>
  </si>
  <si>
    <t>神奈川県横浜市神奈川区六角橋3-27-1</t>
  </si>
  <si>
    <t>FA006860</t>
  </si>
  <si>
    <t>神奈川歯科大学 図書館</t>
  </si>
  <si>
    <t>神奈川県横須賀市稲岡町82</t>
  </si>
  <si>
    <t>FA006871</t>
  </si>
  <si>
    <t>関東学院大学 図書館</t>
  </si>
  <si>
    <t>神奈川県横浜市金沢区六浦東1-50-1</t>
  </si>
  <si>
    <t>FA006882</t>
  </si>
  <si>
    <t>鎌倉女子大学 図書館</t>
  </si>
  <si>
    <t>神奈川県鎌倉市大船6-1-3</t>
  </si>
  <si>
    <t>FA006893</t>
  </si>
  <si>
    <t>湘南工科大学 附属図書館</t>
  </si>
  <si>
    <t>神奈川県藤沢市辻堂西海岸1-1-25</t>
  </si>
  <si>
    <t>FA006907</t>
  </si>
  <si>
    <t>相模女子大学 附属図書館</t>
  </si>
  <si>
    <t>神奈川県相模原市南区文京2-1-1</t>
  </si>
  <si>
    <t>FA006918</t>
  </si>
  <si>
    <t>産業能率大学 図書館</t>
  </si>
  <si>
    <t>神奈川県伊勢原市上粕屋1573</t>
  </si>
  <si>
    <t>FA006929</t>
  </si>
  <si>
    <t>昭和音楽大学 附属図書館</t>
  </si>
  <si>
    <t>神奈川県川崎市麻生区上麻生1-11-1</t>
  </si>
  <si>
    <t>FA006940</t>
  </si>
  <si>
    <t>聖マリアンナ医科大学 医学情報センター</t>
  </si>
  <si>
    <t>神奈川県川崎市宮前区菅生2-16-1</t>
  </si>
  <si>
    <t>FA006951</t>
  </si>
  <si>
    <t>洗足学園音楽大学 洗足こども短期大学 附属図書館</t>
  </si>
  <si>
    <t>神奈川県川崎市高津区久本2-3-1</t>
  </si>
  <si>
    <t>FA006962</t>
  </si>
  <si>
    <t>鶴見大学 図書館</t>
  </si>
  <si>
    <t>神奈川県横浜市鶴見区鶴見2-1-3</t>
  </si>
  <si>
    <t>FA006973</t>
  </si>
  <si>
    <t>東京工芸大学 図書館</t>
  </si>
  <si>
    <t>神奈川県厚木市飯山1583</t>
  </si>
  <si>
    <t>FA006984</t>
  </si>
  <si>
    <t>フェリス女学院大学 附属図書館</t>
  </si>
  <si>
    <t>神奈川県横浜市泉区緑園4-5-3</t>
  </si>
  <si>
    <t>FA006995</t>
  </si>
  <si>
    <t>横浜商科大学 図書館</t>
  </si>
  <si>
    <t>横浜市鶴見区東寺尾4-11-1</t>
  </si>
  <si>
    <t>FA007003</t>
  </si>
  <si>
    <t>国際大学 松下図書・情報センター</t>
  </si>
  <si>
    <t>新潟県南魚沼市国際町777</t>
  </si>
  <si>
    <t>FA007014</t>
  </si>
  <si>
    <t>新潟薬科大学 附属図書館</t>
  </si>
  <si>
    <t>新潟県新潟市秋葉区東島265番地1</t>
  </si>
  <si>
    <t>FA007025</t>
  </si>
  <si>
    <t>金沢医科大学 図書館</t>
  </si>
  <si>
    <t>石川県河北郡内灘町大学1-1</t>
  </si>
  <si>
    <t>FA007036</t>
  </si>
  <si>
    <t>金沢星稜大学 図書館</t>
  </si>
  <si>
    <t>石川県金沢市御所町丑10番地1</t>
  </si>
  <si>
    <t>FA007047</t>
  </si>
  <si>
    <t>金沢工業大学 ライブラリーセンター</t>
  </si>
  <si>
    <t>石川県野々市市扇が丘7-1</t>
  </si>
  <si>
    <t>FA007058</t>
  </si>
  <si>
    <t>北陸大学 図書館 薬学部分館</t>
  </si>
  <si>
    <t>石川県金沢市金川町ホ3番地</t>
  </si>
  <si>
    <t>FA007069</t>
  </si>
  <si>
    <t>福井工業大学 図書館</t>
  </si>
  <si>
    <t>福井県福井市学園3-6-1</t>
  </si>
  <si>
    <t>FA007080</t>
  </si>
  <si>
    <t>山梨学院大学 総合図書館</t>
  </si>
  <si>
    <t>山梨県甲府市酒折二丁目4-5</t>
  </si>
  <si>
    <t>FA007091</t>
  </si>
  <si>
    <t>長野大学 附属図書館</t>
  </si>
  <si>
    <t>長野県上田市下之郷658-1</t>
  </si>
  <si>
    <t>FA007105</t>
  </si>
  <si>
    <t>松本歯科大学 図書館</t>
  </si>
  <si>
    <t>長野県塩尻市広丘郷原1780</t>
  </si>
  <si>
    <t>FA007116</t>
  </si>
  <si>
    <t>岐阜協立大学 図書館</t>
  </si>
  <si>
    <t>岐阜県大垣市北方町5-50</t>
  </si>
  <si>
    <t>FA007127</t>
  </si>
  <si>
    <t>朝日大学 図書館</t>
  </si>
  <si>
    <t>岐阜県瑞穂市穂積1851-1</t>
  </si>
  <si>
    <t>FA007138</t>
  </si>
  <si>
    <t>岐阜女子大学 図書館</t>
  </si>
  <si>
    <t>岐阜県岐阜市太郎丸80番地</t>
  </si>
  <si>
    <t>FA007149</t>
  </si>
  <si>
    <t>岐阜聖徳学園大学 羽島キャンパス図書館</t>
  </si>
  <si>
    <t>岐阜市柳津町高桑西一丁目1番地</t>
  </si>
  <si>
    <t>FA007160</t>
  </si>
  <si>
    <t>東海学院大学・東海学院大学短期大学部 附属図書館</t>
  </si>
  <si>
    <t>岐阜県各務原市那加桐野町5-68</t>
  </si>
  <si>
    <t>FA007171</t>
  </si>
  <si>
    <t>常葉大学 附属図書館(瀬名)</t>
  </si>
  <si>
    <t>静岡県静岡市葵区瀬名一丁目22番1号</t>
  </si>
  <si>
    <t>FA007182</t>
  </si>
  <si>
    <t>愛知大学 豊橋図書館</t>
  </si>
  <si>
    <t>愛知県豊橋市町畑町1-1</t>
  </si>
  <si>
    <t>FA007193</t>
  </si>
  <si>
    <t>愛知大学 車道図書館</t>
  </si>
  <si>
    <t>愛知県名古屋市東区筒井二丁目10-31</t>
  </si>
  <si>
    <t>FA007207</t>
  </si>
  <si>
    <t>愛知医科大学 総合学術情報センター</t>
  </si>
  <si>
    <t>愛知県長久手市岩作雁又1番地1</t>
  </si>
  <si>
    <t>FA007218</t>
  </si>
  <si>
    <t>愛知学院大学 図書館 情報センター</t>
  </si>
  <si>
    <t>愛知県日進市岩崎町阿良池12</t>
  </si>
  <si>
    <t>FA007229</t>
  </si>
  <si>
    <t>愛知学院大学 歯学・薬学図書館情報センター</t>
  </si>
  <si>
    <t>愛知県名古屋市千種区楠元町1-100</t>
  </si>
  <si>
    <t>FA007240</t>
  </si>
  <si>
    <t>愛知学泉大学 岡崎図書館</t>
  </si>
  <si>
    <t>愛知県岡崎市舳越町上川成28</t>
  </si>
  <si>
    <t>FA007251</t>
  </si>
  <si>
    <t>愛知工業大学 附属図書館</t>
  </si>
  <si>
    <t>愛知県豊田市八草町八千草1247</t>
  </si>
  <si>
    <t>FA007262</t>
  </si>
  <si>
    <t>愛知淑徳大学 図書館</t>
  </si>
  <si>
    <t>愛知県長久手市片平二丁目9</t>
  </si>
  <si>
    <t>FA007273</t>
  </si>
  <si>
    <t>金城学院大学 図書館</t>
  </si>
  <si>
    <t>愛知県名古屋市守山区大森二丁目1723番地</t>
  </si>
  <si>
    <t>FA007284</t>
  </si>
  <si>
    <t>椙山女学園大学 中央図書館</t>
  </si>
  <si>
    <t>愛知県名古屋市千種区星が丘元町17-3</t>
  </si>
  <si>
    <t>FA007295</t>
  </si>
  <si>
    <t>大同大学 図書館</t>
  </si>
  <si>
    <t>愛知県名古屋市南区滝春町10-3</t>
  </si>
  <si>
    <t>FA007309</t>
  </si>
  <si>
    <t>中京大学 図書館</t>
  </si>
  <si>
    <t>愛知県名古屋市昭和区八事本町101-2</t>
  </si>
  <si>
    <t>FA007320</t>
  </si>
  <si>
    <t>中京大学 豊田図書館</t>
  </si>
  <si>
    <t>愛知県豊田市貝津町床立101</t>
  </si>
  <si>
    <t>FA007331</t>
  </si>
  <si>
    <t>至学館大学 附属図書館</t>
  </si>
  <si>
    <t>愛知県大府市横根町名高山55</t>
  </si>
  <si>
    <t>FA007342</t>
  </si>
  <si>
    <t>中部大学 附属三浦記念図書館</t>
  </si>
  <si>
    <t>愛知県春日井市松本町1200</t>
  </si>
  <si>
    <t>FA007353</t>
  </si>
  <si>
    <t>同朋大学・名古屋音楽大学 図書館</t>
  </si>
  <si>
    <t>愛知県名古屋市中村区稲葉地町7-1</t>
  </si>
  <si>
    <t>FA007364</t>
  </si>
  <si>
    <t>豊田工業大学 総合情報センター</t>
  </si>
  <si>
    <t>愛知県名古屋市天白区久方二丁目12-1</t>
  </si>
  <si>
    <t>FA007375</t>
  </si>
  <si>
    <t>名古屋学院大学 学術情報センター</t>
  </si>
  <si>
    <t>愛知県瀬戸市上品野町1350</t>
  </si>
  <si>
    <t>FA007386</t>
  </si>
  <si>
    <t>名古屋経済大学 図書館</t>
  </si>
  <si>
    <t>愛知県犬山市字樋池61-22</t>
  </si>
  <si>
    <t>FA007397</t>
  </si>
  <si>
    <t>名古屋芸術大学 附属図書館 西キャンパス図書館</t>
  </si>
  <si>
    <t>愛知県北名古屋市徳重西沼65</t>
  </si>
  <si>
    <t>FA007400</t>
  </si>
  <si>
    <t>名古屋商科大学 中央情報センター</t>
  </si>
  <si>
    <t>愛知県日進市米野木町三ケ峯4-4</t>
  </si>
  <si>
    <t>FA007411</t>
  </si>
  <si>
    <t>名古屋女子大学 学術情報センター</t>
  </si>
  <si>
    <t>愛知県名古屋市瑞穂区汐路町3-40</t>
  </si>
  <si>
    <t>FA007433</t>
  </si>
  <si>
    <t>南山大学 図書館</t>
  </si>
  <si>
    <t>愛知県名古屋市昭和区山里町18</t>
  </si>
  <si>
    <t>FA007444</t>
  </si>
  <si>
    <t>日本福祉大学 付属図書館</t>
  </si>
  <si>
    <t>愛知県知多郡美浜町奥田</t>
  </si>
  <si>
    <t>FA007455</t>
  </si>
  <si>
    <t>藤田医科大学 図書館</t>
  </si>
  <si>
    <t>愛知県豊明市沓掛町田楽ケ窪1-98</t>
  </si>
  <si>
    <t>FA007466</t>
  </si>
  <si>
    <t>名城大学 附属図書館</t>
  </si>
  <si>
    <t>愛知県名古屋市天白区塩釜口1-501</t>
  </si>
  <si>
    <t>FA007477</t>
  </si>
  <si>
    <t>名城大学 附属図書館 薬学部分館</t>
  </si>
  <si>
    <t>愛知県名古屋市天白区八事山150</t>
  </si>
  <si>
    <t>FA007488</t>
  </si>
  <si>
    <t>皇學館大学 附属図書館</t>
  </si>
  <si>
    <t>三重県伊勢市神田久志本町1704</t>
  </si>
  <si>
    <t>FA007502</t>
  </si>
  <si>
    <t>大谷大学 図書館</t>
  </si>
  <si>
    <t>京都府京都市北区小山上総町</t>
  </si>
  <si>
    <t>FA007513</t>
  </si>
  <si>
    <t>京都外国語大学 付属図書館</t>
  </si>
  <si>
    <t>京都府京都市右京区西院笠目町6</t>
  </si>
  <si>
    <t>FA007524</t>
  </si>
  <si>
    <t>京都先端科学大学 教務センター(図書館)</t>
  </si>
  <si>
    <t>京都府亀岡市曽我部町南条大谷1-1</t>
  </si>
  <si>
    <t>FA007604</t>
  </si>
  <si>
    <t>京都女子大学 図書館</t>
  </si>
  <si>
    <t>京都市東山区今熊野北日吉町35</t>
  </si>
  <si>
    <t>FA007615</t>
  </si>
  <si>
    <t>京都精華大学 情報館</t>
  </si>
  <si>
    <t>京都府京都市左京区岩倉木野町137</t>
  </si>
  <si>
    <t>FA007626</t>
  </si>
  <si>
    <t>京都薬科大学 図書館</t>
  </si>
  <si>
    <t>京都府京都市山科区御陵中内町5番地</t>
  </si>
  <si>
    <t>FA007637</t>
  </si>
  <si>
    <t>京都光華女子大学 図書館</t>
  </si>
  <si>
    <t>京都府京都市右京区西京極葛野町38番地</t>
  </si>
  <si>
    <t>FA007648</t>
  </si>
  <si>
    <t>種智院大学 図書館</t>
  </si>
  <si>
    <t>京都府京都市伏見区向島西定請70</t>
  </si>
  <si>
    <t>FA007659</t>
  </si>
  <si>
    <t>京都橘大学 図書館</t>
  </si>
  <si>
    <t>京都府京都市山科区大宅山田町34番地</t>
  </si>
  <si>
    <t>FA007670</t>
  </si>
  <si>
    <t>同志社大学 図書館</t>
  </si>
  <si>
    <t>京都市上京区今出川通烏丸東入</t>
  </si>
  <si>
    <t>FA007681</t>
  </si>
  <si>
    <t>同志社女子大学 今出川図書館</t>
  </si>
  <si>
    <t>京都市上京区今出川通寺町西入</t>
  </si>
  <si>
    <t>FA007692</t>
  </si>
  <si>
    <t>京都ノートルダム女子大学 図書館情報センター</t>
  </si>
  <si>
    <t>京都府京都市左京区下鴨南野々神町1番地</t>
  </si>
  <si>
    <t>FA007706</t>
  </si>
  <si>
    <t>花園大学 情報センター(図書館)</t>
  </si>
  <si>
    <t>京都府京都市中京区西ノ京壷ノ内町8-1</t>
  </si>
  <si>
    <t>FA007717</t>
  </si>
  <si>
    <t>佛教大学 附属図書館</t>
  </si>
  <si>
    <t>京都府京都市北区紫野北花ノ坊町96</t>
  </si>
  <si>
    <t>FA007728</t>
  </si>
  <si>
    <t>明治国際医療大学 附属図書館</t>
  </si>
  <si>
    <t>京都府南丹市日吉町</t>
  </si>
  <si>
    <t>FA007739</t>
  </si>
  <si>
    <t>立命館大学 図書館</t>
  </si>
  <si>
    <t>京都府京都市北区等持院北町56-1</t>
  </si>
  <si>
    <t>FA007750</t>
  </si>
  <si>
    <t>龍谷大学 深草図書館</t>
  </si>
  <si>
    <t>京都府京都市伏見区深草塚本町67</t>
  </si>
  <si>
    <t>FA007761</t>
  </si>
  <si>
    <t>龍谷大学 大宮図書館</t>
  </si>
  <si>
    <t>京都府京都市下京区七条通大宮東入大工町125-1</t>
  </si>
  <si>
    <t>FA007772</t>
  </si>
  <si>
    <t>大阪医科大学 図書館</t>
  </si>
  <si>
    <t>高槻市大学町2-7</t>
  </si>
  <si>
    <t>FA007783</t>
  </si>
  <si>
    <t>大阪音楽大学 付属図書館</t>
  </si>
  <si>
    <t>大阪府豊中市庄内幸町1-1-8</t>
  </si>
  <si>
    <t>FA007794</t>
  </si>
  <si>
    <t>大阪学院大学 図書館</t>
  </si>
  <si>
    <t>大阪府吹田市岸部南2-36-1</t>
  </si>
  <si>
    <t>FA007808</t>
  </si>
  <si>
    <t>大阪経済大学 図書館</t>
  </si>
  <si>
    <t>大阪府大阪市東淀川区大隅2-2-8</t>
  </si>
  <si>
    <t>FA007819</t>
  </si>
  <si>
    <t>大阪経済法科大学 図書館</t>
  </si>
  <si>
    <t>大阪府八尾市楽音寺6-10</t>
  </si>
  <si>
    <t>FA007830</t>
  </si>
  <si>
    <t>大阪芸術大学 図書館</t>
  </si>
  <si>
    <t>大阪府南河内郡河南町東山469</t>
  </si>
  <si>
    <t>FA007841</t>
  </si>
  <si>
    <t>大阪工業大学 図書館</t>
  </si>
  <si>
    <t>大阪府大阪市旭区大宮5-16-1</t>
  </si>
  <si>
    <t>FA007852</t>
  </si>
  <si>
    <t>大阪産業大学 綜合図書館</t>
  </si>
  <si>
    <t>大阪府大東市中垣内3-1-1</t>
  </si>
  <si>
    <t>FA007874</t>
  </si>
  <si>
    <t>大阪歯科大学 図書館</t>
  </si>
  <si>
    <t>大阪府枚方市楠葉花園町8番1号</t>
  </si>
  <si>
    <t>FA007885</t>
  </si>
  <si>
    <t>大阪樟蔭女子大学 図書館</t>
  </si>
  <si>
    <t>大阪府東大阪市菱屋西4-2-26</t>
  </si>
  <si>
    <t>FA007896</t>
  </si>
  <si>
    <t>大阪商業大学 図書館</t>
  </si>
  <si>
    <t>大阪府東大阪市御厨栄町4-1-10</t>
  </si>
  <si>
    <t>FA007910</t>
  </si>
  <si>
    <t>大阪体育大学 図書館</t>
  </si>
  <si>
    <t>大阪府泉南郡熊取町朝代台1-1</t>
  </si>
  <si>
    <t>FA007921</t>
  </si>
  <si>
    <t>大阪電気通信大学 図書館</t>
  </si>
  <si>
    <t>大阪府寝屋川市初町18-8</t>
  </si>
  <si>
    <t>FA007932</t>
  </si>
  <si>
    <t>大阪薬科大学 図書館</t>
  </si>
  <si>
    <t>大阪府高槻市奈佐原4-20-1</t>
  </si>
  <si>
    <t>FA007943</t>
  </si>
  <si>
    <t>大阪大谷大学 図書館</t>
  </si>
  <si>
    <t>大阪府富田林市錦織北3丁目11番1号</t>
  </si>
  <si>
    <t>FA007954</t>
  </si>
  <si>
    <t>追手門学院大学 附属図書館</t>
  </si>
  <si>
    <t>大阪府茨木市西安威2-1-15</t>
  </si>
  <si>
    <t>FA007965</t>
  </si>
  <si>
    <t>関西大学 図書館</t>
  </si>
  <si>
    <t>大阪府吹田市山手町3-3-35</t>
  </si>
  <si>
    <t>FA007976</t>
  </si>
  <si>
    <t>関西医科大学 附属図書館</t>
  </si>
  <si>
    <t>大阪府枚方市新町2丁目5-1</t>
  </si>
  <si>
    <t>FA008006</t>
  </si>
  <si>
    <t>関西外国語大学 図書館 学術情報センター (中宮)</t>
  </si>
  <si>
    <t>大阪府枚方市中宮東之町16-1</t>
  </si>
  <si>
    <t>FA008017</t>
  </si>
  <si>
    <t>関西外国語大学 図書館 学術情報センター (御殿山)</t>
  </si>
  <si>
    <t>大阪府枚方市御殿山南町6番1号 LC棟1F</t>
  </si>
  <si>
    <t>FA008028</t>
  </si>
  <si>
    <t>近畿大学 中央図書館</t>
  </si>
  <si>
    <t>大阪府東大阪市小若江3-4-1</t>
  </si>
  <si>
    <t>FA008039</t>
  </si>
  <si>
    <t>近畿大学 医学部図書館</t>
  </si>
  <si>
    <t>大阪府大阪狭山市大野東377-2</t>
  </si>
  <si>
    <t>FA008050</t>
  </si>
  <si>
    <t>近畿大学 工学部図書館</t>
  </si>
  <si>
    <t>広島県東広島市高屋うめの辺1番</t>
  </si>
  <si>
    <t>FA008061</t>
  </si>
  <si>
    <t>近畿大学 産業理工学部図書館</t>
  </si>
  <si>
    <t>福岡県飯塚市柏の森11-6</t>
  </si>
  <si>
    <t>FA008072</t>
  </si>
  <si>
    <t>四天王寺大学 図書館</t>
  </si>
  <si>
    <t>大阪府羽曳野市学園前3-2-1</t>
  </si>
  <si>
    <t>FA008083</t>
  </si>
  <si>
    <t>摂南大学 図書館</t>
  </si>
  <si>
    <t>大阪府寝屋川市池田中町17-8</t>
  </si>
  <si>
    <t>FA008094</t>
  </si>
  <si>
    <t>摂南大学 図書館 枚方分館</t>
  </si>
  <si>
    <t>大阪府枚方市長尾峠町45-1</t>
  </si>
  <si>
    <t>FA008108</t>
  </si>
  <si>
    <t>相愛大学図書館</t>
  </si>
  <si>
    <t>大阪府大阪市住之江区南港中4丁目4-1</t>
  </si>
  <si>
    <t>FA008119</t>
  </si>
  <si>
    <t>大阪国際大学 守口図書館</t>
  </si>
  <si>
    <t>大阪府守口市藤田町6-21-57</t>
  </si>
  <si>
    <t>FA008130</t>
  </si>
  <si>
    <t>帝塚山学院大学 図書館 狭山館</t>
  </si>
  <si>
    <t>大阪府大阪狭山市今熊2丁目1823</t>
  </si>
  <si>
    <t>FA008141</t>
  </si>
  <si>
    <t>梅花女子大学 図書館</t>
  </si>
  <si>
    <t>大阪府茨木市宿久庄2-19-5</t>
  </si>
  <si>
    <t>FA008152</t>
  </si>
  <si>
    <t>阪南大学 図書館</t>
  </si>
  <si>
    <t>大阪府松原市天美東5-4-33</t>
  </si>
  <si>
    <t>FA008174</t>
  </si>
  <si>
    <t>桃山学院大学 附属図書館</t>
  </si>
  <si>
    <t>大阪府和泉市まなび野1-1</t>
  </si>
  <si>
    <t>FA008185</t>
  </si>
  <si>
    <t>芦屋大学 図書館</t>
  </si>
  <si>
    <t>兵庫県芦屋市六麓荘町13-22</t>
  </si>
  <si>
    <t>FA008210</t>
  </si>
  <si>
    <t>大手前大学・大手前短期大学 図書館</t>
  </si>
  <si>
    <t>兵庫県西宮市御茶家所町6-42</t>
  </si>
  <si>
    <t>FA008221</t>
  </si>
  <si>
    <t>関西学院大学 図書館</t>
  </si>
  <si>
    <t>兵庫県西宮市上ケ原一番町1-155</t>
  </si>
  <si>
    <t>FA008232</t>
  </si>
  <si>
    <t>甲子園大学 図書館</t>
  </si>
  <si>
    <t>兵庫県宝塚市紅葉が丘10-1</t>
  </si>
  <si>
    <t>FA008243</t>
  </si>
  <si>
    <t>甲南大学 図書館</t>
  </si>
  <si>
    <t>兵庫県神戸市東灘区岡本8-9-1</t>
  </si>
  <si>
    <t>FA008254</t>
  </si>
  <si>
    <t>甲南女子大学 図書館</t>
  </si>
  <si>
    <t>兵庫県神戸市東灘区森北町6-2-23</t>
  </si>
  <si>
    <t>FA008265</t>
  </si>
  <si>
    <t>神戸海星女子学院大学 図書館</t>
  </si>
  <si>
    <t>兵庫県神戸市灘区青谷町2-7-1</t>
  </si>
  <si>
    <t>FA008276</t>
  </si>
  <si>
    <t>神戸学院大学 図書館 有瀬館</t>
  </si>
  <si>
    <t>兵庫県神戸市西区伊川谷町有瀬518</t>
  </si>
  <si>
    <t>FA008287</t>
  </si>
  <si>
    <t>神戸学院大学 人文学部資料室</t>
  </si>
  <si>
    <t>兵庫県神戸市西区伊川谷町有瀬518番地</t>
  </si>
  <si>
    <t>FA008301</t>
  </si>
  <si>
    <t>神戸学院大学 経済学部資料室</t>
  </si>
  <si>
    <t>FA008312</t>
  </si>
  <si>
    <t>神戸女学院大学 図書館</t>
  </si>
  <si>
    <t>兵庫県西宮市岡田山4-1</t>
  </si>
  <si>
    <t>FA008323</t>
  </si>
  <si>
    <t>神戸女子大学 図書館</t>
  </si>
  <si>
    <t>兵庫県神戸市須磨区東須磨青山2-1</t>
  </si>
  <si>
    <t>FA008334</t>
  </si>
  <si>
    <t>神戸薬科大学 図書館</t>
  </si>
  <si>
    <t>兵庫県神戸市東灘区本山北町4-19-1</t>
  </si>
  <si>
    <t>FA008345</t>
  </si>
  <si>
    <t>神戸松蔭女子学院大学図書館</t>
  </si>
  <si>
    <t>兵庫県神戸市灘区篠原伯母野山町 1-2-1</t>
  </si>
  <si>
    <t>FA008356</t>
  </si>
  <si>
    <t>神戸親和女子大学 附属図書館</t>
  </si>
  <si>
    <t>兵庫県神戸市北区鈴蘭台北町7-13-1</t>
  </si>
  <si>
    <t>FA008378</t>
  </si>
  <si>
    <t>園田学園女子大学 図書館</t>
  </si>
  <si>
    <t>兵庫県尼崎市南塚口町7-29-1</t>
  </si>
  <si>
    <t>FA008389</t>
  </si>
  <si>
    <t>兵庫医科大学 図書館</t>
  </si>
  <si>
    <t>兵庫県西宮市武庫川町1-1</t>
  </si>
  <si>
    <t>FA008403</t>
  </si>
  <si>
    <t>武庫川女子大学 附属図書館</t>
  </si>
  <si>
    <t>兵庫県西宮市池開町6-46</t>
  </si>
  <si>
    <t>FA008414</t>
  </si>
  <si>
    <t>武庫川女子大学 附属図書館 薬学分館</t>
  </si>
  <si>
    <t>兵庫県西宮市甲子園九番町11-68</t>
  </si>
  <si>
    <t>FA008425</t>
  </si>
  <si>
    <t>神戸国際大学 情報センター(図書館)</t>
  </si>
  <si>
    <t>兵庫県神戸市東灘区向洋町中9丁目1番6号</t>
  </si>
  <si>
    <t>FA008447</t>
  </si>
  <si>
    <t>帝塚山大学 図書館 本館 (東生駒キャンパス図書館)</t>
  </si>
  <si>
    <t>奈良県奈良市帝塚山7-1-1</t>
  </si>
  <si>
    <t>FA008458</t>
  </si>
  <si>
    <t>天理大学 附属天理図書館</t>
  </si>
  <si>
    <t>奈良県天理市杣之内町1050</t>
  </si>
  <si>
    <t>FA008469</t>
  </si>
  <si>
    <t>奈良大学 図書館</t>
  </si>
  <si>
    <t>奈良県奈良市山陵町1500</t>
  </si>
  <si>
    <t>FA008480</t>
  </si>
  <si>
    <t>奈良学園大学 図書館</t>
  </si>
  <si>
    <t>奈良県生駒郡三郷町立野北3-12-1</t>
  </si>
  <si>
    <t>FA008491</t>
  </si>
  <si>
    <t>高野山大学 図書館</t>
  </si>
  <si>
    <t>和歌山県伊都郡高野町高野山385</t>
  </si>
  <si>
    <t>FA008505</t>
  </si>
  <si>
    <t>岡山商科大学 附属図書館</t>
  </si>
  <si>
    <t>岡山県岡山市北区津島京町2-10-1 岡山商科大学 附属図書館</t>
  </si>
  <si>
    <t>FA008516</t>
  </si>
  <si>
    <t>岡山理科大学 図書館</t>
  </si>
  <si>
    <t>岡山県岡山市北区理大町1-1</t>
  </si>
  <si>
    <t>FA008527</t>
  </si>
  <si>
    <t>川崎医科大学 附属図書館</t>
  </si>
  <si>
    <t>岡山県倉敷市松島577</t>
  </si>
  <si>
    <t>FA008538</t>
  </si>
  <si>
    <t>くらしき作陽大学 附属図書館</t>
  </si>
  <si>
    <t>岡山県倉敷市玉島長尾3515</t>
  </si>
  <si>
    <t>FA008549</t>
  </si>
  <si>
    <t>就実大学 図書館</t>
  </si>
  <si>
    <t>岡山県岡山市中区西川原1-5-22</t>
  </si>
  <si>
    <t>FA008560</t>
  </si>
  <si>
    <t>ノートルダム清心女子大学 附属図書館</t>
  </si>
  <si>
    <t>岡山県岡山市北区伊福町2-16-9</t>
  </si>
  <si>
    <t>FA008571</t>
  </si>
  <si>
    <t>美作大学 図書館</t>
  </si>
  <si>
    <t>岡山県津山市北園町50</t>
  </si>
  <si>
    <t>FA008582</t>
  </si>
  <si>
    <t>エリザベト音楽大学 附属図書館</t>
  </si>
  <si>
    <t>広島県広島市中区幟町4-15</t>
  </si>
  <si>
    <t>FA008593</t>
  </si>
  <si>
    <t>広島経済大学 図書館</t>
  </si>
  <si>
    <t>広島県広島市安佐南区祇園5-37-1</t>
  </si>
  <si>
    <t>FA008607</t>
  </si>
  <si>
    <t>広島工業大学 附属図書館</t>
  </si>
  <si>
    <t>広島県広島市佐伯区三宅2-1-1</t>
  </si>
  <si>
    <t>FA008618</t>
  </si>
  <si>
    <t>広島修道大学 図書館</t>
  </si>
  <si>
    <t>広島県広島市安佐南区大塚東一丁目1番1号</t>
  </si>
  <si>
    <t>FA008629</t>
  </si>
  <si>
    <t>広島女学院大学 図書館</t>
  </si>
  <si>
    <t>広島県広島市東区牛田東4-13-1</t>
  </si>
  <si>
    <t>FA008640</t>
  </si>
  <si>
    <t>広島国際学院大学 図書館</t>
  </si>
  <si>
    <t>広島県広島市安芸区中野六丁目20-1</t>
  </si>
  <si>
    <t>FA008651</t>
  </si>
  <si>
    <t>広島文教大学 附属図書館</t>
  </si>
  <si>
    <t>広島県広島市安佐北区可部東1-2-1</t>
  </si>
  <si>
    <t>FA008662</t>
  </si>
  <si>
    <t>福山大学 附属図書館</t>
  </si>
  <si>
    <t>広島県福山市学園町1番地三蔵</t>
  </si>
  <si>
    <t>FA008673</t>
  </si>
  <si>
    <t>福山大学 附属図書館 薬学部分館</t>
  </si>
  <si>
    <t>FA008684</t>
  </si>
  <si>
    <t>安田女子大学 図書館</t>
  </si>
  <si>
    <t>広島県広島市安佐南区安東6-13-1</t>
  </si>
  <si>
    <t>FA008695</t>
  </si>
  <si>
    <t>徳山大学 図書館</t>
  </si>
  <si>
    <t>山口県周南市学園台843-4-2</t>
  </si>
  <si>
    <t>FA008709</t>
  </si>
  <si>
    <t>東亜大学 附属図書館</t>
  </si>
  <si>
    <t>山口県下関市一の宮学園町2-1</t>
  </si>
  <si>
    <t>FA008720</t>
  </si>
  <si>
    <t>梅光学院大学 図書館</t>
  </si>
  <si>
    <t>山口県下関市向洋町1-1-1</t>
  </si>
  <si>
    <t>FA008731</t>
  </si>
  <si>
    <t>四国大学 附属図書館</t>
  </si>
  <si>
    <t>徳島県徳島市応神町古川字戎子野123-1</t>
  </si>
  <si>
    <t>FA008742</t>
  </si>
  <si>
    <t>徳島文理大学 図書館</t>
  </si>
  <si>
    <t>徳島県徳島市山城町西浜傍示180</t>
  </si>
  <si>
    <t>FA008753</t>
  </si>
  <si>
    <t>徳島文理大学 香川キャンパス附属図書館</t>
  </si>
  <si>
    <t>香川県さぬき市志度1314-1</t>
  </si>
  <si>
    <t>FA008764</t>
  </si>
  <si>
    <t>四国学院大学 図書館</t>
  </si>
  <si>
    <t>香川県善通寺市文京町3-2-1</t>
  </si>
  <si>
    <t>FA008775</t>
  </si>
  <si>
    <t>松山大学 図書館</t>
  </si>
  <si>
    <t>愛媛県松山市文京町4-2</t>
  </si>
  <si>
    <t>FA008786</t>
  </si>
  <si>
    <t>九州共立大学 附属図書館</t>
  </si>
  <si>
    <t>福岡県北九州市八幡西区自由ケ丘1-8</t>
  </si>
  <si>
    <t>FA008797</t>
  </si>
  <si>
    <t>九州産業大学 図書館</t>
  </si>
  <si>
    <t>福岡県福岡市東区松香台2-3-1</t>
  </si>
  <si>
    <t>FA008800</t>
  </si>
  <si>
    <t>九州女子大学・九州女子短期大学 附属図書館</t>
  </si>
  <si>
    <t>福岡県北九州市八幡西区自由ケ丘1-1</t>
  </si>
  <si>
    <t>FA008811</t>
  </si>
  <si>
    <t>久留米大学 附属図書館 御井学舎分館</t>
  </si>
  <si>
    <t>福岡県久留米市御井町1635</t>
  </si>
  <si>
    <t>FA008822</t>
  </si>
  <si>
    <t>久留米大学 附属図書館 医学部分館</t>
  </si>
  <si>
    <t>福岡県久留米市旭町67</t>
  </si>
  <si>
    <t>FA008833</t>
  </si>
  <si>
    <t>久留米工業大学 学術情報センター (図書館)</t>
  </si>
  <si>
    <t>福岡県久留米市上津町2228</t>
  </si>
  <si>
    <t>FA008844</t>
  </si>
  <si>
    <t>産業医科大学 図書館</t>
  </si>
  <si>
    <t>福岡県北九州市八幡西区医生ケ丘1番1号</t>
  </si>
  <si>
    <t>FA008855</t>
  </si>
  <si>
    <t>西南学院大学 図書館</t>
  </si>
  <si>
    <t>福岡県福岡市早良区西新6-2-92</t>
  </si>
  <si>
    <t>FA008866</t>
  </si>
  <si>
    <t>日本経済大学 図書館・情報センター</t>
  </si>
  <si>
    <t>福岡県太宰府市五条3-11-25</t>
  </si>
  <si>
    <t>FA008877</t>
  </si>
  <si>
    <t>第一薬科大学 図書館</t>
  </si>
  <si>
    <t>福岡県福岡市南区玉川町22-1</t>
  </si>
  <si>
    <t>FA008899</t>
  </si>
  <si>
    <t>中村学園大学 図書館</t>
  </si>
  <si>
    <t>福岡県福岡市城南区別府5-7-1</t>
  </si>
  <si>
    <t>FA008902</t>
  </si>
  <si>
    <t>西日本工業大学 図書館</t>
  </si>
  <si>
    <t>福岡県京都郡苅田町新津1-11</t>
  </si>
  <si>
    <t>FA008913</t>
  </si>
  <si>
    <t>福岡大学 図書館</t>
  </si>
  <si>
    <t>福岡県福岡市城南区七隈8-19-1</t>
  </si>
  <si>
    <t>FA008924</t>
  </si>
  <si>
    <t>福岡大学 図書館 医学部分館</t>
  </si>
  <si>
    <t>福岡県福岡市城南区七隈7-45-1</t>
  </si>
  <si>
    <t>FA008935</t>
  </si>
  <si>
    <t>福岡工業大学 附属図書館</t>
  </si>
  <si>
    <t>福岡県福岡市東区和白東3-30-1</t>
  </si>
  <si>
    <t>FA008946</t>
  </si>
  <si>
    <t>福岡歯科大学 情報図書館</t>
  </si>
  <si>
    <t>福岡県福岡市早良区田村2丁目15-1</t>
  </si>
  <si>
    <t>FA008957</t>
  </si>
  <si>
    <t>九州国際大学 図書館</t>
  </si>
  <si>
    <t>福岡県北九州市八幡東区平野1-6-1</t>
  </si>
  <si>
    <t>FA008968</t>
  </si>
  <si>
    <t>西九州大学 附属図書館</t>
  </si>
  <si>
    <t>佐賀県神埼市神埼町尾崎4490-9</t>
  </si>
  <si>
    <t>FA008979</t>
  </si>
  <si>
    <t>活水女子大学 図書館</t>
  </si>
  <si>
    <t>長崎県長崎市東山手町1-50</t>
  </si>
  <si>
    <t>FA008990</t>
  </si>
  <si>
    <t>長崎総合科学大学 附属図書館</t>
  </si>
  <si>
    <t>長崎県長崎市網場町536</t>
  </si>
  <si>
    <t>FA009009</t>
  </si>
  <si>
    <t>東海大学 付属図書館 九州図書館 本館図書館</t>
  </si>
  <si>
    <t>熊本県熊本市東区渡鹿9丁目1番1号</t>
  </si>
  <si>
    <t>FA009020</t>
  </si>
  <si>
    <t>東海大学 付属図書館 九州図書館 新1号館図書館</t>
  </si>
  <si>
    <t>熊本市東区渡鹿9丁目1番1号</t>
  </si>
  <si>
    <t>FA009031</t>
  </si>
  <si>
    <t>崇城大学 図書館</t>
  </si>
  <si>
    <t>熊本県熊本市西区池田4-22-1</t>
  </si>
  <si>
    <t>FA009042</t>
  </si>
  <si>
    <t>熊本学園大学 図書館</t>
  </si>
  <si>
    <t>熊本県熊本市中央区大江2-5-1</t>
  </si>
  <si>
    <t>FA009053</t>
  </si>
  <si>
    <t>熊本学園大学 付属海外事情研究所</t>
  </si>
  <si>
    <t>熊本県熊本市大江2丁目5番1号</t>
  </si>
  <si>
    <t>FA009075</t>
  </si>
  <si>
    <t>尚絅大学 図書館 分館</t>
  </si>
  <si>
    <t>熊本県菊池郡菊陽町武蔵ヶ丘北2丁目8-1</t>
  </si>
  <si>
    <t>FA009086</t>
  </si>
  <si>
    <t>日本文理大学 図書館</t>
  </si>
  <si>
    <t>大分県大分市一木1727</t>
  </si>
  <si>
    <t>FA009097</t>
  </si>
  <si>
    <t>別府大学 附属図書館</t>
  </si>
  <si>
    <t>大分県別府市大字北石垣82</t>
  </si>
  <si>
    <t>FA009100</t>
  </si>
  <si>
    <t>南九州大学 都城図書館</t>
  </si>
  <si>
    <t>宮崎県都城市立野町3764番地1</t>
  </si>
  <si>
    <t>FA009111</t>
  </si>
  <si>
    <t>鹿児島国際大学 附属図書館</t>
  </si>
  <si>
    <t>鹿児島県鹿児島市坂之上8-34-1</t>
  </si>
  <si>
    <t>FA009122</t>
  </si>
  <si>
    <t>志學館大学 図書館</t>
  </si>
  <si>
    <t>鹿児島県鹿児島市紫原1-59-1</t>
  </si>
  <si>
    <t>FA009133</t>
  </si>
  <si>
    <t>第一工業大学 附属図書館</t>
  </si>
  <si>
    <t>鹿児島県霧島市国分中央1丁目10番2号</t>
  </si>
  <si>
    <t>FA009144</t>
  </si>
  <si>
    <t>沖縄大学 図書館</t>
  </si>
  <si>
    <t>沖縄県那覇市字国場555</t>
  </si>
  <si>
    <t>FA009155</t>
  </si>
  <si>
    <t>沖縄国際大学 図書館</t>
  </si>
  <si>
    <t>沖縄県宜野湾市宜野湾二丁目6番1号</t>
  </si>
  <si>
    <t>FA009166</t>
  </si>
  <si>
    <t>放送大学 附属図書館</t>
  </si>
  <si>
    <t>千葉市美浜区若葉2-11</t>
  </si>
  <si>
    <t>FA009177</t>
  </si>
  <si>
    <t>大学共同利用機関法人 高エネルギー加速器研究機構</t>
  </si>
  <si>
    <t>茨城県つくば市大穂1番地1</t>
  </si>
  <si>
    <t>FA009188</t>
  </si>
  <si>
    <t>人間文化研究機構 国文学研究資料館</t>
  </si>
  <si>
    <t>東京都立川市緑町10-3</t>
  </si>
  <si>
    <t>FA009199</t>
  </si>
  <si>
    <t>情報・システム研究機構 国立極地研究所 情報図書室</t>
  </si>
  <si>
    <t>FA009202</t>
  </si>
  <si>
    <t>宇宙航空研究開発機構 宇宙科学研究所 図書室</t>
  </si>
  <si>
    <t>神奈川県相模原市中央区由野台3-1-1</t>
  </si>
  <si>
    <t>FA009213</t>
  </si>
  <si>
    <t>国立遺伝学研究所 図書室</t>
  </si>
  <si>
    <t>静岡県三島市谷田1111</t>
  </si>
  <si>
    <t>FA009224</t>
  </si>
  <si>
    <t>国立民族学博物館 情報管理施設</t>
  </si>
  <si>
    <t>大阪府吹田市千里万博公園10-1</t>
  </si>
  <si>
    <t>FA009235</t>
  </si>
  <si>
    <t>国立歴史民俗博物館 図書室</t>
  </si>
  <si>
    <t>千葉県佐倉市城内町117番地</t>
  </si>
  <si>
    <t>FA009246</t>
  </si>
  <si>
    <t>自然科学研究機構 岡崎情報図書館</t>
  </si>
  <si>
    <t>愛知県岡崎市明大寺町字西郷中38番地</t>
  </si>
  <si>
    <t>FA009268</t>
  </si>
  <si>
    <t>独立行政法人 大学入試センター 図書室</t>
  </si>
  <si>
    <t>東京都目黒区駒場2-19-23</t>
  </si>
  <si>
    <t>FA009315</t>
  </si>
  <si>
    <t>独立行政法人 土木研究所 寒地土木研究所</t>
  </si>
  <si>
    <t>北海道札幌市豊平区平岸1条3丁目</t>
  </si>
  <si>
    <t>FA009326</t>
  </si>
  <si>
    <t>防衛省防衛大学校 総合情報図書館</t>
  </si>
  <si>
    <t>横須賀市走水1-10-20</t>
  </si>
  <si>
    <t>FA009337</t>
  </si>
  <si>
    <t>防衛省防衛医科大学校 図書館</t>
  </si>
  <si>
    <t>埼玉県所沢市並木3丁目2番地</t>
  </si>
  <si>
    <t>FA009348</t>
  </si>
  <si>
    <t>航空自衛隊航空医学実験隊 図書室</t>
  </si>
  <si>
    <t>東京都立川市栄町1-2-10</t>
  </si>
  <si>
    <t>FA009359</t>
  </si>
  <si>
    <t>宇宙航空研究開発機構 本社図書館</t>
  </si>
  <si>
    <t>東京都調布市深大寺東町7-44-1</t>
  </si>
  <si>
    <t>FA009370</t>
  </si>
  <si>
    <t>国立研究開発法人 物質・材料研究機構</t>
  </si>
  <si>
    <t>茨城県つくば市千現1丁目2-1</t>
  </si>
  <si>
    <t>FA009381</t>
  </si>
  <si>
    <t>量子科学技術研究開発機構</t>
  </si>
  <si>
    <t>千葉県千葉市稲毛区穴川4-9-1</t>
  </si>
  <si>
    <t>FA009392</t>
  </si>
  <si>
    <t>日本学術会議図書館</t>
  </si>
  <si>
    <t>東京都港区六本木7-22-34</t>
  </si>
  <si>
    <t>FA009406</t>
  </si>
  <si>
    <t>国立国会図書館支部 法務図書館</t>
  </si>
  <si>
    <t>東京都千代田区霞が関1-1-1</t>
  </si>
  <si>
    <t>FA009428</t>
  </si>
  <si>
    <t>独立行政法人 酒類総合研究所 図書室</t>
  </si>
  <si>
    <t>広島県東広島市鏡山3-7-1</t>
  </si>
  <si>
    <t>FA009439</t>
  </si>
  <si>
    <t>独立行政法人 国立印刷局 研究管理部 情報管理グループ</t>
  </si>
  <si>
    <t>神奈川県小田原市酒匂6-4-20</t>
  </si>
  <si>
    <t>FA009461</t>
  </si>
  <si>
    <t>独立行政法人 国立特別支援教育総合研究所</t>
  </si>
  <si>
    <t>神奈川県横須賀市野比5丁目1番1号</t>
  </si>
  <si>
    <t>FA009483</t>
  </si>
  <si>
    <t>国立天文台 水沢VLBI観測所</t>
  </si>
  <si>
    <t>岩手県奥州市水沢星ガ丘町2-12</t>
  </si>
  <si>
    <t>FA009494</t>
  </si>
  <si>
    <t>統計数理研究所 図書室</t>
  </si>
  <si>
    <t>FA009508</t>
  </si>
  <si>
    <t>国立女性教育会館 女性教育情報センター</t>
  </si>
  <si>
    <t>埼玉県比企郡嵐山町菅谷728番地</t>
  </si>
  <si>
    <t>FA009519</t>
  </si>
  <si>
    <t>独立行政法人 国立文化財機構 東京文化財研究所</t>
  </si>
  <si>
    <t>東京都台東区上野公園13-43</t>
  </si>
  <si>
    <t>FA009530</t>
  </si>
  <si>
    <t>奈良文化財研究所</t>
  </si>
  <si>
    <t>奈良県奈良市二条町2-9-1</t>
  </si>
  <si>
    <t>FA009541</t>
  </si>
  <si>
    <t>国立教育政策研究所 教育図書館</t>
  </si>
  <si>
    <t>東京都千代田区霞が関3-2-2</t>
  </si>
  <si>
    <t>FA009563</t>
  </si>
  <si>
    <t>国立科学博物館</t>
  </si>
  <si>
    <t>茨城県つくば市天久保4-1-1</t>
  </si>
  <si>
    <t>FA009596</t>
  </si>
  <si>
    <t>国立保健医療科学院</t>
  </si>
  <si>
    <t>埼玉県和光市南2-3-6</t>
  </si>
  <si>
    <t>FA009610</t>
  </si>
  <si>
    <t>国立研究開発法人 国立精神・神経医療研究センター 図書館</t>
  </si>
  <si>
    <t>東京都小平市小川東町4-1-1</t>
  </si>
  <si>
    <t>FA009621</t>
  </si>
  <si>
    <t>厚生労働省 国立感染症研究所</t>
  </si>
  <si>
    <t>東京都新宿区戸山1-23-1</t>
  </si>
  <si>
    <t>FA009632</t>
  </si>
  <si>
    <t>厚生労働省 国立感染症研究所 村山庁舎</t>
  </si>
  <si>
    <t>東京都武蔵村山市学園4-7-1</t>
  </si>
  <si>
    <t>FA009643</t>
  </si>
  <si>
    <t>独立行政法人 医薬基盤研究所 霊長類医科学研究センター</t>
  </si>
  <si>
    <t>茨城県つくば市八幡台1</t>
  </si>
  <si>
    <t>FA009654</t>
  </si>
  <si>
    <t>国立 がん研究センター 図書館</t>
  </si>
  <si>
    <t>東京都中央区築地5-1-1</t>
  </si>
  <si>
    <t>FA009665</t>
  </si>
  <si>
    <t>厚生労働省 国立医薬品食品衛生研究所 安全情報部図書係</t>
  </si>
  <si>
    <t>神奈川県川崎市川崎区殿町3-25-26</t>
  </si>
  <si>
    <t>FA009687</t>
  </si>
  <si>
    <t>農林水産省 農林水産研究情報総合センター</t>
  </si>
  <si>
    <t>茨城県つくば市観音台2-1-9</t>
  </si>
  <si>
    <t>FA009698</t>
  </si>
  <si>
    <t>農業・食品産業技術総合研究機構 中央図書館</t>
  </si>
  <si>
    <t>茨城県つくば市観音台3-1-1</t>
  </si>
  <si>
    <t>FA009701</t>
  </si>
  <si>
    <t>農業・食品産業技術総合研究機構 農業環境変動研究センター 図書室</t>
  </si>
  <si>
    <t>茨城県つくば市観音台 3-1-3</t>
  </si>
  <si>
    <t>FA009712</t>
  </si>
  <si>
    <t>農業・食品産業技術総合研究機構 畜産研究部門 図書室</t>
  </si>
  <si>
    <t>茨城県つくば市池の台2</t>
  </si>
  <si>
    <t>FA009723</t>
  </si>
  <si>
    <t>農業・食品産業技術総合研究機構 畜産研究部門 畜産飼料作研究拠点</t>
  </si>
  <si>
    <t>栃木県那須塩原市千本松768</t>
  </si>
  <si>
    <t>FA009734</t>
  </si>
  <si>
    <t>農業・食品産業技術総合研究機構 畜産研究部門 山地放牧研究拠点</t>
  </si>
  <si>
    <t>長野県北佐久郡御代田町大字塩野375-716</t>
  </si>
  <si>
    <t>FA009745</t>
  </si>
  <si>
    <t>農業・食品産業技術総合研究機構 果樹茶業研究部門 図書室</t>
  </si>
  <si>
    <t>茨城県つくば市藤本2-1</t>
  </si>
  <si>
    <t>FA009756</t>
  </si>
  <si>
    <t>農業・食品産業技術総合研究機構 果樹茶業研究部門 盛岡研究拠点</t>
  </si>
  <si>
    <t>岩手県盛岡市下厨川字鍋屋敷92-24</t>
  </si>
  <si>
    <t>FA009767</t>
  </si>
  <si>
    <t>農業・食品産業技術総合研究機構 果樹茶業研究部門 興津研究拠点</t>
  </si>
  <si>
    <t>静岡県静岡市清水区興津中町485-6</t>
  </si>
  <si>
    <t>FA009803</t>
  </si>
  <si>
    <t>農業・食品産業技術総合研究機構 野菜花き研究部門 安濃野菜研究拠点図書室</t>
  </si>
  <si>
    <t>三重県津市安濃町草生360</t>
  </si>
  <si>
    <t>FA009847</t>
  </si>
  <si>
    <t>農業・食品産業技術総合研究機構 果樹茶業研究部門 金谷茶業研究拠点図書室</t>
  </si>
  <si>
    <t>静岡県島田市金谷猪土居2769</t>
  </si>
  <si>
    <t>FA009869</t>
  </si>
  <si>
    <t>農業・食品産業技術総合研究機構 農村工学研究部門 図書室</t>
  </si>
  <si>
    <t>茨城県つくば市観音台2-1-6</t>
  </si>
  <si>
    <t>FA009880</t>
  </si>
  <si>
    <t>農業・食品産業技術総合研究機構 北海道農業研究センター 図書室</t>
  </si>
  <si>
    <t>北海道札幌市豊平区羊ケ丘1番地</t>
  </si>
  <si>
    <t>FA009905</t>
  </si>
  <si>
    <t>農業・食品産業技術総合研究機構 北海道農業研究センター 芽室研究拠点</t>
  </si>
  <si>
    <t>北海道河西郡芽室町新生南9線4-3</t>
  </si>
  <si>
    <t>FA009916</t>
  </si>
  <si>
    <t>農業・食品産業技術総合研究機構 東北農業研究センター 図書室</t>
  </si>
  <si>
    <t>岩手県盛岡市下厨川字赤平4</t>
  </si>
  <si>
    <t>FA009949</t>
  </si>
  <si>
    <t>農業・食品産業技術総合研究機構 中央農業研究センター 北陸研究拠点図書室</t>
  </si>
  <si>
    <t>新潟県上越市稲田1-2-1</t>
  </si>
  <si>
    <t>FA009960</t>
  </si>
  <si>
    <t>農業・食品産業技術総合研究機構 西日本農業研究センター 図書室</t>
  </si>
  <si>
    <t>広島県福山市西深津町6丁目12番1号</t>
  </si>
  <si>
    <t>FA009993</t>
  </si>
  <si>
    <t>農業・食品産業技術総合研究機構 西日本農業研究センター 四国研究拠点図書室</t>
  </si>
  <si>
    <t>香川県善通寺市仙遊町1丁目3番1号</t>
  </si>
  <si>
    <t>FA010008</t>
  </si>
  <si>
    <t>農業・食品産業技術総合研究機構 九州沖縄農業研究センター 図書室</t>
  </si>
  <si>
    <t>熊本県合志市須屋2421</t>
  </si>
  <si>
    <t>FA010041</t>
  </si>
  <si>
    <t>農林水産省 農林水産政策研究所</t>
  </si>
  <si>
    <t>東京都千代田区霞が関3-1-1 中央合同庁舎第4号館</t>
  </si>
  <si>
    <t>FA010085</t>
  </si>
  <si>
    <t>農業・食品産業技術総合研究機構 生物機能利用研究部門 図書室</t>
  </si>
  <si>
    <t>茨城県つくば市大わし1-2</t>
  </si>
  <si>
    <t>FA010096</t>
  </si>
  <si>
    <t>農業・食品産業技術総合研究機構 動物衛生研究部門 図書室</t>
  </si>
  <si>
    <t>茨城県つくば市観音台3-1-5</t>
  </si>
  <si>
    <t>FA010165</t>
  </si>
  <si>
    <t>農業・食品産業技術総合研究機構 食品研究部門 図書室</t>
  </si>
  <si>
    <t>茨城県つくば市観音台2-1-12</t>
  </si>
  <si>
    <t>FA010187</t>
  </si>
  <si>
    <t>国立研究開発法人 森林研究・整備機構 森林総合研究所</t>
  </si>
  <si>
    <t>茨城県つくば市松の里1</t>
  </si>
  <si>
    <t>FA010198</t>
  </si>
  <si>
    <t>国立研究開発法人 森林研究・整備機構 森林総合研究所 北海道支所</t>
  </si>
  <si>
    <t>札幌市豊平区羊ヶ丘7</t>
  </si>
  <si>
    <t>FA010201</t>
  </si>
  <si>
    <t>国立研究開発法人 森林研究・整備機構 森林総合研究所 東北支所</t>
  </si>
  <si>
    <t>岩手県盛岡市下厨川字鍋屋敷92-25</t>
  </si>
  <si>
    <t>FA010212</t>
  </si>
  <si>
    <t>国立研究開発法人 森林研究・整備機構 森林総合研究所 関西支所</t>
  </si>
  <si>
    <t>京都府京都市伏見区桃山町永井久太郎68番地</t>
  </si>
  <si>
    <t>FA010223</t>
  </si>
  <si>
    <t>国立研究開発法人 森林研究・整備機構 森林総合研究所 四国支所</t>
  </si>
  <si>
    <t>高知県高知市朝倉西町2丁目915</t>
  </si>
  <si>
    <t>FA010234</t>
  </si>
  <si>
    <t>国立研究開発法人 森林研究・整備機構 森林総合研究所 九州支所</t>
  </si>
  <si>
    <t>熊本県熊本市中央区黒髪4-11-16</t>
  </si>
  <si>
    <t>FA010245</t>
  </si>
  <si>
    <t>国立研究開発法人 水産研究・教育機構 北海道区水産研究所 釧路庁舎</t>
  </si>
  <si>
    <t>北海道釧路市桂恋116</t>
  </si>
  <si>
    <t>FA010256</t>
  </si>
  <si>
    <t>国立研究開発法人 水産研究・教育機構 東北区水産研究所</t>
  </si>
  <si>
    <t>宮城県塩釜市新浜町3-27-5</t>
  </si>
  <si>
    <t>FA010267</t>
  </si>
  <si>
    <t>国立研究開発法人 水産研究・教育機構 中央水産研究所</t>
  </si>
  <si>
    <t>神奈川県横浜市金沢区福浦2丁目12番地4</t>
  </si>
  <si>
    <t>FA010278</t>
  </si>
  <si>
    <t>国立研究開発法人 水産研究・教育機構 瀬戸内海区水産研究所</t>
  </si>
  <si>
    <t>広島県廿日市市丸石2-17-5</t>
  </si>
  <si>
    <t>FA010303</t>
  </si>
  <si>
    <t>国立研究開発法人 水産研究・教育機構 西海区水産研究所</t>
  </si>
  <si>
    <t>長崎県長崎市多以良町1551-8</t>
  </si>
  <si>
    <t>FA010314</t>
  </si>
  <si>
    <t>国立研究開発法人 水産研究・教育機構 日本海区水産研究所</t>
  </si>
  <si>
    <t>新潟県新潟市中央区水道町1丁目5939-22</t>
  </si>
  <si>
    <t>FA010336</t>
  </si>
  <si>
    <t>国立研究開発法人 水産研究・教育機構 増養殖研究所(玉城)</t>
  </si>
  <si>
    <t>三重県度会郡玉城町昼田224-1</t>
  </si>
  <si>
    <t>FA010347</t>
  </si>
  <si>
    <t>国立研究開発法人 水産研究・教育機構 増養殖研究所</t>
  </si>
  <si>
    <t>三重県度会郡南伊勢町中津浜浦422-1</t>
  </si>
  <si>
    <t>FA010358</t>
  </si>
  <si>
    <t>国立研究開発法人 水産研究・教育機構 水産工学研究所</t>
  </si>
  <si>
    <t>茨城県神栖市波崎7620-7</t>
  </si>
  <si>
    <t>FA010369</t>
  </si>
  <si>
    <t>国立研究開発法人 水産研究・教育機構 水産大学校</t>
  </si>
  <si>
    <t>山口県下関市永田本町2-7-1</t>
  </si>
  <si>
    <t>FA010380</t>
  </si>
  <si>
    <t>農業・食品産業技術総合研究機構 次世代作物開発研究センター 図書室</t>
  </si>
  <si>
    <t>茨城県つくば市観音台2-1-2</t>
  </si>
  <si>
    <t>FA010391</t>
  </si>
  <si>
    <t>国立研究開発法人 国際農林水産業研究センター</t>
  </si>
  <si>
    <t>茨城県つくば市大わし1-1</t>
  </si>
  <si>
    <t>FA010405</t>
  </si>
  <si>
    <t>農業・食品産業技術総合研究機構 農業技術革新工学研究センター 図書室</t>
  </si>
  <si>
    <t>埼玉県さいたま市北区日進町1-40-2</t>
  </si>
  <si>
    <t>FA010416</t>
  </si>
  <si>
    <t>国立研究開発法人 産業技術総合研究所 つくば第七 図書室</t>
  </si>
  <si>
    <t>茨城県つくば市東1-1-1 中央第7</t>
  </si>
  <si>
    <t>FA010438</t>
  </si>
  <si>
    <t>国立研究開発法人 産業技術総合研究所 つくば東 図書室</t>
  </si>
  <si>
    <t>茨城県つくば市並木1-2-1 つくば東</t>
  </si>
  <si>
    <t>FA010449</t>
  </si>
  <si>
    <t>国立研究開発法人 産業技術総合研究所 関西センター 図書室</t>
  </si>
  <si>
    <t>大阪府池田市緑丘1-8-31</t>
  </si>
  <si>
    <t>FA010460</t>
  </si>
  <si>
    <t>国立研究開発法人 産業技術総合研究所 中部センター 図書室</t>
  </si>
  <si>
    <t>愛知県名古屋市守山区大字下志段味字穴ヶ洞2266-98</t>
  </si>
  <si>
    <t>FA010471</t>
  </si>
  <si>
    <t>国立研究開発法人 産業技術総合研究所 九州センター 図書室</t>
  </si>
  <si>
    <t>佐賀県鳥栖市宿町807-1</t>
  </si>
  <si>
    <t>FA010482</t>
  </si>
  <si>
    <t>国立研究開発法人 産業技術総合研究所 中国センター 図書室</t>
  </si>
  <si>
    <t>広島県東広島市鏡山3-11-32</t>
  </si>
  <si>
    <t>FA010493</t>
  </si>
  <si>
    <t>国立研究開発法人 産業技術総合研究所 四国センター 図書室</t>
  </si>
  <si>
    <t>香川県高松市林町2217番14</t>
  </si>
  <si>
    <t>FA010551</t>
  </si>
  <si>
    <t>国立研究開発法人 産業技術総合研究所 つくば第六 図書室</t>
  </si>
  <si>
    <t>茨城県つくば市東1-1-1 中央第6</t>
  </si>
  <si>
    <t>FA010562</t>
  </si>
  <si>
    <t>国立研究開発法人 産業技術総合研究所 つくば西 図書室</t>
  </si>
  <si>
    <t>茨城県つくば市小野川16-1 つくば西</t>
  </si>
  <si>
    <t>FA010595</t>
  </si>
  <si>
    <t>国立研究開発法人 海上・港湾・航空技術研究所</t>
  </si>
  <si>
    <t>東京都三鷹市新川6-38-1</t>
  </si>
  <si>
    <t>FA010609</t>
  </si>
  <si>
    <t>独立行政法人 情報通信研究機構 図書室</t>
  </si>
  <si>
    <t>東京都小金井市貫井北町4-2-1</t>
  </si>
  <si>
    <t>FA010620</t>
  </si>
  <si>
    <t>国土交通省 国土地理院 図書館</t>
  </si>
  <si>
    <t>茨城県つくば市北郷1番</t>
  </si>
  <si>
    <t>FA010642</t>
  </si>
  <si>
    <t>総務省消防庁消防大学校 消防研究センター</t>
  </si>
  <si>
    <t>東京都調布市深大寺東町4-35-3</t>
  </si>
  <si>
    <t>FA010697</t>
  </si>
  <si>
    <t>北海道立図書館</t>
  </si>
  <si>
    <t>北海道江別市文京台東町41番地</t>
  </si>
  <si>
    <t>FA010711</t>
  </si>
  <si>
    <t>北海道立総合研究機構 中央水産試験場</t>
  </si>
  <si>
    <t>北海道余市郡余市町浜中町238</t>
  </si>
  <si>
    <t>FA010722</t>
  </si>
  <si>
    <t>北海道立総合研究機構 林産試験場</t>
  </si>
  <si>
    <t>北海道旭川市西神楽1線10号</t>
  </si>
  <si>
    <t>FA010744</t>
  </si>
  <si>
    <t>宮城県図書館</t>
  </si>
  <si>
    <t>宮城県仙台市泉区紫山1-1-1</t>
  </si>
  <si>
    <t>FA010755</t>
  </si>
  <si>
    <t>秋田県立図書館</t>
  </si>
  <si>
    <t>秋田県秋田市山王新町14-31</t>
  </si>
  <si>
    <t>FA010766</t>
  </si>
  <si>
    <t>茨城県立図書館</t>
  </si>
  <si>
    <t>茨城県水戸市三の丸1丁目5番38号</t>
  </si>
  <si>
    <t>FA010777</t>
  </si>
  <si>
    <t>栃木県立図書館</t>
  </si>
  <si>
    <t>栃木県宇都宮市塙田1-3-23</t>
  </si>
  <si>
    <t>FA010799</t>
  </si>
  <si>
    <t>埼玉県農林総合研究センター 茶業特産研究所 図書室</t>
  </si>
  <si>
    <t>埼玉県入間市上谷ケ貫244-2</t>
  </si>
  <si>
    <t>FA010802</t>
  </si>
  <si>
    <t>千葉県立中央図書館</t>
  </si>
  <si>
    <t>千葉県千葉市中央区市場町11-1</t>
  </si>
  <si>
    <t>FA010813</t>
  </si>
  <si>
    <t>東京文化会館 音楽資料室</t>
  </si>
  <si>
    <t>東京都台東区上野公園5-45</t>
  </si>
  <si>
    <t>FA010824</t>
  </si>
  <si>
    <t>富山県立図書館</t>
  </si>
  <si>
    <t>富山県富山市茶屋町206-3</t>
  </si>
  <si>
    <t>FA010835</t>
  </si>
  <si>
    <t>県立長野図書館</t>
  </si>
  <si>
    <t>長野県長野市若里1-1-4</t>
  </si>
  <si>
    <t>FA010846</t>
  </si>
  <si>
    <t>静岡県立中央図書館</t>
  </si>
  <si>
    <t>静岡県静岡市駿河区谷田53番1号</t>
  </si>
  <si>
    <t>FA010857</t>
  </si>
  <si>
    <t>愛知芸術文化センター 愛知県図書館</t>
  </si>
  <si>
    <t>愛知県名古屋市中区三の丸1-9-3</t>
  </si>
  <si>
    <t>FA010868</t>
  </si>
  <si>
    <t>愛知県がんセンター 図書室</t>
  </si>
  <si>
    <t>愛知県名古屋市千種区鹿子殿1-1</t>
  </si>
  <si>
    <t>FA010879</t>
  </si>
  <si>
    <t>あいち産業科学技術総合センター 産業技術センター 図書室</t>
  </si>
  <si>
    <t>愛知県刈谷市恩田町一丁目157番地1</t>
  </si>
  <si>
    <t>FA010890</t>
  </si>
  <si>
    <t>滋賀県立図書館</t>
  </si>
  <si>
    <t>滋賀県大津市瀬田南大萱町1740-1</t>
  </si>
  <si>
    <t>FA010904</t>
  </si>
  <si>
    <t>地方独立行政法人 大阪健康安全基盤研究所 天王寺センター図書室</t>
  </si>
  <si>
    <t>大阪市天王寺区東上町8-34</t>
  </si>
  <si>
    <t>FA010915</t>
  </si>
  <si>
    <t>大阪市立工業研究所 図書室</t>
  </si>
  <si>
    <t>大阪府大阪市城東区森之宮1-6-50</t>
  </si>
  <si>
    <t>FA010926</t>
  </si>
  <si>
    <t>地方独立行政法人 大阪産業技術研究所 和泉センター図書室</t>
  </si>
  <si>
    <t>大阪府和泉市あゆみ野2-7-1</t>
  </si>
  <si>
    <t>FA010948</t>
  </si>
  <si>
    <t>地方独立行政法人 大阪健康安全基盤研究所</t>
  </si>
  <si>
    <t>大阪市東成区中道1丁目3番69号</t>
  </si>
  <si>
    <t>FA010959</t>
  </si>
  <si>
    <t>奈良県立図書情報館</t>
  </si>
  <si>
    <t>奈良県奈良市大安寺西1丁目1000番地</t>
  </si>
  <si>
    <t>FA010970</t>
  </si>
  <si>
    <t>和歌山県立図書館</t>
  </si>
  <si>
    <t>和歌山県和歌山市西高松一丁目7番38号</t>
  </si>
  <si>
    <t>FA010992</t>
  </si>
  <si>
    <t>鳥取県立図書館</t>
  </si>
  <si>
    <t>鳥取県鳥取市尚徳町101</t>
  </si>
  <si>
    <t>FA011000</t>
  </si>
  <si>
    <t>岡山県立図書館</t>
  </si>
  <si>
    <t>岡山県岡山市北区丸の内2-6-30</t>
  </si>
  <si>
    <t>FA011033</t>
  </si>
  <si>
    <t>日本貿易振興機構 アジア経済研究所 図書館</t>
  </si>
  <si>
    <t>千葉県千葉市美浜区若葉3-2-2</t>
  </si>
  <si>
    <t>FA011044</t>
  </si>
  <si>
    <t>大阪商工会議所 中小企業振興部経営相談室 資料閲覧コーナー</t>
  </si>
  <si>
    <t>大阪府大阪市中央区本町橋2-8大阪商工会議所ビル</t>
  </si>
  <si>
    <t>FA011055</t>
  </si>
  <si>
    <t>秩父宮記念スポーツ図書館</t>
  </si>
  <si>
    <t>東京都足立区綾瀬6-11-17</t>
  </si>
  <si>
    <t>FA011066</t>
  </si>
  <si>
    <t>国家公務員共済組合連合会 中央図書室</t>
  </si>
  <si>
    <t>東京都港区虎ノ門2-2-2虎の門病院内</t>
  </si>
  <si>
    <t>FA011088</t>
  </si>
  <si>
    <t>東京商工会議所 経済資料センター</t>
  </si>
  <si>
    <t>東京都千代田区丸の内2-5-1 丸の内二丁目ビル</t>
  </si>
  <si>
    <t>FA011113</t>
  </si>
  <si>
    <t>日本原子力研究開発機構 図書館</t>
  </si>
  <si>
    <t>茨城県那珂郡東海村大字白方2番地4</t>
  </si>
  <si>
    <t>FA011135</t>
  </si>
  <si>
    <t>労働政策研究・研修機構   労働図書館</t>
  </si>
  <si>
    <t>東京都練馬区上石神井4-8-23</t>
  </si>
  <si>
    <t>FA011168</t>
  </si>
  <si>
    <t>国立研究開発法人 理化学研究所 図書館</t>
  </si>
  <si>
    <t>埼玉県和光市広沢2-1</t>
  </si>
  <si>
    <t>FA011179</t>
  </si>
  <si>
    <t>公益財団法人 日本海事センター 海事図書館</t>
  </si>
  <si>
    <t>東京都千代田区平河町2-6-4海運ビル9階</t>
  </si>
  <si>
    <t>FA011190</t>
  </si>
  <si>
    <t>紙の博物館 図書室</t>
  </si>
  <si>
    <t>東京都北区王子1丁目1番3号</t>
  </si>
  <si>
    <t>FA011204</t>
  </si>
  <si>
    <t>癌研究会 図書室</t>
  </si>
  <si>
    <t>東京都江東区有明3-8-31</t>
  </si>
  <si>
    <t>FA011226</t>
  </si>
  <si>
    <t>経団連レファレンスライブラリー</t>
  </si>
  <si>
    <t>東京都千代田区大手町1-3-2 経団連会館20階</t>
  </si>
  <si>
    <t>FA011237</t>
  </si>
  <si>
    <t>計量計画研究所 総務部 総務課</t>
  </si>
  <si>
    <t>東京都新宿区市ケ谷本村町2-9</t>
  </si>
  <si>
    <t>FA011248</t>
  </si>
  <si>
    <t>結核予防会結核研究所 図書室</t>
  </si>
  <si>
    <t>東京都清瀬市松山3丁目1番24号</t>
  </si>
  <si>
    <t>FA011259</t>
  </si>
  <si>
    <t>国際医学情報センター</t>
  </si>
  <si>
    <t>東京都新宿区信濃町35番地信濃町煉瓦館2階</t>
  </si>
  <si>
    <t>FA011292</t>
  </si>
  <si>
    <t>日本生命 図書館</t>
  </si>
  <si>
    <t>大阪府大阪市中央区今橋3-5-12</t>
  </si>
  <si>
    <t>FA011306</t>
  </si>
  <si>
    <t>全日本合唱連盟 付属合唱センター</t>
  </si>
  <si>
    <t>東京都中央区築地5-3-2 朝日新聞東京本社内 (築地浜離宮ビル7階)</t>
  </si>
  <si>
    <t>FA011317</t>
  </si>
  <si>
    <t>田附興風会医学研究所 図書室</t>
  </si>
  <si>
    <t>大阪市北区扇町2丁目4番20号</t>
  </si>
  <si>
    <t>FA011328</t>
  </si>
  <si>
    <t>鉄道弘済会 社会福祉部福祉資料室</t>
  </si>
  <si>
    <t>東京都千代田区麹町5-1</t>
  </si>
  <si>
    <t>FA011372</t>
  </si>
  <si>
    <t>天理よろづ相談所病院 医学図書館</t>
  </si>
  <si>
    <t>奈良県天理市三島町200</t>
  </si>
  <si>
    <t>FA011383</t>
  </si>
  <si>
    <t>全国銀行協会 銀行図書館</t>
  </si>
  <si>
    <t>東京都千代田区丸の内1丁目3-1</t>
  </si>
  <si>
    <t>FA011394</t>
  </si>
  <si>
    <t>公益財団法人 後藤・安田記念東京都市研究所 市政専門図書館</t>
  </si>
  <si>
    <t>東京都千代田区日比谷公園1-3 市政会館内</t>
  </si>
  <si>
    <t>FA011419</t>
  </si>
  <si>
    <t>統計研究会 図書館</t>
  </si>
  <si>
    <t>東京都港区新橋1丁目18-16 日本生命ビル</t>
  </si>
  <si>
    <t>FA011463</t>
  </si>
  <si>
    <t>日仏会館 図書室</t>
  </si>
  <si>
    <t>東京都渋谷区恵比寿3-9-25</t>
  </si>
  <si>
    <t>FA011474</t>
  </si>
  <si>
    <t>日本化学会 化学情報センター</t>
  </si>
  <si>
    <t>東京都千代田区神田駿河台1-5</t>
  </si>
  <si>
    <t>FA011485</t>
  </si>
  <si>
    <t>日本航空協会 航空図書館</t>
  </si>
  <si>
    <t>東京都港区新橋1-18-1航空会館6F</t>
  </si>
  <si>
    <t>FA011496</t>
  </si>
  <si>
    <t>日本国際問題研究所 図書室</t>
  </si>
  <si>
    <t>東京都千代田区霞が関3-2-5 霞が関ビル11階</t>
  </si>
  <si>
    <t>FA011521</t>
  </si>
  <si>
    <t>日本生物科学研究所 図書室</t>
  </si>
  <si>
    <t>東京都青梅市新町9-2221-1</t>
  </si>
  <si>
    <t>FA011532</t>
  </si>
  <si>
    <t>日本生物科学研究所 小淵沢分室</t>
  </si>
  <si>
    <t>山梨県北巨摩郡小淵沢町上笹尾3331-114</t>
  </si>
  <si>
    <t>FA011565</t>
  </si>
  <si>
    <t>公益財団法人 放射線影響研究所 図書室</t>
  </si>
  <si>
    <t>広島県広島市南区比治山公園5番2号</t>
  </si>
  <si>
    <t>FA011587</t>
  </si>
  <si>
    <t>三菱経済研究所 資料室</t>
  </si>
  <si>
    <t>東京都文京区湯島4-10-14</t>
  </si>
  <si>
    <t>FA011598</t>
  </si>
  <si>
    <t>宮城道雄記念館 資料室</t>
  </si>
  <si>
    <t>東京都新宿区中町35</t>
  </si>
  <si>
    <t>FA011601</t>
  </si>
  <si>
    <t>民主音楽協会 民音音楽資料館</t>
  </si>
  <si>
    <t>東京都新宿区信濃町8番地</t>
  </si>
  <si>
    <t>FA011645</t>
  </si>
  <si>
    <t>東京弁護士会・第二東京弁護士会 合同図書館</t>
  </si>
  <si>
    <t>東京都千代田区霞ケ関1-1-3</t>
  </si>
  <si>
    <t>FA011667</t>
  </si>
  <si>
    <t>日本医師会 医学図書館</t>
  </si>
  <si>
    <t>東京都文京区本駒込2-28-16</t>
  </si>
  <si>
    <t>FA011678</t>
  </si>
  <si>
    <t>服部植物研究所</t>
  </si>
  <si>
    <t>宮崎県日南市大字本町3888-1</t>
  </si>
  <si>
    <t>FA011725</t>
  </si>
  <si>
    <t>立正佼成会 付属佼成図書館</t>
  </si>
  <si>
    <t>東京都杉並区和田1-2-1</t>
  </si>
  <si>
    <t>FA011747</t>
  </si>
  <si>
    <t>東京大学 法学部</t>
  </si>
  <si>
    <t>FA011758</t>
  </si>
  <si>
    <t>東京大学 大学院人文社会系研究科・文学部 図書室</t>
  </si>
  <si>
    <t>FA011769</t>
  </si>
  <si>
    <t>東京大学 経済学図書館</t>
  </si>
  <si>
    <t>FA01177X</t>
  </si>
  <si>
    <t>東京大学 大学院教育学研究科・教育学部 図書室</t>
  </si>
  <si>
    <t>FA011780</t>
  </si>
  <si>
    <t>東京大学 理学図書館</t>
  </si>
  <si>
    <t>FA011791</t>
  </si>
  <si>
    <t>東京大学 工学部・工学系研究科</t>
  </si>
  <si>
    <t>FA011849</t>
  </si>
  <si>
    <t>東京大学 社会科学研究所</t>
  </si>
  <si>
    <t>FA01185X</t>
  </si>
  <si>
    <t>東京大学 生産技術研究所 図書室</t>
  </si>
  <si>
    <t>東京都目黒区駒場4-6-1</t>
  </si>
  <si>
    <t>FA011929</t>
  </si>
  <si>
    <t>東京大学 薬学図書館</t>
  </si>
  <si>
    <t>FA01193X</t>
  </si>
  <si>
    <t>東京大学 医科学研究所 図書室</t>
  </si>
  <si>
    <t>東京都港区白金台4-6-1</t>
  </si>
  <si>
    <t>FA011951</t>
  </si>
  <si>
    <t>東京大学 地震研究所 図書室</t>
  </si>
  <si>
    <t>FA011962</t>
  </si>
  <si>
    <t>東京大学 東洋文化研究所 図書室</t>
  </si>
  <si>
    <t>FA011973</t>
  </si>
  <si>
    <t>東京大学 大学院情報学環・学際情報学府</t>
  </si>
  <si>
    <t>FA011984</t>
  </si>
  <si>
    <t>東京大学 史料編纂所 図書室</t>
  </si>
  <si>
    <t>FA012003</t>
  </si>
  <si>
    <t>東京大学 宇宙線研究所 図書室</t>
  </si>
  <si>
    <t>千葉県柏市柏の葉5-1-5</t>
  </si>
  <si>
    <t>FA012025</t>
  </si>
  <si>
    <t>東京大学 総合研究博物館</t>
  </si>
  <si>
    <t>FA012069</t>
  </si>
  <si>
    <t>東京大学 先端科学技術研究センター 図書室</t>
  </si>
  <si>
    <t>FA012080</t>
  </si>
  <si>
    <t>東京大学 物性研究所 図書室</t>
  </si>
  <si>
    <t>FA012091</t>
  </si>
  <si>
    <t>東京大学大気海洋研究所 図書室</t>
  </si>
  <si>
    <t>FA012171</t>
  </si>
  <si>
    <t>日本大学 生物資源科学部 図書館</t>
  </si>
  <si>
    <t>神奈川県藤沢市亀井野1866</t>
  </si>
  <si>
    <t>FA012182</t>
  </si>
  <si>
    <t>日本大学 薬学部図書館</t>
  </si>
  <si>
    <t>千葉県船橋市習志野台7-7-1</t>
  </si>
  <si>
    <t>FA012193</t>
  </si>
  <si>
    <t>国立天文台</t>
  </si>
  <si>
    <t>東京都三鷹市大沢2丁目21番1号</t>
  </si>
  <si>
    <t>FA012207</t>
  </si>
  <si>
    <t>国際日本文化研究センター</t>
  </si>
  <si>
    <t>京都市西京区御陵大枝山町3丁目2番地</t>
  </si>
  <si>
    <t>FA012218</t>
  </si>
  <si>
    <t>京都産業大学 図書館</t>
  </si>
  <si>
    <t>京都府京都市北区上賀茂本山</t>
  </si>
  <si>
    <t>FA012251</t>
  </si>
  <si>
    <t>核融合科学研究所 図書室</t>
  </si>
  <si>
    <t>岐阜県土岐市下石町322-6</t>
  </si>
  <si>
    <t>FA012262</t>
  </si>
  <si>
    <t>愛知大学 名古屋図書館</t>
  </si>
  <si>
    <t>愛知県名古屋市中村区平池町4丁目60番6</t>
  </si>
  <si>
    <t>FA012273</t>
  </si>
  <si>
    <t>筑波大学 附属図書館 大塚図書館</t>
  </si>
  <si>
    <t>東京都文京区大塚3-29-1 B1F</t>
  </si>
  <si>
    <t>FA012284</t>
  </si>
  <si>
    <t>広島大学 図書館 中央図書館</t>
  </si>
  <si>
    <t>東広島市鏡山1丁目2-2</t>
  </si>
  <si>
    <t>FA012295</t>
  </si>
  <si>
    <t>静岡県立大学 附属図書館 草薙図書館</t>
  </si>
  <si>
    <t>静岡県静岡市駿河区谷田52-1</t>
  </si>
  <si>
    <t>FA012309</t>
  </si>
  <si>
    <t>東北学院大学 泉キャンパス図書館</t>
  </si>
  <si>
    <t>宮城県仙台市泉区天神沢2-1-1</t>
  </si>
  <si>
    <t>FA01231X</t>
  </si>
  <si>
    <t>北里大学 看護学部図書館</t>
  </si>
  <si>
    <t>神奈川県相模原市南区北里2-1-1</t>
  </si>
  <si>
    <t>FA012320</t>
  </si>
  <si>
    <t>共立女子大学 八王子図書館</t>
  </si>
  <si>
    <t>東京都八王子市元八王子町1-710</t>
  </si>
  <si>
    <t>FA012331</t>
  </si>
  <si>
    <t>帝京大学 宇都宮キャンパス 図書館</t>
  </si>
  <si>
    <t>栃木県宇都宮市豊郷台1-1</t>
  </si>
  <si>
    <t>FA012353</t>
  </si>
  <si>
    <t>東京農業大学 学術情報センター(オホーツク)</t>
  </si>
  <si>
    <t>北海道網走市八坂196</t>
  </si>
  <si>
    <t>FA012364</t>
  </si>
  <si>
    <t>日本女子大学 西生田図書館</t>
  </si>
  <si>
    <t>神奈川県川崎市多摩区西生田1-1-1</t>
  </si>
  <si>
    <t>FA012375</t>
  </si>
  <si>
    <t>野上記念 法政大学 能楽研究所</t>
  </si>
  <si>
    <t>FA012386</t>
  </si>
  <si>
    <t>法政大学 比較経済研究所</t>
  </si>
  <si>
    <t>FA012400</t>
  </si>
  <si>
    <t>北陸大学 図書館</t>
  </si>
  <si>
    <t>石川県金沢市太陽が丘1丁目1番地</t>
  </si>
  <si>
    <t>FA012411</t>
  </si>
  <si>
    <t>朝日大学 図書館分室</t>
  </si>
  <si>
    <t>岐阜県瑞穂市穂積1851</t>
  </si>
  <si>
    <t>FA012433</t>
  </si>
  <si>
    <t>愛知学泉大学 豊田図書館</t>
  </si>
  <si>
    <t>愛知県豊田市大池町汐取1</t>
  </si>
  <si>
    <t>FA012444</t>
  </si>
  <si>
    <t>椙山女学園大学 日進図書館</t>
  </si>
  <si>
    <t>愛知県日進市竹の山3丁目2005番地</t>
  </si>
  <si>
    <t>FA012455</t>
  </si>
  <si>
    <t>龍谷大学 瀬田図書館</t>
  </si>
  <si>
    <t>滋賀県大津市瀬田大江町横谷1-5</t>
  </si>
  <si>
    <t>FA012466</t>
  </si>
  <si>
    <t>近畿大学 農学部図書館</t>
  </si>
  <si>
    <t>奈良県奈良市中町3327-204</t>
  </si>
  <si>
    <t>FA012477</t>
  </si>
  <si>
    <t>広島国際学院大学 図書館 自動車短期大学部分館</t>
  </si>
  <si>
    <t>広島県広島市安芸区上瀬野町517-1</t>
  </si>
  <si>
    <t>FA012535</t>
  </si>
  <si>
    <t>釧路公立大学 附属図書館</t>
  </si>
  <si>
    <t>北海道釧路市芦野4-1-1</t>
  </si>
  <si>
    <t>FA012546</t>
  </si>
  <si>
    <t>県立広島大学 庄原学術情報センター図書館</t>
  </si>
  <si>
    <t>広島県庄原市七塚町5562</t>
  </si>
  <si>
    <t>FA012557</t>
  </si>
  <si>
    <t>日本赤十字看護大学 図書館</t>
  </si>
  <si>
    <t>東京都渋谷区広尾4-1-3</t>
  </si>
  <si>
    <t>FA012568</t>
  </si>
  <si>
    <t>医療創生大学 図書館</t>
  </si>
  <si>
    <t>福島県いわき市中央台飯野5-5-1</t>
  </si>
  <si>
    <t>FA012579</t>
  </si>
  <si>
    <t>宝塚大学 図書館</t>
  </si>
  <si>
    <t>兵庫県宝塚市花屋敷つつじガ丘7-27</t>
  </si>
  <si>
    <t>FA01258X</t>
  </si>
  <si>
    <t>姫路獨協大学 附属図書館</t>
  </si>
  <si>
    <t>兵庫県姫路市上大野7-2-1</t>
  </si>
  <si>
    <t>FA012590</t>
  </si>
  <si>
    <t>千葉経済大学 総合図書館</t>
  </si>
  <si>
    <t>千葉県千葉市稲毛区轟町3-59-5</t>
  </si>
  <si>
    <t>FA012604</t>
  </si>
  <si>
    <t>秀明大学 図書館</t>
  </si>
  <si>
    <t>千葉県八千代市大学町1-1</t>
  </si>
  <si>
    <t>FA012615</t>
  </si>
  <si>
    <t>東京情報大学 情報サービスセンター</t>
  </si>
  <si>
    <t>千葉県千葉市若葉区御成台4-1</t>
  </si>
  <si>
    <t>FA012626</t>
  </si>
  <si>
    <t>新潟産業大学 附属図書館</t>
  </si>
  <si>
    <t>新潟県柏崎市軽井川4730</t>
  </si>
  <si>
    <t>FA012637</t>
  </si>
  <si>
    <t>名古屋外国語大学・名古屋学芸大学 図書館</t>
  </si>
  <si>
    <t>愛知県日進市岩崎町竹ノ山57</t>
  </si>
  <si>
    <t>FA012648</t>
  </si>
  <si>
    <t>流通科学大学 附属図書館</t>
  </si>
  <si>
    <t>兵庫県神戸市西区学園西町3-1</t>
  </si>
  <si>
    <t>FA012659</t>
  </si>
  <si>
    <t>聖カタリナ大学 附属図書館</t>
  </si>
  <si>
    <t>愛媛県松山市北条660</t>
  </si>
  <si>
    <t>FA01266X</t>
  </si>
  <si>
    <t>筑紫女学園大学 附属図書館</t>
  </si>
  <si>
    <t>福岡県太宰府市石坂2-12-1</t>
  </si>
  <si>
    <t>FA012670</t>
  </si>
  <si>
    <t>石巻専修大学 図書館</t>
  </si>
  <si>
    <t>宮城県石巻市南境新水戸1</t>
  </si>
  <si>
    <t>FA012681</t>
  </si>
  <si>
    <t>高岡法科大学 図書館</t>
  </si>
  <si>
    <t>富山県高岡市戸出石代307-3</t>
  </si>
  <si>
    <t>FA012692</t>
  </si>
  <si>
    <t>神戸芸術工科大学 情報図書館</t>
  </si>
  <si>
    <t>兵庫県神戸市西区学園西町8-1-1</t>
  </si>
  <si>
    <t>FA012706</t>
  </si>
  <si>
    <t>福島県立図書館</t>
  </si>
  <si>
    <t>福島県福島市森合字西養山1番地</t>
  </si>
  <si>
    <t>FA012717</t>
  </si>
  <si>
    <t>群馬県立図書館</t>
  </si>
  <si>
    <t>群馬県前橋市日吉町1丁目9-1</t>
  </si>
  <si>
    <t>FA012728</t>
  </si>
  <si>
    <t>島根県立図書館</t>
  </si>
  <si>
    <t>島根県松江市内中原町52番地</t>
  </si>
  <si>
    <t>FA012739</t>
  </si>
  <si>
    <t>作新学院大学 図書館</t>
  </si>
  <si>
    <t>栃木県宇都宮市竹下町908</t>
  </si>
  <si>
    <t>FA01274X</t>
  </si>
  <si>
    <t>白鴎大学 総合図書館 大行寺分館</t>
  </si>
  <si>
    <t>栃木県小山市大字大行寺1117</t>
  </si>
  <si>
    <t>FA012750</t>
  </si>
  <si>
    <t>大阪府立中之島図書館</t>
  </si>
  <si>
    <t>大阪府大阪市北区中之島1丁目2-10</t>
  </si>
  <si>
    <t>FA012761</t>
  </si>
  <si>
    <t>大阪府立中央図書館</t>
  </si>
  <si>
    <t>大阪府東大阪市荒本北1丁目2番1号</t>
  </si>
  <si>
    <t>FA012772</t>
  </si>
  <si>
    <t>金沢学院大学 図書館</t>
  </si>
  <si>
    <t>石川県金沢市末町10</t>
  </si>
  <si>
    <t>FA01282X</t>
  </si>
  <si>
    <t>沖縄県立芸術大学 附属図書・芸術資料館</t>
  </si>
  <si>
    <t>沖縄県那覇市首里当蔵町1-4</t>
  </si>
  <si>
    <t>FA012841</t>
  </si>
  <si>
    <t>駿河台大学 メディアセンター</t>
  </si>
  <si>
    <t>埼玉県飯能市阿須698</t>
  </si>
  <si>
    <t>FA012852</t>
  </si>
  <si>
    <t>四日市大学 情報センター</t>
  </si>
  <si>
    <t>三重県四日市市萱生町1200</t>
  </si>
  <si>
    <t>FA012874</t>
  </si>
  <si>
    <t>聖学院大学 総合図書館</t>
  </si>
  <si>
    <t>埼玉県上尾市戸崎1-1</t>
  </si>
  <si>
    <t>FA012885</t>
  </si>
  <si>
    <t>石川県立図書館</t>
  </si>
  <si>
    <t>石川県金沢市本多町3-2-15</t>
  </si>
  <si>
    <t>FA012896</t>
  </si>
  <si>
    <t>青森県立図書館</t>
  </si>
  <si>
    <t>青森市荒川字藤戸119-7</t>
  </si>
  <si>
    <t>FA01290X</t>
  </si>
  <si>
    <t>山口県立山口図書館</t>
  </si>
  <si>
    <t>山口県山口市大字後河原字松柄150-1</t>
  </si>
  <si>
    <t>FA012910</t>
  </si>
  <si>
    <t>京都大学 大学院アジア・アフリカ地域研究研究科</t>
  </si>
  <si>
    <t>京都府京都市左京区吉田本町 総合研究2号館 AA421</t>
  </si>
  <si>
    <t>FA012921</t>
  </si>
  <si>
    <t>慶應義塾大学 湘南藤沢メディアセンター</t>
  </si>
  <si>
    <t>神奈川県藤沢市遠藤5322</t>
  </si>
  <si>
    <t>FA012932</t>
  </si>
  <si>
    <t>明海大学 浦安キヤンパス メデイアセンター(図書館)</t>
  </si>
  <si>
    <t>千葉県浦安市明海1丁目</t>
  </si>
  <si>
    <t>FA012943</t>
  </si>
  <si>
    <t>国立情報学研究所</t>
  </si>
  <si>
    <t>東京都千代田区一ツ橋2-1-2</t>
  </si>
  <si>
    <t>FA013017</t>
  </si>
  <si>
    <t>聖徳大学 川並弘昭記念図書館</t>
  </si>
  <si>
    <t>松戸市岩瀬550</t>
  </si>
  <si>
    <t>FA013028</t>
  </si>
  <si>
    <t>公益財団法人 国際文化会館</t>
  </si>
  <si>
    <t>東京都港区六本木5-11-16</t>
  </si>
  <si>
    <t>FA013039</t>
  </si>
  <si>
    <t>静岡理工科大学 附属図書館</t>
  </si>
  <si>
    <t>静岡県袋井市豊沢2200-2</t>
  </si>
  <si>
    <t>FA013050</t>
  </si>
  <si>
    <t>神奈川大学 平塚図書館</t>
  </si>
  <si>
    <t>神奈川県平塚市土屋2946</t>
  </si>
  <si>
    <t>FA013061</t>
  </si>
  <si>
    <t>川崎医療福祉大学 附属図書館</t>
  </si>
  <si>
    <t>岡山県倉敷市松島288</t>
  </si>
  <si>
    <t>FA013822</t>
  </si>
  <si>
    <t>帝京科学大学 附属図書館 東京西図書館</t>
  </si>
  <si>
    <t>山梨県上野原市八ツ沢2525</t>
  </si>
  <si>
    <t>FA013833</t>
  </si>
  <si>
    <t>早稲田大学 所沢図書館</t>
  </si>
  <si>
    <t>埼玉県所沢市三ケ島2-579-15</t>
  </si>
  <si>
    <t>FA013844</t>
  </si>
  <si>
    <t>早稲田大学 戸山図書館</t>
  </si>
  <si>
    <t>東京都新宿区戸山1-24-1</t>
  </si>
  <si>
    <t>FA013855</t>
  </si>
  <si>
    <t>女子美術大学 杉並図書館</t>
  </si>
  <si>
    <t>東京都杉並区和田1-49-8</t>
  </si>
  <si>
    <t>FA013866</t>
  </si>
  <si>
    <t>鈴鹿医療科学大学 附属図書館</t>
  </si>
  <si>
    <t>三重県鈴鹿市南玉垣町3500-3</t>
  </si>
  <si>
    <t>FA013888</t>
  </si>
  <si>
    <t>青山学院女子短期大学 図書館</t>
  </si>
  <si>
    <t>FA013913</t>
  </si>
  <si>
    <t>江戸川大学 総合情報図書館</t>
  </si>
  <si>
    <t>千葉県流山市駒木474</t>
  </si>
  <si>
    <t>FA013924</t>
  </si>
  <si>
    <t>香川大学 図書館 農学部分館</t>
  </si>
  <si>
    <t>香川県木田郡三木町池戸2393</t>
  </si>
  <si>
    <t>FA013935</t>
  </si>
  <si>
    <t>新居浜工業高等専門学校 図書館</t>
  </si>
  <si>
    <t>新居浜市八雲町7番1号</t>
  </si>
  <si>
    <t>FA013946</t>
  </si>
  <si>
    <t>職業能力開発総合大学校 図書館</t>
  </si>
  <si>
    <t>東京都小平市小川西町2-32-1</t>
  </si>
  <si>
    <t>FA013957</t>
  </si>
  <si>
    <t>名古屋大学 環境医学研究所 図書室</t>
  </si>
  <si>
    <t>FA013968</t>
  </si>
  <si>
    <t>名古屋大学 宇宙地球環境研究所 第二図書室</t>
  </si>
  <si>
    <t>名古屋市千種区不老町 名古屋大学 環境共用館内</t>
  </si>
  <si>
    <t>FA013979</t>
  </si>
  <si>
    <t>名古屋大学 附属図書館 医学部分館 保健学 図書室</t>
  </si>
  <si>
    <t>名古屋市東区大幸南一丁目1-20</t>
  </si>
  <si>
    <t>FA013990</t>
  </si>
  <si>
    <t>東京大学 数理科学研究科</t>
  </si>
  <si>
    <t>FA014009</t>
  </si>
  <si>
    <t>北陸先端科学技術大学院大学 附属図書館</t>
  </si>
  <si>
    <t>石川県能美市旭台1-1</t>
  </si>
  <si>
    <t>FA01401X</t>
  </si>
  <si>
    <t>公立大学法人 福井県立大学 附属図書館</t>
  </si>
  <si>
    <t>福井県吉田郡永平寺町松岡兼定島4-1-1</t>
  </si>
  <si>
    <t>FA014020</t>
  </si>
  <si>
    <t>石川工業高等専門学校 図書館</t>
  </si>
  <si>
    <t>石川県河北郡津幡町北中条</t>
  </si>
  <si>
    <t>FA014031</t>
  </si>
  <si>
    <t>帝塚山大学 図書館 分館 (学園前キャンパス図書館)</t>
  </si>
  <si>
    <t>奈良市学園南3-1-3</t>
  </si>
  <si>
    <t>FA014053</t>
  </si>
  <si>
    <t>東京都立大学 図書館 日野館</t>
  </si>
  <si>
    <t>東京都日野市旭が丘6-6</t>
  </si>
  <si>
    <t>FA014064</t>
  </si>
  <si>
    <t>学習院女子大学 図書館</t>
  </si>
  <si>
    <t>東京都新宿区戸山3-20-1</t>
  </si>
  <si>
    <t>FA014075</t>
  </si>
  <si>
    <t>九州工業大学 附属図書館 情報工学部分館</t>
  </si>
  <si>
    <t>福岡県飯塚市川津680-4</t>
  </si>
  <si>
    <t>FA014086</t>
  </si>
  <si>
    <t>川村学園女子大学 図書館</t>
  </si>
  <si>
    <t>千葉県我孫子市下ケ戸1133</t>
  </si>
  <si>
    <t>FA014100</t>
  </si>
  <si>
    <t>早稲田大学 教育学部教員図書室</t>
  </si>
  <si>
    <t>FA014111</t>
  </si>
  <si>
    <t>早稲田大学 法律文献情報センター</t>
  </si>
  <si>
    <t>FA014122</t>
  </si>
  <si>
    <t>早稲田大学 社会科学部教員図書室</t>
  </si>
  <si>
    <t>FA014133</t>
  </si>
  <si>
    <t>早稲田大学 政治経済学部教員図書室</t>
  </si>
  <si>
    <t>FA014144</t>
  </si>
  <si>
    <t>早稲田大学 商学研究図書室</t>
  </si>
  <si>
    <t>FA014188</t>
  </si>
  <si>
    <t>早稲田大学 現代政治経済研究所図書室</t>
  </si>
  <si>
    <t>FA014202</t>
  </si>
  <si>
    <t>早稲田大学 演劇博物館図書室</t>
  </si>
  <si>
    <t>FA014213</t>
  </si>
  <si>
    <t>兵庫県立大学 播磨理学学術情報館</t>
  </si>
  <si>
    <t>兵庫県赤穂郡上郡町光都3丁目2番1号</t>
  </si>
  <si>
    <t>FA014235</t>
  </si>
  <si>
    <t>藤女子大学 図書館 花川館</t>
  </si>
  <si>
    <t>北海道石狩市花川南4条5丁目</t>
  </si>
  <si>
    <t>FA014246</t>
  </si>
  <si>
    <t>富山県立大学 附属図書館</t>
  </si>
  <si>
    <t>富山県射水市黒河5180</t>
  </si>
  <si>
    <t>FA014257</t>
  </si>
  <si>
    <t>奈良県立大学 附属図書館</t>
  </si>
  <si>
    <t>奈良県奈良市船橋町10</t>
  </si>
  <si>
    <t>FA014268</t>
  </si>
  <si>
    <t>福岡県立大学 附属図書館</t>
  </si>
  <si>
    <t>福岡県田川市大字伊田4395番地</t>
  </si>
  <si>
    <t>FA014279</t>
  </si>
  <si>
    <t>北海道情報大学 図書館</t>
  </si>
  <si>
    <t>北海道江別市西野幌59-2</t>
  </si>
  <si>
    <t>FA01428X</t>
  </si>
  <si>
    <t>東北芸術工科大学 図書館</t>
  </si>
  <si>
    <t>山形県山形市上桜田三丁目4番5号</t>
  </si>
  <si>
    <t>FA014290</t>
  </si>
  <si>
    <t>東京基督教大学 図書館</t>
  </si>
  <si>
    <t>千葉県印西市内野3-301-5-4</t>
  </si>
  <si>
    <t>FA014304</t>
  </si>
  <si>
    <t>城西国際大学 水田記念図書館</t>
  </si>
  <si>
    <t>千葉県東金市求名1</t>
  </si>
  <si>
    <t>FA014326</t>
  </si>
  <si>
    <t>神田外語大学 附属図書館</t>
  </si>
  <si>
    <t>千葉県千葉市美浜区若葉1-4-1</t>
  </si>
  <si>
    <t>FA014348</t>
  </si>
  <si>
    <t>恵泉女学園大学 図書館</t>
  </si>
  <si>
    <t>東京都多摩市南野2-10-1</t>
  </si>
  <si>
    <t>FA014359</t>
  </si>
  <si>
    <t>東洋英和女学院大学 図書館</t>
  </si>
  <si>
    <t>神奈川県横浜市緑区三保町32</t>
  </si>
  <si>
    <t>FA01436X</t>
  </si>
  <si>
    <t>桐蔭横浜大学 大学情報センター</t>
  </si>
  <si>
    <t>横浜市青葉区鉄町1614</t>
  </si>
  <si>
    <t>FA014370</t>
  </si>
  <si>
    <t>富山国際大学 図書館</t>
  </si>
  <si>
    <t>富山県富山市東黒牧65-1</t>
  </si>
  <si>
    <t>FA014392</t>
  </si>
  <si>
    <t>京都芸術大学 芸術文化情報センター</t>
  </si>
  <si>
    <t>京都府京都市左京区北白川瓜生山2-116</t>
  </si>
  <si>
    <t>FA014406</t>
  </si>
  <si>
    <t>吉備国際大学 附属図書館</t>
  </si>
  <si>
    <t>岡山県高梁市伊賀町8</t>
  </si>
  <si>
    <t>FA014428</t>
  </si>
  <si>
    <t>千葉県立西部図書館</t>
  </si>
  <si>
    <t>千葉県松戸市千駄堀657-7</t>
  </si>
  <si>
    <t>FA014439</t>
  </si>
  <si>
    <t>神奈川県立川崎図書館</t>
  </si>
  <si>
    <t>神奈川県川崎市高津区坂戸3-2-1 KSP R&amp;D棟 C-225</t>
  </si>
  <si>
    <t>FA01444X</t>
  </si>
  <si>
    <t>香川県立図書館</t>
  </si>
  <si>
    <t>香川県高松市林町2217-19</t>
  </si>
  <si>
    <t>FA014450</t>
  </si>
  <si>
    <t>名古屋造形大学 図書館</t>
  </si>
  <si>
    <t>愛知県小牧市大字大草字年上坂6004</t>
  </si>
  <si>
    <t>FA014461</t>
  </si>
  <si>
    <t>長岡工業高等専門学校 図書館</t>
  </si>
  <si>
    <t>新潟県長岡市西片貝町888</t>
  </si>
  <si>
    <t>FA014472</t>
  </si>
  <si>
    <t>関東学院大学 図書館 小田原分館</t>
  </si>
  <si>
    <t>神奈川県小田原市荻窪1162-2</t>
  </si>
  <si>
    <t>FA014483</t>
  </si>
  <si>
    <t>関東学院大学 図書館 金沢文庫分館</t>
  </si>
  <si>
    <t>神奈川県横浜市金沢区釜利谷南3丁目22番1号</t>
  </si>
  <si>
    <t>FA014494</t>
  </si>
  <si>
    <t>二松學舎大学 附属図書館(柏)</t>
  </si>
  <si>
    <t>千葉県柏市大井2590</t>
  </si>
  <si>
    <t>FA014508</t>
  </si>
  <si>
    <t>広島大学 図書館 西図書館</t>
  </si>
  <si>
    <t>東広島市鏡山一丁目7-2</t>
  </si>
  <si>
    <t>FA014519</t>
  </si>
  <si>
    <t>長崎純心大学 早坂記念図書館</t>
  </si>
  <si>
    <t>長崎県長崎市三ツ山町235番地</t>
  </si>
  <si>
    <t>FA01452X</t>
  </si>
  <si>
    <t>奈良先端科学技術大学院大学 附属図書館</t>
  </si>
  <si>
    <t>奈良県生駒市高山町8916番地の5</t>
  </si>
  <si>
    <t>FA014530</t>
  </si>
  <si>
    <t>ドイツ-日本研究所 図書室</t>
  </si>
  <si>
    <t>東京都千代田区紀尾井町7-1 上智紀尾井坂ビル2階</t>
  </si>
  <si>
    <t>FA014552</t>
  </si>
  <si>
    <t>公立大学法人 石川県立大学 図書・情報センター</t>
  </si>
  <si>
    <t>石川県野々市市末松1-308</t>
  </si>
  <si>
    <t>FA014563</t>
  </si>
  <si>
    <t>筑波技術大学 附属図書館 視覚障害系図書館</t>
  </si>
  <si>
    <t>つくば市春日4-12-7</t>
  </si>
  <si>
    <t>FA014574</t>
  </si>
  <si>
    <t>創価大学 フレイザー図書館 (理工学部分館)</t>
  </si>
  <si>
    <t>FA014585</t>
  </si>
  <si>
    <t>跡見学園女子大学 茗荷谷図書館</t>
  </si>
  <si>
    <t>東京都文京区大塚1-5-2</t>
  </si>
  <si>
    <t>FA01460X</t>
  </si>
  <si>
    <t>東京工科大学 メディアセンター</t>
  </si>
  <si>
    <t>東京都八王子市片倉町1404-1</t>
  </si>
  <si>
    <t>FA014610</t>
  </si>
  <si>
    <t>三重県立図書館</t>
  </si>
  <si>
    <t>三重県津市一身田上津部田1234</t>
  </si>
  <si>
    <t>FA014621</t>
  </si>
  <si>
    <t>茨城工業高等専門学校 学術総合情報センター 図書館</t>
  </si>
  <si>
    <t>茨城県ひたちなか市中根866</t>
  </si>
  <si>
    <t>FA014643</t>
  </si>
  <si>
    <t>桜の聖母短期大学 図書館情報センター</t>
  </si>
  <si>
    <t>福島県福島市花園町3-6</t>
  </si>
  <si>
    <t>FA014654</t>
  </si>
  <si>
    <t>宮崎公立大学 附属図書館</t>
  </si>
  <si>
    <t>宮崎県宮崎市船塚1丁目1番地2</t>
  </si>
  <si>
    <t>FA014665</t>
  </si>
  <si>
    <t>大学共同利用機関法人 人間文化研究機構 国立国語研究所</t>
  </si>
  <si>
    <t>東京都立川市緑町10-2</t>
  </si>
  <si>
    <t>FA014676</t>
  </si>
  <si>
    <t>鹿児島純心女子短期大学 図書館</t>
  </si>
  <si>
    <t>鹿児島市唐湊4-22-1</t>
  </si>
  <si>
    <t>FA014698</t>
  </si>
  <si>
    <t>青森公立大学 図書館</t>
  </si>
  <si>
    <t>青森市合子沢山崎153-4</t>
  </si>
  <si>
    <t>FA014745</t>
  </si>
  <si>
    <t>岡山県立大学 附属図書館</t>
  </si>
  <si>
    <t>岡山県総社市窪木111</t>
  </si>
  <si>
    <t>FA014756</t>
  </si>
  <si>
    <t>高知工業高等専門学校 図書館</t>
  </si>
  <si>
    <t>南国市物部乙200-1</t>
  </si>
  <si>
    <t>FA014778</t>
  </si>
  <si>
    <t>名桜大学 附属図書館</t>
  </si>
  <si>
    <t>沖縄県名護市字為又1220-1</t>
  </si>
  <si>
    <t>FA014803</t>
  </si>
  <si>
    <t>高知学園短期大学 図書館</t>
  </si>
  <si>
    <t>高知県高知市旭天神町292-26</t>
  </si>
  <si>
    <t>FA014814</t>
  </si>
  <si>
    <t>宮崎学園 図書館</t>
  </si>
  <si>
    <t>宮崎県宮崎市清武町加納丙1415番地</t>
  </si>
  <si>
    <t>FA014825</t>
  </si>
  <si>
    <t>大阪府立大学 羽曳野図書センター</t>
  </si>
  <si>
    <t>大阪府羽曳野市はびきの3-7-30</t>
  </si>
  <si>
    <t>FA014869</t>
  </si>
  <si>
    <t>日本大学 芸術学部図書館 (所沢)</t>
  </si>
  <si>
    <t>埼玉県所沢市中富南4-21</t>
  </si>
  <si>
    <t>FA01487X</t>
  </si>
  <si>
    <t>熊本学園大学 付属産業経営研究所</t>
  </si>
  <si>
    <t>FA014891</t>
  </si>
  <si>
    <t>目白大学 岩槻図書館</t>
  </si>
  <si>
    <t>埼玉県さいたま市岩槻区浮谷320</t>
  </si>
  <si>
    <t>FA014905</t>
  </si>
  <si>
    <t>静岡産業大学 図書館</t>
  </si>
  <si>
    <t>静岡県磐田市大原1572-1</t>
  </si>
  <si>
    <t>FA014916</t>
  </si>
  <si>
    <t>東日本電信電話株式会社 関東病院 図書館</t>
  </si>
  <si>
    <t>東京都品川区東五反田5-9-22</t>
  </si>
  <si>
    <t>FA014927</t>
  </si>
  <si>
    <t>広島市立大学 附属図書館</t>
  </si>
  <si>
    <t>広島県広島市安佐南区大塚東三丁目4-1</t>
  </si>
  <si>
    <t>FA015125</t>
  </si>
  <si>
    <t>実践女子大学 短期大学部 図書館</t>
  </si>
  <si>
    <t>東京都渋谷区東1-1-49</t>
  </si>
  <si>
    <t>FA015136</t>
  </si>
  <si>
    <t>札幌国際大学 図書館</t>
  </si>
  <si>
    <t>札幌市清田区清田4条1丁目4-1</t>
  </si>
  <si>
    <t>FA015147</t>
  </si>
  <si>
    <t>高松大学 附属図書館</t>
  </si>
  <si>
    <t>香川県高松市春日町960</t>
  </si>
  <si>
    <t>FA015158</t>
  </si>
  <si>
    <t>愛媛県立医療技術大学 図書館</t>
  </si>
  <si>
    <t>愛媛県伊予郡砥部町高尾田543番地</t>
  </si>
  <si>
    <t>FA015169</t>
  </si>
  <si>
    <t>愛知産業大学・短期大学 図書館</t>
  </si>
  <si>
    <t>愛知県岡崎市岡町字原山12-5</t>
  </si>
  <si>
    <t>FA01517X</t>
  </si>
  <si>
    <t>目白大学 新宿図書館</t>
  </si>
  <si>
    <t>東京都新宿区中落合4-31-1</t>
  </si>
  <si>
    <t>FA015180</t>
  </si>
  <si>
    <t>神戸市立中央図書館</t>
  </si>
  <si>
    <t>神戸市中央区楠町7丁目2-1</t>
  </si>
  <si>
    <t>FA015191</t>
  </si>
  <si>
    <t>新潟国際情報大学 情報センター</t>
  </si>
  <si>
    <t>新潟市西区みずき野3-1-1</t>
  </si>
  <si>
    <t>FA015205</t>
  </si>
  <si>
    <t>新島学園短期大学 附属図書館</t>
  </si>
  <si>
    <t>高崎市昭和町53</t>
  </si>
  <si>
    <t>FA015216</t>
  </si>
  <si>
    <t>清和大学 図書館</t>
  </si>
  <si>
    <t>千葉県木更津市東太田3-4-5</t>
  </si>
  <si>
    <t>FA015227</t>
  </si>
  <si>
    <t>比治山大学 図書館</t>
  </si>
  <si>
    <t>広島県広島市東区牛田新町4丁目1-1</t>
  </si>
  <si>
    <t>FA015238</t>
  </si>
  <si>
    <t>尾道市立大学 附属図書館</t>
  </si>
  <si>
    <t>広島県尾道市久山田町1600番地2</t>
  </si>
  <si>
    <t>FA015249</t>
  </si>
  <si>
    <t>海上保安大学校 図書館</t>
  </si>
  <si>
    <t>広島県呉市若葉町5番1号</t>
  </si>
  <si>
    <t>FA015260</t>
  </si>
  <si>
    <t>会津大学 情報センター (附属図書館)</t>
  </si>
  <si>
    <t>福島県会津若松市一箕町鶴賀</t>
  </si>
  <si>
    <t>FA015271</t>
  </si>
  <si>
    <t>東京工業高等専門学校 図書館</t>
  </si>
  <si>
    <t>東京都八王子市椚田町1220-2</t>
  </si>
  <si>
    <t>FA015293</t>
  </si>
  <si>
    <t>新潟経営大学 図書館</t>
  </si>
  <si>
    <t>新潟県加茂市希望ケ丘2909-2</t>
  </si>
  <si>
    <t>FA015307</t>
  </si>
  <si>
    <t>富山大学 附属図書館 芸術文化 図書館</t>
  </si>
  <si>
    <t>富山県高岡市二上町180番地</t>
  </si>
  <si>
    <t>FA015340</t>
  </si>
  <si>
    <t>東日本国際大学 図書館</t>
  </si>
  <si>
    <t>福島県いわき市平鎌田字寿金沢37番地</t>
  </si>
  <si>
    <t>FA015362</t>
  </si>
  <si>
    <t>東京都立産業技術高等専門学校 荒川キャンパス 図書館</t>
  </si>
  <si>
    <t>東京都荒川区南千住8-17-1</t>
  </si>
  <si>
    <t>FA015373</t>
  </si>
  <si>
    <t>島根県立大学 出雲キャンパス 図書館</t>
  </si>
  <si>
    <t>島根県出雲市西林木町151番地</t>
  </si>
  <si>
    <t>FA015395</t>
  </si>
  <si>
    <t>人間環境大学 附属図書館</t>
  </si>
  <si>
    <t>愛知県岡崎市本宿町上三本松6-2</t>
  </si>
  <si>
    <t>FA015409</t>
  </si>
  <si>
    <t>鹿児島純心女子大学 附属図書館</t>
  </si>
  <si>
    <t>鹿児島県薩摩川内市天辰町2365番地</t>
  </si>
  <si>
    <t>FA01541X</t>
  </si>
  <si>
    <t>倉敷芸術科学大学 図書館</t>
  </si>
  <si>
    <t>岡山県倉敷市連島町西之浦2640</t>
  </si>
  <si>
    <t>FA015420</t>
  </si>
  <si>
    <t>茨城県立医療大学 附属図書館</t>
  </si>
  <si>
    <t>茨城県稲敷郡阿見町阿見4669-2</t>
  </si>
  <si>
    <t>FA015431</t>
  </si>
  <si>
    <t>宇部工業高等専門学校 図書館</t>
  </si>
  <si>
    <t>山口県宇部市常盤台2-14-1</t>
  </si>
  <si>
    <t>FA015442</t>
  </si>
  <si>
    <t>岐阜県図書館</t>
  </si>
  <si>
    <t>岐阜県岐阜市宇佐4-2-1</t>
  </si>
  <si>
    <t>FA015453</t>
  </si>
  <si>
    <t>筑波技術大学 附属図書館 聴覚障害系図書館</t>
  </si>
  <si>
    <t>茨城県つくば市天久保4-3-15</t>
  </si>
  <si>
    <t>FA015464</t>
  </si>
  <si>
    <t>長野県看護大学 付属図書館</t>
  </si>
  <si>
    <t>長野県駒ケ根市赤穂1694番地</t>
  </si>
  <si>
    <t>FA015475</t>
  </si>
  <si>
    <t>滋賀県立大学 図書情報センター</t>
  </si>
  <si>
    <t>滋賀県彦根市八坂町2500</t>
  </si>
  <si>
    <t>FA015486</t>
  </si>
  <si>
    <t>つくば国際大学 図書館</t>
  </si>
  <si>
    <t>茨城県土浦市真鍋6-20-1</t>
  </si>
  <si>
    <t>FA015497</t>
  </si>
  <si>
    <t>国際医療福祉大学 大田原キャンパス図書館</t>
  </si>
  <si>
    <t>栃木県大田原市北金丸2600番1</t>
  </si>
  <si>
    <t>FA015500</t>
  </si>
  <si>
    <t>新潟工科大学 附属図書館</t>
  </si>
  <si>
    <t>新潟県柏崎市藤橋1719番地</t>
  </si>
  <si>
    <t>FA015511</t>
  </si>
  <si>
    <t>成安造形大学 附属図書館</t>
  </si>
  <si>
    <t>滋賀県大津市仰木の里東4-3-1</t>
  </si>
  <si>
    <t>FA015522</t>
  </si>
  <si>
    <t>山陽学園大学 図書館</t>
  </si>
  <si>
    <t>岡山県岡山市中区平井1丁目14-1</t>
  </si>
  <si>
    <t>FA015533</t>
  </si>
  <si>
    <t>広島文化学園大学 呉 郷原キャンパス 図書館</t>
  </si>
  <si>
    <t>広島県呉市郷原学びの丘1-1-1</t>
  </si>
  <si>
    <t>FA015544</t>
  </si>
  <si>
    <t>西南女学院大学 図書館</t>
  </si>
  <si>
    <t>福岡県北九州市小倉北区井堀1-3-5</t>
  </si>
  <si>
    <t>FA015555</t>
  </si>
  <si>
    <t>福岡県立図書館</t>
  </si>
  <si>
    <t>福岡県福岡市東区箱崎1丁目41-12</t>
  </si>
  <si>
    <t>FA015566</t>
  </si>
  <si>
    <t>松山大学 総合研究所</t>
  </si>
  <si>
    <t>愛媛県松山市文京町4番地2</t>
  </si>
  <si>
    <t>FA015577</t>
  </si>
  <si>
    <t>近畿大学 生物理工学部図書館</t>
  </si>
  <si>
    <t>和歌山県紀の川市西三谷930</t>
  </si>
  <si>
    <t>FA015588</t>
  </si>
  <si>
    <t>名城大学 附属図書館 都市情報学部分館</t>
  </si>
  <si>
    <t>岐阜県可児市虹ケ丘4-3-3</t>
  </si>
  <si>
    <t>FA015599</t>
  </si>
  <si>
    <t>松山東雲女子大学・松山東雲短期大学 図書館</t>
  </si>
  <si>
    <t>松山市桑原3丁目2番1号</t>
  </si>
  <si>
    <t>FA015602</t>
  </si>
  <si>
    <t>広島県立図書館</t>
  </si>
  <si>
    <t>広島市中区千田町3丁目7番47号</t>
  </si>
  <si>
    <t>FA015613</t>
  </si>
  <si>
    <t>総合研究大学院大学 附属図書館</t>
  </si>
  <si>
    <t>神奈川県三浦郡葉山町湘南国際村</t>
  </si>
  <si>
    <t>FA015624</t>
  </si>
  <si>
    <t>愛知県立大学 守山キャンパス図書館</t>
  </si>
  <si>
    <t>愛知県名古屋市守山区上志段味字東谷</t>
  </si>
  <si>
    <t>FA015635</t>
  </si>
  <si>
    <t>兵庫県立大学 明石看護学術情報館</t>
  </si>
  <si>
    <t>兵庫県明石市北王子町13-71</t>
  </si>
  <si>
    <t>FA015657</t>
  </si>
  <si>
    <t>駒沢女子大学 図書館</t>
  </si>
  <si>
    <t>東京都稲城市坂浜238</t>
  </si>
  <si>
    <t>FA015668</t>
  </si>
  <si>
    <t>福山平成大学 附属図書館</t>
  </si>
  <si>
    <t>広島県福山市御幸町上岩成正戸117-1</t>
  </si>
  <si>
    <t>FA015679</t>
  </si>
  <si>
    <t>長崎県立長崎図書館</t>
  </si>
  <si>
    <t>長崎県長崎市立山1丁目1番51号</t>
  </si>
  <si>
    <t>FA015690</t>
  </si>
  <si>
    <t>新潟県立図書館</t>
  </si>
  <si>
    <t>新潟県新潟市中央区女池南3丁目1番2号</t>
  </si>
  <si>
    <t>FA015704</t>
  </si>
  <si>
    <t>聖隷クリストファー大学 図書館</t>
  </si>
  <si>
    <t>静岡県浜松市北区三方原町3453</t>
  </si>
  <si>
    <t>FA015715</t>
  </si>
  <si>
    <t>瀬木学園 図書館 愛知みずほ大学</t>
  </si>
  <si>
    <t>名古屋市瑞穂区春敲町2-13</t>
  </si>
  <si>
    <t>FA015726</t>
  </si>
  <si>
    <t>鹿児島県立短期大学 附属図書館</t>
  </si>
  <si>
    <t>鹿児島市下伊敷1-52-1</t>
  </si>
  <si>
    <t>FA015737</t>
  </si>
  <si>
    <t>日本医科大学 千葉北総病院 図書室</t>
  </si>
  <si>
    <t>千葉県印西市鎌苅1715</t>
  </si>
  <si>
    <t>FA015748</t>
  </si>
  <si>
    <t>公益財団法人 鉄道総合技術研究所 図書室</t>
  </si>
  <si>
    <t>東京都国分寺市光町2-8-38</t>
  </si>
  <si>
    <t>FA015759</t>
  </si>
  <si>
    <t>秋田公立美術大学 附属図書館</t>
  </si>
  <si>
    <t>秋田県秋田市新屋大川町12-3</t>
  </si>
  <si>
    <t>FA01576X</t>
  </si>
  <si>
    <t>戸板女子短期大学 図書館</t>
  </si>
  <si>
    <t>東京都港区芝2-21-17</t>
  </si>
  <si>
    <t>FA015781</t>
  </si>
  <si>
    <t>兵庫大学 附属図書館</t>
  </si>
  <si>
    <t>兵庫県加古川市平岡町新在家2301番地</t>
  </si>
  <si>
    <t>FA015806</t>
  </si>
  <si>
    <t>鈴鹿大学 附属図書館</t>
  </si>
  <si>
    <t>三重県鈴鹿市郡山町663-222</t>
  </si>
  <si>
    <t>FA015817</t>
  </si>
  <si>
    <t>身延山大学 図書館</t>
  </si>
  <si>
    <t>山梨県南巨摩郡身延町身延3567</t>
  </si>
  <si>
    <t>FA015828</t>
  </si>
  <si>
    <t>東洋学園大学 図書館</t>
  </si>
  <si>
    <t>東京都文京区本郷1-26-3</t>
  </si>
  <si>
    <t>FA01584X</t>
  </si>
  <si>
    <t>大阪母子医療センター 図書館</t>
  </si>
  <si>
    <t>大阪府和泉市室堂町840</t>
  </si>
  <si>
    <t>FA015872</t>
  </si>
  <si>
    <t>東洋英和女学院大学大学院 図書室</t>
  </si>
  <si>
    <t>東京都港区六本木5-14-40</t>
  </si>
  <si>
    <t>FA015883</t>
  </si>
  <si>
    <t>茨城女子短期大学 図書館</t>
  </si>
  <si>
    <t>茨城県那珂市東木倉960-2</t>
  </si>
  <si>
    <t>FA015908</t>
  </si>
  <si>
    <t>独立行政法人 国際交流基金 ライブラリー</t>
  </si>
  <si>
    <t>東京都新宿区四ツ谷4-4-1</t>
  </si>
  <si>
    <t>FA01592X</t>
  </si>
  <si>
    <t>共栄大学 図書館</t>
  </si>
  <si>
    <t>埼玉県春日部市内牧4158</t>
  </si>
  <si>
    <t>FA015930</t>
  </si>
  <si>
    <t>徳山工業高等専門学校 図書館</t>
  </si>
  <si>
    <t>山口県周南市学園台</t>
  </si>
  <si>
    <t>FA015941</t>
  </si>
  <si>
    <t>和歌山県立医科大学 図書館 三葛館</t>
  </si>
  <si>
    <t>和歌山県和歌山市三葛580番地</t>
  </si>
  <si>
    <t>FA015952</t>
  </si>
  <si>
    <t>平安女学院大学 平安女学院大学短期大学部 図書館 (高槻キャンパス)</t>
  </si>
  <si>
    <t>大阪府高槻市南平台5-81-1</t>
  </si>
  <si>
    <t>FA015963</t>
  </si>
  <si>
    <t>久留米工業高等専門学校 図書館</t>
  </si>
  <si>
    <t>久留米市小森野一丁目1番1号</t>
  </si>
  <si>
    <t>FA015974</t>
  </si>
  <si>
    <t>横浜女子短期大学 図書館</t>
  </si>
  <si>
    <t>横浜市港南区港南台4-4-5</t>
  </si>
  <si>
    <t>FA015985</t>
  </si>
  <si>
    <t>群馬工業高等専門学校 図書館</t>
  </si>
  <si>
    <t>前橋市鳥羽町580</t>
  </si>
  <si>
    <t>FA016004</t>
  </si>
  <si>
    <t>済生会下関総合病院 図書室</t>
  </si>
  <si>
    <t>山口県下関市安岡町8-5-1</t>
  </si>
  <si>
    <t>FA016015</t>
  </si>
  <si>
    <t>国際仏教学大学院大学 附属図書館</t>
  </si>
  <si>
    <t>東京都文京区春日2-8-9</t>
  </si>
  <si>
    <t>FA016026</t>
  </si>
  <si>
    <t>熊本高等専門学校 八代キャンパス 図書館</t>
  </si>
  <si>
    <t>熊本県八代市平山新町2627</t>
  </si>
  <si>
    <t>FA016048</t>
  </si>
  <si>
    <t>羽衣国際大学 学術情報センター</t>
  </si>
  <si>
    <t>大阪府堺市西区浜寺南町1-89-1</t>
  </si>
  <si>
    <t>FA01606X</t>
  </si>
  <si>
    <t>旭川工業高等専門学校 図書室</t>
  </si>
  <si>
    <t>旭川市春光台2条2丁目1-6</t>
  </si>
  <si>
    <t>FA016070</t>
  </si>
  <si>
    <t>苫小牧工業高等専門学校 図書館</t>
  </si>
  <si>
    <t>北海道苫小牧市字錦岡443</t>
  </si>
  <si>
    <t>FA016081</t>
  </si>
  <si>
    <t>大阪成蹊大学・短期大学 図書館</t>
  </si>
  <si>
    <t>大阪府大阪市東淀川区相川3-10-62</t>
  </si>
  <si>
    <t>FA016092</t>
  </si>
  <si>
    <t>浜松赤十字病院 図書室</t>
  </si>
  <si>
    <t>静岡県浜松市浜北区小林1088-1</t>
  </si>
  <si>
    <t>FA016106</t>
  </si>
  <si>
    <t>高知医療センター</t>
  </si>
  <si>
    <t>高知県高知市池2125-1</t>
  </si>
  <si>
    <t>FA016117</t>
  </si>
  <si>
    <t>独立行政法人 地域医療機能推進機構 九州病院 図書室</t>
  </si>
  <si>
    <t>福岡県北九州市八幡西区岸の浦1-8-1</t>
  </si>
  <si>
    <t>FA016128</t>
  </si>
  <si>
    <t>三重短期大学 附属図書館</t>
  </si>
  <si>
    <t>三重県津市一身田中野157</t>
  </si>
  <si>
    <t>FA01614X</t>
  </si>
  <si>
    <t>香川労災病院 図書室</t>
  </si>
  <si>
    <t>香川県丸亀市城東町3-3-1</t>
  </si>
  <si>
    <t>FA016150</t>
  </si>
  <si>
    <t>新日鐵八幡記念病院 図書室</t>
  </si>
  <si>
    <t>福岡県北九州市八幡東区春の町1-1-1</t>
  </si>
  <si>
    <t>FA016161</t>
  </si>
  <si>
    <t>北九州市立総合療育センター 図書室</t>
  </si>
  <si>
    <t>福岡県北九州市小倉南区春ケ丘10-2</t>
  </si>
  <si>
    <t>FA016172</t>
  </si>
  <si>
    <t>愛知大学 中部地方産業研究所</t>
  </si>
  <si>
    <t>FA016208</t>
  </si>
  <si>
    <t>高松赤十字病院 図書室</t>
  </si>
  <si>
    <t>香川県高松市番町四丁目1-3</t>
  </si>
  <si>
    <t>FA016219</t>
  </si>
  <si>
    <t>静岡赤十字病院 図書室</t>
  </si>
  <si>
    <t>静岡県静岡市葵区追手町8番2号</t>
  </si>
  <si>
    <t>FA016230</t>
  </si>
  <si>
    <t>岡山済生会総合病院 医学資料室</t>
  </si>
  <si>
    <t>岡山県岡山市伊福町1-17-18</t>
  </si>
  <si>
    <t>FA016241</t>
  </si>
  <si>
    <t>熊本県立図書館</t>
  </si>
  <si>
    <t>熊本県熊本市出水2丁目5-1</t>
  </si>
  <si>
    <t>FA016252</t>
  </si>
  <si>
    <t>防衛省防衛研究所 図書館</t>
  </si>
  <si>
    <t>東京都目黒区中目黒2-2-1</t>
  </si>
  <si>
    <t>FA016263</t>
  </si>
  <si>
    <t>淑徳大学 みずほ台図書館</t>
  </si>
  <si>
    <t>埼玉県入間郡三芳町藤久保1150-1</t>
  </si>
  <si>
    <t>FA016274</t>
  </si>
  <si>
    <t>重井医学研究所・同附属病院 図書室</t>
  </si>
  <si>
    <t>岡山県岡山市南区山田2117</t>
  </si>
  <si>
    <t>FA016296</t>
  </si>
  <si>
    <t>大阪大学 大学院人間科学研究科 図書室</t>
  </si>
  <si>
    <t>吹田市山田丘1-2</t>
  </si>
  <si>
    <t>FA01630X</t>
  </si>
  <si>
    <t>大分工業高等専門学校 図書館</t>
  </si>
  <si>
    <t>大分市大字牧1666</t>
  </si>
  <si>
    <t>FA016310</t>
  </si>
  <si>
    <t>独立行政法人国立高等専門学校機構 香川高等専門学校 高松キャンパス 図書館</t>
  </si>
  <si>
    <t>高松市勅使町355</t>
  </si>
  <si>
    <t>FA016343</t>
  </si>
  <si>
    <t>佐世保工業高等専門学校 図書館</t>
  </si>
  <si>
    <t>佐世保市沖新町1番1号</t>
  </si>
  <si>
    <t>FA016354</t>
  </si>
  <si>
    <t>松江赤十字病院 図書室</t>
  </si>
  <si>
    <t>島根県松江市母衣町200</t>
  </si>
  <si>
    <t>FA016365</t>
  </si>
  <si>
    <t>東京国立近代美術館</t>
  </si>
  <si>
    <t>東京都千代田区北の丸公園3-1</t>
  </si>
  <si>
    <t>FA016376</t>
  </si>
  <si>
    <t>川崎市立看護短期大学 図書館</t>
  </si>
  <si>
    <t>神奈川県川崎市幸区小倉4-30-1</t>
  </si>
  <si>
    <t>FA016387</t>
  </si>
  <si>
    <t>名古屋市立大学 総合情報センター 北千種分館</t>
  </si>
  <si>
    <t>名古屋市千種区北千種二丁目1番10号</t>
  </si>
  <si>
    <t>FA016398</t>
  </si>
  <si>
    <t>独立行政法人 国際交流基金 日本語国際センター 図書館</t>
  </si>
  <si>
    <t>埼玉県さいたま市浦和区北浦和5-6-36</t>
  </si>
  <si>
    <t>FA016401</t>
  </si>
  <si>
    <t>木更津工業高等専門学校</t>
  </si>
  <si>
    <t>千葉県木更津市清見台東2-11-1</t>
  </si>
  <si>
    <t>FA016412</t>
  </si>
  <si>
    <t>長崎外国語大学 教育研究メディアセンター</t>
  </si>
  <si>
    <t>長崎県長崎市横尾3丁目15番1号</t>
  </si>
  <si>
    <t>FA016423</t>
  </si>
  <si>
    <t>名古屋大学 情報基盤センター 図書室</t>
  </si>
  <si>
    <t>FA016434</t>
  </si>
  <si>
    <t>名古屋大学 国際開発 図書室</t>
  </si>
  <si>
    <t>FA016445</t>
  </si>
  <si>
    <t>名古屋大学 宇宙地球環境研究所 第一図書室</t>
  </si>
  <si>
    <t>名古屋市千種区不老町 研究所共同館I 205号室</t>
  </si>
  <si>
    <t>FA016456</t>
  </si>
  <si>
    <t>名古屋大学 総合保健体育科学センター 事務掛</t>
  </si>
  <si>
    <t>FA016467</t>
  </si>
  <si>
    <t>名古屋大学 教育学部 附属学校 図書室</t>
  </si>
  <si>
    <t>FA016503</t>
  </si>
  <si>
    <t>平成国際大学 図書館</t>
  </si>
  <si>
    <t>埼玉県加須市水深大立野2000</t>
  </si>
  <si>
    <t>FA016514</t>
  </si>
  <si>
    <t>小山工業高等専門学校 図書館</t>
  </si>
  <si>
    <t>栃木県小山市大字中久喜771</t>
  </si>
  <si>
    <t>FA016525</t>
  </si>
  <si>
    <t>東京国立博物館</t>
  </si>
  <si>
    <t>東京都台東区上野公園13-9</t>
  </si>
  <si>
    <t>FA016536</t>
  </si>
  <si>
    <t>富山高等専門学校 図書館情報センター本郷</t>
  </si>
  <si>
    <t>富山市本郷町13番地</t>
  </si>
  <si>
    <t>FA016547</t>
  </si>
  <si>
    <t>京都文教大学 図書館</t>
  </si>
  <si>
    <t>京都府宇治市槙島町千足80</t>
  </si>
  <si>
    <t>FA016558</t>
  </si>
  <si>
    <t>松江工業高等専門学校 図書館</t>
  </si>
  <si>
    <t>松江市西生馬町14-4</t>
  </si>
  <si>
    <t>FA016569</t>
  </si>
  <si>
    <t>鹿児島工業高等専門学校 図書館</t>
  </si>
  <si>
    <t>鹿児島県霧島市隼人町真孝1460-1</t>
  </si>
  <si>
    <t>FA01657X</t>
  </si>
  <si>
    <t>日本学士院</t>
  </si>
  <si>
    <t>東京都台東区上野公園7-32</t>
  </si>
  <si>
    <t>FA016580</t>
  </si>
  <si>
    <t>豊田工業高等専門学校 図書館</t>
  </si>
  <si>
    <t>愛知県豊田市栄生町2-1</t>
  </si>
  <si>
    <t>FA016591</t>
  </si>
  <si>
    <t>呉工業高等専門学校 図書館</t>
  </si>
  <si>
    <t>呉市阿賀南2-2-11</t>
  </si>
  <si>
    <t>FA016605</t>
  </si>
  <si>
    <t>日本赤十字秋田看護大学 図書館</t>
  </si>
  <si>
    <t>秋田市上北手猿田字苗代沢17-3</t>
  </si>
  <si>
    <t>FA016616</t>
  </si>
  <si>
    <t>明石工業高等専門学校 図書館</t>
  </si>
  <si>
    <t>兵庫県明石市魚住町西岡679-3</t>
  </si>
  <si>
    <t>FA016627</t>
  </si>
  <si>
    <t>東洋大学 附属図書館 板倉図書館</t>
  </si>
  <si>
    <t>群馬県邑楽郡板倉町泉野1-1-1</t>
  </si>
  <si>
    <t>FA016638</t>
  </si>
  <si>
    <t>長岡大学 図書館</t>
  </si>
  <si>
    <t>新潟県長岡市御山町80-8</t>
  </si>
  <si>
    <t>FA016649</t>
  </si>
  <si>
    <t>宮崎産業経営大学 附属図書館</t>
  </si>
  <si>
    <t>宮崎県宮崎市古城町丸尾100番地</t>
  </si>
  <si>
    <t>FA01665X</t>
  </si>
  <si>
    <t>国立研究開発法人 水産研究・教育機構 国際水産資源研究所</t>
  </si>
  <si>
    <t>静岡県静岡市清水区折戸5-7-1</t>
  </si>
  <si>
    <t>FA016671</t>
  </si>
  <si>
    <t>香川短期大学 附属図書館</t>
  </si>
  <si>
    <t>綾歌郡宇多津町浜一番丁10</t>
  </si>
  <si>
    <t>FA016682</t>
  </si>
  <si>
    <t>長野工業高等専門学校 図書館</t>
  </si>
  <si>
    <t>長野県長野市徳間716</t>
  </si>
  <si>
    <t>FA016693</t>
  </si>
  <si>
    <t>国立西洋美術館</t>
  </si>
  <si>
    <t>東京都台東区上野公園7-7</t>
  </si>
  <si>
    <t>FA016707</t>
  </si>
  <si>
    <t>沖縄女子短期大学 図書館</t>
  </si>
  <si>
    <t>沖縄県島尻郡与那原町東浜1番地</t>
  </si>
  <si>
    <t>FA016718</t>
  </si>
  <si>
    <t>新渡戸文化短期大学図書館</t>
  </si>
  <si>
    <t>東京都中野区本町6-38-1</t>
  </si>
  <si>
    <t>FA016729</t>
  </si>
  <si>
    <t>神戸医療福祉大学 図書館</t>
  </si>
  <si>
    <t>兵庫県神崎郡福崎町高岡1966-5</t>
  </si>
  <si>
    <t>FA016740</t>
  </si>
  <si>
    <t>鹿児島女子短期大学 附属図書館</t>
  </si>
  <si>
    <t>鹿児島市高麗町6-9</t>
  </si>
  <si>
    <t>FA016751</t>
  </si>
  <si>
    <t>舞鶴工業高等専門学校 図書館</t>
  </si>
  <si>
    <t>舞鶴市字白屋234番地</t>
  </si>
  <si>
    <t>FA016762</t>
  </si>
  <si>
    <t>福井工業高等専門学校 図書館</t>
  </si>
  <si>
    <t>福井県鯖江市下司町</t>
  </si>
  <si>
    <t>FA016773</t>
  </si>
  <si>
    <t>福岡女学院大学 図書館</t>
  </si>
  <si>
    <t>福岡市南区曰佐3丁目42-1</t>
  </si>
  <si>
    <t>FA016784</t>
  </si>
  <si>
    <t>大妻女子大学 多摩校図書館</t>
  </si>
  <si>
    <t>東京都多摩市唐木田2-7-1</t>
  </si>
  <si>
    <t>FA016795</t>
  </si>
  <si>
    <t>瀬木学園 図書館 愛知みずほ大学 短期大学部</t>
  </si>
  <si>
    <t>FA016809</t>
  </si>
  <si>
    <t>豊橋創造大学 附属図書館</t>
  </si>
  <si>
    <t>愛知県豊橋市牛川町字松下20-1</t>
  </si>
  <si>
    <t>FA01681X</t>
  </si>
  <si>
    <t>津山工業高等専門学校 図書館</t>
  </si>
  <si>
    <t>岡山県津山市沼624-1</t>
  </si>
  <si>
    <t>FA016831</t>
  </si>
  <si>
    <t>九州ルーテル学院大学 図書館</t>
  </si>
  <si>
    <t>熊本市中央区黒髪3-12-16</t>
  </si>
  <si>
    <t>FA016864</t>
  </si>
  <si>
    <t>独立行政法人国立高等専門学校機構 香川高等専門学校 詫間キャンパス 図書館</t>
  </si>
  <si>
    <t>香川県三豊市詫間町香田551</t>
  </si>
  <si>
    <t>FA016875</t>
  </si>
  <si>
    <t>神戸市看護大学 図書館</t>
  </si>
  <si>
    <t>神戸市西区学園西町3丁目4番地</t>
  </si>
  <si>
    <t>FA016886</t>
  </si>
  <si>
    <t>広島商船高等専門学校 図書館</t>
  </si>
  <si>
    <t>広島県豊田郡大崎上島町東野4272-1</t>
  </si>
  <si>
    <t>FA016897</t>
  </si>
  <si>
    <t>仙台高等専門学校 広瀬キャンパス 図書館</t>
  </si>
  <si>
    <t>宮城県仙台市青葉区愛子中央4-16-1</t>
  </si>
  <si>
    <t>FA016900</t>
  </si>
  <si>
    <t>藍野大学 中央図書館</t>
  </si>
  <si>
    <t>大阪府茨木市太田3-9-25</t>
  </si>
  <si>
    <t>FA016911</t>
  </si>
  <si>
    <t>白梅学園大学・短期大学 図書館</t>
  </si>
  <si>
    <t>東京都小平市小川町1-830</t>
  </si>
  <si>
    <t>FA016922</t>
  </si>
  <si>
    <t>高知工科大学 附属情報図書館</t>
  </si>
  <si>
    <t>高知県香美市土佐山田町宮ノ口185</t>
  </si>
  <si>
    <t>FA016933</t>
  </si>
  <si>
    <t>沖縄キリスト教学院 図書館</t>
  </si>
  <si>
    <t>沖縄県中頭郡西原町字翁長777</t>
  </si>
  <si>
    <t>FA016944</t>
  </si>
  <si>
    <t>鳥取看護大学・鳥取短期大学 付属図書館</t>
  </si>
  <si>
    <t>鳥取県倉吉市福庭854</t>
  </si>
  <si>
    <t>FA016955</t>
  </si>
  <si>
    <t>大分県立芸術文化短期大学 附属図書館</t>
  </si>
  <si>
    <t>大分県大分市上野丘東1-11</t>
  </si>
  <si>
    <t>FA016966</t>
  </si>
  <si>
    <t>鶴岡工業高等専門学校 総合メディアセンター</t>
  </si>
  <si>
    <t>山形県鶴岡市井岡字沢田104</t>
  </si>
  <si>
    <t>FA017018</t>
  </si>
  <si>
    <t>愛知大学 綜合郷土研究所</t>
  </si>
  <si>
    <t>FA017029</t>
  </si>
  <si>
    <t>独立行政法人 国際交流基金 関西国際センター 図書館</t>
  </si>
  <si>
    <t>大阪府泉南郡田尻町りんくうポート北3-14</t>
  </si>
  <si>
    <t>FA01703X</t>
  </si>
  <si>
    <t>北九州工業高等専門学校 図書館</t>
  </si>
  <si>
    <t>北九州市小倉南区志井5-20-1</t>
  </si>
  <si>
    <t>FA017040</t>
  </si>
  <si>
    <t>有明工業高等専門学校 図書館</t>
  </si>
  <si>
    <t>福岡県大牟田市東萩尾町150</t>
  </si>
  <si>
    <t>FA017051</t>
  </si>
  <si>
    <t>熊本高等専門学校 熊本キャンパス 図書館</t>
  </si>
  <si>
    <t>熊本県合志市須屋2659-2</t>
  </si>
  <si>
    <t>FA017062</t>
  </si>
  <si>
    <t>関西福祉科学大学 図書館</t>
  </si>
  <si>
    <t>大阪府柏原市旭ケ丘3-11-1</t>
  </si>
  <si>
    <t>FA017084</t>
  </si>
  <si>
    <t>十文字学園女子大学 図書館</t>
  </si>
  <si>
    <t>埼玉県新座市菅沢2-1-28</t>
  </si>
  <si>
    <t>FA017095</t>
  </si>
  <si>
    <t>公立大学法人 札幌市立大学 附属図書館 芸術の森キャンパス</t>
  </si>
  <si>
    <t>北海道札幌市南区芸術の森1丁目</t>
  </si>
  <si>
    <t>FA017109</t>
  </si>
  <si>
    <t>富山高等専門学校 図書館情報センター射水</t>
  </si>
  <si>
    <t>射水市海老江練合1-2</t>
  </si>
  <si>
    <t>FA01711X</t>
  </si>
  <si>
    <t>釧路短期大学 附属図書館</t>
  </si>
  <si>
    <t>釧路市緑ヶ岡1丁目10番42号</t>
  </si>
  <si>
    <t>FA017120</t>
  </si>
  <si>
    <t>岐阜工業高等専門学校 図書館</t>
  </si>
  <si>
    <t>本巣市上真桑2236-2</t>
  </si>
  <si>
    <t>FA017131</t>
  </si>
  <si>
    <t>群馬県立県民健康科学大学 図書館</t>
  </si>
  <si>
    <t>群馬県前橋市上沖町323-1</t>
  </si>
  <si>
    <t>FA017142</t>
  </si>
  <si>
    <t>東海大学 付属図書館 高輪図書館</t>
  </si>
  <si>
    <t>東京都港区高輪2-3-23</t>
  </si>
  <si>
    <t>FA017153</t>
  </si>
  <si>
    <t>産業技術短期大学 図書館</t>
  </si>
  <si>
    <t>兵庫県尼崎市西昆陽1丁目27-1</t>
  </si>
  <si>
    <t>FA017164</t>
  </si>
  <si>
    <t>大阪夕陽丘学園短期大学 図書館</t>
  </si>
  <si>
    <t>大阪府大阪市天王寺区生玉寺町7-72</t>
  </si>
  <si>
    <t>FA017197</t>
  </si>
  <si>
    <t>東海学園大学 図書館</t>
  </si>
  <si>
    <t>愛知県みよし市福谷町西ノ洞21-233</t>
  </si>
  <si>
    <t>FA017200</t>
  </si>
  <si>
    <t>金沢市国連寄託図書館</t>
  </si>
  <si>
    <t>石川県金沢市泉野町4-22-22</t>
  </si>
  <si>
    <t>FA017211</t>
  </si>
  <si>
    <t>宮崎県立看護大学 附属図書館</t>
  </si>
  <si>
    <t>宮崎県宮崎市まなび野3丁目5番地1</t>
  </si>
  <si>
    <t>FA017244</t>
  </si>
  <si>
    <t>札幌大谷大学 図書館</t>
  </si>
  <si>
    <t>北海道札幌市東区北16条東9丁目1番1号</t>
  </si>
  <si>
    <t>FA017266</t>
  </si>
  <si>
    <t>東海大学 短期大学部 図書館</t>
  </si>
  <si>
    <t>静岡県静岡市葵区宮前町101</t>
  </si>
  <si>
    <t>FA017277</t>
  </si>
  <si>
    <t>名古屋文理大学 図書情報センター</t>
  </si>
  <si>
    <t>愛知県稲沢市稲沢町前田365</t>
  </si>
  <si>
    <t>FA017288</t>
  </si>
  <si>
    <t>九州情報大学 附属図書館</t>
  </si>
  <si>
    <t>福岡県太宰府市宰府6-3-1</t>
  </si>
  <si>
    <t>FA017302</t>
  </si>
  <si>
    <t>公立大学法人 三重県立看護大学 メディアコミュニケーションセンター 附属図書館</t>
  </si>
  <si>
    <t>三重県津市夢が丘1丁目1番地の1</t>
  </si>
  <si>
    <t>FA017324</t>
  </si>
  <si>
    <t>関西国際大学 メディアライブラリー</t>
  </si>
  <si>
    <t>兵庫県三木市志染町青山1丁目18番</t>
  </si>
  <si>
    <t>FA017335</t>
  </si>
  <si>
    <t>神戸女子短期大学 図書館</t>
  </si>
  <si>
    <t>神戸市中央区港島中町4-7-2</t>
  </si>
  <si>
    <t>FA017346</t>
  </si>
  <si>
    <t>大阪信愛学院短期大学 図書館</t>
  </si>
  <si>
    <t>大阪市城東区古市2-7-30</t>
  </si>
  <si>
    <t>FA017357</t>
  </si>
  <si>
    <t>筑波学院大学 附属図書館</t>
  </si>
  <si>
    <t>茨城県つくば市吾妻3-1</t>
  </si>
  <si>
    <t>FA017368</t>
  </si>
  <si>
    <t>広島文化学園大学 呉 阿賀キャンパス 図書館</t>
  </si>
  <si>
    <t>広島県呉市阿賀南2-10-3</t>
  </si>
  <si>
    <t>FA017379</t>
  </si>
  <si>
    <t>中部学院大学 附属図書館</t>
  </si>
  <si>
    <t>岐阜県関市桐ヶ丘2丁目1番地</t>
  </si>
  <si>
    <t>FA017404</t>
  </si>
  <si>
    <t>仙台高等専門学校 名取キャンパス 図書館</t>
  </si>
  <si>
    <t>宮城県名取市愛島塩手字野田山48</t>
  </si>
  <si>
    <t>FA017426</t>
  </si>
  <si>
    <t>常葉大学 附属図書館(浜松)</t>
  </si>
  <si>
    <t>静岡県浜松市北区都田町1230番地</t>
  </si>
  <si>
    <t>FA017448</t>
  </si>
  <si>
    <t>大阪総合保育大学・大阪城南女子短期大学 附属図書館</t>
  </si>
  <si>
    <t>大阪市東住吉区湯里6-4-26</t>
  </si>
  <si>
    <t>FA017459</t>
  </si>
  <si>
    <t>プール学院短期大学 図書館</t>
  </si>
  <si>
    <t>大阪府堺市南区槇塚台4-5-1</t>
  </si>
  <si>
    <t>FA017470</t>
  </si>
  <si>
    <t>山梨県富士山科学研究所</t>
  </si>
  <si>
    <t>山梨県富士吉田市上吉田字剣丸尾5597番地の1</t>
  </si>
  <si>
    <t>FA017481</t>
  </si>
  <si>
    <t>県立広島大学 三原学術情報センター図書館</t>
  </si>
  <si>
    <t>三原市学園町1-1</t>
  </si>
  <si>
    <t>FA017492</t>
  </si>
  <si>
    <t>宮城大学 学術情報センター</t>
  </si>
  <si>
    <t>宮城県黒川郡大和町学苑1番地1</t>
  </si>
  <si>
    <t>FA017506</t>
  </si>
  <si>
    <t>北翔大学 図書館</t>
  </si>
  <si>
    <t>北海道江別市文京台23</t>
  </si>
  <si>
    <t>FA017517</t>
  </si>
  <si>
    <t>関西福祉大学 図書館</t>
  </si>
  <si>
    <t>兵庫県赤穂市新田380-3</t>
  </si>
  <si>
    <t>FA017528</t>
  </si>
  <si>
    <t>多摩大学 アクティブ・ラーニングセンター 多摩キャンパス図書館</t>
  </si>
  <si>
    <t>東京都多摩市聖ヶ丘4-1-1</t>
  </si>
  <si>
    <t>FA017539</t>
  </si>
  <si>
    <t>東京純心大学 図書館</t>
  </si>
  <si>
    <t>東京都八王子市滝山町2-600</t>
  </si>
  <si>
    <t>FA01754X</t>
  </si>
  <si>
    <t>東京成徳大学・東京成徳短期大学 図書館 分館</t>
  </si>
  <si>
    <t>千葉県八千代市保品字中台谷2014</t>
  </si>
  <si>
    <t>FA017550</t>
  </si>
  <si>
    <t>長岡造形大学 附属図書館</t>
  </si>
  <si>
    <t>新潟県長岡市千秋4丁目197番地</t>
  </si>
  <si>
    <t>FA017561</t>
  </si>
  <si>
    <t>釧路工業高等専門学校 図書館</t>
  </si>
  <si>
    <t>北海道釧路市大楽毛西2-32-1</t>
  </si>
  <si>
    <t>FA017572</t>
  </si>
  <si>
    <t>八戸工業高等専門学校 図書館</t>
  </si>
  <si>
    <t>青森県八戸市大字田面木字上野平16-1</t>
  </si>
  <si>
    <t>FA017583</t>
  </si>
  <si>
    <t>秋田工業高等専門学校 図書館</t>
  </si>
  <si>
    <t>秋田県秋田市飯島文京町1-1</t>
  </si>
  <si>
    <t>FA017594</t>
  </si>
  <si>
    <t>沼津工業高等専門学校 図書館</t>
  </si>
  <si>
    <t>静岡県沼津市大岡3600</t>
  </si>
  <si>
    <t>FA017608</t>
  </si>
  <si>
    <t>鈴鹿工業高等専門学校 図書館</t>
  </si>
  <si>
    <t>三重県鈴鹿市白子町</t>
  </si>
  <si>
    <t>FA017619</t>
  </si>
  <si>
    <t>奈良工業高等専門学校 図書館</t>
  </si>
  <si>
    <t>大和郡山市矢田町22</t>
  </si>
  <si>
    <t>FA01762X</t>
  </si>
  <si>
    <t>米子工業高等専門学校 図書館</t>
  </si>
  <si>
    <t>鳥取県米子市彦名町4448</t>
  </si>
  <si>
    <t>FA017630</t>
  </si>
  <si>
    <t>弓削商船高等専門学校 図書館</t>
  </si>
  <si>
    <t>愛媛県越智郡上島町弓削下弓削1000番地</t>
  </si>
  <si>
    <t>FA017641</t>
  </si>
  <si>
    <t>大阪府立大学 工業高等専門学校 図書館</t>
  </si>
  <si>
    <t>大阪府寝屋川市幸町26-12</t>
  </si>
  <si>
    <t>FA017652</t>
  </si>
  <si>
    <t>兵庫県立図書館</t>
  </si>
  <si>
    <t>兵庫県明石市明石公園1-27</t>
  </si>
  <si>
    <t>FA017674</t>
  </si>
  <si>
    <t>愛知芸術文化センター 愛知県文化情報センター・アートライブラリー</t>
  </si>
  <si>
    <t>愛知県名古屋市東区東桜1丁目13番2号</t>
  </si>
  <si>
    <t>FA017685</t>
  </si>
  <si>
    <t>道都大学 附属図書情報館</t>
  </si>
  <si>
    <t>北海道北広島市中の沢149</t>
  </si>
  <si>
    <t>FA017696</t>
  </si>
  <si>
    <t>仙台白百合女子大学 図書館</t>
  </si>
  <si>
    <t>宮城県仙台市泉区本田町6-1</t>
  </si>
  <si>
    <t>FA01770X</t>
  </si>
  <si>
    <t>浜松学院大学 図書館</t>
  </si>
  <si>
    <t>静岡県浜松市中区布橋 3-2-3</t>
  </si>
  <si>
    <t>FA017710</t>
  </si>
  <si>
    <t>益田赤十字病院</t>
  </si>
  <si>
    <t>島根県益田市乙吉町イ103-1</t>
  </si>
  <si>
    <t>FA017721</t>
  </si>
  <si>
    <t>新潟県立大学 図書館</t>
  </si>
  <si>
    <t>新潟市東区海老ケ瀬471</t>
  </si>
  <si>
    <t>FA017732</t>
  </si>
  <si>
    <t>敬愛大学 図書館 佐倉キャンパス</t>
  </si>
  <si>
    <t>千葉県佐倉市山王1丁目9番地</t>
  </si>
  <si>
    <t>FA017754</t>
  </si>
  <si>
    <t>昭和大学 長津田校舎 図書室</t>
  </si>
  <si>
    <t>神奈川県横浜市緑区十日市場町1865</t>
  </si>
  <si>
    <t>FA017765</t>
  </si>
  <si>
    <t>松江市立病院 図書室</t>
  </si>
  <si>
    <t>島根県松江市乃白町32-1</t>
  </si>
  <si>
    <t>FA017798</t>
  </si>
  <si>
    <t>島根県立中央病院</t>
  </si>
  <si>
    <t>島根県出雲市姫原4-1-1</t>
  </si>
  <si>
    <t>FA017812</t>
  </si>
  <si>
    <t>埼玉医科大学 短期大学 図書館</t>
  </si>
  <si>
    <t>埼玉県入間郡毛呂山町毛呂本郷38</t>
  </si>
  <si>
    <t>FA017834</t>
  </si>
  <si>
    <t>東京都立大学 図書館 荒川館</t>
  </si>
  <si>
    <t>東京都荒川区東尾久7-2-10</t>
  </si>
  <si>
    <t>FA017845</t>
  </si>
  <si>
    <t>大阪青山大学 メディアセンター</t>
  </si>
  <si>
    <t>大阪府箕面市新稲2-11-1</t>
  </si>
  <si>
    <t>FA017856</t>
  </si>
  <si>
    <t>愛知大学 経営総合科学研究所</t>
  </si>
  <si>
    <t>愛知県名古屋市中村区平池町四丁目60番6</t>
  </si>
  <si>
    <t>FA017878</t>
  </si>
  <si>
    <t>石切生喜病院 図書室</t>
  </si>
  <si>
    <t>大阪府東大阪市弥生町18-28</t>
  </si>
  <si>
    <t>FA017889</t>
  </si>
  <si>
    <t>山形県公立大学法人 附属図書館</t>
  </si>
  <si>
    <t>山形県米沢市通町6-15-1</t>
  </si>
  <si>
    <t>FA01789X</t>
  </si>
  <si>
    <t>岩手県立大学 宮古短期大学部 附属図書館</t>
  </si>
  <si>
    <t>岩手県宮古市河南1-5-1</t>
  </si>
  <si>
    <t>FA017903</t>
  </si>
  <si>
    <t>聖マリア学院大学 図書館</t>
  </si>
  <si>
    <t>福岡県久留米市津福本町422</t>
  </si>
  <si>
    <t>FA017936</t>
  </si>
  <si>
    <t>都城工業高等専門学校 図書館</t>
  </si>
  <si>
    <t>宮崎県都城市吉尾町473-1</t>
  </si>
  <si>
    <t>FA017958</t>
  </si>
  <si>
    <t>岩手県立大学 メディアセンター</t>
  </si>
  <si>
    <t>岩手県滝沢市巣子152-52</t>
  </si>
  <si>
    <t>FA017969</t>
  </si>
  <si>
    <t>愛知大学 国際問題研究所</t>
  </si>
  <si>
    <t>FA01797X</t>
  </si>
  <si>
    <t>九州大谷短期大学 図書館</t>
  </si>
  <si>
    <t>福岡県筑後市蔵数495-1</t>
  </si>
  <si>
    <t>FA017991</t>
  </si>
  <si>
    <t>九州看護福祉大学 附属図書館</t>
  </si>
  <si>
    <t>熊本県玉名市富尾888</t>
  </si>
  <si>
    <t>FA018021</t>
  </si>
  <si>
    <t>帝京平成大学 ちはら台キャンパス図書室</t>
  </si>
  <si>
    <t>千葉県市原市ちはら台西6-19</t>
  </si>
  <si>
    <t>FA018032</t>
  </si>
  <si>
    <t>高知赤十字病院 図書室</t>
  </si>
  <si>
    <t>高知県高知市秦南町一丁目4番63-11号</t>
  </si>
  <si>
    <t>FA018076</t>
  </si>
  <si>
    <t>山形県立保健医療大学 附属図書館</t>
  </si>
  <si>
    <t>山形県山形市上柳260番地</t>
  </si>
  <si>
    <t>FA018087</t>
  </si>
  <si>
    <t>大分県立看護科学大学 附属図書館</t>
  </si>
  <si>
    <t>大分県大分市大字廻栖野2944-9</t>
  </si>
  <si>
    <t>FA018098</t>
  </si>
  <si>
    <t>広島国際大学 図書館</t>
  </si>
  <si>
    <t>広島県東広島市黒瀬学園台555-36</t>
  </si>
  <si>
    <t>FA018101</t>
  </si>
  <si>
    <t>独立行政法人 地域医療機能推進機構 下関医療センター 図書室</t>
  </si>
  <si>
    <t>山口県下関市上新地町3-3-8</t>
  </si>
  <si>
    <t>FA018112</t>
  </si>
  <si>
    <t>公立大学法人 福井県立大学 附属図書館小浜分館</t>
  </si>
  <si>
    <t>福井県小浜市学園町1-1</t>
  </si>
  <si>
    <t>FA018123</t>
  </si>
  <si>
    <t>松山市民病院 図書室</t>
  </si>
  <si>
    <t>愛媛県松山市大手町2-6-5</t>
  </si>
  <si>
    <t>FA018145</t>
  </si>
  <si>
    <t>埼玉県立大学 情報センター</t>
  </si>
  <si>
    <t>埼玉県越谷市三野宮820</t>
  </si>
  <si>
    <t>FA018156</t>
  </si>
  <si>
    <t>出雲市立総合医療センター 図書室</t>
  </si>
  <si>
    <t>島根県出雲市灘分町613</t>
  </si>
  <si>
    <t>FA018214</t>
  </si>
  <si>
    <t>湘北短期大学 図書館</t>
  </si>
  <si>
    <t>神奈川県厚木市温水428</t>
  </si>
  <si>
    <t>FA018225</t>
  </si>
  <si>
    <t>島根県立大学 メデイアセンター</t>
  </si>
  <si>
    <t>島根県浜田市野原町2433番地2</t>
  </si>
  <si>
    <t>FA018236</t>
  </si>
  <si>
    <t>広島大学 図書館 東千田図書館</t>
  </si>
  <si>
    <t>広島県広島市中区東千田町1-1-89</t>
  </si>
  <si>
    <t>FA018247</t>
  </si>
  <si>
    <t>羽陽学園短期大学 附属図書館</t>
  </si>
  <si>
    <t>山形県天童市大字清池1559</t>
  </si>
  <si>
    <t>FA018269</t>
  </si>
  <si>
    <t>熊本学園大学 付属社会福祉研究所</t>
  </si>
  <si>
    <t>熊本市大江2丁目5番1号</t>
  </si>
  <si>
    <t>FA01827X</t>
  </si>
  <si>
    <t>山梨県立大学 図書館</t>
  </si>
  <si>
    <t>甲府市飯田5-11-1</t>
  </si>
  <si>
    <t>FA018280</t>
  </si>
  <si>
    <t>関東短期大学 松平記念図書館</t>
  </si>
  <si>
    <t>群馬県館林市大谷町625番地</t>
  </si>
  <si>
    <t>FA018305</t>
  </si>
  <si>
    <t>国立循環器病研究センター 図書館</t>
  </si>
  <si>
    <t>大阪府吹田市岸部新町6-1</t>
  </si>
  <si>
    <t>FA018349</t>
  </si>
  <si>
    <t>帝塚山学院大学 図書館 泉ヶ丘館</t>
  </si>
  <si>
    <t>大阪府堺市南区晴美台4-2-2</t>
  </si>
  <si>
    <t>FA018371</t>
  </si>
  <si>
    <t>政策研究大学院大学 図書館</t>
  </si>
  <si>
    <t>東京都港区六本木7-22-1</t>
  </si>
  <si>
    <t>FA018393</t>
  </si>
  <si>
    <t>京都大学 生態学研究センター</t>
  </si>
  <si>
    <t>大津市平野2丁目509-3</t>
  </si>
  <si>
    <t>FA018407</t>
  </si>
  <si>
    <t>兵庫県立大学 姫路環境人間学術情報館</t>
  </si>
  <si>
    <t>姫路市新在家本町1丁目1-12</t>
  </si>
  <si>
    <t>FA018418</t>
  </si>
  <si>
    <t>帝京大学 福岡医療技術学部 附属図書館</t>
  </si>
  <si>
    <t>福岡県大牟田市岬町6番22号</t>
  </si>
  <si>
    <t>FA018451</t>
  </si>
  <si>
    <t>青森中央学院大学・青森中央短期大学 図書館情報センター</t>
  </si>
  <si>
    <t>青森市横内字神田12</t>
  </si>
  <si>
    <t>FA018462</t>
  </si>
  <si>
    <t>高崎健康福祉大学 図書館分館</t>
  </si>
  <si>
    <t>群馬県高崎市中大類町501</t>
  </si>
  <si>
    <t>FA018473</t>
  </si>
  <si>
    <t>広島文化学園大学 広島 坂キャンパス 図書館</t>
  </si>
  <si>
    <t>広島県安芸郡坂町平成ヶ浜三丁目3-20</t>
  </si>
  <si>
    <t>FA018484</t>
  </si>
  <si>
    <t>嘉悦大学 情報メディアセンター</t>
  </si>
  <si>
    <t>東京都小平市花小金井南町2-8-4</t>
  </si>
  <si>
    <t>FA018495</t>
  </si>
  <si>
    <t>山梨県立大学 看護図書館</t>
  </si>
  <si>
    <t>山梨県甲府市池田1-6-1</t>
  </si>
  <si>
    <t>FA018531</t>
  </si>
  <si>
    <t>福岡女子短期大学 図書館</t>
  </si>
  <si>
    <t>太宰府市五条4-16-1</t>
  </si>
  <si>
    <t>FA018542</t>
  </si>
  <si>
    <t>東京都市大学 横浜キャンパス 図書館</t>
  </si>
  <si>
    <t>神奈川県横浜市都筑区牛久保西3-3-1</t>
  </si>
  <si>
    <t>FA018564</t>
  </si>
  <si>
    <t>阿南工業高等専門学校 図書館</t>
  </si>
  <si>
    <t>徳島県阿南市見能林町青木265</t>
  </si>
  <si>
    <t>FA018575</t>
  </si>
  <si>
    <t>岐阜聖徳学園大学 岐阜キャンパス図書館</t>
  </si>
  <si>
    <t>岐阜市中鶉1-38</t>
  </si>
  <si>
    <t>FA018586</t>
  </si>
  <si>
    <t>尚絅大学 図書館 本館</t>
  </si>
  <si>
    <t>熊本県熊本市中央区九品寺2丁目6-78</t>
  </si>
  <si>
    <t>FA018597</t>
  </si>
  <si>
    <t>鳥羽商船高等専門学校 図書館</t>
  </si>
  <si>
    <t>三重県鳥羽市池上町1番1号</t>
  </si>
  <si>
    <t>FA018600</t>
  </si>
  <si>
    <t>愛知県医療療育総合センター 発達障害研究所 図書室</t>
  </si>
  <si>
    <t>愛知県春日井市神屋町713-8</t>
  </si>
  <si>
    <t>FA018611</t>
  </si>
  <si>
    <t>仁愛女子短期大学 附属図書館</t>
  </si>
  <si>
    <t>福井市天池町43-1-1</t>
  </si>
  <si>
    <t>FA018622</t>
  </si>
  <si>
    <t>長崎県立大学 シーボルト校 附属図書館</t>
  </si>
  <si>
    <t>長崎県西彼杵郡長与町まなび野1丁目1番1</t>
  </si>
  <si>
    <t>FA018633</t>
  </si>
  <si>
    <t>川崎医療短期大学 附属図書館</t>
  </si>
  <si>
    <t>岡山県倉敷市松島316</t>
  </si>
  <si>
    <t>FA018644</t>
  </si>
  <si>
    <t>函館工業高等専門学校 図書館</t>
  </si>
  <si>
    <t>函館市戸倉町14番1号</t>
  </si>
  <si>
    <t>FA018655</t>
  </si>
  <si>
    <t>島根県立大学 松江キャンパス 図書館</t>
  </si>
  <si>
    <t>松江市浜乃木7丁目24-2</t>
  </si>
  <si>
    <t>FA018666</t>
  </si>
  <si>
    <t>静岡産業大学 藤枝図書館</t>
  </si>
  <si>
    <t>静岡県藤枝市駿河台4-1-1</t>
  </si>
  <si>
    <t>FA018677</t>
  </si>
  <si>
    <t>青森県立保健大学 附属図書館</t>
  </si>
  <si>
    <t>青森県青森市大字浜館字間瀬58-1</t>
  </si>
  <si>
    <t>FA018699</t>
  </si>
  <si>
    <t>香川県立保健医療大学 図書館</t>
  </si>
  <si>
    <t>香川県高松市牟礼町原281‐1</t>
  </si>
  <si>
    <t>FA018702</t>
  </si>
  <si>
    <t>横浜市立大学 市民総合医療センター 図書室</t>
  </si>
  <si>
    <t>横浜市南区浦舟町 4-57</t>
  </si>
  <si>
    <t>FA018713</t>
  </si>
  <si>
    <t>熊本保健科学大学 附属図書館</t>
  </si>
  <si>
    <t>熊本市北区和泉町325</t>
  </si>
  <si>
    <t>FA018724</t>
  </si>
  <si>
    <t>京都文教短期大学 図書館</t>
  </si>
  <si>
    <t>FA018746</t>
  </si>
  <si>
    <t>北海道文教大学 鶴岡記念図書館</t>
  </si>
  <si>
    <t>恵庭市黄金中央5丁目196番地1</t>
  </si>
  <si>
    <t>FA018757</t>
  </si>
  <si>
    <t>一関工業高等専門学校</t>
  </si>
  <si>
    <t>岩手県一関市萩荘字高梨</t>
  </si>
  <si>
    <t>FA018768</t>
  </si>
  <si>
    <t>新潟県立看護大学 図書館</t>
  </si>
  <si>
    <t>新潟県上越市新南町240番地</t>
  </si>
  <si>
    <t>FA018779</t>
  </si>
  <si>
    <t>東北文化学園大学 総合情報センター 図書館</t>
  </si>
  <si>
    <t>宮城県仙台市青葉区国見6丁目45-1</t>
  </si>
  <si>
    <t>FA018804</t>
  </si>
  <si>
    <t>兵庫県立淡路景観園芸学校 図書館</t>
  </si>
  <si>
    <t>兵庫県淡路市野島常盤954-2</t>
  </si>
  <si>
    <t>FA018815</t>
  </si>
  <si>
    <t>沖縄県立看護大学 附属図書館</t>
  </si>
  <si>
    <t>沖縄県那覇市与儀1-24-1</t>
  </si>
  <si>
    <t>FA018837</t>
  </si>
  <si>
    <t>西武文理大学 図書館</t>
  </si>
  <si>
    <t>埼玉県狭山市柏原新田311-1</t>
  </si>
  <si>
    <t>FA018848</t>
  </si>
  <si>
    <t>秋田県立大学 図書・情報センター</t>
  </si>
  <si>
    <t>秋田県秋田市下新城中野字街道端西241-438</t>
  </si>
  <si>
    <t>FA018859</t>
  </si>
  <si>
    <t>金城大学 図書館</t>
  </si>
  <si>
    <t>石川県白山市笠間町1200</t>
  </si>
  <si>
    <t>FA01886X</t>
  </si>
  <si>
    <t>久留米信愛短期大学 図書館</t>
  </si>
  <si>
    <t>福岡県久留米市御井町2278-1</t>
  </si>
  <si>
    <t>FA018870</t>
  </si>
  <si>
    <t>名古屋柳城女子大学・名古屋柳城短期大学 図書館</t>
  </si>
  <si>
    <t>名古屋市昭和区明月町2-54</t>
  </si>
  <si>
    <t>FA018881</t>
  </si>
  <si>
    <t>石川県立看護大学 附属図書館</t>
  </si>
  <si>
    <t>石川県かほく市学園台1丁目1番地</t>
  </si>
  <si>
    <t>FA018892</t>
  </si>
  <si>
    <t>佐野日本大学短期大学 図書館</t>
  </si>
  <si>
    <t>栃木県佐野市高萩町1297</t>
  </si>
  <si>
    <t>FA018939</t>
  </si>
  <si>
    <t>至誠館大学 附属図書館</t>
  </si>
  <si>
    <t>山口県萩市椿東浦田5000</t>
  </si>
  <si>
    <t>FA018961</t>
  </si>
  <si>
    <t>日本赤十字北海道看護大学 図書館</t>
  </si>
  <si>
    <t>北海道北見市曙町664-1</t>
  </si>
  <si>
    <t>FA018972</t>
  </si>
  <si>
    <t>秋田看護福祉大学 附属図書館</t>
  </si>
  <si>
    <t>秋田県大館市清水2-3-4</t>
  </si>
  <si>
    <t>FA018983</t>
  </si>
  <si>
    <t>東北文教大学 附属図書館</t>
  </si>
  <si>
    <t>山形県山形市片谷地515</t>
  </si>
  <si>
    <t>FA018994</t>
  </si>
  <si>
    <t>埼玉女子短期大学 図書館</t>
  </si>
  <si>
    <t>埼玉県日高市女影1616</t>
  </si>
  <si>
    <t>FA019002</t>
  </si>
  <si>
    <t>開智国際大学 図書館</t>
  </si>
  <si>
    <t>千葉県柏市柏1225-6</t>
  </si>
  <si>
    <t>FA019013</t>
  </si>
  <si>
    <t>東京立正短期大学 図書館</t>
  </si>
  <si>
    <t>東京都杉並区堀ノ内2-41-15</t>
  </si>
  <si>
    <t>FA019035</t>
  </si>
  <si>
    <t>函館短期大学 附属図書館</t>
  </si>
  <si>
    <t>北海道函館市高丘町52-1</t>
  </si>
  <si>
    <t>FA019079</t>
  </si>
  <si>
    <t>新潟青陵大学・新潟青陵大学短期大学部 図書館</t>
  </si>
  <si>
    <t>新潟県新潟市中央区水道町1-5939</t>
  </si>
  <si>
    <t>FA01908X</t>
  </si>
  <si>
    <t>北陸学院大学 ヘッセル記念図書館</t>
  </si>
  <si>
    <t>石川県金沢市三小牛町イ11</t>
  </si>
  <si>
    <t>FA019104</t>
  </si>
  <si>
    <t>佐久大学 図書館</t>
  </si>
  <si>
    <t>長野県佐久市岩村田2384</t>
  </si>
  <si>
    <t>FA019115</t>
  </si>
  <si>
    <t>静岡英和学院大学 図書館</t>
  </si>
  <si>
    <t>静岡県静岡市駿河区池田1769</t>
  </si>
  <si>
    <t>FA019137</t>
  </si>
  <si>
    <t>聖泉大学 図書館</t>
  </si>
  <si>
    <t>滋賀県彦根市肥田町720</t>
  </si>
  <si>
    <t>FA019148</t>
  </si>
  <si>
    <t>京都経済短期大学 図書館</t>
  </si>
  <si>
    <t>京都府京都市西京区大枝東長町3-1</t>
  </si>
  <si>
    <t>FA019159</t>
  </si>
  <si>
    <t>大阪キリスト教短期大学 図書館</t>
  </si>
  <si>
    <t>大阪府大阪市阿倍野区丸山通1-3-61</t>
  </si>
  <si>
    <t>FA01916X</t>
  </si>
  <si>
    <t>大阪女学院 図書館</t>
  </si>
  <si>
    <t>大阪府大阪市中央区玉造2-26-54</t>
  </si>
  <si>
    <t>FA019170</t>
  </si>
  <si>
    <t>大阪観光大学 図書館</t>
  </si>
  <si>
    <t>大阪府泉南郡熊取町大久保南5-3-1</t>
  </si>
  <si>
    <t>FA019192</t>
  </si>
  <si>
    <t>大月短期大学 図書館</t>
  </si>
  <si>
    <t>山梨県大月市御太刀1-16-2</t>
  </si>
  <si>
    <t>FA019206</t>
  </si>
  <si>
    <t>頌栄短期大学 図書館</t>
  </si>
  <si>
    <t>兵庫県神戸市東灘区御影山手1-18-1</t>
  </si>
  <si>
    <t>FA019228</t>
  </si>
  <si>
    <t>中国学園 図書館</t>
  </si>
  <si>
    <t>岡山県岡山市北区庭瀬83</t>
  </si>
  <si>
    <t>FA01924X</t>
  </si>
  <si>
    <t>東九州短期大学 図書館</t>
  </si>
  <si>
    <t>大分県中津市大字一ッ松211</t>
  </si>
  <si>
    <t>FA019250</t>
  </si>
  <si>
    <t>神奈川県立図書館</t>
  </si>
  <si>
    <t>神奈川県横浜市西区紅葉ヶ丘9-2</t>
  </si>
  <si>
    <t>FA019261</t>
  </si>
  <si>
    <t>鹿児島県立図書館</t>
  </si>
  <si>
    <t>鹿児島県鹿児島市城山町7-1</t>
  </si>
  <si>
    <t>FA019272</t>
  </si>
  <si>
    <t>独立行政法人 国立病院機構 東京医療センター 図書室</t>
  </si>
  <si>
    <t>東京都目黒区東が丘2-5-1</t>
  </si>
  <si>
    <t>FA019283</t>
  </si>
  <si>
    <t>高田短期大学 付属図書館</t>
  </si>
  <si>
    <t>三重県津市一身田豊野195</t>
  </si>
  <si>
    <t>FA019294</t>
  </si>
  <si>
    <t>植草学園大学・植草学園短期大学 図書館</t>
  </si>
  <si>
    <t>千葉県千葉市若葉区小倉町1639-3</t>
  </si>
  <si>
    <t>FA019308</t>
  </si>
  <si>
    <t>三育学院 深澤記念 図書館</t>
  </si>
  <si>
    <t>千葉県夷隅郡大多喜町久我原1500</t>
  </si>
  <si>
    <t>FA019319</t>
  </si>
  <si>
    <t>京都国立博物館</t>
  </si>
  <si>
    <t>京都市東山区茶屋町527</t>
  </si>
  <si>
    <t>FA019363</t>
  </si>
  <si>
    <t>長野県立大学 図書館</t>
  </si>
  <si>
    <t>長野市三輪8-49-7</t>
  </si>
  <si>
    <t>FA019374</t>
  </si>
  <si>
    <t>産業能率大学 自由が丘キャンパス図書館</t>
  </si>
  <si>
    <t>東京都世田谷区等々力6-39-15</t>
  </si>
  <si>
    <t>FA019385</t>
  </si>
  <si>
    <t>静岡済生会総合病院 図書室</t>
  </si>
  <si>
    <t>静岡市駿河区小鹿一丁目1番1号</t>
  </si>
  <si>
    <t>FA019396</t>
  </si>
  <si>
    <t>財団法人 倉敷成人病センター 図書室</t>
  </si>
  <si>
    <t>岡山県倉敷市白楽町250</t>
  </si>
  <si>
    <t>FA01940X</t>
  </si>
  <si>
    <t>独立行政法人 労働者健康安全機構 中国労災病院 図書室</t>
  </si>
  <si>
    <t>広島県呉市広多賀谷1-5-1</t>
  </si>
  <si>
    <t>FA019410</t>
  </si>
  <si>
    <t>九州保健福祉大学 附属図書館</t>
  </si>
  <si>
    <t>宮崎県延岡市吉野町1714-1</t>
  </si>
  <si>
    <t>FA019421</t>
  </si>
  <si>
    <t>桜花学園大学・名古屋短期大学 図書館</t>
  </si>
  <si>
    <t>愛知県豊明市栄町武侍48</t>
  </si>
  <si>
    <t>FA019454</t>
  </si>
  <si>
    <t>松山赤十字病院 図書室</t>
  </si>
  <si>
    <t>愛媛県松山市文京町1番</t>
  </si>
  <si>
    <t>FA019465</t>
  </si>
  <si>
    <t>太成学院大学 メディアセンター(図書館)</t>
  </si>
  <si>
    <t>大阪府堺市美原区平尾1060番1</t>
  </si>
  <si>
    <t>FA019476</t>
  </si>
  <si>
    <t>上田女子短期大学 附属図書館</t>
  </si>
  <si>
    <t>長野県上田市下之郷乙620</t>
  </si>
  <si>
    <t>FA019501</t>
  </si>
  <si>
    <t>高知リハビリテーション専門職大学 図書館</t>
  </si>
  <si>
    <t>高知県土佐市高岡町乙1139-3</t>
  </si>
  <si>
    <t>FA019523</t>
  </si>
  <si>
    <t>香川大学 図書館 創造工学部分館</t>
  </si>
  <si>
    <t>香川県高松市林町2217番地20</t>
  </si>
  <si>
    <t>FA019534</t>
  </si>
  <si>
    <t>和歌山工業高等専門学校 図書館</t>
  </si>
  <si>
    <t>和歌山県御坊市名田町野島77</t>
  </si>
  <si>
    <t>FA019545</t>
  </si>
  <si>
    <t>薫英学園 図書館</t>
  </si>
  <si>
    <t>大阪府摂津市正雀1-4-1</t>
  </si>
  <si>
    <t>FA019578</t>
  </si>
  <si>
    <t>一橋大学 千代田キャンパス図書室</t>
  </si>
  <si>
    <t>東京都千代田区一ツ橋 2-1-2 学術総合センター</t>
  </si>
  <si>
    <t>FA019589</t>
  </si>
  <si>
    <t>岐阜県立看護大学 図書館</t>
  </si>
  <si>
    <t>岐阜県羽島市江吉良町3047-1</t>
  </si>
  <si>
    <t>FA01959X</t>
  </si>
  <si>
    <t>静岡文化芸術大学 図書館・情報センター</t>
  </si>
  <si>
    <t>静岡県浜松市中区中央二丁目1番1号</t>
  </si>
  <si>
    <t>FA019603</t>
  </si>
  <si>
    <t>公立千歳科学技術大学 図書館</t>
  </si>
  <si>
    <t>北海道千歳市美々758番地65</t>
  </si>
  <si>
    <t>FA019614</t>
  </si>
  <si>
    <t>東京農業大学 厚木学術情報センター</t>
  </si>
  <si>
    <t>神奈川県厚木市船子1737</t>
  </si>
  <si>
    <t>FA019625</t>
  </si>
  <si>
    <t>公立はこだて未来大学 情報ライブラリー</t>
  </si>
  <si>
    <t>函館市亀田中野町116-2</t>
  </si>
  <si>
    <t>FA019636</t>
  </si>
  <si>
    <t>長崎国際大学 図書館</t>
  </si>
  <si>
    <t>長崎県佐世保市ハウステンボス町2825-7</t>
  </si>
  <si>
    <t>FA019647</t>
  </si>
  <si>
    <t>日本赤十字広島看護大学 図書館</t>
  </si>
  <si>
    <t>広島県廿日市市阿品台東1番2号</t>
  </si>
  <si>
    <t>FA019669</t>
  </si>
  <si>
    <t>関西国際大学 神戸山手キャンパス メディアライブラリー</t>
  </si>
  <si>
    <t>神戸市中央区諏訪山町3番1号</t>
  </si>
  <si>
    <t>FA019680</t>
  </si>
  <si>
    <t>愛知淑徳大学 図書館 星が丘分館</t>
  </si>
  <si>
    <t>愛知県名古屋市千種区桜が丘23</t>
  </si>
  <si>
    <t>FA019691</t>
  </si>
  <si>
    <t>人間総合科学大学 図書館</t>
  </si>
  <si>
    <t>埼玉県さいたま市岩槻区馬込1288</t>
  </si>
  <si>
    <t>FA019705</t>
  </si>
  <si>
    <t>京都大学 人文科学研究所 附属東アジア人文情報学研究センター</t>
  </si>
  <si>
    <t>京都市左京区北白川東小倉町47</t>
  </si>
  <si>
    <t>FA019716</t>
  </si>
  <si>
    <t>長崎ウエスレヤン大学</t>
  </si>
  <si>
    <t>長崎県諫早市栄田町1057</t>
  </si>
  <si>
    <t>FA019727</t>
  </si>
  <si>
    <t>東京電機大学 総合メディアセンター 千葉センター</t>
  </si>
  <si>
    <t>千葉県印西市武西学園台2-1200</t>
  </si>
  <si>
    <t>FA019738</t>
  </si>
  <si>
    <t>松蔭大学 図書館</t>
  </si>
  <si>
    <t>神奈川県厚木市森の里若宮9-1</t>
  </si>
  <si>
    <t>FA019749</t>
  </si>
  <si>
    <t>公立大学法人 新見公立大学 附属図書館</t>
  </si>
  <si>
    <t>岡山県新見市西方1263-2</t>
  </si>
  <si>
    <t>FA01975X</t>
  </si>
  <si>
    <t>近畿大学 九州短期大学 図書館</t>
  </si>
  <si>
    <t>福岡県飯塚市菰田東1-5-30</t>
  </si>
  <si>
    <t>FA019760</t>
  </si>
  <si>
    <t>園田学園女子大学 近松研究所</t>
  </si>
  <si>
    <t>尼崎市南塚口町7-29-1</t>
  </si>
  <si>
    <t>FA019771</t>
  </si>
  <si>
    <t>大阪経済大学 中小企業・経営研究所</t>
  </si>
  <si>
    <t>FA019782</t>
  </si>
  <si>
    <t>大阪経済大学 日本経済史研究所</t>
  </si>
  <si>
    <t>FA019793</t>
  </si>
  <si>
    <t>尚絅学院大学 図書館</t>
  </si>
  <si>
    <t>宮城県名取市ゆりが丘4-10-1</t>
  </si>
  <si>
    <t>FA019807</t>
  </si>
  <si>
    <t>国立国会図書館 関西館 資料部 アジア情報課</t>
  </si>
  <si>
    <t>京都府相楽郡精華町精華台8-1-3</t>
  </si>
  <si>
    <t>FA019818</t>
  </si>
  <si>
    <t>文京学院大学 ふじみ野図書館</t>
  </si>
  <si>
    <t>埼玉県ふじみ野市亀久保1196</t>
  </si>
  <si>
    <t>FA019829</t>
  </si>
  <si>
    <t>総合研究開発機構 大来記念政策研究情報館</t>
  </si>
  <si>
    <t>東京都渋谷区恵比寿4-20-3 YGPタワー34階 私書箱5004号</t>
  </si>
  <si>
    <t>FA019909</t>
  </si>
  <si>
    <t>宇都宮短期大学 図書館</t>
  </si>
  <si>
    <t>栃木県宇都宮市下荒針町長坂3829</t>
  </si>
  <si>
    <t>FA01991X</t>
  </si>
  <si>
    <t>中央大学 政策文化総合研究所</t>
  </si>
  <si>
    <t>FA019931</t>
  </si>
  <si>
    <t>北海道武蔵女子短期大学 附属図書館</t>
  </si>
  <si>
    <t>北海道札幌市北区北22条西13丁目</t>
  </si>
  <si>
    <t>FA019953</t>
  </si>
  <si>
    <t>苫小牧駒澤大学 図書館学術情報センター</t>
  </si>
  <si>
    <t>北海道苫小牧市錦西町3丁目2-1</t>
  </si>
  <si>
    <t>FA019975</t>
  </si>
  <si>
    <t>奈良芸術短期大学 図書館</t>
  </si>
  <si>
    <t>奈良県橿原市久米町222</t>
  </si>
  <si>
    <t>FA019986</t>
  </si>
  <si>
    <t>新潟医療福祉大学 図書館</t>
  </si>
  <si>
    <t>新潟市北区島見町1398</t>
  </si>
  <si>
    <t>FA019997</t>
  </si>
  <si>
    <t>東北公益文科大学 図書館</t>
  </si>
  <si>
    <t>山形県酒田市飯森山3丁目5番地の1</t>
  </si>
  <si>
    <t>FA020001</t>
  </si>
  <si>
    <t>大阪工業大学 図書館 枚方分館</t>
  </si>
  <si>
    <t>大阪府枚方市北山1-79-1</t>
  </si>
  <si>
    <t>FA020012</t>
  </si>
  <si>
    <t>東京医科大学 図書館 茨城医療センター分館</t>
  </si>
  <si>
    <t>茨城県稲敷郡阿見町中央3-20-1</t>
  </si>
  <si>
    <t>FA020023</t>
  </si>
  <si>
    <t>東京医科大学 図書館 八王子医療センター分館</t>
  </si>
  <si>
    <t>八王子市館町1163 東京医科大学八王子医療センター内</t>
  </si>
  <si>
    <t>FA020034</t>
  </si>
  <si>
    <t>奈良国立博物館</t>
  </si>
  <si>
    <t>奈良市登大路町50</t>
  </si>
  <si>
    <t>FA020045</t>
  </si>
  <si>
    <t>東京富士大学 図書館</t>
  </si>
  <si>
    <t>東京都新宿区 高田馬場3-8-1</t>
  </si>
  <si>
    <t>FA020056</t>
  </si>
  <si>
    <t>秋田県立大学 本荘キャンパス 図書・情報センター</t>
  </si>
  <si>
    <t>秋田県由利本荘市土谷字海老ノ口84-4</t>
  </si>
  <si>
    <t>FA020067</t>
  </si>
  <si>
    <t>名古屋産業大学・名古屋経営短期大学 図書館</t>
  </si>
  <si>
    <t>愛知県尾張旭市新居町山の田3255-5</t>
  </si>
  <si>
    <t>FA020078</t>
  </si>
  <si>
    <t>秋田県立大学 大潟キャンパス 図書・情報センター</t>
  </si>
  <si>
    <t>秋田県南秋田郡大潟村字南2丁目2番地</t>
  </si>
  <si>
    <t>FA020089</t>
  </si>
  <si>
    <t>仁愛大学 附属図書館</t>
  </si>
  <si>
    <t>福井県越前市大手町3-1-1</t>
  </si>
  <si>
    <t>FA02009X</t>
  </si>
  <si>
    <t>こども教育宝仙大学 図書館</t>
  </si>
  <si>
    <t>東京都中野区中央2-33-26</t>
  </si>
  <si>
    <t>FA020114</t>
  </si>
  <si>
    <t>大島商船高等専門学校 図書館</t>
  </si>
  <si>
    <t>山口県大島郡周防大島町大字小松1091-1</t>
  </si>
  <si>
    <t>FA020125</t>
  </si>
  <si>
    <t>岐阜市立女子短期大学 附属図書館</t>
  </si>
  <si>
    <t>岐阜県岐阜市一日市場北町7-1</t>
  </si>
  <si>
    <t>FA020136</t>
  </si>
  <si>
    <t>静岡県立大学 短期大学部 附属図書館</t>
  </si>
  <si>
    <t>静岡市駿河区小鹿2-2-1</t>
  </si>
  <si>
    <t>FA020147</t>
  </si>
  <si>
    <t>専修大学 図書館 生田分館</t>
  </si>
  <si>
    <t>FA020158</t>
  </si>
  <si>
    <t>多摩大学 アクティブ・ラーニングセンター 湘南キャンパス図書館</t>
  </si>
  <si>
    <t>神奈川県藤沢市円行802番地</t>
  </si>
  <si>
    <t>FA020169</t>
  </si>
  <si>
    <t>北九州学術研究都市学術情報センター</t>
  </si>
  <si>
    <t>北九州市若松区ひびきの1番3号</t>
  </si>
  <si>
    <t>FA02017X</t>
  </si>
  <si>
    <t>京都府立図書館</t>
  </si>
  <si>
    <t>京都市左京区岡崎成勝寺町9</t>
  </si>
  <si>
    <t>FA020180</t>
  </si>
  <si>
    <t>独立行政法人 日本芸術文化振興会</t>
  </si>
  <si>
    <t>東京都千代田区隼町4番1号</t>
  </si>
  <si>
    <t>FA020191</t>
  </si>
  <si>
    <t>ものつくり大学 図書情報センター</t>
  </si>
  <si>
    <t>埼玉県行田市前谷333番地</t>
  </si>
  <si>
    <t>FA020205</t>
  </si>
  <si>
    <t>飯田女子短期大学 図書館</t>
  </si>
  <si>
    <t>長野県飯田市松尾代田610</t>
  </si>
  <si>
    <t>FA020216</t>
  </si>
  <si>
    <t>高崎健康福祉大学 図書館</t>
  </si>
  <si>
    <t>群馬県高崎市中大類町37-1</t>
  </si>
  <si>
    <t>FA020227</t>
  </si>
  <si>
    <t>情報科学芸術大学院大学 附属図書館</t>
  </si>
  <si>
    <t>岐阜県大垣市今宿6-52-18</t>
  </si>
  <si>
    <t>FA02025X</t>
  </si>
  <si>
    <t>日本赤十字九州国際看護大学 図書館</t>
  </si>
  <si>
    <t>福岡県宗像市アスティ1丁目1番地</t>
  </si>
  <si>
    <t>FA020260</t>
  </si>
  <si>
    <t>横浜市立大学 鶴見キヤンパス図書室</t>
  </si>
  <si>
    <t>横浜市鶴見区末広町1-7-29</t>
  </si>
  <si>
    <t>FA020293</t>
  </si>
  <si>
    <t>福島工業高等専門学校</t>
  </si>
  <si>
    <t>福島県いわき市平上荒川字長尾30</t>
  </si>
  <si>
    <t>FA020307</t>
  </si>
  <si>
    <t>大阪教育大学 附属図書館 天王寺分館</t>
  </si>
  <si>
    <t>大阪市天王寺区南河堀町4-88</t>
  </si>
  <si>
    <t>FA020329</t>
  </si>
  <si>
    <t>公立鳥取環境大学 情報メディアセンター</t>
  </si>
  <si>
    <t>鳥取県鳥取市若葉台北1-1-1</t>
  </si>
  <si>
    <t>FA020340</t>
  </si>
  <si>
    <t>嵯峨美術大学・嵯峨美術短期大学 附属図書館</t>
  </si>
  <si>
    <t>京都市右京区嵯峨罧原町8番地</t>
  </si>
  <si>
    <t>FA020384</t>
  </si>
  <si>
    <t>公益財団法人 日本近代文学館</t>
  </si>
  <si>
    <t>東京都目黒区駒場4-3-55</t>
  </si>
  <si>
    <t>FA020395</t>
  </si>
  <si>
    <t>東京大学 大学院情報理工学系研究科</t>
  </si>
  <si>
    <t>FA020409</t>
  </si>
  <si>
    <t>公立諏訪東京理科大学 図書館</t>
  </si>
  <si>
    <t>長野県茅野市豊平5000-1</t>
  </si>
  <si>
    <t>FA02041X</t>
  </si>
  <si>
    <t>東京成徳大学・東京成徳短期大学 図書館</t>
  </si>
  <si>
    <t>東京都北区十条台1-7-13</t>
  </si>
  <si>
    <t>FA020420</t>
  </si>
  <si>
    <t>田園調布学園大学 図書館</t>
  </si>
  <si>
    <t>神奈川県川崎市麻生区東百合丘3-4-1</t>
  </si>
  <si>
    <t>FA020442</t>
  </si>
  <si>
    <t>宇宙航空研究開発機構 筑波図書室</t>
  </si>
  <si>
    <t>茨城県つくば市千現2-1-1</t>
  </si>
  <si>
    <t>FA020453</t>
  </si>
  <si>
    <t>北海道大学 北方生物圏フィールド科学センター</t>
  </si>
  <si>
    <t>札幌市北区北11条西10丁目</t>
  </si>
  <si>
    <t>FA020464</t>
  </si>
  <si>
    <t>畿央大学 図書館</t>
  </si>
  <si>
    <t>奈良県北葛城郡広陵町馬見中4-2-2</t>
  </si>
  <si>
    <t>FA020475</t>
  </si>
  <si>
    <t>山野美容芸術短期大学 図書館</t>
  </si>
  <si>
    <t>東京都八王子市鑓水530</t>
  </si>
  <si>
    <t>FA020486</t>
  </si>
  <si>
    <t>海洋研究開発機構 横浜研究所 図書館</t>
  </si>
  <si>
    <t>神奈川県横浜市金沢区昭和町3173番25</t>
  </si>
  <si>
    <t>FA020497</t>
  </si>
  <si>
    <t>国際学院埼玉短期大学 附属図書館</t>
  </si>
  <si>
    <t>埼玉県さいたま市大宮区吉敷町2-5</t>
  </si>
  <si>
    <t>FA020500</t>
  </si>
  <si>
    <t>財団法人 住宅総合研究財団 図書室</t>
  </si>
  <si>
    <t>東京都世田谷区船橋4-29-8</t>
  </si>
  <si>
    <t>FA020511</t>
  </si>
  <si>
    <t>奈良学園大学 図書館 登美ヶ丘分館</t>
  </si>
  <si>
    <t>奈良県奈良市中登美ヶ丘3丁目15-1</t>
  </si>
  <si>
    <t>FA020522</t>
  </si>
  <si>
    <t>倉敷市立短期大学 付属図書館</t>
  </si>
  <si>
    <t>岡山県倉敷市児島稗田町160番地</t>
  </si>
  <si>
    <t>FA020533</t>
  </si>
  <si>
    <t>西九州大学短期大学部 附属図書館</t>
  </si>
  <si>
    <t>佐賀市神園3丁目18-15</t>
  </si>
  <si>
    <t>FA020544</t>
  </si>
  <si>
    <t>日本赤十字豊田看護大学 学術情報センター・図書館</t>
  </si>
  <si>
    <t>豊田市白山町七曲12-33</t>
  </si>
  <si>
    <t>FA020555</t>
  </si>
  <si>
    <t>神戸常盤大学 図書館</t>
  </si>
  <si>
    <t>神戸市長田区大谷町2丁目6番2号</t>
  </si>
  <si>
    <t>FA020566</t>
  </si>
  <si>
    <t>静岡市立清水病院 図書館</t>
  </si>
  <si>
    <t>静岡市清水区宮加三1231</t>
  </si>
  <si>
    <t>FA020577</t>
  </si>
  <si>
    <t>相模原協同病院 図書室</t>
  </si>
  <si>
    <t>神奈川県相模原市緑区橋本2-8-18</t>
  </si>
  <si>
    <t>FA020613</t>
  </si>
  <si>
    <t>財団法人 千葉県教育振興財団 文化財センター 図書室</t>
  </si>
  <si>
    <t>千葉県四街道市鹿渡809-2</t>
  </si>
  <si>
    <t>FA020646</t>
  </si>
  <si>
    <t>日清食品・食の図書館</t>
  </si>
  <si>
    <t>東京都新宿区新宿6-28-1</t>
  </si>
  <si>
    <t>FA020657</t>
  </si>
  <si>
    <t>関東学院大学 図書館 分館</t>
  </si>
  <si>
    <t>横浜市金沢区六浦東1-50-1</t>
  </si>
  <si>
    <t>FA020679</t>
  </si>
  <si>
    <t>千葉メディカルセンター 図書室</t>
  </si>
  <si>
    <t>千葉県千葉市中央区南町1-7-1</t>
  </si>
  <si>
    <t>FA020690</t>
  </si>
  <si>
    <t>広島国際大学 図書館 呉分館</t>
  </si>
  <si>
    <t>広島県呉市広古新開5-1-1</t>
  </si>
  <si>
    <t>FA020726</t>
  </si>
  <si>
    <t>奈良県立万葉文化館</t>
  </si>
  <si>
    <t>奈良県高市郡明日香村飛鳥10番地</t>
  </si>
  <si>
    <t>FA020737</t>
  </si>
  <si>
    <t>天使大学 図書館</t>
  </si>
  <si>
    <t>札幌市東区北13条東3丁目1-30</t>
  </si>
  <si>
    <t>FA020759</t>
  </si>
  <si>
    <t>前橋赤十字病院 図書室</t>
  </si>
  <si>
    <t>群馬県前橋市朝倉町389-1</t>
  </si>
  <si>
    <t>FA020861</t>
  </si>
  <si>
    <t>東京芸術大学 附属図書館 取手分室</t>
  </si>
  <si>
    <t>茨城県取手市小文間5000</t>
  </si>
  <si>
    <t>FA020872</t>
  </si>
  <si>
    <t>国立研究開発法人 理化学研究所 生命機能科学研究センター 図書室</t>
  </si>
  <si>
    <t>兵庫県神戸市中央区港島南町2-2-3</t>
  </si>
  <si>
    <t>FA021285</t>
  </si>
  <si>
    <t>日本赤十字社医療センター</t>
  </si>
  <si>
    <t>東京都渋谷区広尾4-1-22</t>
  </si>
  <si>
    <t>FA021343</t>
  </si>
  <si>
    <t>高知県立大学 総合情報センター 池 図書館</t>
  </si>
  <si>
    <t>高知市池2751-1</t>
  </si>
  <si>
    <t>FA021376</t>
  </si>
  <si>
    <t>会津大学 短期大学部 附属図書館</t>
  </si>
  <si>
    <t>福島県会津若松市一箕町大字八幡字門田1-1</t>
  </si>
  <si>
    <t>FA021401</t>
  </si>
  <si>
    <t>星美学園短期大学 図書館</t>
  </si>
  <si>
    <t>東京都北区赤羽台4-2-14</t>
  </si>
  <si>
    <t>FA021412</t>
  </si>
  <si>
    <t>松本短期大学 図書館</t>
  </si>
  <si>
    <t>松本市笹賀3118</t>
  </si>
  <si>
    <t>FA021423</t>
  </si>
  <si>
    <t>愛知文教大学 附属図書館</t>
  </si>
  <si>
    <t>愛知県小牧市大字大草字年上坂 5969番地の3</t>
  </si>
  <si>
    <t>FA021445</t>
  </si>
  <si>
    <t>信州豊南短期大学 図書館</t>
  </si>
  <si>
    <t>長野県上伊那郡辰野町72</t>
  </si>
  <si>
    <t>FA021456</t>
  </si>
  <si>
    <t>国立国際医療研究センター 図書館</t>
  </si>
  <si>
    <t>東京都新宿区戸山1-21-1</t>
  </si>
  <si>
    <t>FA021467</t>
  </si>
  <si>
    <t>国立看護大学校 図書館</t>
  </si>
  <si>
    <t>東京都清瀬市梅園1-2-1</t>
  </si>
  <si>
    <t>FA021489</t>
  </si>
  <si>
    <t>別府溝部学園短期大学 図書館</t>
  </si>
  <si>
    <t>大分県別府市亀川中央町</t>
  </si>
  <si>
    <t>FA021525</t>
  </si>
  <si>
    <t>大阪千代田短期大学 図書館</t>
  </si>
  <si>
    <t>大阪府河内長野市小山田町1685</t>
  </si>
  <si>
    <t>FA021536</t>
  </si>
  <si>
    <t>長野女子短期大学 図書館</t>
  </si>
  <si>
    <t>長野市三輪9-11-29</t>
  </si>
  <si>
    <t>FA021547</t>
  </si>
  <si>
    <t>総合地球環境学研究所 図書室</t>
  </si>
  <si>
    <t>京都市北区上賀茂本山457-4</t>
  </si>
  <si>
    <t>FA021558</t>
  </si>
  <si>
    <t>山梨英和大学 附属図書館</t>
  </si>
  <si>
    <t>山梨県甲府市横根町888</t>
  </si>
  <si>
    <t>FA021580</t>
  </si>
  <si>
    <t>福岡県立大学 附属図書館 看護学部分館</t>
  </si>
  <si>
    <t>福岡県田川市伊田4395</t>
  </si>
  <si>
    <t>FA021591</t>
  </si>
  <si>
    <t>青森明の星短期大学 図書館</t>
  </si>
  <si>
    <t>青森市浪打2丁目6‐32</t>
  </si>
  <si>
    <t>FA021605</t>
  </si>
  <si>
    <t>広島文化学園図書館 広島 長束キャンパス図書館</t>
  </si>
  <si>
    <t>広島県広島市安佐南区長束西3-5-1</t>
  </si>
  <si>
    <t>FA021616</t>
  </si>
  <si>
    <t>南九州大学・南九州短期大学 図書館</t>
  </si>
  <si>
    <t>宮崎県宮崎市霧島5丁目1-2</t>
  </si>
  <si>
    <t>FA021627</t>
  </si>
  <si>
    <t>大学改革支援・学位授与機構</t>
  </si>
  <si>
    <t>東京都小平市学園西町1-29-1</t>
  </si>
  <si>
    <t>FA021649</t>
  </si>
  <si>
    <t>福岡大学 研究推進部</t>
  </si>
  <si>
    <t>FA02165X</t>
  </si>
  <si>
    <t>東北大学 多元物質科学研究所 図書室</t>
  </si>
  <si>
    <t>仙台市青葉区片平2-1-1 AIMR本館2階2D</t>
  </si>
  <si>
    <t>FA021660</t>
  </si>
  <si>
    <t>神奈川県立保健福祉大学 附属図書館</t>
  </si>
  <si>
    <t>横須賀市平成町1-10-1</t>
  </si>
  <si>
    <t>FA021671</t>
  </si>
  <si>
    <t>健康科学大学 附属図書館</t>
  </si>
  <si>
    <t>山梨県南都留郡富士河口湖町小立7187</t>
  </si>
  <si>
    <t>FA021682</t>
  </si>
  <si>
    <t>尚美学園大学 メディアセンター</t>
  </si>
  <si>
    <t>埼玉県川越市豊田町1-1-1</t>
  </si>
  <si>
    <t>FA021693</t>
  </si>
  <si>
    <t>びわこ成蹊スポーツ大学 図書館</t>
  </si>
  <si>
    <t>滋賀県大津市北比良1204</t>
  </si>
  <si>
    <t>FA021707</t>
  </si>
  <si>
    <t>京都大学 大学院地球環境学堂</t>
  </si>
  <si>
    <t>FA021718</t>
  </si>
  <si>
    <t>滋賀短期大学 図書館</t>
  </si>
  <si>
    <t>大津市竜が丘24-4</t>
  </si>
  <si>
    <t>FA021729</t>
  </si>
  <si>
    <t>長浜バイオ大学 教育・学術情報センター 図書室</t>
  </si>
  <si>
    <t>滋賀県長浜市田村町1266番地</t>
  </si>
  <si>
    <t>FA02173X</t>
  </si>
  <si>
    <t>湊川短期大学 図書館</t>
  </si>
  <si>
    <t>兵庫県三田市四ツ辻1430</t>
  </si>
  <si>
    <t>FA021740</t>
  </si>
  <si>
    <t>西日本短期大学 図書館</t>
  </si>
  <si>
    <t>福岡県福岡市中央区福浜1丁目3番1号</t>
  </si>
  <si>
    <t>FA021751</t>
  </si>
  <si>
    <t>国学院大学 たまプラーザ図書館</t>
  </si>
  <si>
    <t>神奈川県横浜市青葉区新石川3-22-1</t>
  </si>
  <si>
    <t>FA021762</t>
  </si>
  <si>
    <t>千里金蘭大学 付属図書館</t>
  </si>
  <si>
    <t>大阪府吹田市藤白台5-25-1</t>
  </si>
  <si>
    <t>FA021773</t>
  </si>
  <si>
    <t>国立研究開発法人 産業技術総合研究所 北海道センター 図書室</t>
  </si>
  <si>
    <t>札幌市豊平区月寒東2条17丁目2-1</t>
  </si>
  <si>
    <t>FA021784</t>
  </si>
  <si>
    <t>富山短期大学 付属図書館</t>
  </si>
  <si>
    <t>富山市願海寺水口444</t>
  </si>
  <si>
    <t>FA021795</t>
  </si>
  <si>
    <t>共愛学園前橋国際大学</t>
  </si>
  <si>
    <t>群馬県前橋市小屋原町1154-4</t>
  </si>
  <si>
    <t>FA021809</t>
  </si>
  <si>
    <t>横浜美術大学 図書館</t>
  </si>
  <si>
    <t>横浜市青葉区鴨志田町1204</t>
  </si>
  <si>
    <t>FA02181X</t>
  </si>
  <si>
    <t>公益財団法人 東洋文庫</t>
  </si>
  <si>
    <t>東京都文京区本駒込2-28-21</t>
  </si>
  <si>
    <t>FA021820</t>
  </si>
  <si>
    <t>名古屋芸術大学 附属図書館</t>
  </si>
  <si>
    <t>北名古屋市熊之庄古井281</t>
  </si>
  <si>
    <t>FA021842</t>
  </si>
  <si>
    <t>国際短期大学 図書館</t>
  </si>
  <si>
    <t>東京都中野区江古田4-8-8</t>
  </si>
  <si>
    <t>FA021864</t>
  </si>
  <si>
    <t>山陽小野田市立山口東京理科大学 図書館</t>
  </si>
  <si>
    <t>山口県山陽小野田市大学通1-1-1</t>
  </si>
  <si>
    <t>FA021875</t>
  </si>
  <si>
    <t>群馬パース大学 附属図書館</t>
  </si>
  <si>
    <t>群馬県高崎市問屋町1-7-1</t>
  </si>
  <si>
    <t>FA021897</t>
  </si>
  <si>
    <t>埼玉県立小児医療センター 図書室</t>
  </si>
  <si>
    <t>埼玉県さいたま市中央区新都心1番地2</t>
  </si>
  <si>
    <t>FA021900</t>
  </si>
  <si>
    <t>一般社団法人 中国研究所 図書館</t>
  </si>
  <si>
    <t>東京都文京区大塚6-22-18</t>
  </si>
  <si>
    <t>FA021933</t>
  </si>
  <si>
    <t>一般財団法人 住友病院 医学図書室</t>
  </si>
  <si>
    <t>大阪市北区中之島5-3-20</t>
  </si>
  <si>
    <t>FA021944</t>
  </si>
  <si>
    <t>白鴎大学 総合図書館</t>
  </si>
  <si>
    <t>栃木県小山市駅東通り2-2-2</t>
  </si>
  <si>
    <t>FA021955</t>
  </si>
  <si>
    <t>日本薬科大学</t>
  </si>
  <si>
    <t>埼玉県北足立郡伊奈町小室10281</t>
  </si>
  <si>
    <t>FA021966</t>
  </si>
  <si>
    <t>国士舘大学 鶴川図書館・情報メディアセンター</t>
  </si>
  <si>
    <t>東京都町田市広袴1-1-1</t>
  </si>
  <si>
    <t>FA021977</t>
  </si>
  <si>
    <t>国士舘大学 多摩図書館・情報メディアセンター</t>
  </si>
  <si>
    <t>東京都多摩市永山7-3-1</t>
  </si>
  <si>
    <t>FA021988</t>
  </si>
  <si>
    <t>国立スポーツ科学センター</t>
  </si>
  <si>
    <t>東京都北区西が丘3-15-1 国立スポーツ科学センター</t>
  </si>
  <si>
    <t>FA022018</t>
  </si>
  <si>
    <t>東京都市大学 等々力キャンパス 図書館</t>
  </si>
  <si>
    <t>世田谷区等々力8-9-18</t>
  </si>
  <si>
    <t>FA022029</t>
  </si>
  <si>
    <t>福島学院大学 図書館情報センター</t>
  </si>
  <si>
    <t>福島市宮代乳児池1-1</t>
  </si>
  <si>
    <t>FA02203X</t>
  </si>
  <si>
    <t>国立研究開発法人 産業技術総合研究所 東北センター 図書室</t>
  </si>
  <si>
    <t>宮城県仙台市宮城野区苦竹四丁目2-1</t>
  </si>
  <si>
    <t>FA022040</t>
  </si>
  <si>
    <t>専修大学 図書館 法科大学院分館</t>
  </si>
  <si>
    <t>FA022062</t>
  </si>
  <si>
    <t>千葉科学大学 図書館</t>
  </si>
  <si>
    <t>千葉県銚子市潮見町15-8</t>
  </si>
  <si>
    <t>FA022084</t>
  </si>
  <si>
    <t>九州大学 筑紫図書館</t>
  </si>
  <si>
    <t>春日市春日公園6丁目1番地</t>
  </si>
  <si>
    <t>FA022095</t>
  </si>
  <si>
    <t>藤沢市民病院図書室</t>
  </si>
  <si>
    <t>神奈川県藤沢市藤沢2-6-1</t>
  </si>
  <si>
    <t>FA022109</t>
  </si>
  <si>
    <t>國學院大學 北海道短期大学部 図書館</t>
  </si>
  <si>
    <t>北海道滝川市文京町3-1-1</t>
  </si>
  <si>
    <t>FA02211X</t>
  </si>
  <si>
    <t>一宮研伸大学 図書館</t>
  </si>
  <si>
    <t>愛知県一宮市常願通5-4-1</t>
  </si>
  <si>
    <t>FA022120</t>
  </si>
  <si>
    <t>京都大学 桂図書館</t>
  </si>
  <si>
    <t>FA022131</t>
  </si>
  <si>
    <t>日本大学 大学院法務研究科</t>
  </si>
  <si>
    <t>東京都千代田区三崎町2-2-3 1・2号館1階</t>
  </si>
  <si>
    <t>FA022142</t>
  </si>
  <si>
    <t>東京大学 公共政策学大学院</t>
  </si>
  <si>
    <t>FA022153</t>
  </si>
  <si>
    <t>東京大学 柏図書館</t>
  </si>
  <si>
    <t>FA022164</t>
  </si>
  <si>
    <t>兵庫県立大学 神戸情報科学学術情報館</t>
  </si>
  <si>
    <t>神戸市中央区港島南町7-1-28</t>
  </si>
  <si>
    <t>FA022175</t>
  </si>
  <si>
    <t>同志社女子大学 京田辺図書館</t>
  </si>
  <si>
    <t>京都府京田辺市興戸</t>
  </si>
  <si>
    <t>FA022197</t>
  </si>
  <si>
    <t>国立研究開発法人 国立環境研究所</t>
  </si>
  <si>
    <t>茨城県つくば市小野川16-2</t>
  </si>
  <si>
    <t>FA022200</t>
  </si>
  <si>
    <t>文京学院大学 本郷図書館</t>
  </si>
  <si>
    <t>東京都文京区向丘1-19-1</t>
  </si>
  <si>
    <t>FA022211</t>
  </si>
  <si>
    <t>沖縄工業高等専門学校</t>
  </si>
  <si>
    <t>沖縄県名護市字辺野古905番地</t>
  </si>
  <si>
    <t>FA022222</t>
  </si>
  <si>
    <t>防災科学技術研究所</t>
  </si>
  <si>
    <t>茨城県つくば市天王台3-1</t>
  </si>
  <si>
    <t>FA022233</t>
  </si>
  <si>
    <t>国際教養大学 中嶋記念図書館</t>
  </si>
  <si>
    <t>秋田県秋田市雄和椿川字奥椿岱193-2</t>
  </si>
  <si>
    <t>FA022244</t>
  </si>
  <si>
    <t>青山学院大学 大学院 法務研究科 ローライブラリー</t>
  </si>
  <si>
    <t>渋谷区渋谷4-4-25</t>
  </si>
  <si>
    <t>FA02246X</t>
  </si>
  <si>
    <t>清泉女学院大学・短期大学 図書館</t>
  </si>
  <si>
    <t>長野県長野市上野2-120-8</t>
  </si>
  <si>
    <t>FA022470</t>
  </si>
  <si>
    <t>今治明徳短期大学 附属図書館</t>
  </si>
  <si>
    <t>今治市矢田甲688</t>
  </si>
  <si>
    <t>FA022481</t>
  </si>
  <si>
    <t>静岡福祉大学 附属図書館</t>
  </si>
  <si>
    <t>静岡県焼津市本中根549-1</t>
  </si>
  <si>
    <t>FA022492</t>
  </si>
  <si>
    <t>千葉明徳短期大学 図書館</t>
  </si>
  <si>
    <t>千葉市中央区南生実町1412</t>
  </si>
  <si>
    <t>FA022506</t>
  </si>
  <si>
    <t>LEC東京リーガルマインド大学院大学 附属図書館</t>
  </si>
  <si>
    <t>東京都千代田区神田三崎町2-2-15</t>
  </si>
  <si>
    <t>FA022517</t>
  </si>
  <si>
    <t>石川県西田幾多郎記念哲学館</t>
  </si>
  <si>
    <t>石川県かほく市内日角井1番地WEBPOLICY:開館時間:9:30〜17:00</t>
  </si>
  <si>
    <t>FA022539</t>
  </si>
  <si>
    <t>星城大学 図書館</t>
  </si>
  <si>
    <t>東海市富貴ノ台2-172</t>
  </si>
  <si>
    <t>FA02254X</t>
  </si>
  <si>
    <t>京都華頂大学・華頂短期大学 図書館</t>
  </si>
  <si>
    <t>京都市東山区林下町3-456</t>
  </si>
  <si>
    <t>FA022550</t>
  </si>
  <si>
    <t>淑徳大学 附属図書館 東京図書館</t>
  </si>
  <si>
    <t>東京都板橋区前野町5-5-2</t>
  </si>
  <si>
    <t>FA022561</t>
  </si>
  <si>
    <t>愛知江南短期大学 附属図書館</t>
  </si>
  <si>
    <t>愛知県江南市高屋町大松原172番地</t>
  </si>
  <si>
    <t>FA022572</t>
  </si>
  <si>
    <t>流通経済大学 新松戸図書館</t>
  </si>
  <si>
    <t>千葉県松戸市新松戸3-2-1</t>
  </si>
  <si>
    <t>FA022583</t>
  </si>
  <si>
    <t>四條畷学園大学・短期大学 北条図書館</t>
  </si>
  <si>
    <t>大阪府大東市北条4丁目10‐25</t>
  </si>
  <si>
    <t>FA022594</t>
  </si>
  <si>
    <t>東京都立中央図書館</t>
  </si>
  <si>
    <t>東京都港区南麻布5-7-13</t>
  </si>
  <si>
    <t>FA022608</t>
  </si>
  <si>
    <t>東京聖栄大学図書館</t>
  </si>
  <si>
    <t>東京都葛飾区西新小岩1-4-6</t>
  </si>
  <si>
    <t>FA022619</t>
  </si>
  <si>
    <t>埼玉学園大学 情報メディアセンター</t>
  </si>
  <si>
    <t>埼玉県川口市木曽呂1510番地</t>
  </si>
  <si>
    <t>FA02262X</t>
  </si>
  <si>
    <t>東京工芸大学 中野図書館</t>
  </si>
  <si>
    <t>東京都中野区本町2-9-5</t>
  </si>
  <si>
    <t>FA022630</t>
  </si>
  <si>
    <t>神奈川県立保健福祉大学 実践教育センター 図書室</t>
  </si>
  <si>
    <t>神奈川県横浜市旭区中尾1-5-1</t>
  </si>
  <si>
    <t>FA022641</t>
  </si>
  <si>
    <t>前橋工科大学 附属図書館</t>
  </si>
  <si>
    <t>前橋市上佐鳥町460-1</t>
  </si>
  <si>
    <t>FA022652</t>
  </si>
  <si>
    <t>松本大学 図書館</t>
  </si>
  <si>
    <t>松本市新村2095-1</t>
  </si>
  <si>
    <t>FA022663</t>
  </si>
  <si>
    <t>東京都医学総合研究所 図書室</t>
  </si>
  <si>
    <t>東京都世田谷区上北沢2-1-6</t>
  </si>
  <si>
    <t>FA022721</t>
  </si>
  <si>
    <t>学校法人 光産業創成大学院大学</t>
  </si>
  <si>
    <t>静岡県浜松市西区呉松町1955-1</t>
  </si>
  <si>
    <t>FA022732</t>
  </si>
  <si>
    <t>京都大学 大学院 エネルギー科学研究科</t>
  </si>
  <si>
    <t>FA022743</t>
  </si>
  <si>
    <t>京都大学 大学院 情報学研究科</t>
  </si>
  <si>
    <t>FA022787</t>
  </si>
  <si>
    <t>中京学院大学 中津川図書メディアセンター</t>
  </si>
  <si>
    <t>岐阜県中津川市千旦林1-104</t>
  </si>
  <si>
    <t>FA022798</t>
  </si>
  <si>
    <t>聖和学園短期大学図書館</t>
  </si>
  <si>
    <t>仙台市泉区南中山5-5-2</t>
  </si>
  <si>
    <t>FA022801</t>
  </si>
  <si>
    <t>愛知東邦大学 学術情報センター</t>
  </si>
  <si>
    <t>名古屋市名東区平和が丘3丁目11番地</t>
  </si>
  <si>
    <t>FA022812</t>
  </si>
  <si>
    <t>東京理科大学 長万部図書館</t>
  </si>
  <si>
    <t>北海道山越郡長万部町字富野102-1</t>
  </si>
  <si>
    <t>FA022834</t>
  </si>
  <si>
    <t>武蔵丘短期大学 図書館</t>
  </si>
  <si>
    <t>埼玉県比企郡吉見町南吉見111-1</t>
  </si>
  <si>
    <t>FA022856</t>
  </si>
  <si>
    <t>宮城大学 学術情報センター 太白キャンパス図書館</t>
  </si>
  <si>
    <t>宮城県仙台市太白区旗立2-2-1</t>
  </si>
  <si>
    <t>FA022867</t>
  </si>
  <si>
    <t>精華女子短期大学 附属図書館</t>
  </si>
  <si>
    <t>福岡県福岡市博多区南八幡町2-12-1</t>
  </si>
  <si>
    <t>FA022878</t>
  </si>
  <si>
    <t>奈良佐保短期大学図書館</t>
  </si>
  <si>
    <t>奈良市鹿野園町806</t>
  </si>
  <si>
    <t>FA022889</t>
  </si>
  <si>
    <t>佐賀女子短期大学 図書館</t>
  </si>
  <si>
    <t>佐賀県佐賀市本庄町本庄1313</t>
  </si>
  <si>
    <t>FA02289X</t>
  </si>
  <si>
    <t>九州大学 理系図書館</t>
  </si>
  <si>
    <t>福岡市西区元岡744番地 (ウエストゾーン)</t>
  </si>
  <si>
    <t>FA022903</t>
  </si>
  <si>
    <t>テンプル大学 ジャパンキャンパス図書館</t>
  </si>
  <si>
    <t>東京都世田谷区太子堂1-14-29</t>
  </si>
  <si>
    <t>FA022914</t>
  </si>
  <si>
    <t>東京医療保健大学 附属世田谷図書館</t>
  </si>
  <si>
    <t>東京都世田谷区世田谷3-11-3</t>
  </si>
  <si>
    <t>FA022936</t>
  </si>
  <si>
    <t>上武大学 附属図書館 分館</t>
  </si>
  <si>
    <t>群馬県高崎市新町270-1</t>
  </si>
  <si>
    <t>FA022947</t>
  </si>
  <si>
    <t>日本大学 図書館 三軒茶屋キャンパス分館</t>
  </si>
  <si>
    <t>東京都世田谷区下馬3-34-1</t>
  </si>
  <si>
    <t>FA022958</t>
  </si>
  <si>
    <t>武蔵野学院大学図書館</t>
  </si>
  <si>
    <t>埼玉県狭山市広瀬台三丁目26番1号</t>
  </si>
  <si>
    <t>FA022969</t>
  </si>
  <si>
    <t>サレジオ工業高等専門学校 図書館</t>
  </si>
  <si>
    <t>東京都町田市小山ヶ丘4-6-8</t>
  </si>
  <si>
    <t>FA02297X</t>
  </si>
  <si>
    <t>法政大学 イノベーション・マネジメント研究センター</t>
  </si>
  <si>
    <t>東京都千代田区富士見2-17-1 ボアソナード・タワー18F</t>
  </si>
  <si>
    <t>FA022980</t>
  </si>
  <si>
    <t>京都大学 フィールド科学教育研究センター 瀬戸臨海実験所</t>
  </si>
  <si>
    <t>和歌山県西牟婁郡白浜町459</t>
  </si>
  <si>
    <t>FA02300X</t>
  </si>
  <si>
    <t>事業創造大学院大学 図書館</t>
  </si>
  <si>
    <t>新潟県新潟市中央区米山三丁目1番46号</t>
  </si>
  <si>
    <t>FA023010</t>
  </si>
  <si>
    <t>名寄市立大学 図書館</t>
  </si>
  <si>
    <t>北海道名寄市西4条北8丁目1番地</t>
  </si>
  <si>
    <t>FA023021</t>
  </si>
  <si>
    <t>了徳寺大学 附属図書館</t>
  </si>
  <si>
    <t>千葉県浦安市明海5丁目8-1</t>
  </si>
  <si>
    <t>FA023032</t>
  </si>
  <si>
    <t>福井医療大学 メディアセンター</t>
  </si>
  <si>
    <t>福井県福井市江上町55字鳥町13-1</t>
  </si>
  <si>
    <t>FA023054</t>
  </si>
  <si>
    <t>学校法人 常磐会学園</t>
  </si>
  <si>
    <t>大阪市平野区平野南4-6-7</t>
  </si>
  <si>
    <t>FA023065</t>
  </si>
  <si>
    <t>星槎大学 横浜キャンパス 図書館</t>
  </si>
  <si>
    <t>神奈川県横浜市中区日本大通11番地 横浜情報文化センター5階</t>
  </si>
  <si>
    <t>FA023087</t>
  </si>
  <si>
    <t>関西看護医療大学 図書館</t>
  </si>
  <si>
    <t>兵庫県淡路市志筑1456-4</t>
  </si>
  <si>
    <t>FA023098</t>
  </si>
  <si>
    <t>大阪健康福祉短期大学 図書館</t>
  </si>
  <si>
    <t>大阪府堺市西区鳳南町5丁598番地</t>
  </si>
  <si>
    <t>FA023101</t>
  </si>
  <si>
    <t>岐阜県立多治見病院</t>
  </si>
  <si>
    <t>多治見市前畑町5-161</t>
  </si>
  <si>
    <t>FA023112</t>
  </si>
  <si>
    <t>大分県立病院 図書室</t>
  </si>
  <si>
    <t>大分県大分市豊饒二丁目8番1号</t>
  </si>
  <si>
    <t>FA023134</t>
  </si>
  <si>
    <t>横浜薬科大学 図書館</t>
  </si>
  <si>
    <t>神奈川県横浜市戸塚区俣野町601</t>
  </si>
  <si>
    <t>FA023145</t>
  </si>
  <si>
    <t>東京医療保健大学 附属五反田図書館</t>
  </si>
  <si>
    <t>東京都品川区東五反田4-1-17</t>
  </si>
  <si>
    <t>FA023156</t>
  </si>
  <si>
    <t>大阪河崎リハビリテーション大学 図書館</t>
  </si>
  <si>
    <t>大阪府貝塚市水間158番地</t>
  </si>
  <si>
    <t>FA023167</t>
  </si>
  <si>
    <t>国際医療福祉大学 東京赤坂キャンパス図書館</t>
  </si>
  <si>
    <t>東京都港区赤坂4-1-26</t>
  </si>
  <si>
    <t>FA023178</t>
  </si>
  <si>
    <t>国際医療福祉大学 大川キャンパス図書館</t>
  </si>
  <si>
    <t>福岡県大川市榎津137-1</t>
  </si>
  <si>
    <t>FA023189</t>
  </si>
  <si>
    <t>国立研究開発法人 国立成育医療研究センター 図書館</t>
  </si>
  <si>
    <t>東京都世田谷区大蔵2-10-1</t>
  </si>
  <si>
    <t>FA023214</t>
  </si>
  <si>
    <t>東邦大学 医学メディアセンター佐倉病院 図書室</t>
  </si>
  <si>
    <t>千葉県佐倉市下志津564-1</t>
  </si>
  <si>
    <t>FA023225</t>
  </si>
  <si>
    <t>岐阜医療科学大学 図書館</t>
  </si>
  <si>
    <t>岐阜県関市市平賀字長峰795-1</t>
  </si>
  <si>
    <t>FA023236</t>
  </si>
  <si>
    <t>四條畷学園短期大学 付属図書館別室</t>
  </si>
  <si>
    <t>大東市学園町6‐45</t>
  </si>
  <si>
    <t>FA023258</t>
  </si>
  <si>
    <t>鶴川女子短期大学 附属図書館</t>
  </si>
  <si>
    <t>町田市三輪町1135</t>
  </si>
  <si>
    <t>FA023269</t>
  </si>
  <si>
    <t>国立新美術館</t>
  </si>
  <si>
    <t>東京都港区六本木7-22-2</t>
  </si>
  <si>
    <t>FA02327X</t>
  </si>
  <si>
    <t>中央大学 図書館 市ヶ谷キャンパス図書室</t>
  </si>
  <si>
    <t>東京都新宿区市谷本村町42-8</t>
  </si>
  <si>
    <t>FA023280</t>
  </si>
  <si>
    <t>千葉県立保健医療大学 幕張キャンパス 図書館</t>
  </si>
  <si>
    <t>千葉市美浜区若葉2-10-1</t>
  </si>
  <si>
    <t>FA023291</t>
  </si>
  <si>
    <t>公立大学法人 札幌市立大学 附属図書館 桑園キャンパス</t>
  </si>
  <si>
    <t>北海道札幌市中央区北11条西13丁目</t>
  </si>
  <si>
    <t>FA023305</t>
  </si>
  <si>
    <t>刈谷豊田総合病院 図書室</t>
  </si>
  <si>
    <t>愛知県刈谷市住吉町5-15</t>
  </si>
  <si>
    <t>FA023327</t>
  </si>
  <si>
    <t>聖霊女子短期大学 図書館</t>
  </si>
  <si>
    <t>住所:秋田市寺内高野10-33</t>
  </si>
  <si>
    <t>FA02335X</t>
  </si>
  <si>
    <t>京都医療科学大学 図書館</t>
  </si>
  <si>
    <t>南丹市園部町小山東町今北1-3</t>
  </si>
  <si>
    <t>FA023542</t>
  </si>
  <si>
    <t>神戸学院大学 図書館 ポートアイランドキャンパス館</t>
  </si>
  <si>
    <t>兵庫県神戸市中央区港島1-1-3</t>
  </si>
  <si>
    <t>FA023553</t>
  </si>
  <si>
    <t>東邦大学 医学メディアセンター 看護学部図書室</t>
  </si>
  <si>
    <t>東京都大田区大森西4-16-20</t>
  </si>
  <si>
    <t>FA023575</t>
  </si>
  <si>
    <t>東京未来大学 図書館</t>
  </si>
  <si>
    <t>東京都足立区千住曙町34-12</t>
  </si>
  <si>
    <t>FA023586</t>
  </si>
  <si>
    <t>兵庫医療大学 附属図書館</t>
  </si>
  <si>
    <t>兵庫県神戸市中央区港島1-3-6</t>
  </si>
  <si>
    <t>FA023597</t>
  </si>
  <si>
    <t>群馬医療福祉大学 図書館</t>
  </si>
  <si>
    <t>群馬県前橋市川曲町191-1</t>
  </si>
  <si>
    <t>FA023600</t>
  </si>
  <si>
    <t>昭和学院短期大学 附属図書館</t>
  </si>
  <si>
    <t>市川市東菅野2-17-1</t>
  </si>
  <si>
    <t>FA023611</t>
  </si>
  <si>
    <t>東京都立産業技術高等専門学校 品川キャンパス図書館</t>
  </si>
  <si>
    <t>東京都品川区東大井1-10-40</t>
  </si>
  <si>
    <t>FA023633</t>
  </si>
  <si>
    <t>産業技術大学院大学 附属図書館</t>
  </si>
  <si>
    <t>FA023644</t>
  </si>
  <si>
    <t>四日市看護医療大学 図書館</t>
  </si>
  <si>
    <t>四日市市萱生町1200</t>
  </si>
  <si>
    <t>FA023666</t>
  </si>
  <si>
    <t>淑徳大学 附属図書館 看護栄養学部図書室</t>
  </si>
  <si>
    <t>千葉県千葉市中央区仁戸名町673</t>
  </si>
  <si>
    <t>FA023688</t>
  </si>
  <si>
    <t>宝塚大学 東京新宿キャンパス図書館</t>
  </si>
  <si>
    <t>東京都新宿区西新宿7丁目11番1号</t>
  </si>
  <si>
    <t>FA023699</t>
  </si>
  <si>
    <t>長崎女子短期大学 図書館</t>
  </si>
  <si>
    <t>FA023735</t>
  </si>
  <si>
    <t>森ノ宮医療大学 附属図書館</t>
  </si>
  <si>
    <t>大阪府大阪市住之江区南港北1-26-16</t>
  </si>
  <si>
    <t>FA023746</t>
  </si>
  <si>
    <t>社会福祉法人 恩賜財団 済生会 横浜市東部病院</t>
  </si>
  <si>
    <t>神奈川県横浜市鶴見区下末吉3-6-1</t>
  </si>
  <si>
    <t>FA023757</t>
  </si>
  <si>
    <t>環太平洋大学 附属図書館</t>
  </si>
  <si>
    <t>岡山県岡山市東区瀬戸町観音寺721</t>
  </si>
  <si>
    <t>FA023768</t>
  </si>
  <si>
    <t>九州栄養福祉大学・東筑紫短期大学 図書館</t>
  </si>
  <si>
    <t>北九州市小倉北区下到津5-1-1</t>
  </si>
  <si>
    <t>FA023779</t>
  </si>
  <si>
    <t>東京経営短期大学 図書館</t>
  </si>
  <si>
    <t>千葉県市川市二俣625-1</t>
  </si>
  <si>
    <t>FA02378X</t>
  </si>
  <si>
    <t>日本聖書神学校 キリスト教研究所 図書館</t>
  </si>
  <si>
    <t>新宿区下落合3-14-16</t>
  </si>
  <si>
    <t>FA023790</t>
  </si>
  <si>
    <t>姫路大学 附属図書館</t>
  </si>
  <si>
    <t>兵庫県姫路市大塩町2042番2</t>
  </si>
  <si>
    <t>FA023837</t>
  </si>
  <si>
    <t>東京都写真美術館 図書室</t>
  </si>
  <si>
    <t>東京都目黒区三田1-13-3  恵比寿ガーデンプレイス内</t>
  </si>
  <si>
    <t>FA023848</t>
  </si>
  <si>
    <t>修文大学附属図書館</t>
  </si>
  <si>
    <t>愛知県一宮市日光町6</t>
  </si>
  <si>
    <t>FA023859</t>
  </si>
  <si>
    <t>文星芸術大学・宇都宮文星短期大学 図書館</t>
  </si>
  <si>
    <t>栃木県宇都宮市上戸祭4-8-15</t>
  </si>
  <si>
    <t>FA02386X</t>
  </si>
  <si>
    <t>帝京平成大学 メディアライブラリーセンター</t>
  </si>
  <si>
    <t>東京都豊島区東池袋2-51-4</t>
  </si>
  <si>
    <t>FA023939</t>
  </si>
  <si>
    <t>洛和会音羽病院 図書室</t>
  </si>
  <si>
    <t>京都府京都市山科区音羽珍事町2</t>
  </si>
  <si>
    <t>FA023961</t>
  </si>
  <si>
    <t>桐生大学 図書館</t>
  </si>
  <si>
    <t>群馬県みどり市笠懸町阿左美606-7</t>
  </si>
  <si>
    <t>FA023972</t>
  </si>
  <si>
    <t>愛知医療学院短期大学</t>
  </si>
  <si>
    <t>愛知県清須市一場519</t>
  </si>
  <si>
    <t>FA023983</t>
  </si>
  <si>
    <t>山口学芸大学 山口芸術短期大学 図書館</t>
  </si>
  <si>
    <t>山口県山口市小郡みらい町1-7-1</t>
  </si>
  <si>
    <t>FA023994</t>
  </si>
  <si>
    <t>海洋研究開発機構 横須賀 図書室</t>
  </si>
  <si>
    <t>神奈川県横須賀市夏島町2番地15</t>
  </si>
  <si>
    <t>FA024002</t>
  </si>
  <si>
    <t>純真学園 図書館</t>
  </si>
  <si>
    <t>福岡県福岡市南区筑紫丘1-1-1</t>
  </si>
  <si>
    <t>FA024013</t>
  </si>
  <si>
    <t>桜美林大学 四谷キャンパス 図書室</t>
  </si>
  <si>
    <t>東京都渋谷区千駄ヶ谷1-1-12 桜美林大学四谷キャンパス図書室</t>
  </si>
  <si>
    <t>FA024046</t>
  </si>
  <si>
    <t>保健医療経営大学 情報メディアセンター 図書館</t>
  </si>
  <si>
    <t>福岡県みやま市瀬高町高柳960番地4</t>
  </si>
  <si>
    <t>FA024057</t>
  </si>
  <si>
    <t>函館大谷短期大学 図書館</t>
  </si>
  <si>
    <t>FA024068</t>
  </si>
  <si>
    <t>福岡女学院看護大学 図書館</t>
  </si>
  <si>
    <t>福岡県古賀市千鳥1-1-7</t>
  </si>
  <si>
    <t>FA024079</t>
  </si>
  <si>
    <t>岡崎女子大学・岡崎女子短期大学 図書館</t>
  </si>
  <si>
    <t>愛知県岡崎市中町1-8-4</t>
  </si>
  <si>
    <t>FA02408X</t>
  </si>
  <si>
    <t>東大阪大学・東大阪大学短期大学部 附属図書館</t>
  </si>
  <si>
    <t>大阪府東大阪市西堤学園町3-1-1</t>
  </si>
  <si>
    <t>FA024090</t>
  </si>
  <si>
    <t>愛知文教女子短期大学 附属図書館</t>
  </si>
  <si>
    <t>FA024126</t>
  </si>
  <si>
    <t>公益財団法人租税資料館</t>
  </si>
  <si>
    <t>東京都中野区南台3-45-13 租税資料館ビル2F</t>
  </si>
  <si>
    <t>FA024137</t>
  </si>
  <si>
    <t>滋慶医療科学大学院大学 図書館</t>
  </si>
  <si>
    <t>大阪市淀川区宮原1-2-8</t>
  </si>
  <si>
    <t>FA024148</t>
  </si>
  <si>
    <t>石巻赤十字病院 図書室</t>
  </si>
  <si>
    <t>宮城県石巻市蛇田字西道下71番地</t>
  </si>
  <si>
    <t>FA024170</t>
  </si>
  <si>
    <t>弘前医療福祉大学・弘前医療福祉大学 短期大学部 総合図書館</t>
  </si>
  <si>
    <t>青森県弘前市小比内3-18-1</t>
  </si>
  <si>
    <t>FA024206</t>
  </si>
  <si>
    <t>国際医療福祉大学 小田原キャンパス図書館</t>
  </si>
  <si>
    <t>神奈川県小田原市城山1-2-25</t>
  </si>
  <si>
    <t>FA024228</t>
  </si>
  <si>
    <t>仙台青葉学院短期大学 図書館</t>
  </si>
  <si>
    <t>宮城県仙台市若林区五橋三丁目5-75</t>
  </si>
  <si>
    <t>FA024239</t>
  </si>
  <si>
    <t>関西医療大学 図書館</t>
  </si>
  <si>
    <t>大阪府泉南郡熊取町若葉2-11-1</t>
  </si>
  <si>
    <t>FA02424X</t>
  </si>
  <si>
    <t>大阪保健医療大学 図書館</t>
  </si>
  <si>
    <t>大阪府大阪市北区天満1丁目17番3号</t>
  </si>
  <si>
    <t>FA024272</t>
  </si>
  <si>
    <t>東京都江戸東京博物館 図書室</t>
  </si>
  <si>
    <t>東京都墨田区横網1-4-1</t>
  </si>
  <si>
    <t>FA024283</t>
  </si>
  <si>
    <t>総合病院 聖隷浜松病院</t>
  </si>
  <si>
    <t>静岡県浜松市中区住吉2-12-12</t>
  </si>
  <si>
    <t>FA024294</t>
  </si>
  <si>
    <t>京都第二赤十字病院 図書室</t>
  </si>
  <si>
    <t>京都市上京区春帯町355-5</t>
  </si>
  <si>
    <t>FA024319</t>
  </si>
  <si>
    <t>広島都市学園大学 附属図書館</t>
  </si>
  <si>
    <t>広島県広島市南区宇品西5丁目13-18</t>
  </si>
  <si>
    <t>FA02432X</t>
  </si>
  <si>
    <t>九州龍谷短期大学 図書館</t>
  </si>
  <si>
    <t>佐賀県鳥栖市村田町岩井手1350</t>
  </si>
  <si>
    <t>FA024330</t>
  </si>
  <si>
    <t>名古屋大学 未来材料・システム研究所</t>
  </si>
  <si>
    <t>名古屋市千種区不老町研究所共同館I 205号室 F3-3(250)</t>
  </si>
  <si>
    <t>FA024341</t>
  </si>
  <si>
    <t>上智大学 目白聖母キャンパス 図書室</t>
  </si>
  <si>
    <t>東京都新宿区下落合4-16-11</t>
  </si>
  <si>
    <t>FA024352</t>
  </si>
  <si>
    <t>千葉県立保健医療大学 仁戸名キャンパス 図書館</t>
  </si>
  <si>
    <t>千葉市中央区仁戸名町645-1</t>
  </si>
  <si>
    <t>FA024374</t>
  </si>
  <si>
    <t>独立行政法人 労働安全衛生総合研究所 (登戸地区図書館)</t>
  </si>
  <si>
    <t>神奈川県川崎市多摩区長尾6-21-1</t>
  </si>
  <si>
    <t>FA024385</t>
  </si>
  <si>
    <t>東京有明医療大学 附属図書館</t>
  </si>
  <si>
    <t>東京都江東区有明2-9-1</t>
  </si>
  <si>
    <t>FA024421</t>
  </si>
  <si>
    <t>滋賀文教短期大学 図書館</t>
  </si>
  <si>
    <t>滋賀県長浜市田村町335</t>
  </si>
  <si>
    <t>FA024432</t>
  </si>
  <si>
    <t>四條畷学園短期大学 清風図書室</t>
  </si>
  <si>
    <t>大阪府大東市学園町6-45</t>
  </si>
  <si>
    <t>FA024476</t>
  </si>
  <si>
    <t>帝京科学大学 附属図書館 千住図書館</t>
  </si>
  <si>
    <t>東京都足立区千住桜木2-2-1</t>
  </si>
  <si>
    <t>FA024501</t>
  </si>
  <si>
    <t>東京工科大学 メディアセンター (蒲田図書館)</t>
  </si>
  <si>
    <t>東京都大田区西蒲田5-23-22</t>
  </si>
  <si>
    <t>FA024512</t>
  </si>
  <si>
    <t>東京都立産業技術研究センター 図書室</t>
  </si>
  <si>
    <t>東京都江東区青海2-4-10</t>
  </si>
  <si>
    <t>FA024523</t>
  </si>
  <si>
    <t>孫文記念館文庫</t>
  </si>
  <si>
    <t>兵庫県神戸市垂水区東舞子町2051</t>
  </si>
  <si>
    <t>FA024534</t>
  </si>
  <si>
    <t>関東労災病院 図書室</t>
  </si>
  <si>
    <t>神奈川県川崎市中原区木月住吉町1-1</t>
  </si>
  <si>
    <t>FA024545</t>
  </si>
  <si>
    <t>新潟市民病院 図書室</t>
  </si>
  <si>
    <t>新潟県新潟市中央区鐘木463番地7</t>
  </si>
  <si>
    <t>FA024556</t>
  </si>
  <si>
    <t>聖園学園短期大学 図書館</t>
  </si>
  <si>
    <t>秋田市保戸野すわ町1-58</t>
  </si>
  <si>
    <t>FA024691</t>
  </si>
  <si>
    <t>東京医療保健大学 附属東が丘図書館</t>
  </si>
  <si>
    <t>東京都目黒区東が丘2-5-1 (国立病院機構キャンパス)</t>
  </si>
  <si>
    <t>FA024705</t>
  </si>
  <si>
    <t>島根県立大学 短期大学部 松江キャンパス おはなしレストランライブラリー</t>
  </si>
  <si>
    <t>FA024716</t>
  </si>
  <si>
    <t>福山市立大学 附属図書館</t>
  </si>
  <si>
    <t>広島県福山市港町二丁目19番1号</t>
  </si>
  <si>
    <t>FA024793</t>
  </si>
  <si>
    <t>埼玉東萌短期大学 附属図書館</t>
  </si>
  <si>
    <t>埼玉県越谷市新越谷2-21-1</t>
  </si>
  <si>
    <t>FA024807</t>
  </si>
  <si>
    <t>日本映画大学 附属図書館</t>
  </si>
  <si>
    <t>FA024818</t>
  </si>
  <si>
    <t>アジア・アフリカ 図書館</t>
  </si>
  <si>
    <t>〒181-0004 東京都三鷹市新川5-14-16</t>
  </si>
  <si>
    <t>FA024895</t>
  </si>
  <si>
    <t>千葉県済生会 習志野病院 図書室</t>
  </si>
  <si>
    <t>千葉県習志野市泉町1-1-1</t>
  </si>
  <si>
    <t>FA024909</t>
  </si>
  <si>
    <t>国立研究開発法人 国立がん研究センター 図書館 東分室</t>
  </si>
  <si>
    <t>千葉県柏市柏の葉6-5-1</t>
  </si>
  <si>
    <t>FA02491X</t>
  </si>
  <si>
    <t>明治学院大学図書館付属 日本近代音楽館</t>
  </si>
  <si>
    <t>FA024931</t>
  </si>
  <si>
    <t>社会福祉法人 恩賜財団 東京都済生会中央病院</t>
  </si>
  <si>
    <t>東京都港区三田1-4-17</t>
  </si>
  <si>
    <t>FA024942</t>
  </si>
  <si>
    <t>武蔵野大学 有明図書館</t>
  </si>
  <si>
    <t>東京都江東区有明3-3-3</t>
  </si>
  <si>
    <t>FA024975</t>
  </si>
  <si>
    <t>沖縄科学技術大学院大学 図書館</t>
  </si>
  <si>
    <t>沖縄県国頭郡恩納村谷茶1919-1</t>
  </si>
  <si>
    <t>FA024986</t>
  </si>
  <si>
    <t>大阪行岡医療大学 附属図書館</t>
  </si>
  <si>
    <t>大阪府茨木市総持寺1-1-41</t>
  </si>
  <si>
    <t>FA024997</t>
  </si>
  <si>
    <t>武蔵野赤十字病院 図書室</t>
  </si>
  <si>
    <t>東京都武蔵野市境南町一丁目26番1号</t>
  </si>
  <si>
    <t>FA025005</t>
  </si>
  <si>
    <t>高岡市万葉歴史館</t>
  </si>
  <si>
    <t>富山県高岡市伏木一宮1-11-11</t>
  </si>
  <si>
    <t>FA025016</t>
  </si>
  <si>
    <t>天理医療大学 図書館</t>
  </si>
  <si>
    <t>奈良県天理市別所町80-1</t>
  </si>
  <si>
    <t>FA025027</t>
  </si>
  <si>
    <t>天理大学 情報ライブラリー</t>
  </si>
  <si>
    <t>天理市杣之内町1050</t>
  </si>
  <si>
    <t>FA025038</t>
  </si>
  <si>
    <t>大原大学院大学 図書室</t>
  </si>
  <si>
    <t>東京都千代田区西神田2-2-10</t>
  </si>
  <si>
    <t>FA025049</t>
  </si>
  <si>
    <t>神奈川県立こども医療センター 図書室</t>
  </si>
  <si>
    <t>神奈川県横浜市南区六ッ川2-138-4</t>
  </si>
  <si>
    <t>FA025071</t>
  </si>
  <si>
    <t>宇部フロンティア大学 短期大学部 図書館</t>
  </si>
  <si>
    <t>山口県宇部市文京町5-40</t>
  </si>
  <si>
    <t>FA025082</t>
  </si>
  <si>
    <t>亀田医療大学 図書館</t>
  </si>
  <si>
    <t>千葉県鴨川市横渚462</t>
  </si>
  <si>
    <t>FA025118</t>
  </si>
  <si>
    <t>宇部フロンティア大学 附属図書館</t>
  </si>
  <si>
    <t>山口県宇部市文京台二丁目1番1号</t>
  </si>
  <si>
    <t>FA025129</t>
  </si>
  <si>
    <t>京都美術工芸大学 付属図書館 本館(園部)</t>
  </si>
  <si>
    <t>京都府南丹市園部町小山東町二本松1-1</t>
  </si>
  <si>
    <t>FA025140</t>
  </si>
  <si>
    <t>千葉県救急医療センター 図書室</t>
  </si>
  <si>
    <t>千葉市美浜区磯辺3丁目32番1号</t>
  </si>
  <si>
    <t>FA025151</t>
  </si>
  <si>
    <t>帝京平成大学 中野キャンパス メディアライブラリーセンター</t>
  </si>
  <si>
    <t>東京都中野区中野4-21-2</t>
  </si>
  <si>
    <t>FA025162</t>
  </si>
  <si>
    <t>常葉大学 附属図書館(水落)</t>
  </si>
  <si>
    <t>静岡県静岡市葵区水落町1-30</t>
  </si>
  <si>
    <t>FA025173</t>
  </si>
  <si>
    <t>独立行政法人 労働者健康安全機構 横浜労災病院 図書室</t>
  </si>
  <si>
    <t>神奈川県横浜市港北区小机町3211</t>
  </si>
  <si>
    <t>FA025195</t>
  </si>
  <si>
    <t>東京理科大学 葛飾図書館</t>
  </si>
  <si>
    <t>東京都葛飾区新宿6丁目3番1号</t>
  </si>
  <si>
    <t>FA025209</t>
  </si>
  <si>
    <t>広島都市学園大学 附属西風図書館</t>
  </si>
  <si>
    <t>広島県広島市安佐南区大塚東3丁目2-1</t>
  </si>
  <si>
    <t>FA025220</t>
  </si>
  <si>
    <t>札幌保健医療大学 図書館</t>
  </si>
  <si>
    <t>北海道札幌市東区中沼西4条2丁目1-15</t>
  </si>
  <si>
    <t>FA026143</t>
  </si>
  <si>
    <t>大阪物療大学 図書館</t>
  </si>
  <si>
    <t>大阪府堺市西区鳳北町3-33</t>
  </si>
  <si>
    <t>FA026165</t>
  </si>
  <si>
    <t>京都大学 本部構内(文系)共通事務部</t>
  </si>
  <si>
    <t>FA026187</t>
  </si>
  <si>
    <t>公益財団法人 世界人権問題研究センター 人権図書室</t>
  </si>
  <si>
    <t>京都市中京区錦小路通室町西入天神山町290番地1</t>
  </si>
  <si>
    <t>FA026198</t>
  </si>
  <si>
    <t>中京学院大学 瑞浪図書メディアセンター</t>
  </si>
  <si>
    <t>岐阜県瑞浪市土岐町2216</t>
  </si>
  <si>
    <t>FA026802</t>
  </si>
  <si>
    <t>日本医薬情報センター 附属図書館</t>
  </si>
  <si>
    <t>東京都渋谷区渋谷2-12-15長井記念館4階</t>
  </si>
  <si>
    <t>FA026824</t>
  </si>
  <si>
    <t>日本医療大学 附属図書館</t>
  </si>
  <si>
    <t>札幌市清田区真栄434-1</t>
  </si>
  <si>
    <t>FA026835</t>
  </si>
  <si>
    <t>東京家政大学 狭山図書館</t>
  </si>
  <si>
    <t>埼玉県狭山市稲荷山2-15-1</t>
  </si>
  <si>
    <t>FA026857</t>
  </si>
  <si>
    <t>京都大学 南西地区共通事務部</t>
  </si>
  <si>
    <t>京都市左京区吉田下阿達町46-29(薬学部図書室内)</t>
  </si>
  <si>
    <t>FA026868</t>
  </si>
  <si>
    <t>九州国立博物館 図書閲覧室</t>
  </si>
  <si>
    <t>福岡県太宰府市石坂4-7-2</t>
  </si>
  <si>
    <t>FA026879</t>
  </si>
  <si>
    <t>大阪産業労働資料館</t>
  </si>
  <si>
    <t>大阪市中央区北浜東3-14 大阪府立労働センター4階</t>
  </si>
  <si>
    <t>FA02688X</t>
  </si>
  <si>
    <t>大和大学 図書館</t>
  </si>
  <si>
    <t>大阪府吹田市片山町2-5-1</t>
  </si>
  <si>
    <t>FA026890</t>
  </si>
  <si>
    <t>特定非営利活動法人 中村元記念館 東洋思想文化研究所</t>
  </si>
  <si>
    <t>島根県松江市八束町波入2060番地 松江市八束支所2F</t>
  </si>
  <si>
    <t>FA026915</t>
  </si>
  <si>
    <t>京都大学 北部構内事務部</t>
  </si>
  <si>
    <t>FA026926</t>
  </si>
  <si>
    <t>宝塚大学 大阪梅田キャンパス図書館</t>
  </si>
  <si>
    <t>大阪府大阪市北区芝田1-13-16</t>
  </si>
  <si>
    <t>FA026937</t>
  </si>
  <si>
    <t>千葉県千葉リハビリテーションセンター 図書室</t>
  </si>
  <si>
    <t>千葉県千葉市緑区誉田町1丁目45番2</t>
  </si>
  <si>
    <t>FA02696X</t>
  </si>
  <si>
    <t>新潟リハビリテーション大学 図書館</t>
  </si>
  <si>
    <t>新潟県村上市上の山2-16</t>
  </si>
  <si>
    <t>FA026970</t>
  </si>
  <si>
    <t>京都看護大学 図書館</t>
  </si>
  <si>
    <t>京都市中京区壬生東高田町1-21</t>
  </si>
  <si>
    <t>FA026981</t>
  </si>
  <si>
    <t>日本経済大学 東京渋谷キャンパス図書館情報センター</t>
  </si>
  <si>
    <t>東京都渋谷区鴬谷町3-10</t>
  </si>
  <si>
    <t>FA026992</t>
  </si>
  <si>
    <t>武庫川女子大学 附属図書館 甲子園会館分室</t>
  </si>
  <si>
    <t>兵庫県西宮市戸崎町1-13</t>
  </si>
  <si>
    <t>FA027000</t>
  </si>
  <si>
    <t>国際医療福祉大学 福岡看護学部 図書館</t>
  </si>
  <si>
    <t>福岡県福岡市早良区百道浜1-7-4</t>
  </si>
  <si>
    <t>FA027011</t>
  </si>
  <si>
    <t>湘南医療大学 図書館</t>
  </si>
  <si>
    <t>神奈川県横浜市戸塚区上品濃16-48</t>
  </si>
  <si>
    <t>FA027022</t>
  </si>
  <si>
    <t>昭和大学 歯科病院 図書室</t>
  </si>
  <si>
    <t>東京都大田区北千束2-1-1</t>
  </si>
  <si>
    <t>FA027033</t>
  </si>
  <si>
    <t>昭和大学 藤が丘病院 図書室</t>
  </si>
  <si>
    <t>神奈川県横浜市青葉区藤が丘1-30</t>
  </si>
  <si>
    <t>FA027044</t>
  </si>
  <si>
    <t>名古屋記念病院 図書室</t>
  </si>
  <si>
    <t>愛知県名古屋市天白区平針4-305</t>
  </si>
  <si>
    <t>FA027055</t>
  </si>
  <si>
    <t>兵庫県立大学 豊岡ジオ・コウノトリ学術情報館</t>
  </si>
  <si>
    <t>兵庫県豊岡市祥雲寺字二ヶ谷128番地</t>
  </si>
  <si>
    <t>FA027066</t>
  </si>
  <si>
    <t>四條畷学園大学 学園町図書館</t>
  </si>
  <si>
    <t>大阪府大東市学園町6-45 看護学部学舎3F.</t>
  </si>
  <si>
    <t>FA027077</t>
  </si>
  <si>
    <t>長野保健医療大学 附属図書館</t>
  </si>
  <si>
    <t>長野県長野市川中島町今井原11-1</t>
  </si>
  <si>
    <t>FA027088</t>
  </si>
  <si>
    <t>静岡県立大学 附属図書館 小鹿図書館</t>
  </si>
  <si>
    <t>FA027099</t>
  </si>
  <si>
    <t>人間環境大学 附属図書館 大府キャンパス分館</t>
  </si>
  <si>
    <t>愛知県大府市江端町3丁目220番地</t>
  </si>
  <si>
    <t>FA027102</t>
  </si>
  <si>
    <t>埼玉純真短期大学 図書館</t>
  </si>
  <si>
    <t>FA027124</t>
  </si>
  <si>
    <t>宝塚医療大学 附属図書館</t>
  </si>
  <si>
    <t>兵庫県宝塚市花屋敷緑ガ丘1</t>
  </si>
  <si>
    <t>FA02718X</t>
  </si>
  <si>
    <t>静岡県立こども病院 図書室</t>
  </si>
  <si>
    <t>静岡県静岡市葵区漆山860</t>
  </si>
  <si>
    <t>FA027190</t>
  </si>
  <si>
    <t>豊岡短期大学 図書館</t>
  </si>
  <si>
    <t>兵庫県豊岡市戸牧160番地</t>
  </si>
  <si>
    <t>FA027204</t>
  </si>
  <si>
    <t>(地独)総合病院 国保旭中央病院 図書室</t>
  </si>
  <si>
    <t>千葉県旭市イ-1326</t>
  </si>
  <si>
    <t>FA027259</t>
  </si>
  <si>
    <t>名古屋大学 創薬科学 図書室</t>
  </si>
  <si>
    <t>名古屋市千種区不老町 F3</t>
  </si>
  <si>
    <t>FA02726X</t>
  </si>
  <si>
    <t>公益財団法人 国立劇場おきなわ運営財団</t>
  </si>
  <si>
    <t>沖縄県浦添市勢理客4-14-1</t>
  </si>
  <si>
    <t>FA027281</t>
  </si>
  <si>
    <t>静岡県立静岡がんセンター 医学図書館</t>
  </si>
  <si>
    <t>静岡県駿東郡長泉町下長窪1007</t>
  </si>
  <si>
    <t>FA027292</t>
  </si>
  <si>
    <t>名古屋大学 ジェンダー・リサーチ・ライブラリ</t>
  </si>
  <si>
    <t>FA027306</t>
  </si>
  <si>
    <t>池坊短期大学 図書館</t>
  </si>
  <si>
    <t>京都市下京区四条室町鶏鉾町</t>
  </si>
  <si>
    <t>FA027317</t>
  </si>
  <si>
    <t>国際医療福祉大学 成田キャンパス図書館</t>
  </si>
  <si>
    <t>千葉県成田市公津の杜4-3</t>
  </si>
  <si>
    <t>FA027328</t>
  </si>
  <si>
    <t>杏林大学 井の頭図書館</t>
  </si>
  <si>
    <t>東京都三鷹市下連雀5-4-1</t>
  </si>
  <si>
    <t>FA027339</t>
  </si>
  <si>
    <t>敬和学園大学 図書館</t>
  </si>
  <si>
    <t>新潟県新発田市富塚1270</t>
  </si>
  <si>
    <t>FA02734X</t>
  </si>
  <si>
    <t>独立行政法人 国立美術館 国立国際美術館</t>
  </si>
  <si>
    <t>大阪市北区中之島4-2-55</t>
  </si>
  <si>
    <t>FA027361</t>
  </si>
  <si>
    <t>国立研究開発法人 森林研究・整備機構 森林総合研究所 林木育種センター</t>
  </si>
  <si>
    <t>茨城県日立市十王町伊師3809-1</t>
  </si>
  <si>
    <t>FA027372</t>
  </si>
  <si>
    <t>名城大学 附属図書館 ナゴヤドーム前キャンパス図書館</t>
  </si>
  <si>
    <t>愛知県名古屋市東区矢田南4-102-9</t>
  </si>
  <si>
    <t>FA027383</t>
  </si>
  <si>
    <t>京都国立近代美術館</t>
  </si>
  <si>
    <t>京都市左京区岡崎円勝寺町26-1</t>
  </si>
  <si>
    <t>FA027394</t>
  </si>
  <si>
    <t>東京医療保健大学 附属立川図書館</t>
  </si>
  <si>
    <t>東京都立川市緑町3256 (国立病院機構立川キャンパス)</t>
  </si>
  <si>
    <t>FA027408</t>
  </si>
  <si>
    <t>公立大学法人 福知山公立大学 メディアセンター</t>
  </si>
  <si>
    <t>福知山市字堀3370</t>
  </si>
  <si>
    <t>FA027430</t>
  </si>
  <si>
    <t>育英大学・育英短期大学 図書館</t>
  </si>
  <si>
    <t>高崎市京目町1656-1</t>
  </si>
  <si>
    <t>FA027452</t>
  </si>
  <si>
    <t>愛知大学 人文社会学研究所</t>
  </si>
  <si>
    <t>豊橋市町畑町1-1</t>
  </si>
  <si>
    <t>FA027463</t>
  </si>
  <si>
    <t>長崎短期大学 図書館</t>
  </si>
  <si>
    <t>佐世保市椎木町600</t>
  </si>
  <si>
    <t>FA027474</t>
  </si>
  <si>
    <t>聖隷佐倉市民病院 図書室</t>
  </si>
  <si>
    <t>千葉県佐倉市江原台2-36-2</t>
  </si>
  <si>
    <t>FA027485</t>
  </si>
  <si>
    <t>東京医療学院大学 図書館</t>
  </si>
  <si>
    <t>多摩市落合4-11</t>
  </si>
  <si>
    <t>FA02750X</t>
  </si>
  <si>
    <t>福島県環境創造センター</t>
  </si>
  <si>
    <t>福島県田村郡三春町深作10-2 福島県環境創造センター</t>
  </si>
  <si>
    <t>FA027510</t>
  </si>
  <si>
    <t>北海道千歳リハビリテーション大学 図書館</t>
  </si>
  <si>
    <t>千歳市里美2丁目10番</t>
  </si>
  <si>
    <t>FA027521</t>
  </si>
  <si>
    <t>福岡看護大学 情報図書館</t>
  </si>
  <si>
    <t>福岡市早良区田村2丁目15-1</t>
  </si>
  <si>
    <t>FA027543</t>
  </si>
  <si>
    <t>公益財団法人 石橋財団 アートリサーチセンター</t>
  </si>
  <si>
    <t>東京都町田市小山ヶ丘2-1-14</t>
  </si>
  <si>
    <t>FA027554</t>
  </si>
  <si>
    <t>大阪工業大学 図書館 梅田分館</t>
  </si>
  <si>
    <t>FA027576</t>
  </si>
  <si>
    <t>岩手保健医療大学 図書館</t>
  </si>
  <si>
    <t>岩手県盛岡市盛岡駅西通1丁目6番30号</t>
  </si>
  <si>
    <t>FA027598</t>
  </si>
  <si>
    <t>健康科学大学 看護学部図書室</t>
  </si>
  <si>
    <t>都留市四日市場909-2</t>
  </si>
  <si>
    <t>FA027601</t>
  </si>
  <si>
    <t>加古川中央市民病院 図書室</t>
  </si>
  <si>
    <t>加古川市加古川町本町439番地</t>
  </si>
  <si>
    <t>FA027612</t>
  </si>
  <si>
    <t>兵庫県立大学 神戸防災キャンパス学術情報館</t>
  </si>
  <si>
    <t>神戸市中央区脇浜海岸通1-5-2 人と防災未来センター東館内</t>
  </si>
  <si>
    <t>FA027623</t>
  </si>
  <si>
    <t>ユマニテク短期大学 図書館</t>
  </si>
  <si>
    <t>四日市市南浜田町4-21</t>
  </si>
  <si>
    <t>FA027656</t>
  </si>
  <si>
    <t>公益財団法人 日本生命済生会  日本生命病院</t>
  </si>
  <si>
    <t>大阪市西区江之子島2丁目1番54号</t>
  </si>
  <si>
    <t>FA027667</t>
  </si>
  <si>
    <t>岐阜県総合医療センター 図書室</t>
  </si>
  <si>
    <t>岐阜市野一色4丁目6番1号</t>
  </si>
  <si>
    <t>FA027678</t>
  </si>
  <si>
    <t>新潟食料農業大学 図書館</t>
  </si>
  <si>
    <t>胎内市平根台2416</t>
  </si>
  <si>
    <t>FA027689</t>
  </si>
  <si>
    <t>西九州大学 附属図書館 小城キャンパス分館</t>
  </si>
  <si>
    <t>佐賀県小城市小城町176番地27</t>
  </si>
  <si>
    <t>FA02769X</t>
  </si>
  <si>
    <t>焼津市立総合病院 図書室</t>
  </si>
  <si>
    <t>焼津市道原1000番地</t>
  </si>
  <si>
    <t>FA027703</t>
  </si>
  <si>
    <t>JA静岡厚生連 遠州病院 診療情報管理図書室</t>
  </si>
  <si>
    <t>静岡県浜松市中区中央1-1-1</t>
  </si>
  <si>
    <t>FA027714</t>
  </si>
  <si>
    <t>公立小松大学 附属図書館</t>
  </si>
  <si>
    <t>石川県小松市土居原町10-10</t>
  </si>
  <si>
    <t>FA027736</t>
  </si>
  <si>
    <t>NKZ 東京図書館</t>
  </si>
  <si>
    <t>東京都新宿区西新宿1-7-3</t>
  </si>
  <si>
    <t>FA027747</t>
  </si>
  <si>
    <t>東京医療保健大学 附属和歌山図書館</t>
  </si>
  <si>
    <t>和歌山県和歌山市東坂ノ上丁3</t>
  </si>
  <si>
    <t>FA027758</t>
  </si>
  <si>
    <t>豊橋市民病院 医学情報室</t>
  </si>
  <si>
    <t>豊橋市青竹町字八間西50番地</t>
  </si>
  <si>
    <t>FA027805</t>
  </si>
  <si>
    <t>滋賀県立琵琶湖博物館</t>
  </si>
  <si>
    <t>草津市下物町1091</t>
  </si>
  <si>
    <t>FA027827</t>
  </si>
  <si>
    <t>宇宙航空研究開発機構 角田図書室</t>
  </si>
  <si>
    <t>角田市君萱字小金沢1</t>
  </si>
  <si>
    <t>FA027838</t>
  </si>
  <si>
    <t>国立映画アーカイブ</t>
  </si>
  <si>
    <t>中央区京橋3-7-6</t>
  </si>
  <si>
    <t>FA027849</t>
  </si>
  <si>
    <t>社会医療法人 母恋 天使病院 中央図書室</t>
  </si>
  <si>
    <t>札幌市東区北十二条東3丁目1-1</t>
  </si>
  <si>
    <t>FA027871</t>
  </si>
  <si>
    <t>常葉大学 附属図書館(草薙)</t>
  </si>
  <si>
    <t>静岡市駿河区弥生町6-1</t>
  </si>
  <si>
    <t>FA027882</t>
  </si>
  <si>
    <t>大阪歯科大学 図書館 天満橋分室</t>
  </si>
  <si>
    <t>大阪市中央区大手前1丁目5番17号</t>
  </si>
  <si>
    <t>FA027893</t>
  </si>
  <si>
    <t>碧南市民病院 図書室</t>
  </si>
  <si>
    <t>碧南市平和町３丁目６番地</t>
  </si>
  <si>
    <t>FA027907</t>
  </si>
  <si>
    <t>大阪歯科大学 図書館 牧野分室</t>
  </si>
  <si>
    <t>枚方市牧野本町1丁目4番4号</t>
  </si>
  <si>
    <t>FA027918</t>
  </si>
  <si>
    <t>桃山学院教育大学 図書館</t>
  </si>
  <si>
    <t>FA027929</t>
  </si>
  <si>
    <t>北海道立総合研究機構 地質研究所</t>
  </si>
  <si>
    <t>札幌市北区北十九条西１２丁目</t>
  </si>
  <si>
    <t>FA02793X</t>
  </si>
  <si>
    <t>京都美術工芸大学 付属図書館 分館(東山)</t>
  </si>
  <si>
    <t>京都市東山区川端通七条上ル</t>
  </si>
  <si>
    <t>FA027940</t>
  </si>
  <si>
    <t>津島市民病院 図書室</t>
  </si>
  <si>
    <t>津島市橘町3丁目73番地</t>
  </si>
  <si>
    <t>FA027951</t>
  </si>
  <si>
    <t>社会医療法人 杏嶺会 一宮西病院 図書室</t>
  </si>
  <si>
    <t>一宮市開明字平1番地</t>
  </si>
  <si>
    <t>FA027962</t>
  </si>
  <si>
    <t>和歌山信愛大学 図書館</t>
  </si>
  <si>
    <t>和歌山市住吉町1番地</t>
  </si>
  <si>
    <t>FA027995</t>
  </si>
  <si>
    <t>岐阜医療科学大学 可児キャンパス図書館</t>
  </si>
  <si>
    <t>可児市虹ヶ丘4-3-3</t>
  </si>
  <si>
    <t>FA028014</t>
  </si>
  <si>
    <t>神奈川県立がんセンター 図書室</t>
  </si>
  <si>
    <t>横浜市旭区中尾2-3-2</t>
  </si>
  <si>
    <t>FA028025</t>
  </si>
  <si>
    <t>湘南藤沢徳洲会病院 医学情報センター</t>
  </si>
  <si>
    <t>神奈川県藤沢市辻堂神台1-5-1</t>
  </si>
  <si>
    <t>FA028069</t>
  </si>
  <si>
    <t>静岡県立農林環境専門職大学 図書館</t>
  </si>
  <si>
    <t>磐田市富丘678-1</t>
  </si>
  <si>
    <t>FA02807X</t>
  </si>
  <si>
    <t>大阪中之島美術館 アーカイブ室</t>
  </si>
  <si>
    <t>大阪市福島区野田1-1-86-8F</t>
  </si>
  <si>
    <t>FA028080</t>
  </si>
  <si>
    <t>平安女学院大学 平安女学院大学短期大学部 図書館</t>
  </si>
  <si>
    <t>京都市上京区烏丸通下立売西入</t>
  </si>
  <si>
    <t>FA028105</t>
  </si>
  <si>
    <t>埼玉県立がんセンター 図書館</t>
  </si>
  <si>
    <t>埼玉県北足立郡伊奈町小室780</t>
  </si>
  <si>
    <t>FA028116</t>
  </si>
  <si>
    <t>東京保健医療専門職大学 図書館</t>
  </si>
  <si>
    <t>江東区塩浜2-22-10</t>
  </si>
  <si>
    <t>FA028149</t>
  </si>
  <si>
    <t>専修大学 図書館 靖国通り分館 (Knowledge Base)</t>
  </si>
  <si>
    <t>千代田区神田神保町3-8</t>
  </si>
  <si>
    <t>FA番号</t>
    <rPh sb="2" eb="4">
      <t>バンゴウ</t>
    </rPh>
    <phoneticPr fontId="18"/>
  </si>
  <si>
    <t>CATFlag</t>
    <phoneticPr fontId="18"/>
  </si>
  <si>
    <t>ILLflag</t>
    <phoneticPr fontId="18"/>
  </si>
  <si>
    <t>CopyService</t>
    <phoneticPr fontId="18"/>
  </si>
  <si>
    <t>LoanService</t>
    <phoneticPr fontId="18"/>
  </si>
  <si>
    <t>FAXservice</t>
    <phoneticPr fontId="18"/>
  </si>
  <si>
    <t>ILLStatus</t>
    <phoneticPr fontId="18"/>
  </si>
  <si>
    <t>KENCODE</t>
    <phoneticPr fontId="18"/>
  </si>
  <si>
    <t>館名</t>
    <rPh sb="0" eb="1">
      <t>カン</t>
    </rPh>
    <rPh sb="1" eb="2">
      <t>メイ</t>
    </rPh>
    <phoneticPr fontId="18"/>
  </si>
  <si>
    <t>住所</t>
    <rPh sb="0" eb="2">
      <t>ジュウショ</t>
    </rPh>
    <phoneticPr fontId="18"/>
  </si>
  <si>
    <t>行ラベル</t>
  </si>
  <si>
    <t>総計</t>
  </si>
  <si>
    <t>都道府県名</t>
    <rPh sb="0" eb="4">
      <t>トドウフケン</t>
    </rPh>
    <rPh sb="4" eb="5">
      <t>メイ</t>
    </rPh>
    <phoneticPr fontId="18"/>
  </si>
  <si>
    <t>受付可否</t>
    <rPh sb="0" eb="2">
      <t>ウケツケ</t>
    </rPh>
    <rPh sb="2" eb="4">
      <t>カヒ</t>
    </rPh>
    <phoneticPr fontId="18"/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</si>
  <si>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</si>
  <si>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</si>
  <si>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</si>
  <si>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</si>
  <si>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</si>
  <si>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</si>
  <si>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</si>
  <si>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</si>
  <si>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</si>
  <si>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</si>
  <si>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</si>
  <si>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</si>
  <si>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</si>
  <si>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</si>
  <si>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</si>
  <si>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</si>
  <si>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</si>
  <si>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</si>
  <si>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</si>
  <si>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</si>
  <si>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</si>
  <si>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</si>
  <si>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</si>
  <si>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</si>
  <si>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</si>
  <si>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</si>
  <si>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</si>
  <si>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</si>
  <si>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</si>
  <si>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</si>
  <si>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</si>
  <si>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</si>
  <si>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</si>
  <si>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</si>
  <si>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</si>
  <si>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</si>
  <si>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</si>
  <si>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</si>
  <si>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</si>
  <si>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</si>
  <si>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</si>
  <si>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</si>
  <si>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</si>
  <si>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</si>
  <si>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</si>
  <si>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</si>
  <si>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</si>
  <si>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列ラベル</t>
  </si>
  <si>
    <t>×</t>
  </si>
  <si>
    <t>○</t>
  </si>
  <si>
    <t>集計方法</t>
    <rPh sb="0" eb="2">
      <t>シュウケイ</t>
    </rPh>
    <rPh sb="2" eb="4">
      <t>ホウホウ</t>
    </rPh>
    <phoneticPr fontId="18"/>
  </si>
  <si>
    <t>CiNiiから参加館データ(例: https://ci.nii.ac.jp/library/FA001007.json)をJSON形式でダウンロード</t>
    <rPh sb="7" eb="9">
      <t>サンカ</t>
    </rPh>
    <rPh sb="9" eb="10">
      <t>カン</t>
    </rPh>
    <rPh sb="14" eb="15">
      <t>レイ</t>
    </rPh>
    <rPh sb="65" eb="67">
      <t>ケイシキ</t>
    </rPh>
    <phoneticPr fontId="18"/>
  </si>
  <si>
    <t>Windows10にWindows Subsystem for Linuxを導入して、curl で取得しました。</t>
    <rPh sb="38" eb="40">
      <t>ドウニュウ</t>
    </rPh>
    <rPh sb="49" eb="51">
      <t>シュトク</t>
    </rPh>
    <phoneticPr fontId="18"/>
  </si>
  <si>
    <t>たとえば</t>
    <phoneticPr fontId="18"/>
  </si>
  <si>
    <t>curl https://ci.nii.ac.jp/library/FA02807X.json -o FA02807X.json</t>
    <phoneticPr fontId="18"/>
  </si>
  <si>
    <t>jq を使用して必要なデータを抽出してcsvに出力。コマンドの例は以下</t>
    <rPh sb="4" eb="6">
      <t>シヨウ</t>
    </rPh>
    <rPh sb="8" eb="10">
      <t>ヒツヨウ</t>
    </rPh>
    <rPh sb="15" eb="17">
      <t>チュウシュツ</t>
    </rPh>
    <rPh sb="23" eb="25">
      <t>シュツリョク</t>
    </rPh>
    <rPh sb="31" eb="32">
      <t>レイ</t>
    </rPh>
    <rPh sb="33" eb="35">
      <t>イカ</t>
    </rPh>
    <phoneticPr fontId="18"/>
  </si>
  <si>
    <t>cat *.json | jq .'"@graph"' | jq '[.[]."cinii:memberid", .[]."cinii:prefcode", .[]."cinii:catflag", .[]."cinii:illflag", .[]."cinii:copyservice", .[]."cinii:loanservice", .[]."cinii:faxservice", .[]."cinii:illstatus", .[]."v:fn",  .[]."v:adr"."v:label"] | @csv' &gt; list.csv</t>
    <phoneticPr fontId="18"/>
  </si>
  <si>
    <t>出力したファイルを集計</t>
    <rPh sb="0" eb="2">
      <t>シュツリョク</t>
    </rPh>
    <rPh sb="9" eb="11">
      <t>シュウケイ</t>
    </rPh>
    <phoneticPr fontId="18"/>
  </si>
  <si>
    <t>※</t>
    <phoneticPr fontId="18"/>
  </si>
  <si>
    <t>ExcelのPowerQueryでは「JSON 入力の 末尾に余分な文字が見つかりました」のエラーが出てうまくいかなかった</t>
    <rPh sb="50" eb="51">
      <t>デ</t>
    </rPh>
    <phoneticPr fontId="18"/>
  </si>
  <si>
    <t>集計は国立情報学研究所がCiNii BooksのAPIで提供する総合目録データベースのデータを使用しています。</t>
    <rPh sb="0" eb="2">
      <t>シュウケイ</t>
    </rPh>
    <rPh sb="3" eb="11">
      <t>コクリツジョウホウガクケンキュウショ</t>
    </rPh>
    <rPh sb="28" eb="30">
      <t>テイキョウ</t>
    </rPh>
    <rPh sb="47" eb="49">
      <t>シヨウ</t>
    </rPh>
    <phoneticPr fontId="18"/>
  </si>
  <si>
    <t>ライセンス</t>
    <phoneticPr fontId="18"/>
  </si>
  <si>
    <t>クリエイティブ・コモンズ 表示 4.0 国際 ライセンス</t>
  </si>
  <si>
    <t>参考</t>
    <rPh sb="0" eb="2">
      <t>サンコウ</t>
    </rPh>
    <phoneticPr fontId="18"/>
  </si>
  <si>
    <t>総合目録データベースのデータ公開</t>
    <phoneticPr fontId="18"/>
  </si>
  <si>
    <t>https://www.nii.ac.jp/CAT-ILL/about/infocat/od/</t>
    <phoneticPr fontId="18"/>
  </si>
  <si>
    <t>静岡県磐田市富丘678-1</t>
  </si>
  <si>
    <t>列2</t>
  </si>
  <si>
    <t>館名</t>
    <rPh sb="0" eb="2">
      <t>カンメイ</t>
    </rPh>
    <phoneticPr fontId="18"/>
  </si>
  <si>
    <t>個数 / FA番号</t>
  </si>
  <si>
    <t>佐賀市鍋島5丁目1番1号</t>
    <phoneticPr fontId="18"/>
  </si>
  <si>
    <t>×</t>
    <phoneticPr fontId="18"/>
  </si>
  <si>
    <t>○</t>
    <phoneticPr fontId="18"/>
  </si>
  <si>
    <t>計</t>
    <rPh sb="0" eb="1">
      <t>ケイ</t>
    </rPh>
    <phoneticPr fontId="18"/>
  </si>
  <si>
    <t>東京農業大学 農学部図書館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</si>
</sst>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BIZ UDPゴシック"/>
      <family val="3"/>
      <charset val="128"/>
    </font>
    <font>
      <u/>
      <sz val="11"/>
      <color theme="10"/>
      <name val="BIZ UDP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vertical="center" wrapText="1"/>
    </xf>
    <xf numFmtId="9" fontId="0" fillId="0" borderId="0" xfId="1" applyFo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22" fillId="0" borderId="0" xfId="43" applyFont="1">
      <alignment vertical="center"/>
    </xf>
    <xf numFmtId="0" fontId="0" fillId="0" borderId="0" xfId="0" applyFont="1" applyFill="1">
      <alignment vertical="center"/>
    </xf>
    <xf numFmtId="5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56" fontId="0" fillId="0" borderId="0" xfId="1" applyNumberFormat="1" applyFont="1">
      <alignment vertical="center"/>
    </xf>
    <xf numFmtId="9" fontId="0" fillId="0" borderId="0" xfId="1" applyFont="1" applyAlignment="1">
      <alignment horizontal="right" vertical="center"/>
    </xf>
  </cellXfs>
  <cellStyles count="44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ハイパーリンク" xfId="43" builtinId="8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3227199073" createdVersion="6" refreshedVersion="6" minRefreshableVersion="3" recordCount="1722" xr:uid="{5C6A0F36-BAB6-444D-B0C0-9D1E61BBE282}">
  <cacheSource type="worksheet">
    <worksheetSource name="テーブル1"/>
  </cacheSource>
  <cacheFields count="13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  <cacheField name="列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5481250004" createdVersion="6" refreshedVersion="6" minRefreshableVersion="3" recordCount="1722" xr:uid="{7B3AD73E-60D7-4407-9284-629734841BDE}">
  <cacheSource type="worksheet">
    <worksheetSource name="テーブル13"/>
  </cacheSource>
  <cacheFields count="12">
    <cacheField name="FA番号" numFmtId="0">
      <sharedItems/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012384256" createdVersion="6" refreshedVersion="6" minRefreshableVersion="3" recordCount="1722" xr:uid="{9047582D-822F-4CA0-834F-5A8DE916AAF1}">
  <cacheSource type="worksheet">
    <worksheetSource name="テーブル5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842708332" createdVersion="6" refreshedVersion="6" minRefreshableVersion="3" recordCount="1722" xr:uid="{14B14AD0-52EF-47D7-9793-49E2D9B5DF7F}">
  <cacheSource type="worksheet">
    <worksheetSource name="テーブル3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3">
        <s v="×"/>
        <s v="○"/>
        <e v="#VALUE!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47569445" createdVersion="6" refreshedVersion="6" minRefreshableVersion="3" recordCount="1722" xr:uid="{BD529635-09B2-46E8-BD3E-8A5F572E0C3C}">
  <cacheSource type="worksheet">
    <worksheetSource name="テーブル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90277781" createdVersion="6" refreshedVersion="6" minRefreshableVersion="3" recordCount="1722" xr:uid="{EBE25F4A-56DF-4088-AC8F-082E10B840F5}">
  <cacheSource type="worksheet">
    <worksheetSource name="テーブル6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  <m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  <m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  <m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  <m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  <m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  <m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  <m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  <m/>
  </r>
  <r>
    <s v="FA001095"/>
    <n v="1"/>
    <x v="0"/>
    <s v="A"/>
    <s v="A"/>
    <s v="A"/>
    <s v="A"/>
    <s v="N"/>
    <s v="A"/>
    <x v="1"/>
    <s v="北海道大学 薬学部図書室"/>
    <s v="札幌市北区北12条西6丁目"/>
    <m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  <m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  <m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  <m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  <m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  <m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  <m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  <m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  <m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  <m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  <m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  <m/>
  </r>
  <r>
    <s v="FA001255"/>
    <n v="1"/>
    <x v="0"/>
    <s v="A"/>
    <s v="A"/>
    <s v="N"/>
    <s v="N"/>
    <s v="N"/>
    <s v="N"/>
    <x v="0"/>
    <s v="北海道教育大学 附属図書館 函館館"/>
    <s v="函館市八幡町1-2"/>
    <m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  <m/>
  </r>
  <r>
    <s v="FA001277"/>
    <n v="1"/>
    <x v="0"/>
    <s v="A"/>
    <s v="A"/>
    <s v="N"/>
    <s v="N"/>
    <s v="N"/>
    <s v="A"/>
    <x v="0"/>
    <s v="北海道教育大学 附属図書館 釧路館"/>
    <s v="釧路市城山1-15-55"/>
    <m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  <m/>
  </r>
  <r>
    <s v="FA001299"/>
    <n v="1"/>
    <x v="0"/>
    <s v="A"/>
    <s v="A"/>
    <s v="A"/>
    <s v="A"/>
    <s v="N"/>
    <s v="A"/>
    <x v="1"/>
    <s v="室蘭工業大学 附属図書館"/>
    <s v="北海道室蘭市水元町27番1号"/>
    <m/>
  </r>
  <r>
    <s v="FA001302"/>
    <n v="1"/>
    <x v="0"/>
    <s v="A"/>
    <s v="A"/>
    <s v="A"/>
    <s v="A"/>
    <s v="N"/>
    <s v="A"/>
    <x v="1"/>
    <s v="小樽商科大学 附属図書館"/>
    <s v="北海道小樽市緑3-5-21"/>
    <m/>
  </r>
  <r>
    <s v="FA001313"/>
    <n v="1"/>
    <x v="0"/>
    <s v="A"/>
    <s v="A"/>
    <s v="A"/>
    <s v="A"/>
    <s v="A"/>
    <s v="A"/>
    <x v="1"/>
    <s v="帯広畜産大学 附属図書館"/>
    <s v="帯広市稲田町西2線11番地"/>
    <m/>
  </r>
  <r>
    <s v="FA001324"/>
    <n v="1"/>
    <x v="0"/>
    <s v="A"/>
    <s v="A"/>
    <s v="A"/>
    <s v="A"/>
    <s v="A"/>
    <s v="A"/>
    <x v="1"/>
    <s v="旭川医科大学 図書館"/>
    <s v="旭川市緑が丘東2条1丁目1番1号"/>
    <m/>
  </r>
  <r>
    <s v="FA001335"/>
    <n v="1"/>
    <x v="0"/>
    <s v="A"/>
    <s v="A"/>
    <s v="A"/>
    <s v="A"/>
    <s v="N"/>
    <s v="A"/>
    <x v="1"/>
    <s v="北見工業大学 図書館"/>
    <s v="北見市公園町165番地"/>
    <m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  <m/>
  </r>
  <r>
    <s v="FA004220"/>
    <n v="1"/>
    <x v="0"/>
    <s v="A"/>
    <s v="A"/>
    <s v="N"/>
    <s v="N"/>
    <s v="N"/>
    <s v="N"/>
    <x v="0"/>
    <s v="旭川大学 図書館"/>
    <s v="北海道旭川市永山3条23丁目1番9号"/>
    <m/>
  </r>
  <r>
    <s v="FA004231"/>
    <n v="1"/>
    <x v="0"/>
    <s v="A"/>
    <s v="A"/>
    <s v="N"/>
    <s v="N"/>
    <s v="N"/>
    <s v="A"/>
    <x v="0"/>
    <s v="札幌大学 図書館"/>
    <s v="札幌市豊平区西岡3条7-3-1"/>
    <m/>
  </r>
  <r>
    <s v="FA004242"/>
    <n v="1"/>
    <x v="0"/>
    <s v="A"/>
    <s v="A"/>
    <s v="N"/>
    <s v="N"/>
    <s v="N"/>
    <s v="N"/>
    <x v="0"/>
    <s v="札幌学院大学 図書館"/>
    <s v="北海道江別市文京台11番地"/>
    <m/>
  </r>
  <r>
    <s v="FA004264"/>
    <n v="1"/>
    <x v="0"/>
    <s v="A"/>
    <s v="A"/>
    <s v="N"/>
    <s v="N"/>
    <s v="N"/>
    <s v="N"/>
    <x v="0"/>
    <s v="函館大学 図書館"/>
    <s v="北海道函館市高丘町51-1"/>
    <m/>
  </r>
  <r>
    <s v="FA004275"/>
    <n v="1"/>
    <x v="0"/>
    <s v="A"/>
    <s v="A"/>
    <s v="A"/>
    <s v="A"/>
    <s v="N"/>
    <s v="A"/>
    <x v="1"/>
    <s v="北海道医療大学 総合図書館"/>
    <s v="北海道石狩郡当別町金沢1757"/>
    <m/>
  </r>
  <r>
    <s v="FA004286"/>
    <n v="1"/>
    <x v="0"/>
    <s v="A"/>
    <s v="A"/>
    <s v="A"/>
    <s v="A"/>
    <s v="N"/>
    <s v="N"/>
    <x v="0"/>
    <s v="藤女子大学 図書館"/>
    <s v="北海道札幌市北区北16条西2丁目"/>
    <m/>
  </r>
  <r>
    <s v="FA004297"/>
    <n v="1"/>
    <x v="0"/>
    <s v="A"/>
    <s v="A"/>
    <s v="A"/>
    <s v="A"/>
    <s v="N"/>
    <s v="N"/>
    <x v="0"/>
    <s v="北星学園大学 図書館"/>
    <s v="北海道札幌市厚別区大谷地西2丁目3番1号"/>
    <m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  <m/>
  </r>
  <r>
    <s v="FA004311"/>
    <n v="1"/>
    <x v="0"/>
    <s v="A"/>
    <s v="A"/>
    <s v="N"/>
    <s v="N"/>
    <s v="N"/>
    <s v="N"/>
    <x v="0"/>
    <s v="北海学園大学 附属図書館"/>
    <s v="北海道札幌市豊平区旭町4-1-40"/>
    <m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  <m/>
  </r>
  <r>
    <s v="FA004355"/>
    <n v="1"/>
    <x v="0"/>
    <s v="A"/>
    <s v="A"/>
    <s v="A"/>
    <s v="A"/>
    <s v="N"/>
    <s v="A"/>
    <x v="1"/>
    <s v="酪農学園大学 附属図書館"/>
    <s v="北海道江別市文京台緑町582"/>
    <m/>
  </r>
  <r>
    <s v="FA005813"/>
    <n v="1"/>
    <x v="0"/>
    <s v="A"/>
    <s v="A"/>
    <s v="N"/>
    <s v="N"/>
    <s v="N"/>
    <s v="N"/>
    <x v="0"/>
    <s v="東海大学 付属図書館 札幌図書館"/>
    <s v="北海道札幌市南区南沢5条1-1-1"/>
    <m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  <m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  <m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  <m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  <m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  <m/>
  </r>
  <r>
    <s v="FA010697"/>
    <n v="1"/>
    <x v="0"/>
    <s v="A"/>
    <s v="N"/>
    <s v="A"/>
    <s v="N"/>
    <s v="N"/>
    <s v="N"/>
    <x v="0"/>
    <s v="北海道立図書館"/>
    <s v="北海道江別市文京台東町41番地"/>
    <m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  <m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  <m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  <m/>
  </r>
  <r>
    <s v="FA012535"/>
    <n v="1"/>
    <x v="0"/>
    <s v="A"/>
    <s v="A"/>
    <s v="A"/>
    <s v="A"/>
    <s v="N"/>
    <s v="A"/>
    <x v="1"/>
    <s v="釧路公立大学 附属図書館"/>
    <s v="北海道釧路市芦野4-1-1"/>
    <m/>
  </r>
  <r>
    <s v="FA014235"/>
    <n v="1"/>
    <x v="0"/>
    <s v="A"/>
    <s v="A"/>
    <s v="A"/>
    <s v="A"/>
    <s v="N"/>
    <s v="N"/>
    <x v="0"/>
    <s v="藤女子大学 図書館 花川館"/>
    <s v="北海道石狩市花川南4条5丁目"/>
    <m/>
  </r>
  <r>
    <s v="FA014279"/>
    <n v="1"/>
    <x v="0"/>
    <s v="A"/>
    <s v="A"/>
    <s v="N"/>
    <s v="N"/>
    <s v="N"/>
    <s v="N"/>
    <x v="0"/>
    <s v="北海道情報大学 図書館"/>
    <s v="北海道江別市西野幌59-2"/>
    <m/>
  </r>
  <r>
    <s v="FA015136"/>
    <n v="1"/>
    <x v="0"/>
    <s v="A"/>
    <s v="A"/>
    <s v="N"/>
    <s v="N"/>
    <s v="N"/>
    <s v="N"/>
    <x v="0"/>
    <s v="札幌国際大学 図書館"/>
    <s v="札幌市清田区清田4条1丁目4-1"/>
    <m/>
  </r>
  <r>
    <s v="FA01606X"/>
    <n v="1"/>
    <x v="0"/>
    <s v="A"/>
    <s v="A"/>
    <s v="A"/>
    <s v="A"/>
    <s v="N"/>
    <s v="A"/>
    <x v="1"/>
    <s v="旭川工業高等専門学校 図書室"/>
    <s v="旭川市春光台2条2丁目1-6"/>
    <m/>
  </r>
  <r>
    <s v="FA016070"/>
    <n v="1"/>
    <x v="0"/>
    <s v="A"/>
    <s v="A"/>
    <s v="N"/>
    <s v="N"/>
    <s v="N"/>
    <s v="A"/>
    <x v="0"/>
    <s v="苫小牧工業高等専門学校 図書館"/>
    <s v="北海道苫小牧市字錦岡443"/>
    <m/>
  </r>
  <r>
    <s v="FA017095"/>
    <n v="1"/>
    <x v="0"/>
    <s v="A"/>
    <s v="A"/>
    <s v="N"/>
    <s v="N"/>
    <s v="N"/>
    <s v="A"/>
    <x v="0"/>
    <s v="公立大学法人 札幌市立大学 附属図書館 芸術の森キャンパス"/>
    <s v="北海道札幌市南区芸術の森1丁目"/>
    <m/>
  </r>
  <r>
    <s v="FA01711X"/>
    <n v="1"/>
    <x v="0"/>
    <s v="A"/>
    <s v="A"/>
    <s v="N"/>
    <s v="N"/>
    <s v="N"/>
    <s v="N"/>
    <x v="0"/>
    <s v="釧路短期大学 附属図書館"/>
    <s v="釧路市緑ヶ岡1丁目10番42号"/>
    <m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  <m/>
  </r>
  <r>
    <s v="FA017506"/>
    <n v="1"/>
    <x v="0"/>
    <s v="A"/>
    <s v="A"/>
    <s v="A"/>
    <s v="A"/>
    <s v="A"/>
    <s v="N"/>
    <x v="0"/>
    <s v="北翔大学 図書館"/>
    <s v="北海道江別市文京台23"/>
    <m/>
  </r>
  <r>
    <s v="FA017561"/>
    <n v="1"/>
    <x v="0"/>
    <s v="A"/>
    <s v="A"/>
    <s v="N"/>
    <s v="N"/>
    <s v="N"/>
    <s v="N"/>
    <x v="0"/>
    <s v="釧路工業高等専門学校 図書館"/>
    <s v="北海道釧路市大楽毛西2-32-1"/>
    <m/>
  </r>
  <r>
    <s v="FA017685"/>
    <n v="1"/>
    <x v="0"/>
    <s v="A"/>
    <s v="N"/>
    <s v="A"/>
    <s v="N"/>
    <s v="N"/>
    <s v="N"/>
    <x v="0"/>
    <s v="道都大学 附属図書情報館"/>
    <s v="北海道北広島市中の沢149"/>
    <m/>
  </r>
  <r>
    <s v="FA018644"/>
    <n v="1"/>
    <x v="0"/>
    <s v="A"/>
    <s v="A"/>
    <s v="A"/>
    <s v="A"/>
    <s v="N"/>
    <s v="N"/>
    <x v="0"/>
    <s v="函館工業高等専門学校 図書館"/>
    <s v="函館市戸倉町14番1号"/>
    <m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  <m/>
  </r>
  <r>
    <s v="FA018961"/>
    <n v="1"/>
    <x v="0"/>
    <s v="A"/>
    <s v="A"/>
    <s v="A"/>
    <s v="A"/>
    <s v="N"/>
    <s v="N"/>
    <x v="0"/>
    <s v="日本赤十字北海道看護大学 図書館"/>
    <s v="北海道北見市曙町664-1"/>
    <m/>
  </r>
  <r>
    <s v="FA019035"/>
    <n v="1"/>
    <x v="0"/>
    <s v="A"/>
    <s v="A"/>
    <s v="N"/>
    <s v="N"/>
    <s v="N"/>
    <s v="N"/>
    <x v="0"/>
    <s v="函館短期大学 附属図書館"/>
    <s v="北海道函館市高丘町52-1"/>
    <m/>
  </r>
  <r>
    <s v="FA019603"/>
    <n v="1"/>
    <x v="0"/>
    <s v="A"/>
    <s v="A"/>
    <s v="A"/>
    <s v="A"/>
    <s v="N"/>
    <s v="A"/>
    <x v="1"/>
    <s v="公立千歳科学技術大学 図書館"/>
    <s v="北海道千歳市美々758番地65"/>
    <m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  <m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  <m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  <m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  <m/>
  </r>
  <r>
    <s v="FA020737"/>
    <n v="1"/>
    <x v="0"/>
    <s v="A"/>
    <s v="A"/>
    <s v="A"/>
    <s v="A"/>
    <s v="N"/>
    <s v="A"/>
    <x v="1"/>
    <s v="天使大学 図書館"/>
    <s v="札幌市東区北13条東3丁目1-30"/>
    <m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  <m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  <m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  <m/>
  </r>
  <r>
    <s v="FA023010"/>
    <n v="1"/>
    <x v="0"/>
    <s v="A"/>
    <s v="A"/>
    <s v="A"/>
    <s v="A"/>
    <s v="A"/>
    <s v="A"/>
    <x v="1"/>
    <s v="名寄市立大学 図書館"/>
    <s v="北海道名寄市西4条北8丁目1番地"/>
    <m/>
  </r>
  <r>
    <s v="FA023291"/>
    <n v="1"/>
    <x v="0"/>
    <s v="A"/>
    <s v="A"/>
    <s v="A"/>
    <s v="A"/>
    <s v="N"/>
    <s v="N"/>
    <x v="0"/>
    <s v="公立大学法人 札幌市立大学 附属図書館 桑園キャンパス"/>
    <s v="北海道札幌市中央区北11条西13丁目"/>
    <m/>
  </r>
  <r>
    <s v="FA024057"/>
    <n v="1"/>
    <x v="0"/>
    <s v="A"/>
    <s v="A"/>
    <s v="N"/>
    <s v="N"/>
    <s v="N"/>
    <s v="A"/>
    <x v="0"/>
    <s v="函館大谷短期大学 図書館"/>
    <m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  <m/>
  </r>
  <r>
    <s v="FA026824"/>
    <n v="1"/>
    <x v="0"/>
    <s v="A"/>
    <s v="A"/>
    <s v="A"/>
    <s v="N"/>
    <s v="N"/>
    <s v="A"/>
    <x v="0"/>
    <s v="日本医療大学 附属図書館"/>
    <s v="札幌市清田区真栄434-1"/>
    <m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  <m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  <m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  <m/>
  </r>
  <r>
    <s v="FA001346"/>
    <n v="2"/>
    <x v="1"/>
    <s v="A"/>
    <s v="A"/>
    <s v="N"/>
    <s v="N"/>
    <s v="N"/>
    <s v="A"/>
    <x v="0"/>
    <s v="弘前大学 附属図書館"/>
    <s v="青森県弘前市文京町1"/>
    <m/>
  </r>
  <r>
    <s v="FA001357"/>
    <n v="2"/>
    <x v="1"/>
    <s v="A"/>
    <s v="A"/>
    <s v="A"/>
    <s v="A"/>
    <s v="A"/>
    <s v="N"/>
    <x v="0"/>
    <s v="弘前大学 附属図書館 医学部分館"/>
    <s v="弘前市在府町5"/>
    <m/>
  </r>
  <r>
    <s v="FA004366"/>
    <n v="2"/>
    <x v="1"/>
    <s v="A"/>
    <s v="A"/>
    <s v="A"/>
    <s v="A"/>
    <s v="N"/>
    <s v="N"/>
    <x v="0"/>
    <s v="青森大学 附属図書館"/>
    <s v="青森県青森市幸畑2丁目3番1号"/>
    <m/>
  </r>
  <r>
    <s v="FA004377"/>
    <n v="2"/>
    <x v="1"/>
    <s v="N"/>
    <s v="N"/>
    <s v="A"/>
    <s v="N"/>
    <s v="N"/>
    <s v="N"/>
    <x v="0"/>
    <s v="東北女子大学 附属図書館"/>
    <s v="青森県弘前市清原1丁目1-16"/>
    <m/>
  </r>
  <r>
    <s v="FA004388"/>
    <n v="2"/>
    <x v="1"/>
    <s v="A"/>
    <s v="A"/>
    <s v="A"/>
    <s v="A"/>
    <s v="A"/>
    <s v="A"/>
    <x v="1"/>
    <s v="八戸学院 図書館"/>
    <s v="青森県八戸市大字美保野13-98"/>
    <m/>
  </r>
  <r>
    <s v="FA004399"/>
    <n v="2"/>
    <x v="1"/>
    <s v="A"/>
    <s v="A"/>
    <s v="A"/>
    <s v="A"/>
    <s v="N"/>
    <s v="A"/>
    <x v="1"/>
    <s v="八戸工業大学 図書館"/>
    <s v="青森県八戸市大字妙字大開88-1"/>
    <m/>
  </r>
  <r>
    <s v="FA004402"/>
    <n v="2"/>
    <x v="1"/>
    <s v="A"/>
    <s v="A"/>
    <s v="A"/>
    <s v="N"/>
    <s v="N"/>
    <s v="N"/>
    <x v="0"/>
    <s v="弘前学院大学 附属図書館"/>
    <s v="青森県弘前市稔町13-1"/>
    <m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  <m/>
  </r>
  <r>
    <s v="FA012896"/>
    <n v="2"/>
    <x v="1"/>
    <s v="A"/>
    <s v="A"/>
    <s v="A"/>
    <s v="A"/>
    <s v="N"/>
    <s v="A"/>
    <x v="1"/>
    <s v="青森県立図書館"/>
    <s v="青森市荒川字藤戸119-7"/>
    <m/>
  </r>
  <r>
    <s v="FA014698"/>
    <n v="2"/>
    <x v="1"/>
    <s v="A"/>
    <s v="A"/>
    <s v="N"/>
    <s v="N"/>
    <s v="N"/>
    <s v="A"/>
    <x v="0"/>
    <s v="青森公立大学 図書館"/>
    <s v="青森市合子沢山崎153-4"/>
    <m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  <m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  <m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  <m/>
  </r>
  <r>
    <s v="FA021591"/>
    <n v="2"/>
    <x v="1"/>
    <s v="A"/>
    <s v="A"/>
    <s v="N"/>
    <s v="N"/>
    <s v="N"/>
    <s v="N"/>
    <x v="0"/>
    <s v="青森明の星短期大学 図書館"/>
    <s v="青森市浪打2丁目6‐32"/>
    <m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  <m/>
  </r>
  <r>
    <s v="FA001368"/>
    <n v="3"/>
    <x v="2"/>
    <s v="A"/>
    <s v="A"/>
    <s v="N"/>
    <s v="N"/>
    <s v="N"/>
    <s v="N"/>
    <x v="0"/>
    <s v="岩手大学 図書館"/>
    <s v="岩手県盛岡市上田3-18-8"/>
    <m/>
  </r>
  <r>
    <s v="FA004413"/>
    <n v="3"/>
    <x v="2"/>
    <s v="A"/>
    <s v="A"/>
    <s v="A"/>
    <s v="A"/>
    <s v="N"/>
    <s v="N"/>
    <x v="0"/>
    <s v="岩手医科大学 附属図書館"/>
    <s v="岩手県盛岡市内丸19番1号"/>
    <m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  <m/>
  </r>
  <r>
    <s v="FA004435"/>
    <n v="3"/>
    <x v="2"/>
    <s v="A"/>
    <s v="A"/>
    <s v="A"/>
    <s v="A"/>
    <s v="N"/>
    <s v="A"/>
    <x v="1"/>
    <s v="富士大学 図書館"/>
    <s v="岩手県花巻市下根子450-3"/>
    <m/>
  </r>
  <r>
    <s v="FA004446"/>
    <n v="3"/>
    <x v="2"/>
    <s v="A"/>
    <s v="A"/>
    <s v="N"/>
    <s v="N"/>
    <s v="N"/>
    <s v="N"/>
    <x v="0"/>
    <s v="盛岡大学図書館"/>
    <s v="岩手県滝沢市砂込808"/>
    <m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  <m/>
  </r>
  <r>
    <s v="FA009483"/>
    <n v="3"/>
    <x v="2"/>
    <s v="A"/>
    <s v="A"/>
    <s v="N"/>
    <s v="N"/>
    <s v="N"/>
    <s v="N"/>
    <x v="0"/>
    <s v="国立天文台 水沢VLBI観測所"/>
    <s v="岩手県奥州市水沢星ガ丘町2-12"/>
    <m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  <m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  <m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  <m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  <m/>
  </r>
  <r>
    <s v="FA017958"/>
    <n v="3"/>
    <x v="2"/>
    <s v="A"/>
    <s v="A"/>
    <s v="A"/>
    <s v="A"/>
    <s v="N"/>
    <s v="A"/>
    <x v="1"/>
    <s v="岩手県立大学 メディアセンター"/>
    <s v="岩手県滝沢市巣子152-52"/>
    <m/>
  </r>
  <r>
    <s v="FA018757"/>
    <n v="3"/>
    <x v="2"/>
    <s v="A"/>
    <s v="A"/>
    <s v="N"/>
    <s v="N"/>
    <s v="N"/>
    <s v="N"/>
    <x v="0"/>
    <s v="一関工業高等専門学校"/>
    <s v="岩手県一関市萩荘字高梨"/>
    <m/>
  </r>
  <r>
    <s v="FA027576"/>
    <n v="3"/>
    <x v="2"/>
    <s v="A"/>
    <s v="A"/>
    <s v="A"/>
    <s v="A"/>
    <s v="N"/>
    <s v="N"/>
    <x v="0"/>
    <s v="岩手保健医療大学 図書館"/>
    <s v="岩手県盛岡市盛岡駅西通1丁目6番30号"/>
    <m/>
  </r>
  <r>
    <s v="FA001379"/>
    <n v="4"/>
    <x v="3"/>
    <s v="A"/>
    <s v="A"/>
    <s v="A"/>
    <s v="A"/>
    <s v="C"/>
    <s v="N"/>
    <x v="0"/>
    <s v="東北大学 附属図書館"/>
    <s v="仙台市青葉区川内27-1"/>
    <m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  <m/>
  </r>
  <r>
    <s v="FA001404"/>
    <n v="4"/>
    <x v="3"/>
    <s v="A"/>
    <s v="A"/>
    <s v="A"/>
    <s v="N"/>
    <s v="A"/>
    <s v="A"/>
    <x v="0"/>
    <s v="東北大学 附属図書館 医学分館"/>
    <s v="仙台市青葉区星陵町1-1"/>
    <m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  <m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  <m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  <m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  <m/>
  </r>
  <r>
    <s v="FA001481"/>
    <n v="4"/>
    <x v="3"/>
    <s v="A"/>
    <s v="A"/>
    <s v="N"/>
    <s v="N"/>
    <s v="N"/>
    <s v="N"/>
    <x v="0"/>
    <s v="東北大学 流体科学研究所"/>
    <s v="仙台市青葉区片平2丁目1-1"/>
    <m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  <m/>
  </r>
  <r>
    <s v="FA001517"/>
    <n v="4"/>
    <x v="3"/>
    <s v="A"/>
    <s v="A"/>
    <s v="A"/>
    <s v="A"/>
    <s v="A"/>
    <s v="A"/>
    <x v="1"/>
    <s v="宮城教育大学 附属図書館"/>
    <s v="仙台市青葉区荒巻字青葉149"/>
    <m/>
  </r>
  <r>
    <s v="FA004457"/>
    <n v="4"/>
    <x v="3"/>
    <s v="A"/>
    <s v="A"/>
    <s v="A"/>
    <s v="N"/>
    <s v="A"/>
    <s v="A"/>
    <x v="0"/>
    <s v="仙台大学 図書館"/>
    <s v="宮城県柴田郡柴田町船岡南2丁目2-18"/>
    <m/>
  </r>
  <r>
    <s v="FA004468"/>
    <n v="4"/>
    <x v="3"/>
    <s v="A"/>
    <s v="A"/>
    <s v="N"/>
    <s v="N"/>
    <s v="N"/>
    <s v="N"/>
    <x v="0"/>
    <s v="東北学院大学 中央図書館"/>
    <s v="仙台市青葉区土樋1-3-1"/>
    <m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  <m/>
  </r>
  <r>
    <s v="FA004490"/>
    <n v="4"/>
    <x v="3"/>
    <s v="A"/>
    <s v="A"/>
    <s v="N"/>
    <s v="N"/>
    <s v="N"/>
    <s v="N"/>
    <x v="0"/>
    <s v="東北工業大学 附属図書館"/>
    <s v="宮城県仙台市太白区八木山香澄町35-1"/>
    <m/>
  </r>
  <r>
    <s v="FA004504"/>
    <n v="4"/>
    <x v="3"/>
    <s v="A"/>
    <s v="A"/>
    <s v="A"/>
    <s v="A"/>
    <s v="A"/>
    <s v="N"/>
    <x v="0"/>
    <s v="東北福祉大学 図書館"/>
    <s v="仙台市青葉区国見1-8-1"/>
    <m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  <m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  <m/>
  </r>
  <r>
    <s v="FA004537"/>
    <n v="4"/>
    <x v="3"/>
    <s v="A"/>
    <s v="A"/>
    <s v="N"/>
    <s v="N"/>
    <s v="N"/>
    <s v="N"/>
    <x v="0"/>
    <s v="宮城学院女子大学 図書館"/>
    <s v="宮城県仙台市青葉区桜ケ丘9-1-1"/>
    <m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  <m/>
  </r>
  <r>
    <s v="FA010744"/>
    <n v="4"/>
    <x v="3"/>
    <s v="A"/>
    <s v="A"/>
    <s v="A"/>
    <s v="A"/>
    <s v="N"/>
    <s v="N"/>
    <x v="0"/>
    <s v="宮城県図書館"/>
    <s v="宮城県仙台市泉区紫山1-1-1"/>
    <m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  <m/>
  </r>
  <r>
    <s v="FA012670"/>
    <n v="4"/>
    <x v="3"/>
    <s v="A"/>
    <s v="A"/>
    <s v="A"/>
    <s v="A"/>
    <s v="N"/>
    <s v="A"/>
    <x v="1"/>
    <s v="石巻専修大学 図書館"/>
    <s v="宮城県石巻市南境新水戸1"/>
    <m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  <m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  <m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  <m/>
  </r>
  <r>
    <s v="FA017696"/>
    <n v="4"/>
    <x v="3"/>
    <s v="A"/>
    <s v="A"/>
    <s v="A"/>
    <s v="A"/>
    <s v="N"/>
    <s v="A"/>
    <x v="1"/>
    <s v="仙台白百合女子大学 図書館"/>
    <s v="宮城県仙台市泉区本田町6-1"/>
    <m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  <m/>
  </r>
  <r>
    <s v="FA019793"/>
    <n v="4"/>
    <x v="3"/>
    <s v="A"/>
    <s v="A"/>
    <s v="A"/>
    <s v="A"/>
    <s v="N"/>
    <s v="A"/>
    <x v="1"/>
    <s v="尚絅学院大学 図書館"/>
    <s v="宮城県名取市ゆりが丘4-10-1"/>
    <m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  <m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  <m/>
  </r>
  <r>
    <s v="FA022798"/>
    <n v="4"/>
    <x v="3"/>
    <s v="A"/>
    <s v="A"/>
    <s v="N"/>
    <s v="N"/>
    <s v="N"/>
    <s v="N"/>
    <x v="0"/>
    <s v="聖和学園短期大学図書館"/>
    <s v="仙台市泉区南中山5-5-2"/>
    <m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  <m/>
  </r>
  <r>
    <s v="FA024148"/>
    <n v="4"/>
    <x v="3"/>
    <s v="A"/>
    <s v="A"/>
    <s v="N"/>
    <s v="N"/>
    <s v="N"/>
    <s v="N"/>
    <x v="0"/>
    <s v="石巻赤十字病院 図書室"/>
    <s v="宮城県石巻市蛇田字西道下71番地"/>
    <m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  <m/>
  </r>
  <r>
    <s v="FA027827"/>
    <n v="4"/>
    <x v="3"/>
    <s v="A"/>
    <s v="A"/>
    <s v="N"/>
    <s v="N"/>
    <s v="N"/>
    <s v="N"/>
    <x v="0"/>
    <s v="宇宙航空研究開発機構 角田図書室"/>
    <s v="角田市君萱字小金沢1"/>
    <m/>
  </r>
  <r>
    <s v="FA001528"/>
    <n v="5"/>
    <x v="4"/>
    <s v="A"/>
    <s v="A"/>
    <s v="A"/>
    <s v="N"/>
    <s v="N"/>
    <s v="A"/>
    <x v="0"/>
    <s v="秋田大学 附属図書館"/>
    <s v="秋田市手形学園町1-1"/>
    <m/>
  </r>
  <r>
    <s v="FA001539"/>
    <n v="5"/>
    <x v="4"/>
    <s v="A"/>
    <s v="A"/>
    <s v="A"/>
    <s v="N"/>
    <s v="N"/>
    <s v="A"/>
    <x v="0"/>
    <s v="秋田大学 附属図書館 医学部分館"/>
    <s v="秋田市本道1-1-1"/>
    <m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  <m/>
  </r>
  <r>
    <s v="FA010755"/>
    <n v="5"/>
    <x v="4"/>
    <s v="A"/>
    <s v="A"/>
    <s v="N"/>
    <s v="N"/>
    <s v="N"/>
    <s v="N"/>
    <x v="0"/>
    <s v="秋田県立図書館"/>
    <s v="秋田県秋田市山王新町14-31"/>
    <m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  <m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  <m/>
  </r>
  <r>
    <s v="FA017583"/>
    <n v="5"/>
    <x v="4"/>
    <s v="A"/>
    <s v="A"/>
    <s v="A"/>
    <s v="A"/>
    <s v="N"/>
    <s v="A"/>
    <x v="1"/>
    <s v="秋田工業高等専門学校 図書館"/>
    <s v="秋田県秋田市飯島文京町1-1"/>
    <m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  <m/>
  </r>
  <r>
    <s v="FA018972"/>
    <n v="5"/>
    <x v="4"/>
    <s v="A"/>
    <s v="A"/>
    <s v="N"/>
    <s v="N"/>
    <s v="N"/>
    <s v="N"/>
    <x v="0"/>
    <s v="秋田看護福祉大学 附属図書館"/>
    <s v="秋田県大館市清水2-3-4"/>
    <m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  <m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  <m/>
  </r>
  <r>
    <s v="FA022233"/>
    <n v="5"/>
    <x v="4"/>
    <s v="A"/>
    <s v="A"/>
    <s v="A"/>
    <s v="A"/>
    <s v="N"/>
    <s v="N"/>
    <x v="0"/>
    <s v="国際教養大学 中嶋記念図書館"/>
    <s v="秋田県秋田市雄和椿川字奥椿岱193-2"/>
    <m/>
  </r>
  <r>
    <s v="FA023327"/>
    <n v="5"/>
    <x v="4"/>
    <s v="A"/>
    <s v="A"/>
    <s v="A"/>
    <s v="A"/>
    <s v="C"/>
    <s v="A"/>
    <x v="1"/>
    <s v="聖霊女子短期大学 図書館"/>
    <s v="住所:秋田市寺内高野10-33"/>
    <m/>
  </r>
  <r>
    <s v="FA024556"/>
    <n v="5"/>
    <x v="4"/>
    <s v="A"/>
    <s v="A"/>
    <s v="A"/>
    <s v="A"/>
    <s v="A"/>
    <s v="A"/>
    <x v="1"/>
    <s v="聖園学園短期大学 図書館"/>
    <s v="秋田市保戸野すわ町1-58"/>
    <m/>
  </r>
  <r>
    <s v="FA001550"/>
    <n v="6"/>
    <x v="5"/>
    <s v="A"/>
    <s v="A"/>
    <s v="A"/>
    <s v="A"/>
    <s v="C"/>
    <s v="N"/>
    <x v="0"/>
    <s v="山形大学 小白川図書館"/>
    <s v="山形県山形市小白川町1-4-12"/>
    <m/>
  </r>
  <r>
    <s v="FA001561"/>
    <n v="6"/>
    <x v="5"/>
    <s v="A"/>
    <s v="A"/>
    <s v="N"/>
    <s v="N"/>
    <s v="N"/>
    <s v="N"/>
    <x v="0"/>
    <s v="山形大学 医学部図書館"/>
    <s v="山形県山形市飯田西2-2-2"/>
    <m/>
  </r>
  <r>
    <s v="FA001572"/>
    <n v="6"/>
    <x v="5"/>
    <s v="A"/>
    <s v="A"/>
    <s v="N"/>
    <s v="N"/>
    <s v="N"/>
    <s v="N"/>
    <x v="0"/>
    <s v="山形大学 工学部図書館"/>
    <s v="米沢市城南4-3-16"/>
    <m/>
  </r>
  <r>
    <s v="FA001583"/>
    <n v="6"/>
    <x v="5"/>
    <s v="A"/>
    <s v="A"/>
    <s v="A"/>
    <s v="A"/>
    <s v="N"/>
    <s v="N"/>
    <x v="0"/>
    <s v="山形大学 農学部図書館"/>
    <s v="鶴岡市若葉町1-23"/>
    <m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  <m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  <m/>
  </r>
  <r>
    <s v="FA017889"/>
    <n v="6"/>
    <x v="5"/>
    <s v="A"/>
    <s v="A"/>
    <s v="A"/>
    <s v="A"/>
    <s v="N"/>
    <s v="A"/>
    <x v="1"/>
    <s v="山形県公立大学法人 附属図書館"/>
    <s v="山形県米沢市通町6-15-1"/>
    <m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  <m/>
  </r>
  <r>
    <s v="FA018247"/>
    <n v="6"/>
    <x v="5"/>
    <s v="A"/>
    <s v="A"/>
    <s v="A"/>
    <s v="A"/>
    <s v="N"/>
    <s v="A"/>
    <x v="1"/>
    <s v="羽陽学園短期大学 附属図書館"/>
    <s v="山形県天童市大字清池1559"/>
    <m/>
  </r>
  <r>
    <s v="FA018983"/>
    <n v="6"/>
    <x v="5"/>
    <s v="A"/>
    <s v="A"/>
    <s v="N"/>
    <s v="N"/>
    <s v="N"/>
    <s v="N"/>
    <x v="0"/>
    <s v="東北文教大学 附属図書館"/>
    <s v="山形県山形市片谷地515"/>
    <m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  <m/>
  </r>
  <r>
    <s v="FA001594"/>
    <n v="7"/>
    <x v="6"/>
    <s v="A"/>
    <s v="A"/>
    <s v="N"/>
    <s v="N"/>
    <s v="N"/>
    <s v="N"/>
    <x v="0"/>
    <s v="福島大学 附属図書館"/>
    <s v="福島市金谷川1番地"/>
    <m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  <m/>
  </r>
  <r>
    <s v="FA004559"/>
    <n v="7"/>
    <x v="6"/>
    <s v="A"/>
    <s v="A"/>
    <s v="A"/>
    <s v="A"/>
    <s v="N"/>
    <s v="A"/>
    <x v="1"/>
    <s v="郡山女子大学 図書館"/>
    <s v="福島県郡山市開成3-25-2"/>
    <m/>
  </r>
  <r>
    <s v="FA004570"/>
    <n v="7"/>
    <x v="6"/>
    <s v="A"/>
    <s v="A"/>
    <s v="A"/>
    <s v="A"/>
    <s v="N"/>
    <s v="N"/>
    <x v="0"/>
    <s v="奥羽大学 図書館"/>
    <s v="福島県郡山市富田町字三角堂31-1"/>
    <m/>
  </r>
  <r>
    <s v="FA006339"/>
    <n v="7"/>
    <x v="6"/>
    <s v="A"/>
    <s v="A"/>
    <s v="A"/>
    <s v="A"/>
    <s v="N"/>
    <s v="N"/>
    <x v="0"/>
    <s v="日本大学 工学部図書館"/>
    <s v="福島県郡山市田村町徳定字中河原1"/>
    <m/>
  </r>
  <r>
    <s v="FA012568"/>
    <n v="7"/>
    <x v="6"/>
    <s v="A"/>
    <s v="A"/>
    <s v="A"/>
    <s v="A"/>
    <s v="N"/>
    <s v="N"/>
    <x v="0"/>
    <s v="医療創生大学 図書館"/>
    <s v="福島県いわき市中央台飯野5-5-1"/>
    <m/>
  </r>
  <r>
    <s v="FA012706"/>
    <n v="7"/>
    <x v="6"/>
    <s v="A"/>
    <s v="A"/>
    <s v="A"/>
    <s v="N"/>
    <s v="N"/>
    <s v="N"/>
    <x v="0"/>
    <s v="福島県立図書館"/>
    <s v="福島県福島市森合字西養山1番地"/>
    <m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  <m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  <m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  <m/>
  </r>
  <r>
    <s v="FA020293"/>
    <n v="7"/>
    <x v="6"/>
    <s v="A"/>
    <s v="A"/>
    <s v="A"/>
    <s v="N"/>
    <s v="N"/>
    <s v="A"/>
    <x v="0"/>
    <s v="福島工業高等専門学校"/>
    <s v="福島県いわき市平上荒川字長尾30"/>
    <m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  <m/>
  </r>
  <r>
    <s v="FA022029"/>
    <n v="7"/>
    <x v="6"/>
    <s v="A"/>
    <s v="A"/>
    <s v="N"/>
    <s v="N"/>
    <s v="N"/>
    <s v="N"/>
    <x v="0"/>
    <s v="福島学院大学 図書館情報センター"/>
    <s v="福島市宮代乳児池1-1"/>
    <m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  <m/>
  </r>
  <r>
    <s v="FA001608"/>
    <n v="8"/>
    <x v="7"/>
    <s v="A"/>
    <s v="A"/>
    <s v="A"/>
    <s v="A"/>
    <s v="N"/>
    <s v="N"/>
    <x v="0"/>
    <s v="茨城大学 附属図書館"/>
    <s v="茨城県水戸市文京2-1-1"/>
    <m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  <m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  <m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  <m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  <m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  <m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  <m/>
  </r>
  <r>
    <s v="FA004581"/>
    <n v="8"/>
    <x v="7"/>
    <s v="A"/>
    <s v="A"/>
    <s v="A"/>
    <s v="A"/>
    <s v="A"/>
    <s v="N"/>
    <x v="0"/>
    <s v="茨城キリスト教大学 図書館"/>
    <s v="茨城県日立市大みか町6-11-1"/>
    <m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  <m/>
  </r>
  <r>
    <s v="FA004606"/>
    <n v="8"/>
    <x v="7"/>
    <s v="A"/>
    <s v="A"/>
    <s v="N"/>
    <s v="N"/>
    <s v="N"/>
    <s v="N"/>
    <x v="0"/>
    <s v="流通経済大学 図書館"/>
    <s v="茨城県龍ケ崎市120"/>
    <m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  <m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  <m/>
  </r>
  <r>
    <s v="FA009563"/>
    <n v="8"/>
    <x v="7"/>
    <s v="A"/>
    <s v="A"/>
    <s v="N"/>
    <s v="N"/>
    <s v="N"/>
    <s v="N"/>
    <x v="0"/>
    <s v="国立科学博物館"/>
    <s v="茨城県つくば市天久保4-1-1"/>
    <m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  <m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  <m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  <m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  <m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  <m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  <m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  <m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  <m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  <m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  <m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  <m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  <m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  <m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  <m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  <m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  <m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  <m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  <m/>
  </r>
  <r>
    <s v="FA010620"/>
    <n v="8"/>
    <x v="7"/>
    <s v="A"/>
    <s v="N"/>
    <s v="N"/>
    <s v="N"/>
    <s v="N"/>
    <s v="N"/>
    <x v="0"/>
    <s v="国土交通省 国土地理院 図書館"/>
    <s v="茨城県つくば市北郷1番"/>
    <m/>
  </r>
  <r>
    <s v="FA010766"/>
    <n v="8"/>
    <x v="7"/>
    <s v="A"/>
    <s v="N"/>
    <s v="A"/>
    <s v="N"/>
    <s v="N"/>
    <s v="N"/>
    <x v="0"/>
    <s v="茨城県立図書館"/>
    <s v="茨城県水戸市三の丸1丁目5番38号"/>
    <m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  <m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  <m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  <m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  <m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  <m/>
  </r>
  <r>
    <s v="FA015486"/>
    <n v="8"/>
    <x v="7"/>
    <s v="A"/>
    <s v="A"/>
    <s v="A"/>
    <s v="A"/>
    <s v="N"/>
    <s v="A"/>
    <x v="1"/>
    <s v="つくば国際大学 図書館"/>
    <s v="茨城県土浦市真鍋6-20-1"/>
    <m/>
  </r>
  <r>
    <s v="FA015883"/>
    <n v="8"/>
    <x v="7"/>
    <s v="A"/>
    <s v="A"/>
    <s v="A"/>
    <s v="A"/>
    <s v="A"/>
    <s v="A"/>
    <x v="1"/>
    <s v="茨城女子短期大学 図書館"/>
    <s v="茨城県那珂市東木倉960-2"/>
    <m/>
  </r>
  <r>
    <s v="FA017357"/>
    <n v="8"/>
    <x v="7"/>
    <s v="A"/>
    <s v="A"/>
    <s v="A"/>
    <s v="A"/>
    <s v="N"/>
    <s v="N"/>
    <x v="0"/>
    <s v="筑波学院大学 附属図書館"/>
    <s v="茨城県つくば市吾妻3-1"/>
    <m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  <m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  <m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  <m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  <m/>
  </r>
  <r>
    <s v="FA022222"/>
    <n v="8"/>
    <x v="7"/>
    <s v="A"/>
    <s v="A"/>
    <s v="N"/>
    <s v="N"/>
    <s v="N"/>
    <s v="N"/>
    <x v="0"/>
    <s v="防災科学技術研究所"/>
    <s v="茨城県つくば市天王台3-1"/>
    <m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  <m/>
  </r>
  <r>
    <s v="FA001685"/>
    <n v="9"/>
    <x v="8"/>
    <s v="A"/>
    <s v="A"/>
    <s v="N"/>
    <s v="N"/>
    <s v="N"/>
    <s v="N"/>
    <x v="0"/>
    <s v="宇都宮大学 附属図書館"/>
    <s v="宇都宮市峰町350"/>
    <m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  <m/>
  </r>
  <r>
    <s v="FA004617"/>
    <n v="9"/>
    <x v="8"/>
    <s v="A"/>
    <s v="A"/>
    <s v="A"/>
    <s v="A"/>
    <s v="N"/>
    <s v="N"/>
    <x v="0"/>
    <s v="足利大学 附属図書館"/>
    <s v="栃木県足利市大前町268-1"/>
    <m/>
  </r>
  <r>
    <s v="FA004628"/>
    <n v="9"/>
    <x v="8"/>
    <s v="A"/>
    <s v="A"/>
    <s v="A"/>
    <s v="A"/>
    <s v="N"/>
    <s v="A"/>
    <x v="1"/>
    <s v="自治医科大学 図書館"/>
    <s v="栃木県下野市薬師寺3311-160"/>
    <m/>
  </r>
  <r>
    <s v="FA004639"/>
    <n v="9"/>
    <x v="8"/>
    <s v="A"/>
    <s v="A"/>
    <s v="A"/>
    <s v="A"/>
    <s v="N"/>
    <s v="N"/>
    <x v="0"/>
    <s v="獨協医科大学 図書館"/>
    <s v="栃木県下都賀郡壬生町北小林880"/>
    <m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  <m/>
  </r>
  <r>
    <s v="FA010777"/>
    <n v="9"/>
    <x v="8"/>
    <s v="A"/>
    <s v="N"/>
    <s v="A"/>
    <s v="N"/>
    <s v="N"/>
    <s v="N"/>
    <x v="0"/>
    <s v="栃木県立図書館"/>
    <s v="栃木県宇都宮市塙田1-3-23"/>
    <m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  <m/>
  </r>
  <r>
    <s v="FA012739"/>
    <n v="9"/>
    <x v="8"/>
    <s v="A"/>
    <s v="A"/>
    <s v="N"/>
    <s v="N"/>
    <s v="N"/>
    <s v="N"/>
    <x v="0"/>
    <s v="作新学院大学 図書館"/>
    <s v="栃木県宇都宮市竹下町908"/>
    <m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  <m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  <m/>
  </r>
  <r>
    <s v="FA016514"/>
    <n v="9"/>
    <x v="8"/>
    <s v="A"/>
    <s v="A"/>
    <s v="A"/>
    <s v="N"/>
    <s v="N"/>
    <s v="A"/>
    <x v="0"/>
    <s v="小山工業高等専門学校 図書館"/>
    <s v="栃木県小山市大字中久喜771"/>
    <m/>
  </r>
  <r>
    <s v="FA018892"/>
    <n v="9"/>
    <x v="8"/>
    <s v="A"/>
    <s v="A"/>
    <s v="A"/>
    <s v="N"/>
    <s v="N"/>
    <s v="A"/>
    <x v="0"/>
    <s v="佐野日本大学短期大学 図書館"/>
    <s v="栃木県佐野市高萩町1297"/>
    <m/>
  </r>
  <r>
    <s v="FA019909"/>
    <n v="9"/>
    <x v="8"/>
    <s v="A"/>
    <s v="A"/>
    <s v="N"/>
    <s v="N"/>
    <s v="N"/>
    <s v="N"/>
    <x v="0"/>
    <s v="宇都宮短期大学 図書館"/>
    <s v="栃木県宇都宮市下荒針町長坂3829"/>
    <m/>
  </r>
  <r>
    <s v="FA021944"/>
    <n v="9"/>
    <x v="8"/>
    <s v="A"/>
    <s v="A"/>
    <s v="A"/>
    <s v="A"/>
    <s v="N"/>
    <s v="N"/>
    <x v="0"/>
    <s v="白鴎大学 総合図書館"/>
    <s v="栃木県小山市駅東通り2-2-2"/>
    <m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  <m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  <m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  <m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  <m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  <m/>
  </r>
  <r>
    <s v="FA003749"/>
    <n v="10"/>
    <x v="9"/>
    <s v="A"/>
    <s v="A"/>
    <s v="A"/>
    <s v="A"/>
    <s v="N"/>
    <s v="N"/>
    <x v="0"/>
    <s v="高崎経済大学 図書館"/>
    <s v="高崎市上並榎町1300"/>
    <m/>
  </r>
  <r>
    <s v="FA004650"/>
    <n v="10"/>
    <x v="9"/>
    <s v="A"/>
    <s v="A"/>
    <s v="A"/>
    <s v="N"/>
    <s v="N"/>
    <s v="A"/>
    <x v="0"/>
    <s v="関東学園大学 松平記念図書館"/>
    <s v="群馬県太田市藤阿久町200"/>
    <m/>
  </r>
  <r>
    <s v="FA004661"/>
    <n v="10"/>
    <x v="9"/>
    <s v="A"/>
    <s v="A"/>
    <s v="A"/>
    <s v="A"/>
    <s v="N"/>
    <s v="N"/>
    <x v="0"/>
    <s v="上武大学 附属図書館"/>
    <s v="群馬県伊勢崎市戸谷塚町634-1"/>
    <m/>
  </r>
  <r>
    <s v="FA012717"/>
    <n v="10"/>
    <x v="9"/>
    <s v="A"/>
    <s v="N"/>
    <s v="A"/>
    <s v="N"/>
    <s v="N"/>
    <s v="N"/>
    <x v="0"/>
    <s v="群馬県立図書館"/>
    <s v="群馬県前橋市日吉町1丁目9-1"/>
    <m/>
  </r>
  <r>
    <s v="FA015205"/>
    <n v="10"/>
    <x v="9"/>
    <s v="A"/>
    <s v="A"/>
    <s v="A"/>
    <s v="N"/>
    <s v="N"/>
    <s v="N"/>
    <x v="0"/>
    <s v="新島学園短期大学 附属図書館"/>
    <s v="高崎市昭和町53"/>
    <m/>
  </r>
  <r>
    <s v="FA015985"/>
    <n v="10"/>
    <x v="9"/>
    <s v="A"/>
    <s v="A"/>
    <s v="A"/>
    <s v="A"/>
    <s v="N"/>
    <s v="A"/>
    <x v="1"/>
    <s v="群馬工業高等専門学校 図書館"/>
    <s v="前橋市鳥羽町580"/>
    <m/>
  </r>
  <r>
    <s v="FA016627"/>
    <n v="10"/>
    <x v="9"/>
    <s v="A"/>
    <s v="A"/>
    <s v="N"/>
    <s v="N"/>
    <s v="N"/>
    <s v="N"/>
    <x v="0"/>
    <s v="東洋大学 附属図書館 板倉図書館"/>
    <s v="群馬県邑楽郡板倉町泉野1-1-1"/>
    <m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  <m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  <m/>
  </r>
  <r>
    <s v="FA018462"/>
    <n v="10"/>
    <x v="9"/>
    <s v="A"/>
    <s v="A"/>
    <s v="A"/>
    <s v="A"/>
    <s v="N"/>
    <s v="N"/>
    <x v="0"/>
    <s v="高崎健康福祉大学 図書館分館"/>
    <s v="群馬県高崎市中大類町501"/>
    <m/>
  </r>
  <r>
    <s v="FA020216"/>
    <n v="10"/>
    <x v="9"/>
    <s v="A"/>
    <s v="A"/>
    <s v="A"/>
    <s v="A"/>
    <s v="N"/>
    <s v="N"/>
    <x v="0"/>
    <s v="高崎健康福祉大学 図書館"/>
    <s v="群馬県高崎市中大類町37-1"/>
    <m/>
  </r>
  <r>
    <s v="FA020759"/>
    <n v="10"/>
    <x v="9"/>
    <s v="A"/>
    <s v="A"/>
    <s v="A"/>
    <s v="A"/>
    <s v="A"/>
    <s v="A"/>
    <x v="1"/>
    <s v="前橋赤十字病院 図書室"/>
    <s v="群馬県前橋市朝倉町389-1"/>
    <m/>
  </r>
  <r>
    <s v="FA021795"/>
    <n v="10"/>
    <x v="9"/>
    <s v="A"/>
    <s v="A"/>
    <s v="N"/>
    <s v="N"/>
    <s v="N"/>
    <s v="N"/>
    <x v="0"/>
    <s v="共愛学園前橋国際大学"/>
    <s v="群馬県前橋市小屋原町1154-4"/>
    <m/>
  </r>
  <r>
    <s v="FA021875"/>
    <n v="10"/>
    <x v="9"/>
    <s v="A"/>
    <s v="A"/>
    <s v="A"/>
    <s v="A"/>
    <s v="N"/>
    <s v="A"/>
    <x v="1"/>
    <s v="群馬パース大学 附属図書館"/>
    <s v="群馬県高崎市問屋町1-7-1"/>
    <m/>
  </r>
  <r>
    <s v="FA022641"/>
    <n v="10"/>
    <x v="9"/>
    <s v="A"/>
    <s v="A"/>
    <s v="A"/>
    <s v="A"/>
    <s v="N"/>
    <s v="N"/>
    <x v="0"/>
    <s v="前橋工科大学 附属図書館"/>
    <s v="前橋市上佐鳥町460-1"/>
    <m/>
  </r>
  <r>
    <s v="FA022936"/>
    <n v="10"/>
    <x v="9"/>
    <s v="A"/>
    <s v="A"/>
    <s v="A"/>
    <s v="A"/>
    <s v="N"/>
    <s v="N"/>
    <x v="0"/>
    <s v="上武大学 附属図書館 分館"/>
    <s v="群馬県高崎市新町270-1"/>
    <m/>
  </r>
  <r>
    <s v="FA023597"/>
    <n v="10"/>
    <x v="9"/>
    <s v="A"/>
    <s v="A"/>
    <s v="N"/>
    <s v="N"/>
    <s v="N"/>
    <s v="N"/>
    <x v="0"/>
    <s v="群馬医療福祉大学 図書館"/>
    <s v="群馬県前橋市川曲町191-1"/>
    <m/>
  </r>
  <r>
    <s v="FA023961"/>
    <n v="10"/>
    <x v="9"/>
    <s v="A"/>
    <s v="A"/>
    <s v="A"/>
    <s v="A"/>
    <s v="N"/>
    <s v="A"/>
    <x v="1"/>
    <s v="桐生大学 図書館"/>
    <s v="群馬県みどり市笠懸町阿左美606-7"/>
    <m/>
  </r>
  <r>
    <s v="FA027430"/>
    <n v="10"/>
    <x v="9"/>
    <s v="A"/>
    <s v="A"/>
    <s v="N"/>
    <s v="N"/>
    <s v="N"/>
    <s v="N"/>
    <x v="0"/>
    <s v="育英大学・育英短期大学 図書館"/>
    <s v="高崎市京目町1656-1"/>
    <m/>
  </r>
  <r>
    <s v="FA001743"/>
    <n v="11"/>
    <x v="10"/>
    <s v="A"/>
    <s v="A"/>
    <s v="A"/>
    <s v="A"/>
    <s v="N"/>
    <s v="N"/>
    <x v="0"/>
    <s v="埼玉大学 図書館"/>
    <s v="埼玉県さいたま市桜区下大久保255"/>
    <m/>
  </r>
  <r>
    <s v="FA004672"/>
    <n v="11"/>
    <x v="10"/>
    <s v="A"/>
    <s v="A"/>
    <s v="N"/>
    <s v="N"/>
    <s v="N"/>
    <s v="N"/>
    <x v="0"/>
    <s v="跡見学園女子大学 新座図書館"/>
    <s v="埼玉県新座市中野1-9-6"/>
    <m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  <m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  <m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  <m/>
  </r>
  <r>
    <s v="FA004730"/>
    <n v="11"/>
    <x v="10"/>
    <s v="A"/>
    <s v="A"/>
    <s v="A"/>
    <s v="A"/>
    <s v="N"/>
    <s v="A"/>
    <x v="1"/>
    <s v="埼玉工業大学 図書館"/>
    <s v="埼玉県深谷市普済寺1690"/>
    <m/>
  </r>
  <r>
    <s v="FA004741"/>
    <n v="11"/>
    <x v="10"/>
    <s v="A"/>
    <s v="A"/>
    <s v="A"/>
    <s v="A"/>
    <s v="C"/>
    <s v="A"/>
    <x v="1"/>
    <s v="城西大学 水田記念図書館"/>
    <s v="埼玉県坂戸市けやき台1-1"/>
    <m/>
  </r>
  <r>
    <s v="FA004752"/>
    <n v="11"/>
    <x v="10"/>
    <s v="A"/>
    <s v="A"/>
    <s v="A"/>
    <s v="A"/>
    <s v="N"/>
    <s v="N"/>
    <x v="0"/>
    <s v="明海大学 歯学部 メデイアセンター(図書館)"/>
    <s v="埼玉県坂戸市けやき台1-1"/>
    <m/>
  </r>
  <r>
    <s v="FA004774"/>
    <n v="11"/>
    <x v="10"/>
    <s v="A"/>
    <s v="A"/>
    <s v="A"/>
    <s v="A"/>
    <s v="A"/>
    <s v="N"/>
    <x v="0"/>
    <s v="女子栄養大学 図書館"/>
    <s v="埼玉県坂戸市千代田3-9-21"/>
    <m/>
  </r>
  <r>
    <s v="FA004796"/>
    <n v="11"/>
    <x v="10"/>
    <s v="A"/>
    <s v="A"/>
    <s v="A"/>
    <s v="A"/>
    <s v="N"/>
    <s v="N"/>
    <x v="0"/>
    <s v="獨協大学 図書館"/>
    <s v="埼玉県草加市学園町1-1"/>
    <m/>
  </r>
  <r>
    <s v="FA004810"/>
    <n v="11"/>
    <x v="10"/>
    <s v="A"/>
    <s v="A"/>
    <s v="A"/>
    <s v="A"/>
    <s v="N"/>
    <s v="N"/>
    <x v="0"/>
    <s v="日本工業大学LCセンター"/>
    <s v="埼玉県南埼玉郡宮代町学園台4-1"/>
    <m/>
  </r>
  <r>
    <s v="FA004821"/>
    <n v="11"/>
    <x v="10"/>
    <s v="A"/>
    <s v="A"/>
    <s v="A"/>
    <s v="A"/>
    <s v="N"/>
    <s v="A"/>
    <x v="1"/>
    <s v="文教大学 越谷図書館"/>
    <s v="埼玉県越谷市南荻島3337"/>
    <m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  <m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  <m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  <m/>
  </r>
  <r>
    <s v="FA006190"/>
    <n v="11"/>
    <x v="10"/>
    <s v="A"/>
    <s v="A"/>
    <s v="N"/>
    <s v="N"/>
    <s v="N"/>
    <s v="N"/>
    <x v="0"/>
    <s v="東洋大学 附属図書館 朝霞図書館"/>
    <s v="埼玉県朝霞市岡48-1"/>
    <m/>
  </r>
  <r>
    <s v="FA006204"/>
    <n v="11"/>
    <x v="10"/>
    <s v="A"/>
    <s v="A"/>
    <s v="N"/>
    <s v="N"/>
    <s v="N"/>
    <s v="N"/>
    <x v="0"/>
    <s v="東洋大学 附属図書館 川越図書館"/>
    <s v="埼玉県川越市鯨井2100"/>
    <m/>
  </r>
  <r>
    <s v="FA006780"/>
    <n v="11"/>
    <x v="10"/>
    <s v="A"/>
    <s v="A"/>
    <s v="A"/>
    <s v="A"/>
    <s v="N"/>
    <s v="A"/>
    <x v="1"/>
    <s v="立正大学図書館 熊谷図書館"/>
    <s v="埼玉県熊谷市万吉1700"/>
    <m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  <m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  <m/>
  </r>
  <r>
    <s v="FA009596"/>
    <n v="11"/>
    <x v="10"/>
    <s v="A"/>
    <s v="A"/>
    <s v="A"/>
    <s v="A"/>
    <s v="C"/>
    <s v="A"/>
    <x v="1"/>
    <s v="国立保健医療科学院"/>
    <s v="埼玉県和光市南2-3-6"/>
    <m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  <m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  <m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  <m/>
  </r>
  <r>
    <s v="FA012841"/>
    <n v="11"/>
    <x v="10"/>
    <s v="A"/>
    <s v="A"/>
    <s v="A"/>
    <s v="A"/>
    <s v="A"/>
    <s v="A"/>
    <x v="1"/>
    <s v="駿河台大学 メディアセンター"/>
    <s v="埼玉県飯能市阿須698"/>
    <m/>
  </r>
  <r>
    <s v="FA012874"/>
    <n v="11"/>
    <x v="10"/>
    <s v="A"/>
    <s v="A"/>
    <s v="A"/>
    <s v="A"/>
    <s v="N"/>
    <s v="N"/>
    <x v="0"/>
    <s v="聖学院大学 総合図書館"/>
    <s v="埼玉県上尾市戸崎1-1"/>
    <m/>
  </r>
  <r>
    <s v="FA013833"/>
    <n v="11"/>
    <x v="10"/>
    <s v="A"/>
    <s v="A"/>
    <s v="N"/>
    <s v="N"/>
    <s v="N"/>
    <s v="A"/>
    <x v="0"/>
    <s v="早稲田大学 所沢図書館"/>
    <s v="埼玉県所沢市三ケ島2-579-15"/>
    <m/>
  </r>
  <r>
    <s v="FA014869"/>
    <n v="11"/>
    <x v="10"/>
    <s v="A"/>
    <s v="A"/>
    <s v="N"/>
    <s v="N"/>
    <s v="N"/>
    <s v="N"/>
    <x v="0"/>
    <s v="日本大学 芸術学部図書館 (所沢)"/>
    <s v="埼玉県所沢市中富南4-21"/>
    <m/>
  </r>
  <r>
    <s v="FA014891"/>
    <n v="11"/>
    <x v="10"/>
    <s v="A"/>
    <s v="A"/>
    <s v="A"/>
    <s v="A"/>
    <s v="N"/>
    <s v="A"/>
    <x v="1"/>
    <s v="目白大学 岩槻図書館"/>
    <s v="埼玉県さいたま市岩槻区浮谷320"/>
    <m/>
  </r>
  <r>
    <s v="FA01592X"/>
    <n v="11"/>
    <x v="10"/>
    <s v="A"/>
    <s v="A"/>
    <s v="A"/>
    <s v="A"/>
    <s v="A"/>
    <s v="A"/>
    <x v="1"/>
    <s v="共栄大学 図書館"/>
    <s v="埼玉県春日部市内牧4158"/>
    <m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  <m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  <m/>
  </r>
  <r>
    <s v="FA016503"/>
    <n v="11"/>
    <x v="10"/>
    <s v="A"/>
    <s v="A"/>
    <s v="N"/>
    <s v="N"/>
    <s v="N"/>
    <s v="N"/>
    <x v="0"/>
    <s v="平成国際大学 図書館"/>
    <s v="埼玉県加須市水深大立野2000"/>
    <m/>
  </r>
  <r>
    <s v="FA017084"/>
    <n v="11"/>
    <x v="10"/>
    <s v="A"/>
    <s v="A"/>
    <s v="N"/>
    <s v="N"/>
    <s v="N"/>
    <s v="N"/>
    <x v="0"/>
    <s v="十文字学園女子大学 図書館"/>
    <s v="埼玉県新座市菅沢2-1-28"/>
    <m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  <m/>
  </r>
  <r>
    <s v="FA018145"/>
    <n v="11"/>
    <x v="10"/>
    <s v="A"/>
    <s v="A"/>
    <s v="A"/>
    <s v="A"/>
    <s v="N"/>
    <s v="A"/>
    <x v="1"/>
    <s v="埼玉県立大学 情報センター"/>
    <s v="埼玉県越谷市三野宮820"/>
    <m/>
  </r>
  <r>
    <s v="FA018837"/>
    <n v="11"/>
    <x v="10"/>
    <s v="A"/>
    <s v="A"/>
    <s v="A"/>
    <s v="A"/>
    <s v="N"/>
    <s v="A"/>
    <x v="1"/>
    <s v="西武文理大学 図書館"/>
    <s v="埼玉県狭山市柏原新田311-1"/>
    <m/>
  </r>
  <r>
    <s v="FA018994"/>
    <n v="11"/>
    <x v="10"/>
    <s v="A"/>
    <s v="A"/>
    <s v="A"/>
    <s v="A"/>
    <s v="N"/>
    <s v="A"/>
    <x v="1"/>
    <s v="埼玉女子短期大学 図書館"/>
    <s v="埼玉県日高市女影1616"/>
    <m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  <m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  <m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  <m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  <m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  <m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  <m/>
  </r>
  <r>
    <s v="FA021955"/>
    <n v="11"/>
    <x v="10"/>
    <s v="A"/>
    <s v="A"/>
    <s v="N"/>
    <s v="N"/>
    <s v="N"/>
    <s v="N"/>
    <x v="0"/>
    <s v="日本薬科大学"/>
    <s v="埼玉県北足立郡伊奈町小室10281"/>
    <m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  <m/>
  </r>
  <r>
    <s v="FA022834"/>
    <n v="11"/>
    <x v="10"/>
    <s v="A"/>
    <s v="A"/>
    <s v="N"/>
    <s v="N"/>
    <s v="N"/>
    <s v="N"/>
    <x v="0"/>
    <s v="武蔵丘短期大学 図書館"/>
    <s v="埼玉県比企郡吉見町南吉見111-1"/>
    <m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  <m/>
  </r>
  <r>
    <s v="FA024793"/>
    <n v="11"/>
    <x v="10"/>
    <s v="A"/>
    <s v="A"/>
    <s v="A"/>
    <s v="A"/>
    <s v="N"/>
    <s v="N"/>
    <x v="0"/>
    <s v="埼玉東萌短期大学 附属図書館"/>
    <s v="埼玉県越谷市新越谷2-21-1"/>
    <m/>
  </r>
  <r>
    <s v="FA026835"/>
    <n v="11"/>
    <x v="10"/>
    <s v="A"/>
    <s v="A"/>
    <s v="A"/>
    <s v="A"/>
    <s v="N"/>
    <s v="N"/>
    <x v="0"/>
    <s v="東京家政大学 狭山図書館"/>
    <s v="埼玉県狭山市稲荷山2-15-1"/>
    <m/>
  </r>
  <r>
    <s v="FA027102"/>
    <n v="11"/>
    <x v="10"/>
    <s v="A"/>
    <s v="A"/>
    <s v="N"/>
    <s v="N"/>
    <s v="N"/>
    <s v="N"/>
    <x v="0"/>
    <s v="埼玉純真短期大学 図書館"/>
    <m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  <m/>
  </r>
  <r>
    <s v="FA001754"/>
    <n v="12"/>
    <x v="11"/>
    <s v="A"/>
    <s v="A"/>
    <s v="A"/>
    <s v="A"/>
    <s v="A"/>
    <s v="N"/>
    <x v="0"/>
    <s v="千葉大学 附属図書館"/>
    <s v="千葉県千葉市稲毛区弥生町1-33"/>
    <m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  <m/>
  </r>
  <r>
    <s v="FA001776"/>
    <n v="12"/>
    <x v="11"/>
    <s v="A"/>
    <s v="A"/>
    <s v="A"/>
    <s v="A"/>
    <s v="N"/>
    <s v="A"/>
    <x v="1"/>
    <s v="千葉大学 附属図書館 松戸分館"/>
    <s v="松戸市松戸648"/>
    <m/>
  </r>
  <r>
    <s v="FA004843"/>
    <n v="12"/>
    <x v="11"/>
    <s v="A"/>
    <s v="A"/>
    <s v="N"/>
    <s v="N"/>
    <s v="A"/>
    <s v="A"/>
    <x v="0"/>
    <s v="国際武道大学 図書館"/>
    <s v="千葉県勝浦市新官841番地"/>
    <m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  <m/>
  </r>
  <r>
    <s v="FA004865"/>
    <n v="12"/>
    <x v="11"/>
    <s v="A"/>
    <s v="A"/>
    <s v="A"/>
    <s v="A"/>
    <s v="N"/>
    <s v="A"/>
    <x v="1"/>
    <s v="敬愛大学 図書館"/>
    <s v="千葉県千葉市稲毛区穴川1-5-21"/>
    <m/>
  </r>
  <r>
    <s v="FA004876"/>
    <n v="12"/>
    <x v="11"/>
    <s v="A"/>
    <s v="A"/>
    <s v="N"/>
    <s v="N"/>
    <s v="N"/>
    <s v="N"/>
    <x v="0"/>
    <s v="千葉工業大学 附属図書館"/>
    <s v="千葉県習志野市津田沼2-17-1"/>
    <m/>
  </r>
  <r>
    <s v="FA004887"/>
    <n v="12"/>
    <x v="11"/>
    <s v="A"/>
    <s v="A"/>
    <s v="N"/>
    <s v="N"/>
    <s v="N"/>
    <s v="N"/>
    <x v="0"/>
    <s v="千葉商科大学 付属図書館"/>
    <s v="千葉県市川市国府台1-3-1"/>
    <m/>
  </r>
  <r>
    <s v="FA004898"/>
    <n v="12"/>
    <x v="11"/>
    <s v="A"/>
    <s v="A"/>
    <s v="A"/>
    <s v="A"/>
    <s v="A"/>
    <s v="N"/>
    <x v="0"/>
    <s v="中央学院大学 図書館"/>
    <s v="千葉県我孫子市久寺家451"/>
    <m/>
  </r>
  <r>
    <s v="FA004901"/>
    <n v="12"/>
    <x v="11"/>
    <s v="A"/>
    <s v="A"/>
    <s v="N"/>
    <s v="N"/>
    <s v="N"/>
    <s v="N"/>
    <x v="0"/>
    <s v="麗澤大学 図書館"/>
    <s v="千葉県柏市光ケ丘2-1-1"/>
    <m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  <m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  <m/>
  </r>
  <r>
    <s v="FA006113"/>
    <n v="12"/>
    <x v="11"/>
    <s v="A"/>
    <s v="A"/>
    <s v="A"/>
    <s v="A"/>
    <s v="N"/>
    <s v="N"/>
    <x v="0"/>
    <s v="東京理科大学 野田図書館"/>
    <s v="千葉県野田市山崎2641"/>
    <m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  <m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  <m/>
  </r>
  <r>
    <s v="FA006328"/>
    <n v="12"/>
    <x v="11"/>
    <s v="A"/>
    <s v="A"/>
    <s v="N"/>
    <s v="N"/>
    <s v="N"/>
    <s v="A"/>
    <x v="0"/>
    <s v="日本大学 松戸歯学部図書館"/>
    <s v="千葉県松戸市栄町西2-870-1"/>
    <m/>
  </r>
  <r>
    <s v="FA006361"/>
    <n v="12"/>
    <x v="11"/>
    <s v="A"/>
    <s v="A"/>
    <s v="N"/>
    <s v="N"/>
    <s v="N"/>
    <s v="A"/>
    <x v="0"/>
    <s v="日本大学 生産工学部図書館"/>
    <s v="千葉県習志野市泉町1-2-1"/>
    <m/>
  </r>
  <r>
    <s v="FA009166"/>
    <n v="12"/>
    <x v="11"/>
    <s v="A"/>
    <s v="A"/>
    <s v="A"/>
    <s v="A"/>
    <s v="N"/>
    <s v="N"/>
    <x v="0"/>
    <s v="放送大学 附属図書館"/>
    <s v="千葉市美浜区若葉2-11"/>
    <m/>
  </r>
  <r>
    <s v="FA009235"/>
    <n v="12"/>
    <x v="11"/>
    <s v="A"/>
    <s v="A"/>
    <s v="A"/>
    <s v="A"/>
    <s v="N"/>
    <s v="N"/>
    <x v="0"/>
    <s v="国立歴史民俗博物館 図書室"/>
    <s v="千葉県佐倉市城内町117番地"/>
    <m/>
  </r>
  <r>
    <s v="FA009381"/>
    <n v="12"/>
    <x v="11"/>
    <s v="A"/>
    <s v="A"/>
    <s v="N"/>
    <s v="N"/>
    <s v="N"/>
    <s v="A"/>
    <x v="0"/>
    <s v="量子科学技術研究開発機構"/>
    <s v="千葉県千葉市稲毛区穴川4-9-1"/>
    <m/>
  </r>
  <r>
    <s v="FA010802"/>
    <n v="12"/>
    <x v="11"/>
    <s v="A"/>
    <s v="A"/>
    <s v="A"/>
    <s v="N"/>
    <s v="N"/>
    <s v="N"/>
    <x v="0"/>
    <s v="千葉県立中央図書館"/>
    <s v="千葉県千葉市中央区市場町11-1"/>
    <m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  <m/>
  </r>
  <r>
    <s v="FA012003"/>
    <n v="12"/>
    <x v="11"/>
    <s v="A"/>
    <s v="A"/>
    <s v="N"/>
    <s v="N"/>
    <s v="N"/>
    <s v="N"/>
    <x v="0"/>
    <s v="東京大学 宇宙線研究所 図書室"/>
    <s v="千葉県柏市柏の葉5-1-5"/>
    <m/>
  </r>
  <r>
    <s v="FA012080"/>
    <n v="12"/>
    <x v="11"/>
    <s v="A"/>
    <s v="A"/>
    <s v="A"/>
    <s v="A"/>
    <s v="A"/>
    <s v="N"/>
    <x v="0"/>
    <s v="東京大学 物性研究所 図書室"/>
    <s v="千葉県柏市柏の葉5-1-5"/>
    <m/>
  </r>
  <r>
    <s v="FA012091"/>
    <n v="12"/>
    <x v="11"/>
    <s v="A"/>
    <s v="A"/>
    <s v="A"/>
    <s v="A"/>
    <s v="N"/>
    <s v="N"/>
    <x v="0"/>
    <s v="東京大学大気海洋研究所 図書室"/>
    <s v="千葉県柏市柏の葉5-1-5"/>
    <m/>
  </r>
  <r>
    <s v="FA012182"/>
    <n v="12"/>
    <x v="11"/>
    <s v="A"/>
    <s v="A"/>
    <s v="A"/>
    <s v="A"/>
    <s v="N"/>
    <s v="N"/>
    <x v="0"/>
    <s v="日本大学 薬学部図書館"/>
    <s v="千葉県船橋市習志野台7-7-1"/>
    <m/>
  </r>
  <r>
    <s v="FA012590"/>
    <n v="12"/>
    <x v="11"/>
    <s v="A"/>
    <s v="A"/>
    <s v="A"/>
    <s v="A"/>
    <s v="N"/>
    <s v="A"/>
    <x v="1"/>
    <s v="千葉経済大学 総合図書館"/>
    <s v="千葉県千葉市稲毛区轟町3-59-5"/>
    <m/>
  </r>
  <r>
    <s v="FA012604"/>
    <n v="12"/>
    <x v="11"/>
    <s v="A"/>
    <s v="A"/>
    <s v="A"/>
    <s v="N"/>
    <s v="N"/>
    <s v="N"/>
    <x v="0"/>
    <s v="秀明大学 図書館"/>
    <s v="千葉県八千代市大学町1-1"/>
    <m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  <m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  <m/>
  </r>
  <r>
    <s v="FA013017"/>
    <n v="12"/>
    <x v="11"/>
    <s v="A"/>
    <s v="A"/>
    <s v="A"/>
    <s v="A"/>
    <s v="N"/>
    <s v="A"/>
    <x v="1"/>
    <s v="聖徳大学 川並弘昭記念図書館"/>
    <s v="松戸市岩瀬550"/>
    <m/>
  </r>
  <r>
    <s v="FA013913"/>
    <n v="12"/>
    <x v="11"/>
    <s v="A"/>
    <s v="A"/>
    <s v="A"/>
    <s v="A"/>
    <s v="N"/>
    <s v="A"/>
    <x v="1"/>
    <s v="江戸川大学 総合情報図書館"/>
    <s v="千葉県流山市駒木474"/>
    <m/>
  </r>
  <r>
    <s v="FA014086"/>
    <n v="12"/>
    <x v="11"/>
    <s v="A"/>
    <s v="A"/>
    <s v="N"/>
    <s v="N"/>
    <s v="N"/>
    <s v="N"/>
    <x v="0"/>
    <s v="川村学園女子大学 図書館"/>
    <s v="千葉県我孫子市下ケ戸1133"/>
    <m/>
  </r>
  <r>
    <s v="FA014290"/>
    <n v="12"/>
    <x v="11"/>
    <s v="A"/>
    <s v="A"/>
    <s v="N"/>
    <s v="N"/>
    <s v="N"/>
    <s v="A"/>
    <x v="0"/>
    <s v="東京基督教大学 図書館"/>
    <s v="千葉県印西市内野3-301-5-4"/>
    <m/>
  </r>
  <r>
    <s v="FA014304"/>
    <n v="12"/>
    <x v="11"/>
    <s v="A"/>
    <s v="A"/>
    <s v="A"/>
    <s v="A"/>
    <s v="N"/>
    <s v="A"/>
    <x v="1"/>
    <s v="城西国際大学 水田記念図書館"/>
    <s v="千葉県東金市求名1"/>
    <m/>
  </r>
  <r>
    <s v="FA014326"/>
    <n v="12"/>
    <x v="11"/>
    <s v="A"/>
    <s v="A"/>
    <s v="A"/>
    <s v="A"/>
    <s v="N"/>
    <s v="A"/>
    <x v="1"/>
    <s v="神田外語大学 附属図書館"/>
    <s v="千葉県千葉市美浜区若葉1-4-1"/>
    <m/>
  </r>
  <r>
    <s v="FA014428"/>
    <n v="12"/>
    <x v="11"/>
    <s v="A"/>
    <s v="N"/>
    <s v="A"/>
    <s v="N"/>
    <s v="N"/>
    <s v="N"/>
    <x v="0"/>
    <s v="千葉県立西部図書館"/>
    <s v="千葉県松戸市千駄堀657-7"/>
    <m/>
  </r>
  <r>
    <s v="FA014494"/>
    <n v="12"/>
    <x v="11"/>
    <s v="A"/>
    <s v="A"/>
    <s v="A"/>
    <s v="A"/>
    <s v="N"/>
    <s v="N"/>
    <x v="0"/>
    <s v="二松學舎大学 附属図書館(柏)"/>
    <s v="千葉県柏市大井2590"/>
    <m/>
  </r>
  <r>
    <s v="FA015216"/>
    <n v="12"/>
    <x v="11"/>
    <s v="A"/>
    <s v="A"/>
    <s v="A"/>
    <s v="A"/>
    <s v="N"/>
    <s v="A"/>
    <x v="1"/>
    <s v="清和大学 図書館"/>
    <s v="千葉県木更津市東太田3-4-5"/>
    <m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  <m/>
  </r>
  <r>
    <s v="FA016401"/>
    <n v="12"/>
    <x v="11"/>
    <s v="A"/>
    <s v="A"/>
    <s v="N"/>
    <s v="N"/>
    <s v="N"/>
    <s v="N"/>
    <x v="0"/>
    <s v="木更津工業高等専門学校"/>
    <s v="千葉県木更津市清見台東2-11-1"/>
    <m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  <m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  <m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  <m/>
  </r>
  <r>
    <s v="FA019002"/>
    <n v="12"/>
    <x v="11"/>
    <s v="A"/>
    <s v="A"/>
    <s v="N"/>
    <s v="N"/>
    <s v="N"/>
    <s v="N"/>
    <x v="0"/>
    <s v="開智国際大学 図書館"/>
    <s v="千葉県柏市柏1225-6"/>
    <m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  <m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  <m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  <m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  <m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  <m/>
  </r>
  <r>
    <s v="FA022062"/>
    <n v="12"/>
    <x v="11"/>
    <s v="A"/>
    <s v="A"/>
    <s v="A"/>
    <s v="A"/>
    <s v="N"/>
    <s v="N"/>
    <x v="0"/>
    <s v="千葉科学大学 図書館"/>
    <s v="千葉県銚子市潮見町15-8"/>
    <m/>
  </r>
  <r>
    <s v="FA022153"/>
    <n v="12"/>
    <x v="11"/>
    <s v="A"/>
    <s v="A"/>
    <s v="N"/>
    <s v="N"/>
    <s v="N"/>
    <s v="N"/>
    <x v="0"/>
    <s v="東京大学 柏図書館"/>
    <s v="千葉県柏市柏の葉5-1-5"/>
    <m/>
  </r>
  <r>
    <s v="FA022492"/>
    <n v="12"/>
    <x v="11"/>
    <s v="A"/>
    <s v="A"/>
    <s v="N"/>
    <s v="N"/>
    <s v="N"/>
    <s v="N"/>
    <x v="0"/>
    <s v="千葉明徳短期大学 図書館"/>
    <s v="千葉市中央区南生実町1412"/>
    <m/>
  </r>
  <r>
    <s v="FA022572"/>
    <n v="12"/>
    <x v="11"/>
    <s v="A"/>
    <s v="A"/>
    <s v="N"/>
    <s v="N"/>
    <s v="N"/>
    <s v="N"/>
    <x v="0"/>
    <s v="流通経済大学 新松戸図書館"/>
    <s v="千葉県松戸市新松戸3-2-1"/>
    <m/>
  </r>
  <r>
    <s v="FA023021"/>
    <n v="12"/>
    <x v="11"/>
    <s v="A"/>
    <s v="A"/>
    <s v="A"/>
    <s v="A"/>
    <s v="N"/>
    <s v="A"/>
    <x v="1"/>
    <s v="了徳寺大学 附属図書館"/>
    <s v="千葉県浦安市明海5丁目8-1"/>
    <m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  <m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  <m/>
  </r>
  <r>
    <s v="FA023600"/>
    <n v="12"/>
    <x v="11"/>
    <s v="A"/>
    <s v="A"/>
    <s v="N"/>
    <s v="N"/>
    <s v="N"/>
    <s v="A"/>
    <x v="0"/>
    <s v="昭和学院短期大学 附属図書館"/>
    <s v="市川市東菅野2-17-1"/>
    <m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  <m/>
  </r>
  <r>
    <s v="FA023779"/>
    <n v="12"/>
    <x v="11"/>
    <s v="A"/>
    <s v="A"/>
    <s v="N"/>
    <s v="N"/>
    <s v="A"/>
    <s v="N"/>
    <x v="0"/>
    <s v="東京経営短期大学 図書館"/>
    <s v="千葉県市川市二俣625-1"/>
    <m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  <m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  <m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  <m/>
  </r>
  <r>
    <s v="FA025082"/>
    <n v="12"/>
    <x v="11"/>
    <s v="A"/>
    <s v="A"/>
    <s v="A"/>
    <s v="N"/>
    <s v="N"/>
    <s v="N"/>
    <x v="0"/>
    <s v="亀田医療大学 図書館"/>
    <s v="千葉県鴨川市横渚462"/>
    <m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  <m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  <m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  <m/>
  </r>
  <r>
    <s v="FA027317"/>
    <n v="12"/>
    <x v="11"/>
    <s v="A"/>
    <s v="A"/>
    <s v="A"/>
    <s v="N"/>
    <s v="N"/>
    <s v="N"/>
    <x v="0"/>
    <s v="国際医療福祉大学 成田キャンパス図書館"/>
    <s v="千葉県成田市公津の杜4-3"/>
    <m/>
  </r>
  <r>
    <s v="FA027474"/>
    <n v="12"/>
    <x v="11"/>
    <s v="A"/>
    <s v="A"/>
    <s v="A"/>
    <s v="N"/>
    <s v="N"/>
    <s v="A"/>
    <x v="0"/>
    <s v="聖隷佐倉市民病院 図書室"/>
    <s v="千葉県佐倉市江原台2-36-2"/>
    <m/>
  </r>
  <r>
    <s v="FA000106"/>
    <n v="13"/>
    <x v="12"/>
    <s v="A"/>
    <s v="A"/>
    <s v="N"/>
    <s v="N"/>
    <s v="N"/>
    <s v="N"/>
    <x v="0"/>
    <s v="東京工業大学 附属図書館"/>
    <s v="東京都目黒区大岡山2-12-1 (L-1)"/>
    <m/>
  </r>
  <r>
    <s v="FA001787"/>
    <n v="13"/>
    <x v="12"/>
    <s v="A"/>
    <s v="A"/>
    <s v="A"/>
    <s v="A"/>
    <s v="A"/>
    <s v="N"/>
    <x v="0"/>
    <s v="東京大学 総合図書館"/>
    <s v="東京都文京区本郷7-3-1"/>
    <m/>
  </r>
  <r>
    <s v="FA001798"/>
    <n v="13"/>
    <x v="12"/>
    <s v="A"/>
    <s v="A"/>
    <s v="N"/>
    <s v="N"/>
    <s v="N"/>
    <s v="N"/>
    <x v="0"/>
    <s v="東京大学 駒場図書館"/>
    <s v="東京都目黒区駒場3-8-1"/>
    <m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  <m/>
  </r>
  <r>
    <s v="FA001823"/>
    <n v="13"/>
    <x v="12"/>
    <s v="A"/>
    <s v="A"/>
    <s v="A"/>
    <s v="A"/>
    <s v="A"/>
    <s v="N"/>
    <x v="0"/>
    <s v="東京大学 医学図書館"/>
    <s v="東京都文京区本郷7-3-1"/>
    <m/>
  </r>
  <r>
    <s v="FA001845"/>
    <n v="13"/>
    <x v="12"/>
    <s v="A"/>
    <s v="A"/>
    <s v="A"/>
    <s v="A"/>
    <s v="A"/>
    <s v="N"/>
    <x v="0"/>
    <s v="東京大学 農学生命科学図書館"/>
    <s v="東京都文京区弥生1-1-1"/>
    <m/>
  </r>
  <r>
    <s v="FA001867"/>
    <n v="13"/>
    <x v="12"/>
    <s v="A"/>
    <s v="A"/>
    <s v="A"/>
    <s v="A"/>
    <s v="N"/>
    <s v="A"/>
    <x v="1"/>
    <s v="東京医科歯科大学 図書館"/>
    <s v="東京都文京区湯島1-5-45"/>
    <m/>
  </r>
  <r>
    <s v="FA001878"/>
    <n v="13"/>
    <x v="12"/>
    <s v="A"/>
    <s v="A"/>
    <s v="N"/>
    <s v="N"/>
    <s v="A"/>
    <s v="N"/>
    <x v="0"/>
    <s v="東京外国語大学 附属図書館"/>
    <s v="東京都府中市朝日町3-11-1"/>
    <m/>
  </r>
  <r>
    <s v="FA001889"/>
    <n v="13"/>
    <x v="12"/>
    <s v="A"/>
    <s v="A"/>
    <s v="A"/>
    <s v="A"/>
    <s v="N"/>
    <s v="N"/>
    <x v="0"/>
    <s v="東京学芸大学 附属図書館"/>
    <s v="東京都小金井市貫井北町4-1-1"/>
    <m/>
  </r>
  <r>
    <s v="FA001903"/>
    <n v="13"/>
    <x v="12"/>
    <s v="A"/>
    <s v="A"/>
    <s v="A"/>
    <s v="N"/>
    <s v="N"/>
    <s v="A"/>
    <x v="0"/>
    <s v="東京農工大学 府中図書館"/>
    <s v="東京都府中市幸町3-5-8"/>
    <m/>
  </r>
  <r>
    <s v="FA001914"/>
    <n v="13"/>
    <x v="12"/>
    <s v="A"/>
    <s v="A"/>
    <s v="A"/>
    <s v="A"/>
    <s v="N"/>
    <s v="A"/>
    <x v="1"/>
    <s v="東京農工大学 小金井図書館"/>
    <s v="東京都小金井市中町2-24-16"/>
    <m/>
  </r>
  <r>
    <s v="FA001925"/>
    <n v="13"/>
    <x v="12"/>
    <s v="A"/>
    <s v="A"/>
    <s v="A"/>
    <s v="A"/>
    <s v="N"/>
    <s v="N"/>
    <x v="0"/>
    <s v="東京芸術大学 附属図書館"/>
    <s v="東京都台東区上野公園12-8"/>
    <m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  <m/>
  </r>
  <r>
    <s v="FA001969"/>
    <n v="13"/>
    <x v="12"/>
    <s v="A"/>
    <s v="A"/>
    <s v="A"/>
    <s v="A"/>
    <s v="N"/>
    <s v="N"/>
    <x v="0"/>
    <s v="東京海洋大学 附属図書館"/>
    <s v="東京都港区港南4-5-7"/>
    <m/>
  </r>
  <r>
    <s v="FA001980"/>
    <n v="13"/>
    <x v="12"/>
    <s v="A"/>
    <s v="A"/>
    <s v="A"/>
    <s v="A"/>
    <s v="A"/>
    <s v="N"/>
    <x v="0"/>
    <s v="お茶の水女子大学 附属図書館"/>
    <s v="東京都文京区大塚2-1-1"/>
    <m/>
  </r>
  <r>
    <s v="FA001991"/>
    <n v="13"/>
    <x v="12"/>
    <s v="A"/>
    <s v="A"/>
    <s v="N"/>
    <s v="N"/>
    <s v="N"/>
    <s v="N"/>
    <x v="0"/>
    <s v="電気通信大学 附属図書館"/>
    <s v="東京都調布市調布ケ丘1-5-1"/>
    <m/>
  </r>
  <r>
    <s v="FA002010"/>
    <n v="13"/>
    <x v="12"/>
    <s v="A"/>
    <s v="A"/>
    <s v="N"/>
    <s v="N"/>
    <s v="A"/>
    <s v="A"/>
    <x v="0"/>
    <s v="一橋大学 附属図書館"/>
    <s v="国立市中2-1"/>
    <m/>
  </r>
  <r>
    <s v="FA002043"/>
    <n v="13"/>
    <x v="12"/>
    <s v="A"/>
    <s v="A"/>
    <s v="N"/>
    <s v="N"/>
    <s v="A"/>
    <s v="A"/>
    <x v="0"/>
    <s v="一橋大学 経済研究所 資料室"/>
    <s v="東京都国立市中2-1"/>
    <m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  <m/>
  </r>
  <r>
    <s v="FA003760"/>
    <n v="13"/>
    <x v="12"/>
    <s v="A"/>
    <s v="A"/>
    <s v="N"/>
    <s v="N"/>
    <s v="N"/>
    <s v="N"/>
    <x v="0"/>
    <s v="東京都立大学 図書館"/>
    <s v="東京都八王子市南大沢1-1"/>
    <m/>
  </r>
  <r>
    <s v="FA004763"/>
    <n v="13"/>
    <x v="12"/>
    <s v="A"/>
    <s v="A"/>
    <s v="A"/>
    <s v="A"/>
    <s v="A"/>
    <s v="A"/>
    <x v="1"/>
    <s v="女子栄養大学 短期大学部図書館"/>
    <s v="東京都豊島区駒込3-24-3"/>
    <m/>
  </r>
  <r>
    <s v="FA004923"/>
    <n v="13"/>
    <x v="12"/>
    <s v="A"/>
    <s v="A"/>
    <s v="N"/>
    <s v="N"/>
    <s v="N"/>
    <s v="N"/>
    <x v="0"/>
    <s v="青山学院大学 図書館"/>
    <s v="東京都渋谷区渋谷4-4-25"/>
    <m/>
  </r>
  <r>
    <s v="FA004956"/>
    <n v="13"/>
    <x v="12"/>
    <s v="A"/>
    <s v="A"/>
    <s v="A"/>
    <s v="A"/>
    <s v="A"/>
    <s v="A"/>
    <x v="1"/>
    <s v="亜細亜大学 図書館"/>
    <s v="東京都武蔵野市境5-8"/>
    <m/>
  </r>
  <r>
    <s v="FA004967"/>
    <n v="13"/>
    <x v="12"/>
    <s v="A"/>
    <s v="A"/>
    <s v="A"/>
    <s v="N"/>
    <s v="N"/>
    <s v="N"/>
    <x v="0"/>
    <s v="上野学園 図書館"/>
    <s v="東京都台東区東上野4-24-12"/>
    <m/>
  </r>
  <r>
    <s v="FA004978"/>
    <n v="13"/>
    <x v="12"/>
    <s v="A"/>
    <s v="A"/>
    <s v="A"/>
    <s v="N"/>
    <s v="N"/>
    <s v="N"/>
    <x v="0"/>
    <s v="大妻女子大学 図書館"/>
    <s v="東京都千代田区三番町12"/>
    <m/>
  </r>
  <r>
    <s v="FA005008"/>
    <n v="13"/>
    <x v="12"/>
    <s v="A"/>
    <s v="A"/>
    <s v="A"/>
    <s v="A"/>
    <s v="N"/>
    <s v="A"/>
    <x v="1"/>
    <s v="桜美林大学 図書館"/>
    <s v="東京都町田市常盤町3758"/>
    <m/>
  </r>
  <r>
    <s v="FA005019"/>
    <n v="13"/>
    <x v="12"/>
    <s v="A"/>
    <s v="A"/>
    <s v="A"/>
    <s v="A"/>
    <s v="N"/>
    <s v="N"/>
    <x v="0"/>
    <s v="学習院大学 図書館"/>
    <s v="東京都豊島区目白1-5-1"/>
    <m/>
  </r>
  <r>
    <s v="FA005063"/>
    <n v="13"/>
    <x v="12"/>
    <s v="A"/>
    <s v="A"/>
    <s v="A"/>
    <s v="A"/>
    <s v="N"/>
    <s v="N"/>
    <x v="0"/>
    <s v="北里大学 白金図書館"/>
    <s v="東京都港区白金5-9-1"/>
    <m/>
  </r>
  <r>
    <s v="FA005132"/>
    <n v="13"/>
    <x v="12"/>
    <s v="A"/>
    <s v="A"/>
    <s v="A"/>
    <s v="N"/>
    <s v="N"/>
    <s v="N"/>
    <x v="0"/>
    <s v="共立女子大学 図書館"/>
    <s v="東京都千代田区一ツ橋2-6-1 【2号館4階】"/>
    <m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  <m/>
  </r>
  <r>
    <s v="FA005154"/>
    <n v="13"/>
    <x v="12"/>
    <s v="A"/>
    <s v="A"/>
    <s v="A"/>
    <s v="A"/>
    <s v="C"/>
    <s v="N"/>
    <x v="0"/>
    <s v="杏林大学 医学図書館"/>
    <s v="東京都三鷹市新川6-20-2"/>
    <m/>
  </r>
  <r>
    <s v="FA005187"/>
    <n v="13"/>
    <x v="12"/>
    <s v="A"/>
    <s v="A"/>
    <s v="A"/>
    <s v="A"/>
    <s v="N"/>
    <s v="A"/>
    <x v="1"/>
    <s v="国立音楽大学 附属図書館"/>
    <s v="東京都立川市柏町5-5-1"/>
    <m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  <m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  <m/>
  </r>
  <r>
    <s v="FA005234"/>
    <n v="13"/>
    <x v="12"/>
    <s v="A"/>
    <s v="A"/>
    <s v="A"/>
    <s v="A"/>
    <s v="N"/>
    <s v="N"/>
    <x v="0"/>
    <s v="工学院大学 図書館"/>
    <s v="東京都新宿区西新宿1-24-2"/>
    <m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  <m/>
  </r>
  <r>
    <s v="FA005256"/>
    <n v="13"/>
    <x v="12"/>
    <s v="A"/>
    <s v="A"/>
    <s v="N"/>
    <s v="N"/>
    <s v="N"/>
    <s v="A"/>
    <x v="0"/>
    <s v="国学院大学 図書館"/>
    <s v="東京都渋谷区東4-10-28"/>
    <m/>
  </r>
  <r>
    <s v="FA005267"/>
    <n v="13"/>
    <x v="12"/>
    <s v="A"/>
    <s v="A"/>
    <s v="N"/>
    <s v="N"/>
    <s v="N"/>
    <s v="N"/>
    <x v="0"/>
    <s v="国際基督教大学 図書館"/>
    <s v="東京都三鷹市大沢3-10-2"/>
    <m/>
  </r>
  <r>
    <s v="FA005278"/>
    <n v="13"/>
    <x v="12"/>
    <s v="A"/>
    <s v="A"/>
    <s v="A"/>
    <s v="A"/>
    <s v="N"/>
    <s v="N"/>
    <x v="0"/>
    <s v="国士舘大学 図書館・情報メディアセンター"/>
    <s v="東京都世田谷区世田谷4-28-1"/>
    <m/>
  </r>
  <r>
    <s v="FA005289"/>
    <n v="13"/>
    <x v="12"/>
    <s v="A"/>
    <s v="A"/>
    <s v="N"/>
    <s v="N"/>
    <s v="N"/>
    <s v="N"/>
    <x v="0"/>
    <s v="駒澤大学 図書館"/>
    <s v="東京都世田谷区駒沢1-23-1"/>
    <m/>
  </r>
  <r>
    <s v="FA005303"/>
    <n v="13"/>
    <x v="12"/>
    <s v="A"/>
    <s v="A"/>
    <s v="N"/>
    <s v="N"/>
    <s v="N"/>
    <s v="N"/>
    <x v="0"/>
    <s v="実践女子大学 図書館"/>
    <s v="東京都日野市大坂上4-1-1"/>
    <m/>
  </r>
  <r>
    <s v="FA005314"/>
    <n v="13"/>
    <x v="12"/>
    <s v="A"/>
    <s v="A"/>
    <s v="A"/>
    <s v="A"/>
    <s v="N"/>
    <s v="A"/>
    <x v="1"/>
    <s v="芝浦工業大学 豊洲図書館"/>
    <s v="東京都江東区豊洲3-7-5"/>
    <m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  <m/>
  </r>
  <r>
    <s v="FA005358"/>
    <n v="13"/>
    <x v="12"/>
    <s v="A"/>
    <s v="A"/>
    <s v="A"/>
    <s v="A"/>
    <s v="N"/>
    <s v="N"/>
    <x v="0"/>
    <s v="上智大学 図書館"/>
    <s v="東京都千代田区紀尾井町7-1"/>
    <m/>
  </r>
  <r>
    <s v="FA005391"/>
    <n v="13"/>
    <x v="12"/>
    <s v="A"/>
    <s v="A"/>
    <s v="A"/>
    <s v="N"/>
    <s v="A"/>
    <s v="A"/>
    <x v="0"/>
    <s v="昭和大学 図書館"/>
    <s v="東京都品川区旗の台1-5-8"/>
    <m/>
  </r>
  <r>
    <s v="FA005405"/>
    <n v="13"/>
    <x v="12"/>
    <s v="A"/>
    <s v="A"/>
    <s v="A"/>
    <s v="N"/>
    <s v="N"/>
    <s v="A"/>
    <x v="0"/>
    <s v="昭和女子大学 図書館"/>
    <s v="東京都世田谷区太子堂1-7-57"/>
    <m/>
  </r>
  <r>
    <s v="FA005427"/>
    <n v="13"/>
    <x v="12"/>
    <s v="A"/>
    <s v="A"/>
    <s v="A"/>
    <s v="A"/>
    <s v="A"/>
    <s v="N"/>
    <x v="0"/>
    <s v="昭和薬科大学 図書館"/>
    <s v="東京都町田市東玉川学園3-3165"/>
    <m/>
  </r>
  <r>
    <s v="FA005449"/>
    <n v="13"/>
    <x v="12"/>
    <s v="A"/>
    <s v="A"/>
    <s v="N"/>
    <s v="N"/>
    <s v="N"/>
    <s v="N"/>
    <x v="0"/>
    <s v="白百合女子大学 図書館"/>
    <s v="東京都調布市緑ケ丘1-25"/>
    <m/>
  </r>
  <r>
    <s v="FA005460"/>
    <n v="13"/>
    <x v="12"/>
    <s v="A"/>
    <s v="A"/>
    <s v="N"/>
    <s v="N"/>
    <s v="N"/>
    <s v="N"/>
    <x v="0"/>
    <s v="杉野服飾大学 附属図書館"/>
    <s v="東京都品川区上大崎4-6-9"/>
    <m/>
  </r>
  <r>
    <s v="FA005471"/>
    <n v="13"/>
    <x v="12"/>
    <s v="A"/>
    <s v="A"/>
    <s v="A"/>
    <s v="A"/>
    <s v="N"/>
    <s v="N"/>
    <x v="0"/>
    <s v="成蹊大学 図書館"/>
    <s v="東京都武蔵野市吉祥寺北町3-3-1"/>
    <m/>
  </r>
  <r>
    <s v="FA005493"/>
    <n v="13"/>
    <x v="12"/>
    <s v="A"/>
    <s v="A"/>
    <s v="A"/>
    <s v="A"/>
    <s v="N"/>
    <s v="N"/>
    <x v="0"/>
    <s v="成城大学 図書館"/>
    <s v="東京都世田谷区成城 6-1-20"/>
    <m/>
  </r>
  <r>
    <s v="FA005507"/>
    <n v="13"/>
    <x v="12"/>
    <s v="A"/>
    <s v="A"/>
    <s v="A"/>
    <s v="A"/>
    <s v="N"/>
    <s v="A"/>
    <x v="1"/>
    <s v="聖心女子大学 図書館"/>
    <s v="東京都渋谷区広尾4-3-1"/>
    <m/>
  </r>
  <r>
    <s v="FA005518"/>
    <n v="13"/>
    <x v="12"/>
    <s v="A"/>
    <s v="A"/>
    <s v="A"/>
    <s v="A"/>
    <s v="A"/>
    <s v="N"/>
    <x v="0"/>
    <s v="清泉女子大学 附属図書館"/>
    <s v="東京都品川区東五反田3-16-21"/>
    <m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  <m/>
  </r>
  <r>
    <s v="FA005551"/>
    <n v="13"/>
    <x v="12"/>
    <s v="A"/>
    <s v="A"/>
    <s v="N"/>
    <s v="N"/>
    <s v="N"/>
    <s v="N"/>
    <x v="0"/>
    <s v="専修大学 図書館 神田分館"/>
    <s v="東京都千代田区神田神保町3-8"/>
    <m/>
  </r>
  <r>
    <s v="FA005562"/>
    <n v="13"/>
    <x v="12"/>
    <s v="A"/>
    <s v="A"/>
    <s v="A"/>
    <s v="A"/>
    <s v="N"/>
    <s v="N"/>
    <x v="0"/>
    <s v="創価大学 中央図書館"/>
    <s v="東京都八王子市丹木町1-236"/>
    <m/>
  </r>
  <r>
    <s v="FA005573"/>
    <n v="13"/>
    <x v="12"/>
    <s v="A"/>
    <s v="A"/>
    <s v="A"/>
    <s v="A"/>
    <s v="N"/>
    <s v="N"/>
    <x v="0"/>
    <s v="大正大学 附属図書館"/>
    <s v="東京都豊島区西巣鴨3-20-1"/>
    <m/>
  </r>
  <r>
    <s v="FA005595"/>
    <n v="13"/>
    <x v="12"/>
    <s v="A"/>
    <s v="A"/>
    <s v="A"/>
    <s v="A"/>
    <s v="N"/>
    <s v="N"/>
    <x v="0"/>
    <s v="大東文化大学 図書館"/>
    <s v="東京都板橋区高島平1-9-1"/>
    <m/>
  </r>
  <r>
    <s v="FA005620"/>
    <n v="13"/>
    <x v="12"/>
    <s v="A"/>
    <s v="A"/>
    <s v="A"/>
    <s v="A"/>
    <s v="A"/>
    <s v="N"/>
    <x v="0"/>
    <s v="高千穂大学 図書館"/>
    <s v="東京都杉並区大宮2-19-1"/>
    <m/>
  </r>
  <r>
    <s v="FA005631"/>
    <n v="13"/>
    <x v="12"/>
    <s v="A"/>
    <s v="A"/>
    <s v="N"/>
    <s v="N"/>
    <s v="N"/>
    <s v="N"/>
    <x v="0"/>
    <s v="拓殖大学 図書館"/>
    <s v="東京都文京区小日向3-4-14"/>
    <m/>
  </r>
  <r>
    <s v="FA005642"/>
    <n v="13"/>
    <x v="12"/>
    <s v="A"/>
    <s v="A"/>
    <s v="N"/>
    <s v="N"/>
    <s v="N"/>
    <s v="N"/>
    <x v="0"/>
    <s v="拓殖大学 八王子図書館"/>
    <s v="東京都八王子市館町815-1"/>
    <m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  <m/>
  </r>
  <r>
    <s v="FA005664"/>
    <n v="13"/>
    <x v="12"/>
    <s v="A"/>
    <s v="A"/>
    <s v="A"/>
    <s v="A"/>
    <s v="N"/>
    <s v="N"/>
    <x v="0"/>
    <s v="多摩美術大学 図書館"/>
    <s v="東京都八王子市鑓水2丁目1723"/>
    <m/>
  </r>
  <r>
    <s v="FA005675"/>
    <n v="13"/>
    <x v="12"/>
    <s v="A"/>
    <s v="A"/>
    <s v="N"/>
    <s v="N"/>
    <s v="N"/>
    <s v="N"/>
    <x v="0"/>
    <s v="中央大学 中央図書館"/>
    <s v="東京都八王子市東中野742-1"/>
    <m/>
  </r>
  <r>
    <s v="FA005686"/>
    <n v="13"/>
    <x v="12"/>
    <s v="A"/>
    <s v="A"/>
    <s v="N"/>
    <s v="N"/>
    <s v="N"/>
    <s v="N"/>
    <x v="0"/>
    <s v="中央大学 図書館 理工学部分館"/>
    <s v="東京都文京区春日1-13-27"/>
    <m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  <m/>
  </r>
  <r>
    <s v="FA005700"/>
    <n v="13"/>
    <x v="12"/>
    <s v="A"/>
    <s v="A"/>
    <s v="N"/>
    <s v="N"/>
    <s v="N"/>
    <s v="N"/>
    <x v="0"/>
    <s v="中央大学 企業研究所"/>
    <s v="東京都八王子市東中野742番1号"/>
    <m/>
  </r>
  <r>
    <s v="FA005711"/>
    <n v="13"/>
    <x v="12"/>
    <s v="A"/>
    <s v="A"/>
    <s v="N"/>
    <s v="N"/>
    <s v="N"/>
    <s v="N"/>
    <x v="0"/>
    <s v="中央大学 経済研究所"/>
    <s v="東京都八王子市東中野742番1号"/>
    <m/>
  </r>
  <r>
    <s v="FA005722"/>
    <n v="13"/>
    <x v="12"/>
    <s v="A"/>
    <s v="A"/>
    <s v="N"/>
    <s v="N"/>
    <s v="N"/>
    <s v="N"/>
    <x v="0"/>
    <s v="中央大学 人文科学研究所"/>
    <s v="東京都八王子市東中野742番1号"/>
    <m/>
  </r>
  <r>
    <s v="FA005733"/>
    <n v="13"/>
    <x v="12"/>
    <s v="A"/>
    <s v="A"/>
    <s v="N"/>
    <s v="N"/>
    <s v="N"/>
    <s v="N"/>
    <x v="0"/>
    <s v="中央大学 社会科学研究所"/>
    <s v="東京都八王子市東中野742番1号"/>
    <m/>
  </r>
  <r>
    <s v="FA005744"/>
    <n v="13"/>
    <x v="12"/>
    <s v="N"/>
    <s v="N"/>
    <s v="C"/>
    <s v="N"/>
    <m/>
    <s v="N"/>
    <x v="0"/>
    <s v="中央大学 保健体育研究所"/>
    <s v="東京都八王子市東中野742番1号"/>
    <m/>
  </r>
  <r>
    <s v="FA005755"/>
    <n v="13"/>
    <x v="12"/>
    <s v="A"/>
    <s v="A"/>
    <s v="A"/>
    <s v="A"/>
    <s v="N"/>
    <s v="N"/>
    <x v="0"/>
    <s v="津田塾大学 図書館"/>
    <s v="東京都小平市津田町2-1-1"/>
    <m/>
  </r>
  <r>
    <s v="FA005766"/>
    <n v="13"/>
    <x v="12"/>
    <s v="A"/>
    <s v="A"/>
    <s v="A"/>
    <s v="A"/>
    <s v="N"/>
    <s v="A"/>
    <x v="1"/>
    <s v="帝京大学 図書館"/>
    <s v="東京都八王子市大塚359"/>
    <m/>
  </r>
  <r>
    <s v="FA005777"/>
    <n v="13"/>
    <x v="12"/>
    <s v="A"/>
    <s v="A"/>
    <s v="A"/>
    <s v="A"/>
    <s v="A"/>
    <s v="A"/>
    <x v="1"/>
    <s v="帝京大学 医学総合図書館"/>
    <s v="東京都板橋区加賀2-11-1"/>
    <m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  <m/>
  </r>
  <r>
    <s v="FA005915"/>
    <n v="13"/>
    <x v="12"/>
    <s v="A"/>
    <s v="A"/>
    <s v="A"/>
    <s v="A"/>
    <s v="A"/>
    <s v="A"/>
    <x v="1"/>
    <s v="東京医科大学 図書館"/>
    <s v="東京都新宿区西新宿6-7-1"/>
    <m/>
  </r>
  <r>
    <s v="FA005926"/>
    <n v="13"/>
    <x v="12"/>
    <s v="A"/>
    <s v="A"/>
    <s v="A"/>
    <s v="A"/>
    <s v="C"/>
    <s v="N"/>
    <x v="0"/>
    <s v="東京医科大学 図書館分館"/>
    <s v="東京都新宿区新宿6-1-1"/>
    <m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  <m/>
  </r>
  <r>
    <s v="FA005948"/>
    <n v="13"/>
    <x v="12"/>
    <s v="A"/>
    <s v="A"/>
    <s v="A"/>
    <s v="A"/>
    <s v="N"/>
    <s v="N"/>
    <x v="0"/>
    <s v="東京家政大学 図書館"/>
    <s v="東京都板橋区加賀1-18-1"/>
    <m/>
  </r>
  <r>
    <s v="FA005959"/>
    <n v="13"/>
    <x v="12"/>
    <s v="A"/>
    <s v="A"/>
    <s v="N"/>
    <s v="N"/>
    <s v="N"/>
    <s v="A"/>
    <x v="0"/>
    <s v="東京家政学院大学 附属図書館"/>
    <s v="東京都町田市相原町2600"/>
    <m/>
  </r>
  <r>
    <s v="FA005970"/>
    <n v="13"/>
    <x v="12"/>
    <s v="A"/>
    <s v="A"/>
    <s v="A"/>
    <s v="A"/>
    <s v="N"/>
    <s v="A"/>
    <x v="1"/>
    <s v="東京経済大学 図書館"/>
    <s v="東京都国分寺市南町1-7-34"/>
    <m/>
  </r>
  <r>
    <s v="FA005981"/>
    <n v="13"/>
    <x v="12"/>
    <s v="A"/>
    <s v="A"/>
    <s v="A"/>
    <s v="A"/>
    <s v="A"/>
    <s v="A"/>
    <x v="1"/>
    <s v="東京歯科大学 図書館"/>
    <s v="東京都千代田区神田三崎町2-9-18"/>
    <m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  <m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  <m/>
  </r>
  <r>
    <s v="FA006011"/>
    <n v="13"/>
    <x v="12"/>
    <s v="A"/>
    <s v="A"/>
    <s v="N"/>
    <s v="N"/>
    <s v="N"/>
    <s v="N"/>
    <x v="0"/>
    <s v="東京女子大学 図書館"/>
    <s v="東京都杉並区善福寺2-6-1"/>
    <m/>
  </r>
  <r>
    <s v="FA006022"/>
    <n v="13"/>
    <x v="12"/>
    <s v="A"/>
    <s v="A"/>
    <s v="A"/>
    <s v="A"/>
    <s v="N"/>
    <s v="A"/>
    <x v="1"/>
    <s v="東京女子医科大学 図書館"/>
    <s v="東京都新宿区河田町8-1"/>
    <m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  <m/>
  </r>
  <r>
    <s v="FA006044"/>
    <n v="13"/>
    <x v="12"/>
    <s v="A"/>
    <s v="A"/>
    <s v="A"/>
    <s v="N"/>
    <s v="N"/>
    <s v="N"/>
    <x v="0"/>
    <s v="東京神学大学 図書館"/>
    <s v="東京都三鷹市大沢3-10-30"/>
    <m/>
  </r>
  <r>
    <s v="FA006055"/>
    <n v="13"/>
    <x v="12"/>
    <s v="A"/>
    <s v="A"/>
    <s v="A"/>
    <s v="A"/>
    <s v="A"/>
    <s v="N"/>
    <x v="0"/>
    <s v="東京造形大学 図書館"/>
    <s v="東京都八王子市宇津貫町1556"/>
    <m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  <m/>
  </r>
  <r>
    <s v="FA006088"/>
    <n v="13"/>
    <x v="12"/>
    <s v="A"/>
    <s v="A"/>
    <s v="A"/>
    <s v="A"/>
    <s v="N"/>
    <s v="N"/>
    <x v="0"/>
    <s v="東京農業大学 図書館"/>
    <s v="東京都世田谷区桜丘1-1-1"/>
    <m/>
  </r>
  <r>
    <s v="FA006099"/>
    <n v="13"/>
    <x v="12"/>
    <s v="A"/>
    <s v="A"/>
    <s v="A"/>
    <s v="A"/>
    <s v="C"/>
    <s v="N"/>
    <x v="0"/>
    <s v="東京薬科大学 図書館"/>
    <s v="東京都八王子市堀之内1432-1"/>
    <m/>
  </r>
  <r>
    <s v="FA006102"/>
    <n v="13"/>
    <x v="12"/>
    <s v="A"/>
    <s v="A"/>
    <s v="A"/>
    <s v="A"/>
    <s v="N"/>
    <s v="N"/>
    <x v="0"/>
    <s v="東京理科大学 神楽坂図書館"/>
    <s v="東京都新宿区神楽坂1-3"/>
    <m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  <m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  <m/>
  </r>
  <r>
    <s v="FA006168"/>
    <n v="13"/>
    <x v="12"/>
    <s v="A"/>
    <s v="A"/>
    <s v="A"/>
    <s v="A"/>
    <s v="A"/>
    <s v="N"/>
    <x v="0"/>
    <s v="桐朋学園大学 附属図書館"/>
    <s v="東京都調布市調布ヶ丘3-3-5"/>
    <m/>
  </r>
  <r>
    <s v="FA006179"/>
    <n v="13"/>
    <x v="12"/>
    <s v="A"/>
    <s v="A"/>
    <s v="N"/>
    <s v="N"/>
    <s v="N"/>
    <s v="N"/>
    <x v="0"/>
    <s v="東洋大学 附属図書館"/>
    <s v="東京都文京区白山5-28-20"/>
    <m/>
  </r>
  <r>
    <s v="FA006215"/>
    <n v="13"/>
    <x v="12"/>
    <s v="A"/>
    <s v="A"/>
    <s v="A"/>
    <s v="A"/>
    <s v="N"/>
    <s v="N"/>
    <x v="0"/>
    <s v="二松學舎大学 附属図書館(九段)"/>
    <s v="東京都千代田区三番町6-16"/>
    <m/>
  </r>
  <r>
    <s v="FA006226"/>
    <n v="13"/>
    <x v="12"/>
    <s v="A"/>
    <s v="A"/>
    <s v="N"/>
    <s v="N"/>
    <s v="N"/>
    <s v="N"/>
    <x v="0"/>
    <s v="日本大学 総合学術情報センター"/>
    <s v="埼玉県所沢市中富南4-25"/>
    <m/>
  </r>
  <r>
    <s v="FA006237"/>
    <n v="13"/>
    <x v="12"/>
    <s v="A"/>
    <s v="A"/>
    <s v="N"/>
    <s v="N"/>
    <s v="N"/>
    <s v="N"/>
    <x v="0"/>
    <s v="日本大学 文理学部図書館"/>
    <s v="東京都世田谷区桜上水3-25-40"/>
    <m/>
  </r>
  <r>
    <s v="FA006248"/>
    <n v="13"/>
    <x v="12"/>
    <s v="A"/>
    <s v="A"/>
    <s v="A"/>
    <s v="A"/>
    <s v="N"/>
    <s v="A"/>
    <x v="1"/>
    <s v="日本大学 法学部図書館"/>
    <s v="東京都千代田区神田三崎町2-3-1"/>
    <m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  <m/>
  </r>
  <r>
    <s v="FA006270"/>
    <n v="13"/>
    <x v="12"/>
    <s v="A"/>
    <s v="A"/>
    <s v="N"/>
    <s v="N"/>
    <s v="N"/>
    <s v="N"/>
    <x v="0"/>
    <s v="日本大学 商学部図書館"/>
    <s v="東京都世田谷区砧5-2-1"/>
    <m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  <m/>
  </r>
  <r>
    <s v="FA006306"/>
    <n v="13"/>
    <x v="12"/>
    <s v="A"/>
    <s v="A"/>
    <s v="N"/>
    <s v="N"/>
    <s v="N"/>
    <s v="N"/>
    <x v="0"/>
    <s v="日本大学 医学部図書館"/>
    <s v="東京都板橋区大谷口上町30-1"/>
    <m/>
  </r>
  <r>
    <s v="FA006317"/>
    <n v="13"/>
    <x v="12"/>
    <s v="A"/>
    <s v="A"/>
    <s v="N"/>
    <s v="N"/>
    <s v="N"/>
    <s v="N"/>
    <x v="0"/>
    <s v="日本大学 歯学部図書館"/>
    <s v="東京都千代田区神田駿河台1-8-13"/>
    <m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  <m/>
  </r>
  <r>
    <s v="FA006394"/>
    <n v="13"/>
    <x v="12"/>
    <s v="A"/>
    <s v="A"/>
    <s v="A"/>
    <s v="A"/>
    <s v="N"/>
    <s v="A"/>
    <x v="1"/>
    <s v="日本医科大学 中央図書館"/>
    <s v="東京都文京区千駄木1-1-5"/>
    <m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  <m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  <m/>
  </r>
  <r>
    <s v="FA006452"/>
    <n v="13"/>
    <x v="12"/>
    <s v="A"/>
    <s v="A"/>
    <s v="A"/>
    <s v="A"/>
    <s v="A"/>
    <s v="N"/>
    <x v="0"/>
    <s v="日本歯科大学 生命歯学部図書館"/>
    <s v="東京都千代田区富士見1-9-20"/>
    <m/>
  </r>
  <r>
    <s v="FA006474"/>
    <n v="13"/>
    <x v="12"/>
    <s v="A"/>
    <s v="A"/>
    <s v="A"/>
    <s v="A"/>
    <s v="N"/>
    <s v="A"/>
    <x v="1"/>
    <s v="日本社会事業大学 附属図書館"/>
    <s v="東京都清瀬市竹丘3-1-30"/>
    <m/>
  </r>
  <r>
    <s v="FA006485"/>
    <n v="13"/>
    <x v="12"/>
    <s v="A"/>
    <s v="A"/>
    <s v="A"/>
    <s v="A"/>
    <s v="N"/>
    <s v="N"/>
    <x v="0"/>
    <s v="日本獣医生命科学大学 付属図書館"/>
    <s v="東京都武蔵野市境南町1-7-1"/>
    <m/>
  </r>
  <r>
    <s v="FA006496"/>
    <n v="13"/>
    <x v="12"/>
    <s v="A"/>
    <s v="A"/>
    <s v="A"/>
    <s v="A"/>
    <s v="N"/>
    <s v="N"/>
    <x v="0"/>
    <s v="日本女子大学 図書館"/>
    <s v="東京都文京区目白台2-8-1"/>
    <m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  <m/>
  </r>
  <r>
    <s v="FA006521"/>
    <n v="13"/>
    <x v="12"/>
    <s v="A"/>
    <s v="A"/>
    <s v="N"/>
    <s v="N"/>
    <s v="N"/>
    <s v="N"/>
    <x v="0"/>
    <s v="日本体育大学 図書館"/>
    <s v="東京都世田谷区深沢7-1-1"/>
    <m/>
  </r>
  <r>
    <s v="FA006532"/>
    <n v="13"/>
    <x v="12"/>
    <s v="A"/>
    <s v="A"/>
    <s v="N"/>
    <s v="N"/>
    <s v="N"/>
    <s v="N"/>
    <x v="0"/>
    <s v="日本文化大學 図書館"/>
    <m/>
    <m/>
  </r>
  <r>
    <s v="FA006543"/>
    <n v="13"/>
    <x v="12"/>
    <s v="A"/>
    <s v="A"/>
    <s v="A"/>
    <s v="A"/>
    <s v="A"/>
    <s v="N"/>
    <x v="0"/>
    <s v="ルーテル学院大学 図書館"/>
    <s v="東京都三鷹市大沢3-10-20"/>
    <m/>
  </r>
  <r>
    <s v="FA006554"/>
    <n v="13"/>
    <x v="12"/>
    <s v="A"/>
    <s v="A"/>
    <s v="A"/>
    <s v="A"/>
    <s v="N"/>
    <s v="N"/>
    <x v="0"/>
    <s v="文化学園大学 図書館"/>
    <s v="東京都渋谷区代々木3-22-1"/>
    <m/>
  </r>
  <r>
    <s v="FA006565"/>
    <n v="13"/>
    <x v="12"/>
    <s v="A"/>
    <s v="A"/>
    <s v="A"/>
    <s v="A"/>
    <s v="A"/>
    <s v="N"/>
    <x v="0"/>
    <s v="法政大学 図書館"/>
    <s v="東京都千代田区富士見2-17-1"/>
    <m/>
  </r>
  <r>
    <s v="FA006576"/>
    <n v="13"/>
    <x v="12"/>
    <s v="A"/>
    <s v="A"/>
    <s v="A"/>
    <s v="A"/>
    <s v="N"/>
    <s v="N"/>
    <x v="0"/>
    <s v="法政大学 小金井図書館"/>
    <s v="東京都小金井市梶野町3-7-2"/>
    <m/>
  </r>
  <r>
    <s v="FA006587"/>
    <n v="13"/>
    <x v="12"/>
    <s v="A"/>
    <s v="N"/>
    <s v="A"/>
    <s v="N"/>
    <s v="N"/>
    <s v="N"/>
    <x v="0"/>
    <s v="法政大学 大原社会問題研究所"/>
    <s v="東京都町田市相原町4342"/>
    <m/>
  </r>
  <r>
    <s v="FA006598"/>
    <n v="13"/>
    <x v="12"/>
    <s v="A"/>
    <s v="A"/>
    <s v="N"/>
    <s v="N"/>
    <s v="N"/>
    <s v="N"/>
    <x v="0"/>
    <s v="法政大学 沖縄文化研究所"/>
    <s v="東京都千代田区富士見2-17-1"/>
    <m/>
  </r>
  <r>
    <s v="FA006601"/>
    <n v="13"/>
    <x v="12"/>
    <s v="A"/>
    <s v="A"/>
    <s v="N"/>
    <s v="N"/>
    <s v="N"/>
    <s v="N"/>
    <x v="0"/>
    <s v="法政大学 日本統計研究所"/>
    <s v="東京都町田市相原4342"/>
    <m/>
  </r>
  <r>
    <s v="FA006612"/>
    <n v="13"/>
    <x v="12"/>
    <s v="A"/>
    <s v="A"/>
    <s v="A"/>
    <s v="A"/>
    <s v="N"/>
    <s v="A"/>
    <x v="1"/>
    <s v="星薬科大学 図書館"/>
    <s v="東京都品川区荏原2-4-41"/>
    <m/>
  </r>
  <r>
    <s v="FA006623"/>
    <n v="13"/>
    <x v="12"/>
    <s v="A"/>
    <s v="A"/>
    <s v="A"/>
    <s v="A"/>
    <s v="N"/>
    <s v="N"/>
    <x v="0"/>
    <s v="武蔵大学 図書館"/>
    <s v="東京都練馬区豊玉上1-26-1"/>
    <m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  <m/>
  </r>
  <r>
    <s v="FA006645"/>
    <n v="13"/>
    <x v="12"/>
    <s v="A"/>
    <s v="A"/>
    <s v="A"/>
    <s v="A"/>
    <s v="A"/>
    <s v="A"/>
    <x v="1"/>
    <s v="武蔵野音楽大学 図書館"/>
    <s v="東京都練馬区羽沢1丁目13-1"/>
    <m/>
  </r>
  <r>
    <s v="FA006656"/>
    <n v="13"/>
    <x v="12"/>
    <s v="A"/>
    <s v="A"/>
    <s v="N"/>
    <s v="N"/>
    <s v="N"/>
    <s v="A"/>
    <x v="0"/>
    <s v="武蔵野大学 武蔵野図書館"/>
    <s v="東京都西東京市新町1-1-20"/>
    <m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  <m/>
  </r>
  <r>
    <s v="FA006678"/>
    <n v="13"/>
    <x v="12"/>
    <s v="A"/>
    <s v="A"/>
    <s v="A"/>
    <s v="A"/>
    <s v="N"/>
    <s v="N"/>
    <x v="0"/>
    <s v="明治大学 図書館"/>
    <s v="東京都千代田区神田駿河台1-1"/>
    <m/>
  </r>
  <r>
    <s v="FA006714"/>
    <n v="13"/>
    <x v="12"/>
    <s v="A"/>
    <s v="A"/>
    <s v="N"/>
    <s v="N"/>
    <s v="N"/>
    <s v="N"/>
    <x v="0"/>
    <s v="明治学院大学 図書館"/>
    <s v="東京都港区白金台1-2-37"/>
    <m/>
  </r>
  <r>
    <s v="FA006725"/>
    <n v="13"/>
    <x v="12"/>
    <s v="A"/>
    <s v="A"/>
    <s v="N"/>
    <s v="N"/>
    <s v="N"/>
    <s v="A"/>
    <x v="0"/>
    <s v="明治薬科大学 図書館"/>
    <s v="東京都清瀬市野塩2-522-1"/>
    <m/>
  </r>
  <r>
    <s v="FA006747"/>
    <n v="13"/>
    <x v="12"/>
    <s v="A"/>
    <s v="A"/>
    <s v="A"/>
    <s v="A"/>
    <s v="N"/>
    <s v="N"/>
    <x v="0"/>
    <s v="明星大学 日野校舎図書館"/>
    <s v="東京都日野市程久保2-1-1"/>
    <m/>
  </r>
  <r>
    <s v="FA006758"/>
    <n v="13"/>
    <x v="12"/>
    <s v="A"/>
    <s v="A"/>
    <s v="N"/>
    <s v="N"/>
    <s v="N"/>
    <s v="N"/>
    <x v="0"/>
    <s v="立教大学 図書館"/>
    <s v="東京都豊島区西池袋3-34-1"/>
    <m/>
  </r>
  <r>
    <s v="FA006769"/>
    <n v="13"/>
    <x v="12"/>
    <s v="A"/>
    <s v="A"/>
    <s v="A"/>
    <s v="A"/>
    <s v="N"/>
    <s v="A"/>
    <x v="1"/>
    <s v="立正大学図書館 品川図書館"/>
    <s v="東京都品川区大崎4-2-16"/>
    <m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  <m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  <m/>
  </r>
  <r>
    <s v="FA006816"/>
    <n v="13"/>
    <x v="12"/>
    <s v="A"/>
    <s v="A"/>
    <s v="N"/>
    <s v="N"/>
    <s v="N"/>
    <s v="A"/>
    <x v="0"/>
    <s v="早稲田大学 理工学図書館"/>
    <s v="東京都新宿区大久保3-4-1"/>
    <m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  <m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  <m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  <m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  <m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  <m/>
  </r>
  <r>
    <s v="FA009392"/>
    <n v="13"/>
    <x v="12"/>
    <s v="N"/>
    <s v="N"/>
    <s v="N"/>
    <s v="N"/>
    <s v="N"/>
    <s v="N"/>
    <x v="0"/>
    <s v="日本学術会議図書館"/>
    <s v="東京都港区六本木7-22-34"/>
    <m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  <m/>
  </r>
  <r>
    <s v="FA009494"/>
    <n v="13"/>
    <x v="12"/>
    <s v="A"/>
    <s v="A"/>
    <s v="A"/>
    <s v="A"/>
    <s v="N"/>
    <s v="N"/>
    <x v="0"/>
    <s v="統計数理研究所 図書室"/>
    <s v="東京都立川市緑町10-3"/>
    <m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  <m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  <m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  <m/>
  </r>
  <r>
    <s v="FA009621"/>
    <n v="13"/>
    <x v="12"/>
    <s v="A"/>
    <s v="A"/>
    <s v="A"/>
    <s v="A"/>
    <s v="N"/>
    <s v="A"/>
    <x v="1"/>
    <s v="厚生労働省 国立感染症研究所"/>
    <s v="東京都新宿区戸山1-23-1"/>
    <m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  <m/>
  </r>
  <r>
    <s v="FA009654"/>
    <n v="13"/>
    <x v="12"/>
    <s v="A"/>
    <s v="A"/>
    <s v="N"/>
    <s v="N"/>
    <s v="N"/>
    <s v="A"/>
    <x v="0"/>
    <s v="国立 がん研究センター 図書館"/>
    <s v="東京都中央区築地5-1-1"/>
    <m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  <m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  <m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  <m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  <m/>
  </r>
  <r>
    <s v="FA010813"/>
    <n v="13"/>
    <x v="12"/>
    <s v="A"/>
    <s v="A"/>
    <s v="N"/>
    <s v="N"/>
    <s v="N"/>
    <s v="N"/>
    <x v="0"/>
    <s v="東京文化会館 音楽資料室"/>
    <s v="東京都台東区上野公園5-45"/>
    <m/>
  </r>
  <r>
    <s v="FA011055"/>
    <n v="13"/>
    <x v="12"/>
    <s v="A"/>
    <s v="A"/>
    <s v="A"/>
    <s v="N"/>
    <s v="N"/>
    <s v="A"/>
    <x v="0"/>
    <s v="秩父宮記念スポーツ図書館"/>
    <s v="東京都足立区綾瀬6-11-17"/>
    <m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  <m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  <m/>
  </r>
  <r>
    <s v="FA011135"/>
    <n v="13"/>
    <x v="12"/>
    <s v="A"/>
    <s v="A"/>
    <s v="A"/>
    <s v="A"/>
    <s v="N"/>
    <s v="N"/>
    <x v="0"/>
    <s v="労働政策研究・研修機構   労働図書館"/>
    <s v="東京都練馬区上石神井4-8-23"/>
    <m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  <m/>
  </r>
  <r>
    <s v="FA011190"/>
    <n v="13"/>
    <x v="12"/>
    <s v="A"/>
    <s v="A"/>
    <s v="A"/>
    <s v="N"/>
    <s v="N"/>
    <s v="A"/>
    <x v="0"/>
    <s v="紙の博物館 図書室"/>
    <s v="東京都北区王子1丁目1番3号"/>
    <m/>
  </r>
  <r>
    <s v="FA011204"/>
    <n v="13"/>
    <x v="12"/>
    <s v="A"/>
    <s v="A"/>
    <s v="A"/>
    <s v="A"/>
    <s v="N"/>
    <s v="A"/>
    <x v="1"/>
    <s v="癌研究会 図書室"/>
    <s v="東京都江東区有明3-8-31"/>
    <m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  <m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  <m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  <m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  <m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  <m/>
  </r>
  <r>
    <s v="FA011328"/>
    <n v="13"/>
    <x v="12"/>
    <s v="N"/>
    <s v="N"/>
    <s v="A"/>
    <s v="N"/>
    <m/>
    <s v="N"/>
    <x v="0"/>
    <s v="鉄道弘済会 社会福祉部福祉資料室"/>
    <s v="東京都千代田区麹町5-1"/>
    <m/>
  </r>
  <r>
    <s v="FA011383"/>
    <n v="13"/>
    <x v="12"/>
    <s v="A"/>
    <s v="N"/>
    <s v="A"/>
    <s v="N"/>
    <s v="N"/>
    <s v="N"/>
    <x v="0"/>
    <s v="全国銀行協会 銀行図書館"/>
    <s v="東京都千代田区丸の内1丁目3-1"/>
    <m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  <m/>
  </r>
  <r>
    <s v="FA011419"/>
    <n v="13"/>
    <x v="12"/>
    <s v="N"/>
    <s v="N"/>
    <s v="N"/>
    <s v="N"/>
    <m/>
    <s v="N"/>
    <x v="0"/>
    <s v="統計研究会 図書館"/>
    <s v="東京都港区新橋1丁目18-16 日本生命ビル"/>
    <m/>
  </r>
  <r>
    <s v="FA011463"/>
    <n v="13"/>
    <x v="12"/>
    <s v="A"/>
    <s v="A"/>
    <s v="A"/>
    <s v="A"/>
    <s v="N"/>
    <s v="N"/>
    <x v="0"/>
    <s v="日仏会館 図書室"/>
    <s v="東京都渋谷区恵比寿3-9-25"/>
    <m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  <m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  <m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  <m/>
  </r>
  <r>
    <s v="FA011521"/>
    <n v="13"/>
    <x v="12"/>
    <s v="N"/>
    <s v="N"/>
    <s v="N"/>
    <s v="N"/>
    <s v="N"/>
    <s v="N"/>
    <x v="0"/>
    <s v="日本生物科学研究所 図書室"/>
    <s v="東京都青梅市新町9-2221-1"/>
    <m/>
  </r>
  <r>
    <s v="FA011587"/>
    <n v="13"/>
    <x v="12"/>
    <s v="N"/>
    <s v="N"/>
    <s v="N"/>
    <s v="N"/>
    <s v="C"/>
    <s v="N"/>
    <x v="0"/>
    <s v="三菱経済研究所 資料室"/>
    <s v="東京都文京区湯島4-10-14"/>
    <m/>
  </r>
  <r>
    <s v="FA011598"/>
    <n v="13"/>
    <x v="12"/>
    <s v="N"/>
    <s v="N"/>
    <s v="A"/>
    <s v="N"/>
    <s v="N"/>
    <s v="N"/>
    <x v="0"/>
    <s v="宮城道雄記念館 資料室"/>
    <s v="東京都新宿区中町35"/>
    <m/>
  </r>
  <r>
    <s v="FA011601"/>
    <n v="13"/>
    <x v="12"/>
    <s v="A"/>
    <s v="N"/>
    <s v="N"/>
    <s v="N"/>
    <s v="N"/>
    <s v="N"/>
    <x v="0"/>
    <s v="民主音楽協会 民音音楽資料館"/>
    <s v="東京都新宿区信濃町8番地"/>
    <m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  <m/>
  </r>
  <r>
    <s v="FA011667"/>
    <n v="13"/>
    <x v="12"/>
    <s v="A"/>
    <s v="A"/>
    <s v="A"/>
    <s v="A"/>
    <s v="C"/>
    <s v="N"/>
    <x v="0"/>
    <s v="日本医師会 医学図書館"/>
    <s v="東京都文京区本駒込2-28-16"/>
    <m/>
  </r>
  <r>
    <s v="FA011725"/>
    <n v="13"/>
    <x v="12"/>
    <s v="A"/>
    <s v="A"/>
    <s v="N"/>
    <s v="N"/>
    <s v="N"/>
    <s v="N"/>
    <x v="0"/>
    <s v="立正佼成会 付属佼成図書館"/>
    <s v="東京都杉並区和田1-2-1"/>
    <m/>
  </r>
  <r>
    <s v="FA011747"/>
    <n v="13"/>
    <x v="12"/>
    <s v="A"/>
    <s v="A"/>
    <s v="A"/>
    <s v="A"/>
    <s v="N"/>
    <s v="N"/>
    <x v="0"/>
    <s v="東京大学 法学部"/>
    <s v="東京都文京区本郷7-3-1"/>
    <m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  <m/>
  </r>
  <r>
    <s v="FA011769"/>
    <n v="13"/>
    <x v="12"/>
    <s v="A"/>
    <s v="A"/>
    <s v="N"/>
    <s v="N"/>
    <s v="N"/>
    <s v="N"/>
    <x v="0"/>
    <s v="東京大学 経済学図書館"/>
    <s v="東京都文京区本郷7-3-1"/>
    <m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  <m/>
  </r>
  <r>
    <s v="FA011780"/>
    <n v="13"/>
    <x v="12"/>
    <s v="A"/>
    <s v="A"/>
    <s v="A"/>
    <s v="A"/>
    <s v="N"/>
    <s v="N"/>
    <x v="0"/>
    <s v="東京大学 理学図書館"/>
    <s v="東京都文京区本郷7-3-1"/>
    <m/>
  </r>
  <r>
    <s v="FA011791"/>
    <n v="13"/>
    <x v="12"/>
    <s v="A"/>
    <s v="A"/>
    <s v="N"/>
    <s v="N"/>
    <s v="N"/>
    <s v="N"/>
    <x v="0"/>
    <s v="東京大学 工学部・工学系研究科"/>
    <s v="東京都文京区本郷7-3-1"/>
    <m/>
  </r>
  <r>
    <s v="FA011849"/>
    <n v="13"/>
    <x v="12"/>
    <s v="A"/>
    <s v="A"/>
    <s v="A"/>
    <s v="A"/>
    <s v="N"/>
    <s v="N"/>
    <x v="0"/>
    <s v="東京大学 社会科学研究所"/>
    <s v="東京都文京区本郷7-3-1"/>
    <m/>
  </r>
  <r>
    <s v="FA01185X"/>
    <n v="13"/>
    <x v="12"/>
    <s v="A"/>
    <s v="A"/>
    <s v="A"/>
    <s v="A"/>
    <s v="A"/>
    <s v="A"/>
    <x v="1"/>
    <s v="東京大学 生産技術研究所 図書室"/>
    <s v="東京都目黒区駒場4-6-1"/>
    <m/>
  </r>
  <r>
    <s v="FA011929"/>
    <n v="13"/>
    <x v="12"/>
    <s v="A"/>
    <s v="A"/>
    <s v="N"/>
    <s v="N"/>
    <s v="N"/>
    <s v="N"/>
    <x v="0"/>
    <s v="東京大学 薬学図書館"/>
    <s v="東京都文京区本郷7-3-1"/>
    <m/>
  </r>
  <r>
    <s v="FA01193X"/>
    <n v="13"/>
    <x v="12"/>
    <s v="A"/>
    <s v="A"/>
    <s v="A"/>
    <s v="A"/>
    <s v="C"/>
    <s v="N"/>
    <x v="0"/>
    <s v="東京大学 医科学研究所 図書室"/>
    <s v="東京都港区白金台4-6-1"/>
    <m/>
  </r>
  <r>
    <s v="FA011951"/>
    <n v="13"/>
    <x v="12"/>
    <s v="A"/>
    <s v="A"/>
    <s v="A"/>
    <s v="A"/>
    <s v="N"/>
    <s v="N"/>
    <x v="0"/>
    <s v="東京大学 地震研究所 図書室"/>
    <s v="東京都文京区弥生1-1-1"/>
    <m/>
  </r>
  <r>
    <s v="FA011962"/>
    <n v="13"/>
    <x v="12"/>
    <s v="A"/>
    <s v="A"/>
    <s v="A"/>
    <s v="N"/>
    <s v="N"/>
    <s v="N"/>
    <x v="0"/>
    <s v="東京大学 東洋文化研究所 図書室"/>
    <s v="東京都文京区本郷7-3-1"/>
    <m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  <m/>
  </r>
  <r>
    <s v="FA011984"/>
    <n v="13"/>
    <x v="12"/>
    <s v="A"/>
    <s v="A"/>
    <s v="A"/>
    <s v="N"/>
    <s v="N"/>
    <s v="N"/>
    <x v="0"/>
    <s v="東京大学 史料編纂所 図書室"/>
    <s v="東京都文京区本郷7-3-1"/>
    <m/>
  </r>
  <r>
    <s v="FA012025"/>
    <n v="13"/>
    <x v="12"/>
    <s v="A"/>
    <s v="A"/>
    <s v="A"/>
    <s v="A"/>
    <s v="N"/>
    <s v="A"/>
    <x v="1"/>
    <s v="東京大学 総合研究博物館"/>
    <s v="東京都文京区本郷7-3-1"/>
    <m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  <m/>
  </r>
  <r>
    <s v="FA012193"/>
    <n v="13"/>
    <x v="12"/>
    <s v="A"/>
    <s v="A"/>
    <s v="N"/>
    <s v="N"/>
    <s v="N"/>
    <s v="N"/>
    <x v="0"/>
    <s v="国立天文台"/>
    <s v="東京都三鷹市大沢2丁目21番1号"/>
    <m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  <m/>
  </r>
  <r>
    <s v="FA012320"/>
    <n v="13"/>
    <x v="12"/>
    <s v="A"/>
    <s v="A"/>
    <s v="N"/>
    <s v="N"/>
    <s v="N"/>
    <s v="N"/>
    <x v="0"/>
    <s v="共立女子大学 八王子図書館"/>
    <s v="東京都八王子市元八王子町1-710"/>
    <m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  <m/>
  </r>
  <r>
    <s v="FA012386"/>
    <n v="13"/>
    <x v="12"/>
    <s v="A"/>
    <s v="A"/>
    <s v="N"/>
    <s v="N"/>
    <s v="N"/>
    <s v="N"/>
    <x v="0"/>
    <s v="法政大学 比較経済研究所"/>
    <s v="東京都町田市相原町4342"/>
    <m/>
  </r>
  <r>
    <s v="FA012557"/>
    <n v="13"/>
    <x v="12"/>
    <s v="A"/>
    <s v="A"/>
    <s v="A"/>
    <s v="A"/>
    <s v="A"/>
    <s v="N"/>
    <x v="0"/>
    <s v="日本赤十字看護大学 図書館"/>
    <s v="東京都渋谷区広尾4-1-3"/>
    <m/>
  </r>
  <r>
    <s v="FA012943"/>
    <n v="13"/>
    <x v="12"/>
    <s v="A"/>
    <s v="A"/>
    <s v="N"/>
    <s v="N"/>
    <s v="N"/>
    <s v="N"/>
    <x v="0"/>
    <s v="国立情報学研究所"/>
    <s v="東京都千代田区一ツ橋2-1-2"/>
    <m/>
  </r>
  <r>
    <s v="FA013028"/>
    <n v="13"/>
    <x v="12"/>
    <s v="A"/>
    <s v="A"/>
    <s v="N"/>
    <s v="N"/>
    <s v="N"/>
    <s v="N"/>
    <x v="0"/>
    <s v="公益財団法人 国際文化会館"/>
    <s v="東京都港区六本木5-11-16"/>
    <m/>
  </r>
  <r>
    <s v="FA013844"/>
    <n v="13"/>
    <x v="12"/>
    <s v="A"/>
    <s v="N"/>
    <s v="N"/>
    <s v="N"/>
    <s v="N"/>
    <s v="N"/>
    <x v="0"/>
    <s v="早稲田大学 戸山図書館"/>
    <s v="東京都新宿区戸山1-24-1"/>
    <m/>
  </r>
  <r>
    <s v="FA013855"/>
    <n v="13"/>
    <x v="12"/>
    <s v="A"/>
    <s v="A"/>
    <s v="N"/>
    <s v="N"/>
    <s v="N"/>
    <s v="N"/>
    <x v="0"/>
    <s v="女子美術大学 杉並図書館"/>
    <s v="東京都杉並区和田1-49-8"/>
    <m/>
  </r>
  <r>
    <s v="FA013888"/>
    <n v="13"/>
    <x v="12"/>
    <s v="A"/>
    <s v="A"/>
    <s v="A"/>
    <s v="A"/>
    <s v="N"/>
    <s v="N"/>
    <x v="0"/>
    <s v="青山学院女子短期大学 図書館"/>
    <s v="東京都渋谷区渋谷4-4-25"/>
    <m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  <m/>
  </r>
  <r>
    <s v="FA013990"/>
    <n v="13"/>
    <x v="12"/>
    <s v="A"/>
    <s v="A"/>
    <s v="A"/>
    <s v="A"/>
    <s v="N"/>
    <s v="N"/>
    <x v="0"/>
    <s v="東京大学 数理科学研究科"/>
    <s v="東京都目黒区駒場3-8-1"/>
    <m/>
  </r>
  <r>
    <s v="FA014053"/>
    <n v="13"/>
    <x v="12"/>
    <s v="A"/>
    <s v="A"/>
    <s v="N"/>
    <s v="N"/>
    <s v="N"/>
    <s v="N"/>
    <x v="0"/>
    <s v="東京都立大学 図書館 日野館"/>
    <s v="東京都日野市旭が丘6-6"/>
    <m/>
  </r>
  <r>
    <s v="FA014064"/>
    <n v="13"/>
    <x v="12"/>
    <s v="A"/>
    <s v="A"/>
    <s v="A"/>
    <s v="A"/>
    <s v="N"/>
    <s v="N"/>
    <x v="0"/>
    <s v="学習院女子大学 図書館"/>
    <s v="東京都新宿区戸山3-20-1"/>
    <m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  <m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  <m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  <m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  <m/>
  </r>
  <r>
    <s v="FA014144"/>
    <n v="13"/>
    <x v="12"/>
    <s v="A"/>
    <s v="N"/>
    <s v="N"/>
    <s v="N"/>
    <s v="N"/>
    <s v="N"/>
    <x v="0"/>
    <s v="早稲田大学 商学研究図書室"/>
    <s v="東京都新宿区西早稲田1-6-1"/>
    <m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  <m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  <m/>
  </r>
  <r>
    <s v="FA014348"/>
    <n v="13"/>
    <x v="12"/>
    <s v="A"/>
    <s v="A"/>
    <s v="N"/>
    <s v="N"/>
    <s v="N"/>
    <s v="N"/>
    <x v="0"/>
    <s v="恵泉女学園大学 図書館"/>
    <s v="東京都多摩市南野2-10-1"/>
    <m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  <m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  <m/>
  </r>
  <r>
    <s v="FA014585"/>
    <n v="13"/>
    <x v="12"/>
    <s v="A"/>
    <s v="A"/>
    <s v="N"/>
    <s v="N"/>
    <s v="N"/>
    <s v="N"/>
    <x v="0"/>
    <s v="跡見学園女子大学 茗荷谷図書館"/>
    <s v="東京都文京区大塚1-5-2"/>
    <m/>
  </r>
  <r>
    <s v="FA01460X"/>
    <n v="13"/>
    <x v="12"/>
    <s v="A"/>
    <s v="A"/>
    <s v="A"/>
    <s v="A"/>
    <s v="N"/>
    <s v="N"/>
    <x v="0"/>
    <s v="東京工科大学 メディアセンター"/>
    <s v="東京都八王子市片倉町1404-1"/>
    <m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  <m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  <m/>
  </r>
  <r>
    <s v="FA015125"/>
    <n v="13"/>
    <x v="12"/>
    <s v="A"/>
    <s v="A"/>
    <s v="N"/>
    <s v="N"/>
    <s v="N"/>
    <s v="N"/>
    <x v="0"/>
    <s v="実践女子大学 短期大学部 図書館"/>
    <s v="東京都渋谷区東1-1-49"/>
    <m/>
  </r>
  <r>
    <s v="FA01517X"/>
    <n v="13"/>
    <x v="12"/>
    <s v="A"/>
    <s v="A"/>
    <s v="N"/>
    <s v="N"/>
    <s v="N"/>
    <s v="N"/>
    <x v="0"/>
    <s v="目白大学 新宿図書館"/>
    <s v="東京都新宿区中落合4-31-1"/>
    <m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  <m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  <m/>
  </r>
  <r>
    <s v="FA015657"/>
    <n v="13"/>
    <x v="12"/>
    <s v="A"/>
    <s v="A"/>
    <s v="A"/>
    <s v="A"/>
    <s v="N"/>
    <s v="A"/>
    <x v="1"/>
    <s v="駒沢女子大学 図書館"/>
    <s v="東京都稲城市坂浜238"/>
    <m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  <m/>
  </r>
  <r>
    <s v="FA01576X"/>
    <n v="13"/>
    <x v="12"/>
    <s v="A"/>
    <s v="A"/>
    <s v="A"/>
    <s v="A"/>
    <s v="N"/>
    <s v="N"/>
    <x v="0"/>
    <s v="戸板女子短期大学 図書館"/>
    <s v="東京都港区芝2-21-17"/>
    <m/>
  </r>
  <r>
    <s v="FA015828"/>
    <n v="13"/>
    <x v="12"/>
    <s v="A"/>
    <s v="A"/>
    <s v="A"/>
    <s v="A"/>
    <s v="A"/>
    <s v="A"/>
    <x v="1"/>
    <s v="東洋学園大学 図書館"/>
    <s v="東京都文京区本郷1-26-3"/>
    <m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  <m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  <m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  <m/>
  </r>
  <r>
    <s v="FA016252"/>
    <n v="13"/>
    <x v="12"/>
    <s v="A"/>
    <s v="A"/>
    <s v="N"/>
    <s v="N"/>
    <s v="N"/>
    <s v="N"/>
    <x v="0"/>
    <s v="防衛省防衛研究所 図書館"/>
    <s v="東京都目黒区中目黒2-2-1"/>
    <m/>
  </r>
  <r>
    <s v="FA016365"/>
    <n v="13"/>
    <x v="12"/>
    <s v="A"/>
    <s v="A"/>
    <s v="N"/>
    <s v="N"/>
    <s v="N"/>
    <s v="N"/>
    <x v="0"/>
    <s v="東京国立近代美術館"/>
    <s v="東京都千代田区北の丸公園3-1"/>
    <m/>
  </r>
  <r>
    <s v="FA016525"/>
    <n v="13"/>
    <x v="12"/>
    <s v="A"/>
    <s v="A"/>
    <s v="A"/>
    <s v="N"/>
    <s v="N"/>
    <s v="N"/>
    <x v="0"/>
    <s v="東京国立博物館"/>
    <s v="東京都台東区上野公園13-9"/>
    <m/>
  </r>
  <r>
    <s v="FA01657X"/>
    <n v="13"/>
    <x v="12"/>
    <s v="A"/>
    <s v="A"/>
    <s v="N"/>
    <s v="N"/>
    <s v="N"/>
    <s v="N"/>
    <x v="0"/>
    <s v="日本学士院"/>
    <s v="東京都台東区上野公園7-32"/>
    <m/>
  </r>
  <r>
    <s v="FA016693"/>
    <n v="13"/>
    <x v="12"/>
    <s v="A"/>
    <s v="A"/>
    <s v="N"/>
    <s v="N"/>
    <s v="N"/>
    <s v="A"/>
    <x v="0"/>
    <s v="国立西洋美術館"/>
    <s v="東京都台東区上野公園7-7"/>
    <m/>
  </r>
  <r>
    <s v="FA016718"/>
    <n v="13"/>
    <x v="12"/>
    <s v="A"/>
    <s v="A"/>
    <s v="N"/>
    <s v="N"/>
    <s v="N"/>
    <s v="N"/>
    <x v="0"/>
    <s v="新渡戸文化短期大学図書館"/>
    <s v="東京都中野区本町6-38-1"/>
    <m/>
  </r>
  <r>
    <s v="FA016784"/>
    <n v="13"/>
    <x v="12"/>
    <s v="A"/>
    <s v="A"/>
    <s v="A"/>
    <s v="N"/>
    <s v="N"/>
    <s v="N"/>
    <x v="0"/>
    <s v="大妻女子大学 多摩校図書館"/>
    <s v="東京都多摩市唐木田2-7-1"/>
    <m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  <m/>
  </r>
  <r>
    <s v="FA017142"/>
    <n v="13"/>
    <x v="12"/>
    <s v="A"/>
    <s v="A"/>
    <s v="A"/>
    <s v="A"/>
    <s v="N"/>
    <s v="N"/>
    <x v="0"/>
    <s v="東海大学 付属図書館 高輪図書館"/>
    <s v="東京都港区高輪2-3-23"/>
    <m/>
  </r>
  <r>
    <s v="FA017528"/>
    <n v="13"/>
    <x v="12"/>
    <s v="A"/>
    <s v="A"/>
    <s v="A"/>
    <s v="A"/>
    <s v="N"/>
    <s v="N"/>
    <x v="0"/>
    <s v="多摩大学 アクティブ・ラーニングセンター 多摩キャンパス図書館"/>
    <s v="東京都多摩市聖ヶ丘4-1-1"/>
    <m/>
  </r>
  <r>
    <s v="FA017539"/>
    <n v="13"/>
    <x v="12"/>
    <s v="A"/>
    <s v="A"/>
    <s v="N"/>
    <s v="N"/>
    <s v="N"/>
    <s v="A"/>
    <x v="0"/>
    <s v="東京純心大学 図書館"/>
    <s v="東京都八王子市滝山町2-600"/>
    <m/>
  </r>
  <r>
    <s v="FA017834"/>
    <n v="13"/>
    <x v="12"/>
    <s v="A"/>
    <s v="A"/>
    <s v="N"/>
    <s v="N"/>
    <s v="N"/>
    <s v="N"/>
    <x v="0"/>
    <s v="東京都立大学 図書館 荒川館"/>
    <s v="東京都荒川区東尾久7-2-10"/>
    <m/>
  </r>
  <r>
    <s v="FA018371"/>
    <n v="13"/>
    <x v="12"/>
    <s v="A"/>
    <s v="A"/>
    <s v="N"/>
    <s v="N"/>
    <s v="N"/>
    <s v="N"/>
    <x v="0"/>
    <s v="政策研究大学院大学 図書館"/>
    <s v="東京都港区六本木7-22-1"/>
    <m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  <m/>
  </r>
  <r>
    <s v="FA019013"/>
    <n v="13"/>
    <x v="12"/>
    <s v="A"/>
    <s v="N"/>
    <s v="A"/>
    <s v="N"/>
    <s v="N"/>
    <s v="N"/>
    <x v="0"/>
    <s v="東京立正短期大学 図書館"/>
    <s v="東京都杉並区堀ノ内2-41-15"/>
    <m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  <m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  <m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  <m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  <m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  <m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  <m/>
  </r>
  <r>
    <s v="FA020045"/>
    <n v="13"/>
    <x v="12"/>
    <s v="A"/>
    <s v="A"/>
    <s v="A"/>
    <s v="A"/>
    <s v="N"/>
    <s v="N"/>
    <x v="0"/>
    <s v="東京富士大学 図書館"/>
    <s v="東京都新宿区 高田馬場3-8-1"/>
    <m/>
  </r>
  <r>
    <s v="FA02009X"/>
    <n v="13"/>
    <x v="12"/>
    <s v="A"/>
    <s v="A"/>
    <s v="A"/>
    <s v="A"/>
    <s v="A"/>
    <s v="N"/>
    <x v="0"/>
    <s v="こども教育宝仙大学 図書館"/>
    <s v="東京都中野区中央2-33-26"/>
    <m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  <m/>
  </r>
  <r>
    <s v="FA020384"/>
    <n v="13"/>
    <x v="12"/>
    <s v="A"/>
    <s v="A"/>
    <s v="A"/>
    <s v="N"/>
    <s v="N"/>
    <s v="N"/>
    <x v="0"/>
    <s v="公益財団法人 日本近代文学館"/>
    <s v="東京都目黒区駒場4-3-55"/>
    <m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  <m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  <m/>
  </r>
  <r>
    <s v="FA020475"/>
    <n v="13"/>
    <x v="12"/>
    <s v="A"/>
    <s v="A"/>
    <s v="A"/>
    <s v="A"/>
    <s v="C"/>
    <s v="A"/>
    <x v="1"/>
    <s v="山野美容芸術短期大学 図書館"/>
    <s v="東京都八王子市鑓水530"/>
    <m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  <m/>
  </r>
  <r>
    <s v="FA020646"/>
    <n v="13"/>
    <x v="12"/>
    <s v="A"/>
    <s v="N"/>
    <s v="N"/>
    <s v="N"/>
    <s v="N"/>
    <s v="N"/>
    <x v="0"/>
    <s v="日清食品・食の図書館"/>
    <s v="東京都新宿区新宿6-28-1"/>
    <m/>
  </r>
  <r>
    <s v="FA021285"/>
    <n v="13"/>
    <x v="12"/>
    <s v="A"/>
    <s v="A"/>
    <s v="A"/>
    <s v="N"/>
    <s v="A"/>
    <s v="N"/>
    <x v="0"/>
    <s v="日本赤十字社医療センター"/>
    <s v="東京都渋谷区広尾4-1-22"/>
    <m/>
  </r>
  <r>
    <s v="FA021401"/>
    <n v="13"/>
    <x v="12"/>
    <s v="A"/>
    <s v="A"/>
    <s v="N"/>
    <s v="N"/>
    <s v="N"/>
    <s v="N"/>
    <x v="0"/>
    <s v="星美学園短期大学 図書館"/>
    <s v="東京都北区赤羽台4-2-14"/>
    <m/>
  </r>
  <r>
    <s v="FA021456"/>
    <n v="13"/>
    <x v="12"/>
    <s v="A"/>
    <s v="A"/>
    <s v="N"/>
    <s v="N"/>
    <s v="N"/>
    <s v="A"/>
    <x v="0"/>
    <s v="国立国際医療研究センター 図書館"/>
    <s v="東京都新宿区戸山1-21-1"/>
    <m/>
  </r>
  <r>
    <s v="FA021467"/>
    <n v="13"/>
    <x v="12"/>
    <s v="A"/>
    <s v="A"/>
    <s v="A"/>
    <s v="A"/>
    <s v="N"/>
    <s v="A"/>
    <x v="1"/>
    <s v="国立看護大学校 図書館"/>
    <s v="東京都清瀬市梅園1-2-1"/>
    <m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  <m/>
  </r>
  <r>
    <s v="FA02181X"/>
    <n v="13"/>
    <x v="12"/>
    <s v="A"/>
    <s v="A"/>
    <s v="N"/>
    <s v="N"/>
    <s v="N"/>
    <s v="N"/>
    <x v="0"/>
    <s v="公益財団法人 東洋文庫"/>
    <s v="東京都文京区本駒込2-28-21"/>
    <m/>
  </r>
  <r>
    <s v="FA021842"/>
    <n v="13"/>
    <x v="12"/>
    <s v="A"/>
    <s v="A"/>
    <s v="A"/>
    <s v="A"/>
    <s v="N"/>
    <s v="A"/>
    <x v="1"/>
    <s v="国際短期大学 図書館"/>
    <s v="東京都中野区江古田4-8-8"/>
    <m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  <m/>
  </r>
  <r>
    <s v="FA021966"/>
    <n v="13"/>
    <x v="12"/>
    <s v="A"/>
    <s v="A"/>
    <s v="A"/>
    <s v="N"/>
    <s v="N"/>
    <s v="N"/>
    <x v="0"/>
    <s v="国士舘大学 鶴川図書館・情報メディアセンター"/>
    <s v="東京都町田市広袴1-1-1"/>
    <m/>
  </r>
  <r>
    <s v="FA021977"/>
    <n v="13"/>
    <x v="12"/>
    <s v="A"/>
    <s v="A"/>
    <s v="A"/>
    <s v="A"/>
    <s v="N"/>
    <s v="N"/>
    <x v="0"/>
    <s v="国士舘大学 多摩図書館・情報メディアセンター"/>
    <s v="東京都多摩市永山7-3-1"/>
    <m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  <m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  <m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  <m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  <m/>
  </r>
  <r>
    <s v="FA022142"/>
    <n v="13"/>
    <x v="12"/>
    <s v="A"/>
    <s v="A"/>
    <s v="N"/>
    <s v="N"/>
    <s v="N"/>
    <s v="N"/>
    <x v="0"/>
    <s v="東京大学 公共政策学大学院"/>
    <s v="東京都文京区本郷7-3-1"/>
    <m/>
  </r>
  <r>
    <s v="FA022200"/>
    <n v="13"/>
    <x v="12"/>
    <s v="A"/>
    <s v="A"/>
    <s v="A"/>
    <s v="A"/>
    <s v="N"/>
    <s v="A"/>
    <x v="1"/>
    <s v="文京学院大学 本郷図書館"/>
    <s v="東京都文京区向丘1-19-1"/>
    <m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  <m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  <m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  <m/>
  </r>
  <r>
    <s v="FA022594"/>
    <n v="13"/>
    <x v="12"/>
    <s v="A"/>
    <s v="A"/>
    <s v="N"/>
    <s v="N"/>
    <s v="N"/>
    <s v="N"/>
    <x v="0"/>
    <s v="東京都立中央図書館"/>
    <s v="東京都港区南麻布5-7-13"/>
    <m/>
  </r>
  <r>
    <s v="FA022608"/>
    <n v="13"/>
    <x v="12"/>
    <s v="A"/>
    <s v="A"/>
    <s v="N"/>
    <s v="N"/>
    <s v="N"/>
    <s v="N"/>
    <x v="0"/>
    <s v="東京聖栄大学図書館"/>
    <s v="東京都葛飾区西新小岩1-4-6"/>
    <m/>
  </r>
  <r>
    <s v="FA02262X"/>
    <n v="13"/>
    <x v="12"/>
    <s v="A"/>
    <s v="A"/>
    <s v="N"/>
    <s v="N"/>
    <s v="N"/>
    <s v="N"/>
    <x v="0"/>
    <s v="東京工芸大学 中野図書館"/>
    <s v="東京都中野区本町2-9-5"/>
    <m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  <m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  <m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  <m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  <m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  <m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  <m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  <m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  <m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  <m/>
  </r>
  <r>
    <s v="FA023258"/>
    <n v="13"/>
    <x v="12"/>
    <s v="A"/>
    <s v="A"/>
    <s v="N"/>
    <s v="N"/>
    <s v="N"/>
    <s v="N"/>
    <x v="0"/>
    <s v="鶴川女子短期大学 附属図書館"/>
    <s v="町田市三輪町1135"/>
    <m/>
  </r>
  <r>
    <s v="FA023269"/>
    <n v="13"/>
    <x v="12"/>
    <s v="A"/>
    <s v="A"/>
    <s v="N"/>
    <s v="N"/>
    <s v="N"/>
    <s v="N"/>
    <x v="0"/>
    <s v="国立新美術館"/>
    <s v="東京都港区六本木7-22-2"/>
    <m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  <m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  <m/>
  </r>
  <r>
    <s v="FA023575"/>
    <n v="13"/>
    <x v="12"/>
    <s v="A"/>
    <s v="A"/>
    <s v="A"/>
    <s v="N"/>
    <s v="N"/>
    <s v="A"/>
    <x v="0"/>
    <s v="東京未来大学 図書館"/>
    <s v="東京都足立区千住曙町34-12"/>
    <m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  <m/>
  </r>
  <r>
    <s v="FA023633"/>
    <n v="13"/>
    <x v="12"/>
    <s v="A"/>
    <s v="A"/>
    <s v="N"/>
    <s v="N"/>
    <s v="N"/>
    <s v="N"/>
    <x v="0"/>
    <s v="産業技術大学院大学 附属図書館"/>
    <s v="東京都品川区東大井1-10-40"/>
    <m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  <m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  <m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  <m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  <m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  <m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  <m/>
  </r>
  <r>
    <s v="FA024272"/>
    <n v="13"/>
    <x v="12"/>
    <s v="A"/>
    <s v="A"/>
    <s v="N"/>
    <s v="N"/>
    <s v="N"/>
    <s v="N"/>
    <x v="0"/>
    <s v="東京都江戸東京博物館 図書室"/>
    <s v="東京都墨田区横網1-4-1"/>
    <m/>
  </r>
  <r>
    <s v="FA024341"/>
    <n v="13"/>
    <x v="12"/>
    <s v="A"/>
    <s v="A"/>
    <s v="A"/>
    <s v="N"/>
    <s v="N"/>
    <s v="N"/>
    <x v="0"/>
    <s v="上智大学 目白聖母キャンパス 図書室"/>
    <s v="東京都新宿区下落合4-16-11"/>
    <m/>
  </r>
  <r>
    <s v="FA024385"/>
    <n v="13"/>
    <x v="12"/>
    <s v="A"/>
    <s v="A"/>
    <s v="N"/>
    <s v="N"/>
    <s v="N"/>
    <s v="N"/>
    <x v="0"/>
    <s v="東京有明医療大学 附属図書館"/>
    <s v="東京都江東区有明2-9-1"/>
    <m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  <m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  <m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  <m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  <m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  <m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  <m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  <m/>
  </r>
  <r>
    <s v="FA024942"/>
    <n v="13"/>
    <x v="12"/>
    <s v="A"/>
    <s v="A"/>
    <s v="A"/>
    <s v="A"/>
    <s v="N"/>
    <s v="N"/>
    <x v="0"/>
    <s v="武蔵野大学 有明図書館"/>
    <s v="東京都江東区有明3-3-3"/>
    <m/>
  </r>
  <r>
    <s v="FA024997"/>
    <n v="13"/>
    <x v="12"/>
    <s v="A"/>
    <s v="A"/>
    <s v="A"/>
    <s v="N"/>
    <s v="N"/>
    <s v="N"/>
    <x v="0"/>
    <s v="武蔵野赤十字病院 図書室"/>
    <s v="東京都武蔵野市境南町一丁目26番1号"/>
    <m/>
  </r>
  <r>
    <s v="FA025038"/>
    <n v="13"/>
    <x v="12"/>
    <s v="A"/>
    <s v="A"/>
    <s v="N"/>
    <s v="N"/>
    <s v="N"/>
    <s v="N"/>
    <x v="0"/>
    <s v="大原大学院大学 図書室"/>
    <s v="東京都千代田区西神田2-2-10"/>
    <m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  <m/>
  </r>
  <r>
    <s v="FA025195"/>
    <n v="13"/>
    <x v="12"/>
    <s v="A"/>
    <s v="A"/>
    <s v="A"/>
    <s v="A"/>
    <s v="N"/>
    <s v="N"/>
    <x v="0"/>
    <s v="東京理科大学 葛飾図書館"/>
    <s v="東京都葛飾区新宿6丁目3番1号"/>
    <m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  <m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  <m/>
  </r>
  <r>
    <s v="FA027022"/>
    <n v="13"/>
    <x v="12"/>
    <s v="A"/>
    <s v="A"/>
    <s v="A"/>
    <s v="N"/>
    <s v="C"/>
    <s v="A"/>
    <x v="0"/>
    <s v="昭和大学 歯科病院 図書室"/>
    <s v="東京都大田区北千束2-1-1"/>
    <m/>
  </r>
  <r>
    <s v="FA027328"/>
    <n v="13"/>
    <x v="12"/>
    <s v="A"/>
    <s v="A"/>
    <s v="A"/>
    <s v="A"/>
    <s v="A"/>
    <s v="A"/>
    <x v="1"/>
    <s v="杏林大学 井の頭図書館"/>
    <s v="東京都三鷹市下連雀5-4-1"/>
    <m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  <m/>
  </r>
  <r>
    <s v="FA027485"/>
    <n v="13"/>
    <x v="12"/>
    <s v="A"/>
    <s v="A"/>
    <s v="N"/>
    <s v="N"/>
    <s v="N"/>
    <s v="N"/>
    <x v="0"/>
    <s v="東京医療学院大学 図書館"/>
    <s v="多摩市落合4-11"/>
    <m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  <m/>
  </r>
  <r>
    <s v="FA027736"/>
    <n v="13"/>
    <x v="12"/>
    <s v="A"/>
    <s v="A"/>
    <s v="N"/>
    <s v="N"/>
    <s v="N"/>
    <s v="N"/>
    <x v="0"/>
    <s v="NKZ 東京図書館"/>
    <s v="東京都新宿区西新宿1-7-3"/>
    <m/>
  </r>
  <r>
    <s v="FA027838"/>
    <n v="13"/>
    <x v="12"/>
    <s v="A"/>
    <s v="A"/>
    <s v="N"/>
    <s v="N"/>
    <s v="N"/>
    <s v="N"/>
    <x v="0"/>
    <s v="国立映画アーカイブ"/>
    <s v="中央区京橋3-7-6"/>
    <m/>
  </r>
  <r>
    <s v="FA028116"/>
    <n v="13"/>
    <x v="12"/>
    <s v="A"/>
    <s v="A"/>
    <s v="N"/>
    <s v="N"/>
    <s v="N"/>
    <s v="N"/>
    <x v="0"/>
    <s v="東京保健医療専門職大学 図書館"/>
    <s v="江東区塩浜2-22-10"/>
    <m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  <m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  <m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  <m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  <m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  <m/>
  </r>
  <r>
    <s v="FA003771"/>
    <n v="14"/>
    <x v="13"/>
    <s v="A"/>
    <s v="A"/>
    <s v="N"/>
    <s v="N"/>
    <s v="N"/>
    <s v="N"/>
    <x v="0"/>
    <s v="横浜市立大学 学術情報センター"/>
    <s v="横浜市金沢区瀬戸22-2"/>
    <m/>
  </r>
  <r>
    <s v="FA003782"/>
    <n v="14"/>
    <x v="13"/>
    <s v="A"/>
    <s v="A"/>
    <s v="N"/>
    <s v="N"/>
    <s v="N"/>
    <s v="N"/>
    <x v="0"/>
    <s v="横浜市立大学 医学情報センター"/>
    <s v="横浜市金沢区福浦3-9"/>
    <m/>
  </r>
  <r>
    <s v="FA004832"/>
    <n v="14"/>
    <x v="13"/>
    <s v="A"/>
    <s v="A"/>
    <s v="A"/>
    <s v="A"/>
    <s v="N"/>
    <s v="A"/>
    <x v="1"/>
    <s v="文教大学 湘南図書館"/>
    <s v="神奈川県茅ケ崎市行谷1100"/>
    <m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  <m/>
  </r>
  <r>
    <s v="FA005074"/>
    <n v="14"/>
    <x v="13"/>
    <s v="A"/>
    <s v="A"/>
    <s v="A"/>
    <s v="A"/>
    <s v="N"/>
    <s v="N"/>
    <x v="0"/>
    <s v="北里大学 教養図書館"/>
    <s v="神奈川県相模原市南区北里1-15-1"/>
    <m/>
  </r>
  <r>
    <s v="FA005085"/>
    <n v="14"/>
    <x v="13"/>
    <s v="A"/>
    <s v="A"/>
    <s v="A"/>
    <s v="A"/>
    <s v="C"/>
    <s v="N"/>
    <x v="0"/>
    <s v="北里大学 医学図書館"/>
    <s v="神奈川県相模原市南区北里1-15-1"/>
    <m/>
  </r>
  <r>
    <s v="FA005096"/>
    <n v="14"/>
    <x v="13"/>
    <s v="A"/>
    <s v="A"/>
    <s v="A"/>
    <s v="A"/>
    <s v="A"/>
    <s v="N"/>
    <x v="0"/>
    <s v="北里大学 理学部図書館"/>
    <s v="神奈川県相模原市南区北里1-15-1"/>
    <m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  <m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  <m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  <m/>
  </r>
  <r>
    <s v="FA005540"/>
    <n v="14"/>
    <x v="13"/>
    <s v="A"/>
    <s v="A"/>
    <s v="N"/>
    <s v="N"/>
    <s v="N"/>
    <s v="N"/>
    <x v="0"/>
    <s v="専修大学 図書館"/>
    <s v="神奈川県川崎市多摩区東三田2-1-1"/>
    <m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  <m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  <m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  <m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  <m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  <m/>
  </r>
  <r>
    <s v="FA006838"/>
    <n v="14"/>
    <x v="13"/>
    <s v="A"/>
    <s v="A"/>
    <s v="A"/>
    <s v="A"/>
    <s v="N"/>
    <s v="N"/>
    <x v="0"/>
    <s v="神奈川工科大学 附属図書館"/>
    <s v="神奈川県厚木市下荻野1030"/>
    <m/>
  </r>
  <r>
    <s v="FA006849"/>
    <n v="14"/>
    <x v="13"/>
    <s v="A"/>
    <s v="A"/>
    <s v="A"/>
    <s v="A"/>
    <s v="N"/>
    <s v="N"/>
    <x v="0"/>
    <s v="神奈川大学 図書館"/>
    <s v="神奈川県横浜市神奈川区六角橋3-27-1"/>
    <m/>
  </r>
  <r>
    <s v="FA006860"/>
    <n v="14"/>
    <x v="13"/>
    <s v="A"/>
    <s v="A"/>
    <s v="N"/>
    <s v="N"/>
    <s v="N"/>
    <s v="N"/>
    <x v="0"/>
    <s v="神奈川歯科大学 図書館"/>
    <s v="神奈川県横須賀市稲岡町82"/>
    <m/>
  </r>
  <r>
    <s v="FA006871"/>
    <n v="14"/>
    <x v="13"/>
    <s v="A"/>
    <s v="A"/>
    <s v="N"/>
    <s v="N"/>
    <s v="N"/>
    <s v="N"/>
    <x v="0"/>
    <s v="関東学院大学 図書館"/>
    <s v="神奈川県横浜市金沢区六浦東1-50-1"/>
    <m/>
  </r>
  <r>
    <s v="FA006882"/>
    <n v="14"/>
    <x v="13"/>
    <s v="A"/>
    <s v="A"/>
    <s v="A"/>
    <s v="A"/>
    <s v="N"/>
    <s v="N"/>
    <x v="0"/>
    <s v="鎌倉女子大学 図書館"/>
    <s v="神奈川県鎌倉市大船6-1-3"/>
    <m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  <m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  <m/>
  </r>
  <r>
    <s v="FA006918"/>
    <n v="14"/>
    <x v="13"/>
    <s v="A"/>
    <s v="A"/>
    <s v="A"/>
    <s v="A"/>
    <s v="N"/>
    <s v="N"/>
    <x v="0"/>
    <s v="産業能率大学 図書館"/>
    <s v="神奈川県伊勢原市上粕屋1573"/>
    <m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  <m/>
  </r>
  <r>
    <s v="FA006940"/>
    <n v="14"/>
    <x v="13"/>
    <s v="A"/>
    <s v="A"/>
    <s v="A"/>
    <s v="A"/>
    <s v="N"/>
    <s v="N"/>
    <x v="0"/>
    <s v="聖マリアンナ医科大学 医学情報センター"/>
    <s v="神奈川県川崎市宮前区菅生2-16-1"/>
    <m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  <m/>
  </r>
  <r>
    <s v="FA006962"/>
    <n v="14"/>
    <x v="13"/>
    <s v="A"/>
    <s v="A"/>
    <s v="A"/>
    <s v="A"/>
    <s v="N"/>
    <s v="A"/>
    <x v="1"/>
    <s v="鶴見大学 図書館"/>
    <s v="神奈川県横浜市鶴見区鶴見2-1-3"/>
    <m/>
  </r>
  <r>
    <s v="FA006973"/>
    <n v="14"/>
    <x v="13"/>
    <s v="A"/>
    <s v="A"/>
    <s v="A"/>
    <s v="A"/>
    <s v="N"/>
    <s v="A"/>
    <x v="1"/>
    <s v="東京工芸大学 図書館"/>
    <s v="神奈川県厚木市飯山1583"/>
    <m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  <m/>
  </r>
  <r>
    <s v="FA006995"/>
    <n v="14"/>
    <x v="13"/>
    <s v="A"/>
    <s v="A"/>
    <s v="N"/>
    <s v="N"/>
    <s v="N"/>
    <s v="A"/>
    <x v="0"/>
    <s v="横浜商科大学 図書館"/>
    <s v="横浜市鶴見区東寺尾4-11-1"/>
    <m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  <m/>
  </r>
  <r>
    <s v="FA009326"/>
    <n v="14"/>
    <x v="13"/>
    <s v="A"/>
    <s v="A"/>
    <s v="A"/>
    <s v="A"/>
    <s v="N"/>
    <s v="N"/>
    <x v="0"/>
    <s v="防衛省防衛大学校 総合情報図書館"/>
    <s v="横須賀市走水1-10-20"/>
    <m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  <m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  <m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  <m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  <m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  <m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  <m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  <m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  <m/>
  </r>
  <r>
    <s v="FA013050"/>
    <n v="14"/>
    <x v="13"/>
    <s v="A"/>
    <s v="A"/>
    <s v="N"/>
    <s v="N"/>
    <s v="N"/>
    <s v="N"/>
    <x v="0"/>
    <s v="神奈川大学 平塚図書館"/>
    <s v="神奈川県平塚市土屋2946"/>
    <m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  <m/>
  </r>
  <r>
    <s v="FA01436X"/>
    <n v="14"/>
    <x v="13"/>
    <s v="A"/>
    <s v="A"/>
    <s v="A"/>
    <s v="A"/>
    <s v="N"/>
    <s v="A"/>
    <x v="1"/>
    <s v="桐蔭横浜大学 大学情報センター"/>
    <s v="横浜市青葉区鉄町1614"/>
    <m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  <m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  <m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  <m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  <m/>
  </r>
  <r>
    <s v="FA015974"/>
    <n v="14"/>
    <x v="13"/>
    <s v="A"/>
    <s v="A"/>
    <s v="A"/>
    <s v="A"/>
    <s v="N"/>
    <s v="A"/>
    <x v="1"/>
    <s v="横浜女子短期大学 図書館"/>
    <s v="横浜市港南区港南台4-4-5"/>
    <m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  <m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  <m/>
  </r>
  <r>
    <s v="FA018214"/>
    <n v="14"/>
    <x v="13"/>
    <s v="A"/>
    <s v="A"/>
    <s v="N"/>
    <s v="N"/>
    <s v="N"/>
    <s v="N"/>
    <x v="0"/>
    <s v="湘北短期大学 図書館"/>
    <s v="神奈川県厚木市温水428"/>
    <m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  <m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  <m/>
  </r>
  <r>
    <s v="FA019250"/>
    <n v="14"/>
    <x v="13"/>
    <s v="A"/>
    <s v="A"/>
    <s v="A"/>
    <s v="A"/>
    <s v="N"/>
    <s v="A"/>
    <x v="1"/>
    <s v="神奈川県立図書館"/>
    <s v="神奈川県横浜市西区紅葉ヶ丘9-2"/>
    <m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  <m/>
  </r>
  <r>
    <s v="FA019738"/>
    <n v="14"/>
    <x v="13"/>
    <s v="A"/>
    <s v="A"/>
    <s v="A"/>
    <s v="N"/>
    <s v="N"/>
    <s v="A"/>
    <x v="0"/>
    <s v="松蔭大学 図書館"/>
    <s v="神奈川県厚木市森の里若宮9-1"/>
    <m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  <m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  <m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  <m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  <m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  <m/>
  </r>
  <r>
    <s v="FA020577"/>
    <n v="14"/>
    <x v="13"/>
    <s v="A"/>
    <s v="A"/>
    <s v="N"/>
    <s v="N"/>
    <s v="N"/>
    <s v="N"/>
    <x v="0"/>
    <s v="相模原協同病院 図書室"/>
    <s v="神奈川県相模原市緑区橋本2-8-18"/>
    <m/>
  </r>
  <r>
    <s v="FA020657"/>
    <n v="14"/>
    <x v="13"/>
    <s v="A"/>
    <s v="A"/>
    <s v="N"/>
    <s v="N"/>
    <s v="N"/>
    <s v="N"/>
    <x v="0"/>
    <s v="関東学院大学 図書館 分館"/>
    <s v="横浜市金沢区六浦東1-50-1"/>
    <m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  <m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  <m/>
  </r>
  <r>
    <s v="FA021809"/>
    <n v="14"/>
    <x v="13"/>
    <s v="A"/>
    <s v="A"/>
    <s v="N"/>
    <s v="N"/>
    <s v="N"/>
    <s v="N"/>
    <x v="0"/>
    <s v="横浜美術大学 図書館"/>
    <s v="横浜市青葉区鴨志田町1204"/>
    <m/>
  </r>
  <r>
    <s v="FA022095"/>
    <n v="14"/>
    <x v="13"/>
    <s v="A"/>
    <s v="A"/>
    <s v="A"/>
    <s v="N"/>
    <s v="C"/>
    <s v="A"/>
    <x v="0"/>
    <s v="藤沢市民病院図書室"/>
    <s v="神奈川県藤沢市藤沢2-6-1"/>
    <m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  <m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  <m/>
  </r>
  <r>
    <s v="FA023134"/>
    <n v="14"/>
    <x v="13"/>
    <s v="A"/>
    <s v="A"/>
    <s v="A"/>
    <s v="A"/>
    <s v="C"/>
    <s v="A"/>
    <x v="1"/>
    <s v="横浜薬科大学 図書館"/>
    <s v="神奈川県横浜市戸塚区俣野町601"/>
    <m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  <m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  <m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  <m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  <m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  <m/>
  </r>
  <r>
    <s v="FA024807"/>
    <n v="14"/>
    <x v="13"/>
    <s v="A"/>
    <s v="A"/>
    <s v="N"/>
    <s v="N"/>
    <s v="N"/>
    <s v="N"/>
    <x v="0"/>
    <s v="日本映画大学 附属図書館"/>
    <m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  <m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  <m/>
  </r>
  <r>
    <s v="FA027011"/>
    <n v="14"/>
    <x v="13"/>
    <s v="A"/>
    <s v="A"/>
    <s v="A"/>
    <s v="A"/>
    <s v="N"/>
    <s v="N"/>
    <x v="0"/>
    <s v="湘南医療大学 図書館"/>
    <s v="神奈川県横浜市戸塚区上品濃16-48"/>
    <m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  <m/>
  </r>
  <r>
    <s v="FA028014"/>
    <n v="14"/>
    <x v="13"/>
    <s v="A"/>
    <s v="A"/>
    <s v="A"/>
    <s v="N"/>
    <s v="N"/>
    <s v="N"/>
    <x v="0"/>
    <s v="神奈川県立がんセンター 図書室"/>
    <s v="横浜市旭区中尾2-3-2"/>
    <m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  <m/>
  </r>
  <r>
    <s v="FA002087"/>
    <n v="15"/>
    <x v="14"/>
    <s v="A"/>
    <s v="A"/>
    <s v="N"/>
    <s v="N"/>
    <s v="N"/>
    <s v="N"/>
    <x v="0"/>
    <s v="新潟大学 附属図書館"/>
    <s v="新潟県新潟市西区五十嵐2の町8050"/>
    <m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  <m/>
  </r>
  <r>
    <s v="FA002101"/>
    <n v="15"/>
    <x v="14"/>
    <s v="A"/>
    <s v="A"/>
    <s v="A"/>
    <s v="A"/>
    <s v="A"/>
    <s v="N"/>
    <x v="0"/>
    <s v="長岡技術科学大学 附属図書館"/>
    <s v="新潟県長岡市上富岡町1603-1"/>
    <m/>
  </r>
  <r>
    <s v="FA002112"/>
    <n v="15"/>
    <x v="14"/>
    <s v="A"/>
    <s v="A"/>
    <s v="A"/>
    <s v="A"/>
    <s v="A"/>
    <s v="A"/>
    <x v="1"/>
    <s v="上越教育大学 附属図書館"/>
    <s v="新潟県上越市山屋敷町1"/>
    <m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  <m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  <m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  <m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  <m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  <m/>
  </r>
  <r>
    <s v="FA012626"/>
    <n v="15"/>
    <x v="14"/>
    <s v="A"/>
    <s v="A"/>
    <s v="A"/>
    <s v="A"/>
    <s v="N"/>
    <s v="A"/>
    <x v="1"/>
    <s v="新潟産業大学 附属図書館"/>
    <s v="新潟県柏崎市軽井川4730"/>
    <m/>
  </r>
  <r>
    <s v="FA014461"/>
    <n v="15"/>
    <x v="14"/>
    <s v="A"/>
    <s v="A"/>
    <s v="A"/>
    <s v="A"/>
    <s v="N"/>
    <s v="A"/>
    <x v="1"/>
    <s v="長岡工業高等専門学校 図書館"/>
    <s v="新潟県長岡市西片貝町888"/>
    <m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  <m/>
  </r>
  <r>
    <s v="FA015293"/>
    <n v="15"/>
    <x v="14"/>
    <s v="A"/>
    <s v="A"/>
    <s v="A"/>
    <s v="A"/>
    <s v="N"/>
    <s v="A"/>
    <x v="1"/>
    <s v="新潟経営大学 図書館"/>
    <s v="新潟県加茂市希望ケ丘2909-2"/>
    <m/>
  </r>
  <r>
    <s v="FA015500"/>
    <n v="15"/>
    <x v="14"/>
    <s v="A"/>
    <s v="A"/>
    <s v="A"/>
    <s v="A"/>
    <s v="A"/>
    <s v="A"/>
    <x v="1"/>
    <s v="新潟工科大学 附属図書館"/>
    <s v="新潟県柏崎市藤橋1719番地"/>
    <m/>
  </r>
  <r>
    <s v="FA015690"/>
    <n v="15"/>
    <x v="14"/>
    <s v="A"/>
    <s v="A"/>
    <s v="N"/>
    <s v="N"/>
    <s v="N"/>
    <s v="A"/>
    <x v="0"/>
    <s v="新潟県立図書館"/>
    <s v="新潟県新潟市中央区女池南3丁目1番2号"/>
    <m/>
  </r>
  <r>
    <s v="FA016638"/>
    <n v="15"/>
    <x v="14"/>
    <s v="A"/>
    <s v="A"/>
    <s v="A"/>
    <s v="A"/>
    <s v="N"/>
    <s v="A"/>
    <x v="1"/>
    <s v="長岡大学 図書館"/>
    <s v="新潟県長岡市御山町80-8"/>
    <m/>
  </r>
  <r>
    <s v="FA017550"/>
    <n v="15"/>
    <x v="14"/>
    <s v="A"/>
    <s v="A"/>
    <s v="A"/>
    <s v="A"/>
    <s v="N"/>
    <s v="A"/>
    <x v="1"/>
    <s v="長岡造形大学 附属図書館"/>
    <s v="新潟県長岡市千秋4丁目197番地"/>
    <m/>
  </r>
  <r>
    <s v="FA017721"/>
    <n v="15"/>
    <x v="14"/>
    <s v="A"/>
    <s v="A"/>
    <s v="A"/>
    <s v="A"/>
    <s v="N"/>
    <s v="A"/>
    <x v="1"/>
    <s v="新潟県立大学 図書館"/>
    <s v="新潟市東区海老ケ瀬471"/>
    <m/>
  </r>
  <r>
    <s v="FA018768"/>
    <n v="15"/>
    <x v="14"/>
    <s v="A"/>
    <s v="A"/>
    <s v="A"/>
    <s v="A"/>
    <s v="N"/>
    <s v="A"/>
    <x v="1"/>
    <s v="新潟県立看護大学 図書館"/>
    <s v="新潟県上越市新南町240番地"/>
    <m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  <m/>
  </r>
  <r>
    <s v="FA019986"/>
    <n v="15"/>
    <x v="14"/>
    <s v="A"/>
    <s v="A"/>
    <s v="A"/>
    <s v="A"/>
    <s v="N"/>
    <s v="N"/>
    <x v="0"/>
    <s v="新潟医療福祉大学 図書館"/>
    <s v="新潟市北区島見町1398"/>
    <m/>
  </r>
  <r>
    <s v="FA02300X"/>
    <n v="15"/>
    <x v="14"/>
    <s v="A"/>
    <s v="A"/>
    <s v="N"/>
    <s v="N"/>
    <s v="N"/>
    <s v="N"/>
    <x v="0"/>
    <s v="事業創造大学院大学 図書館"/>
    <s v="新潟県新潟市中央区米山三丁目1番46号"/>
    <m/>
  </r>
  <r>
    <s v="FA024545"/>
    <n v="15"/>
    <x v="14"/>
    <s v="A"/>
    <s v="A"/>
    <s v="A"/>
    <s v="N"/>
    <s v="N"/>
    <s v="N"/>
    <x v="0"/>
    <s v="新潟市民病院 図書室"/>
    <s v="新潟県新潟市中央区鐘木463番地7"/>
    <m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  <m/>
  </r>
  <r>
    <s v="FA027339"/>
    <n v="15"/>
    <x v="14"/>
    <s v="A"/>
    <s v="A"/>
    <s v="A"/>
    <s v="A"/>
    <s v="N"/>
    <s v="N"/>
    <x v="0"/>
    <s v="敬和学園大学 図書館"/>
    <s v="新潟県新発田市富塚1270"/>
    <m/>
  </r>
  <r>
    <s v="FA027678"/>
    <n v="15"/>
    <x v="14"/>
    <s v="A"/>
    <s v="A"/>
    <s v="A"/>
    <s v="A"/>
    <s v="N"/>
    <s v="A"/>
    <x v="1"/>
    <s v="新潟食料農業大学 図書館"/>
    <s v="胎内市平根台2416"/>
    <m/>
  </r>
  <r>
    <s v="FA002123"/>
    <n v="16"/>
    <x v="15"/>
    <s v="A"/>
    <s v="A"/>
    <s v="A"/>
    <s v="A"/>
    <s v="A"/>
    <s v="A"/>
    <x v="1"/>
    <s v="富山大学 附属図書館"/>
    <s v="富山市五福3190"/>
    <m/>
  </r>
  <r>
    <s v="FA002134"/>
    <n v="16"/>
    <x v="15"/>
    <s v="A"/>
    <s v="A"/>
    <s v="A"/>
    <s v="A"/>
    <s v="A"/>
    <s v="A"/>
    <x v="1"/>
    <s v="富山大学 附属図書館 医薬学図書館"/>
    <s v="富山市杉谷2630"/>
    <m/>
  </r>
  <r>
    <s v="FA010824"/>
    <n v="16"/>
    <x v="15"/>
    <s v="A"/>
    <s v="A"/>
    <s v="A"/>
    <s v="N"/>
    <s v="N"/>
    <s v="N"/>
    <x v="0"/>
    <s v="富山県立図書館"/>
    <s v="富山県富山市茶屋町206-3"/>
    <m/>
  </r>
  <r>
    <s v="FA012681"/>
    <n v="16"/>
    <x v="15"/>
    <s v="A"/>
    <s v="A"/>
    <s v="A"/>
    <s v="A"/>
    <s v="N"/>
    <s v="A"/>
    <x v="1"/>
    <s v="高岡法科大学 図書館"/>
    <s v="富山県高岡市戸出石代307-3"/>
    <m/>
  </r>
  <r>
    <s v="FA014246"/>
    <n v="16"/>
    <x v="15"/>
    <s v="A"/>
    <s v="A"/>
    <s v="A"/>
    <s v="A"/>
    <s v="C"/>
    <s v="A"/>
    <x v="1"/>
    <s v="富山県立大学 附属図書館"/>
    <s v="富山県射水市黒河5180"/>
    <m/>
  </r>
  <r>
    <s v="FA014370"/>
    <n v="16"/>
    <x v="15"/>
    <s v="A"/>
    <s v="A"/>
    <s v="A"/>
    <s v="A"/>
    <s v="N"/>
    <s v="A"/>
    <x v="1"/>
    <s v="富山国際大学 図書館"/>
    <s v="富山県富山市東黒牧65-1"/>
    <m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  <m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  <m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  <m/>
  </r>
  <r>
    <s v="FA021784"/>
    <n v="16"/>
    <x v="15"/>
    <s v="A"/>
    <s v="A"/>
    <s v="A"/>
    <s v="A"/>
    <s v="N"/>
    <s v="A"/>
    <x v="1"/>
    <s v="富山短期大学 付属図書館"/>
    <s v="富山市願海寺水口444"/>
    <m/>
  </r>
  <r>
    <s v="FA025005"/>
    <n v="16"/>
    <x v="15"/>
    <s v="A"/>
    <s v="A"/>
    <s v="A"/>
    <s v="N"/>
    <s v="N"/>
    <s v="A"/>
    <x v="0"/>
    <s v="高岡市万葉歴史館"/>
    <s v="富山県高岡市伏木一宮1-11-11"/>
    <m/>
  </r>
  <r>
    <s v="FA002145"/>
    <n v="17"/>
    <x v="16"/>
    <s v="A"/>
    <s v="A"/>
    <s v="N"/>
    <s v="N"/>
    <s v="N"/>
    <s v="N"/>
    <x v="0"/>
    <s v="金沢大学 附属図書館"/>
    <s v="金沢市角間町"/>
    <m/>
  </r>
  <r>
    <s v="FA002203"/>
    <n v="17"/>
    <x v="16"/>
    <s v="A"/>
    <s v="A"/>
    <s v="N"/>
    <s v="N"/>
    <s v="N"/>
    <s v="N"/>
    <x v="0"/>
    <s v="金沢大学 附属図書館 医学図書館"/>
    <s v="金沢市宝町13-1"/>
    <m/>
  </r>
  <r>
    <s v="FA003793"/>
    <n v="17"/>
    <x v="16"/>
    <s v="A"/>
    <s v="A"/>
    <s v="A"/>
    <s v="A"/>
    <s v="A"/>
    <s v="A"/>
    <x v="1"/>
    <s v="金沢美術工芸大学 附属図書館"/>
    <s v="金沢市小立野5丁目11番1号"/>
    <m/>
  </r>
  <r>
    <s v="FA007025"/>
    <n v="17"/>
    <x v="16"/>
    <s v="A"/>
    <s v="A"/>
    <s v="A"/>
    <s v="A"/>
    <s v="N"/>
    <s v="A"/>
    <x v="1"/>
    <s v="金沢医科大学 図書館"/>
    <s v="石川県河北郡内灘町大学1-1"/>
    <m/>
  </r>
  <r>
    <s v="FA007036"/>
    <n v="17"/>
    <x v="16"/>
    <s v="A"/>
    <s v="A"/>
    <s v="N"/>
    <s v="N"/>
    <s v="N"/>
    <s v="N"/>
    <x v="0"/>
    <s v="金沢星稜大学 図書館"/>
    <s v="石川県金沢市御所町丑10番地1"/>
    <m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  <m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  <m/>
  </r>
  <r>
    <s v="FA012400"/>
    <n v="17"/>
    <x v="16"/>
    <s v="A"/>
    <s v="A"/>
    <s v="A"/>
    <s v="A"/>
    <s v="A"/>
    <s v="A"/>
    <x v="1"/>
    <s v="北陸大学 図書館"/>
    <s v="石川県金沢市太陽が丘1丁目1番地"/>
    <m/>
  </r>
  <r>
    <s v="FA012772"/>
    <n v="17"/>
    <x v="16"/>
    <s v="A"/>
    <s v="A"/>
    <s v="N"/>
    <s v="N"/>
    <s v="N"/>
    <s v="A"/>
    <x v="0"/>
    <s v="金沢学院大学 図書館"/>
    <s v="石川県金沢市末町10"/>
    <m/>
  </r>
  <r>
    <s v="FA012885"/>
    <n v="17"/>
    <x v="16"/>
    <s v="A"/>
    <s v="A"/>
    <s v="A"/>
    <s v="N"/>
    <s v="N"/>
    <s v="N"/>
    <x v="0"/>
    <s v="石川県立図書館"/>
    <s v="石川県金沢市本多町3-2-15"/>
    <m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  <m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  <m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  <m/>
  </r>
  <r>
    <s v="FA017200"/>
    <n v="17"/>
    <x v="16"/>
    <s v="A"/>
    <s v="A"/>
    <s v="N"/>
    <s v="N"/>
    <s v="N"/>
    <s v="N"/>
    <x v="0"/>
    <s v="金沢市国連寄託図書館"/>
    <s v="石川県金沢市泉野町4-22-22"/>
    <m/>
  </r>
  <r>
    <s v="FA018859"/>
    <n v="17"/>
    <x v="16"/>
    <s v="A"/>
    <s v="A"/>
    <s v="A"/>
    <s v="A"/>
    <s v="N"/>
    <s v="N"/>
    <x v="0"/>
    <s v="金城大学 図書館"/>
    <s v="石川県白山市笠間町1200"/>
    <m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  <m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  <m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  <m/>
  </r>
  <r>
    <s v="FA027714"/>
    <n v="17"/>
    <x v="16"/>
    <s v="A"/>
    <s v="A"/>
    <s v="A"/>
    <s v="A"/>
    <s v="N"/>
    <s v="N"/>
    <x v="0"/>
    <s v="公立小松大学 附属図書館"/>
    <s v="石川県小松市土居原町10-10"/>
    <m/>
  </r>
  <r>
    <s v="FA002236"/>
    <n v="18"/>
    <x v="17"/>
    <s v="A"/>
    <s v="A"/>
    <s v="A"/>
    <s v="N"/>
    <s v="A"/>
    <s v="A"/>
    <x v="0"/>
    <s v="福井大学 附属図書館"/>
    <s v="福井県福井市文京3-9-1"/>
    <m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  <m/>
  </r>
  <r>
    <s v="FA007069"/>
    <n v="18"/>
    <x v="17"/>
    <s v="A"/>
    <s v="A"/>
    <s v="A"/>
    <s v="A"/>
    <s v="A"/>
    <s v="A"/>
    <x v="1"/>
    <s v="福井工業大学 図書館"/>
    <s v="福井県福井市学園3-6-1"/>
    <m/>
  </r>
  <r>
    <s v="FA01401X"/>
    <n v="18"/>
    <x v="17"/>
    <s v="A"/>
    <s v="A"/>
    <s v="N"/>
    <s v="N"/>
    <s v="N"/>
    <s v="A"/>
    <x v="0"/>
    <s v="公立大学法人 福井県立大学 附属図書館"/>
    <s v="福井県吉田郡永平寺町松岡兼定島4-1-1"/>
    <m/>
  </r>
  <r>
    <s v="FA016762"/>
    <n v="18"/>
    <x v="17"/>
    <s v="A"/>
    <s v="A"/>
    <s v="A"/>
    <s v="A"/>
    <s v="A"/>
    <s v="A"/>
    <x v="1"/>
    <s v="福井工業高等専門学校 図書館"/>
    <s v="福井県鯖江市下司町"/>
    <m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  <m/>
  </r>
  <r>
    <s v="FA018611"/>
    <n v="18"/>
    <x v="17"/>
    <s v="A"/>
    <s v="A"/>
    <s v="A"/>
    <s v="A"/>
    <s v="N"/>
    <s v="A"/>
    <x v="1"/>
    <s v="仁愛女子短期大学 附属図書館"/>
    <s v="福井市天池町43-1-1"/>
    <m/>
  </r>
  <r>
    <s v="FA020089"/>
    <n v="18"/>
    <x v="17"/>
    <s v="A"/>
    <s v="A"/>
    <s v="A"/>
    <s v="A"/>
    <s v="N"/>
    <s v="A"/>
    <x v="1"/>
    <s v="仁愛大学 附属図書館"/>
    <s v="福井県越前市大手町3-1-1"/>
    <m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  <m/>
  </r>
  <r>
    <s v="FA002258"/>
    <n v="19"/>
    <x v="18"/>
    <s v="A"/>
    <s v="A"/>
    <s v="A"/>
    <s v="N"/>
    <s v="N"/>
    <s v="A"/>
    <x v="0"/>
    <s v="山梨大学 附属図書館"/>
    <s v="甲府市武田四丁目4-37"/>
    <m/>
  </r>
  <r>
    <s v="FA002269"/>
    <n v="19"/>
    <x v="18"/>
    <s v="A"/>
    <s v="A"/>
    <s v="A"/>
    <s v="A"/>
    <s v="A"/>
    <s v="A"/>
    <x v="1"/>
    <s v="山梨大学 附属図書館 医学分館"/>
    <s v="山梨県中央市下河東1110"/>
    <m/>
  </r>
  <r>
    <s v="FA003807"/>
    <n v="19"/>
    <x v="18"/>
    <s v="A"/>
    <s v="A"/>
    <s v="A"/>
    <s v="A"/>
    <s v="N"/>
    <s v="A"/>
    <x v="1"/>
    <s v="都留文科大学 附属図書館"/>
    <s v="山梨県都留市田原3-8-1"/>
    <m/>
  </r>
  <r>
    <s v="FA007080"/>
    <n v="19"/>
    <x v="18"/>
    <s v="A"/>
    <s v="A"/>
    <s v="A"/>
    <s v="A"/>
    <s v="N"/>
    <s v="A"/>
    <x v="1"/>
    <s v="山梨学院大学 総合図書館"/>
    <s v="山梨県甲府市酒折二丁目4-5"/>
    <m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  <m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  <m/>
  </r>
  <r>
    <s v="FA015817"/>
    <n v="19"/>
    <x v="18"/>
    <s v="A"/>
    <s v="A"/>
    <s v="A"/>
    <s v="A"/>
    <s v="N"/>
    <s v="A"/>
    <x v="1"/>
    <s v="身延山大学 図書館"/>
    <s v="山梨県南巨摩郡身延町身延3567"/>
    <m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  <m/>
  </r>
  <r>
    <s v="FA01827X"/>
    <n v="19"/>
    <x v="18"/>
    <s v="A"/>
    <s v="A"/>
    <s v="A"/>
    <s v="N"/>
    <s v="N"/>
    <s v="A"/>
    <x v="0"/>
    <s v="山梨県立大学 図書館"/>
    <s v="甲府市飯田5-11-1"/>
    <m/>
  </r>
  <r>
    <s v="FA018495"/>
    <n v="19"/>
    <x v="18"/>
    <s v="A"/>
    <s v="A"/>
    <s v="A"/>
    <s v="N"/>
    <s v="N"/>
    <s v="A"/>
    <x v="0"/>
    <s v="山梨県立大学 看護図書館"/>
    <s v="山梨県甲府市池田1-6-1"/>
    <m/>
  </r>
  <r>
    <s v="FA019192"/>
    <n v="19"/>
    <x v="18"/>
    <s v="A"/>
    <s v="A"/>
    <s v="A"/>
    <s v="A"/>
    <s v="N"/>
    <s v="N"/>
    <x v="0"/>
    <s v="大月短期大学 図書館"/>
    <s v="山梨県大月市御太刀1-16-2"/>
    <m/>
  </r>
  <r>
    <s v="FA021558"/>
    <n v="19"/>
    <x v="18"/>
    <s v="A"/>
    <s v="A"/>
    <s v="A"/>
    <s v="A"/>
    <s v="N"/>
    <s v="A"/>
    <x v="1"/>
    <s v="山梨英和大学 附属図書館"/>
    <s v="山梨県甲府市横根町888"/>
    <m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  <m/>
  </r>
  <r>
    <s v="FA027598"/>
    <n v="19"/>
    <x v="18"/>
    <s v="A"/>
    <s v="A"/>
    <s v="A"/>
    <s v="A"/>
    <s v="A"/>
    <s v="N"/>
    <x v="0"/>
    <s v="健康科学大学 看護学部図書室"/>
    <s v="都留市四日市場909-2"/>
    <m/>
  </r>
  <r>
    <s v="FA002280"/>
    <n v="20"/>
    <x v="19"/>
    <s v="A"/>
    <s v="A"/>
    <s v="A"/>
    <s v="A"/>
    <s v="A"/>
    <s v="A"/>
    <x v="1"/>
    <s v="信州大学 附属図書館 中央図書館"/>
    <s v="長野県松本市旭3-1-1"/>
    <m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  <m/>
  </r>
  <r>
    <s v="FA002305"/>
    <n v="20"/>
    <x v="19"/>
    <s v="A"/>
    <s v="A"/>
    <s v="A"/>
    <s v="A"/>
    <s v="A"/>
    <s v="A"/>
    <x v="1"/>
    <s v="信州大学 附属図書館 医学部図書館"/>
    <s v="松本市旭3-1-1"/>
    <m/>
  </r>
  <r>
    <s v="FA002316"/>
    <n v="20"/>
    <x v="19"/>
    <s v="A"/>
    <s v="A"/>
    <s v="A"/>
    <s v="A"/>
    <s v="N"/>
    <s v="A"/>
    <x v="1"/>
    <s v="信州大学 附属図書館 工学部図書館"/>
    <s v="長野市若里4-17-1"/>
    <m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  <m/>
  </r>
  <r>
    <s v="FA002338"/>
    <n v="20"/>
    <x v="19"/>
    <s v="A"/>
    <s v="A"/>
    <s v="A"/>
    <s v="A"/>
    <s v="A"/>
    <s v="N"/>
    <x v="0"/>
    <s v="信州大学 附属図書館 繊維学部図書館"/>
    <s v="上田市常田3-15-1"/>
    <m/>
  </r>
  <r>
    <s v="FA007091"/>
    <n v="20"/>
    <x v="19"/>
    <s v="A"/>
    <s v="A"/>
    <s v="A"/>
    <s v="A"/>
    <s v="N"/>
    <s v="A"/>
    <x v="1"/>
    <s v="長野大学 附属図書館"/>
    <s v="長野県上田市下之郷658-1"/>
    <m/>
  </r>
  <r>
    <s v="FA007105"/>
    <n v="20"/>
    <x v="19"/>
    <s v="A"/>
    <s v="A"/>
    <s v="A"/>
    <s v="A"/>
    <s v="A"/>
    <s v="N"/>
    <x v="0"/>
    <s v="松本歯科大学 図書館"/>
    <s v="長野県塩尻市広丘郷原1780"/>
    <m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  <m/>
  </r>
  <r>
    <s v="FA010835"/>
    <n v="20"/>
    <x v="19"/>
    <s v="N"/>
    <s v="N"/>
    <s v="A"/>
    <s v="N"/>
    <s v="N"/>
    <s v="N"/>
    <x v="0"/>
    <s v="県立長野図書館"/>
    <s v="長野県長野市若里1-1-4"/>
    <m/>
  </r>
  <r>
    <s v="FA015464"/>
    <n v="20"/>
    <x v="19"/>
    <s v="A"/>
    <s v="A"/>
    <s v="A"/>
    <s v="A"/>
    <s v="N"/>
    <s v="A"/>
    <x v="1"/>
    <s v="長野県看護大学 付属図書館"/>
    <s v="長野県駒ケ根市赤穂1694番地"/>
    <m/>
  </r>
  <r>
    <s v="FA016682"/>
    <n v="20"/>
    <x v="19"/>
    <s v="A"/>
    <s v="A"/>
    <s v="A"/>
    <s v="A"/>
    <s v="N"/>
    <s v="A"/>
    <x v="1"/>
    <s v="長野工業高等専門学校 図書館"/>
    <s v="長野県長野市徳間716"/>
    <m/>
  </r>
  <r>
    <s v="FA019104"/>
    <n v="20"/>
    <x v="19"/>
    <s v="A"/>
    <s v="A"/>
    <s v="A"/>
    <s v="A"/>
    <s v="N"/>
    <s v="A"/>
    <x v="1"/>
    <s v="佐久大学 図書館"/>
    <s v="長野県佐久市岩村田2384"/>
    <m/>
  </r>
  <r>
    <s v="FA019363"/>
    <n v="20"/>
    <x v="19"/>
    <s v="A"/>
    <s v="A"/>
    <s v="A"/>
    <s v="A"/>
    <s v="N"/>
    <s v="A"/>
    <x v="1"/>
    <s v="長野県立大学 図書館"/>
    <s v="長野市三輪8-49-7"/>
    <m/>
  </r>
  <r>
    <s v="FA019476"/>
    <n v="20"/>
    <x v="19"/>
    <s v="A"/>
    <s v="A"/>
    <s v="N"/>
    <s v="N"/>
    <s v="N"/>
    <s v="N"/>
    <x v="0"/>
    <s v="上田女子短期大学 附属図書館"/>
    <s v="長野県上田市下之郷乙620"/>
    <m/>
  </r>
  <r>
    <s v="FA020205"/>
    <n v="20"/>
    <x v="19"/>
    <s v="A"/>
    <s v="A"/>
    <s v="A"/>
    <s v="A"/>
    <s v="N"/>
    <s v="A"/>
    <x v="1"/>
    <s v="飯田女子短期大学 図書館"/>
    <s v="長野県飯田市松尾代田610"/>
    <m/>
  </r>
  <r>
    <s v="FA020409"/>
    <n v="20"/>
    <x v="19"/>
    <s v="A"/>
    <s v="A"/>
    <s v="N"/>
    <s v="N"/>
    <s v="N"/>
    <s v="N"/>
    <x v="0"/>
    <s v="公立諏訪東京理科大学 図書館"/>
    <s v="長野県茅野市豊平5000-1"/>
    <m/>
  </r>
  <r>
    <s v="FA021412"/>
    <n v="20"/>
    <x v="19"/>
    <s v="A"/>
    <s v="A"/>
    <s v="N"/>
    <s v="N"/>
    <s v="N"/>
    <s v="N"/>
    <x v="0"/>
    <s v="松本短期大学 図書館"/>
    <s v="松本市笹賀3118"/>
    <m/>
  </r>
  <r>
    <s v="FA021445"/>
    <n v="20"/>
    <x v="19"/>
    <s v="A"/>
    <s v="A"/>
    <s v="N"/>
    <s v="N"/>
    <s v="N"/>
    <s v="N"/>
    <x v="0"/>
    <s v="信州豊南短期大学 図書館"/>
    <s v="長野県上伊那郡辰野町72"/>
    <m/>
  </r>
  <r>
    <s v="FA021536"/>
    <n v="20"/>
    <x v="19"/>
    <s v="A"/>
    <s v="A"/>
    <s v="N"/>
    <s v="N"/>
    <s v="N"/>
    <s v="N"/>
    <x v="0"/>
    <s v="長野女子短期大学 図書館"/>
    <s v="長野市三輪9-11-29"/>
    <m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  <m/>
  </r>
  <r>
    <s v="FA022652"/>
    <n v="20"/>
    <x v="19"/>
    <s v="A"/>
    <s v="A"/>
    <s v="N"/>
    <s v="N"/>
    <s v="N"/>
    <s v="N"/>
    <x v="0"/>
    <s v="松本大学 図書館"/>
    <s v="松本市新村2095-1"/>
    <m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  <m/>
  </r>
  <r>
    <s v="FA002349"/>
    <n v="21"/>
    <x v="20"/>
    <s v="A"/>
    <s v="A"/>
    <s v="A"/>
    <s v="A"/>
    <s v="A"/>
    <s v="A"/>
    <x v="1"/>
    <s v="岐阜大学 図書館"/>
    <s v="岐阜県岐阜市柳戸1-1"/>
    <m/>
  </r>
  <r>
    <s v="FA002360"/>
    <n v="21"/>
    <x v="20"/>
    <s v="A"/>
    <s v="A"/>
    <s v="A"/>
    <s v="A"/>
    <s v="A"/>
    <s v="A"/>
    <x v="1"/>
    <s v="岐阜大学 医学図書館"/>
    <s v="岐阜県岐阜市柳戸1-1"/>
    <m/>
  </r>
  <r>
    <s v="FA003818"/>
    <n v="21"/>
    <x v="20"/>
    <s v="A"/>
    <s v="A"/>
    <s v="A"/>
    <s v="N"/>
    <s v="N"/>
    <s v="A"/>
    <x v="0"/>
    <s v="岐阜薬科大学 附属図書館"/>
    <s v="岐阜市三田洞東5丁目6-1"/>
    <m/>
  </r>
  <r>
    <s v="FA007116"/>
    <n v="21"/>
    <x v="20"/>
    <s v="A"/>
    <s v="A"/>
    <s v="N"/>
    <s v="N"/>
    <s v="N"/>
    <s v="N"/>
    <x v="0"/>
    <s v="岐阜協立大学 図書館"/>
    <s v="岐阜県大垣市北方町5-50"/>
    <m/>
  </r>
  <r>
    <s v="FA007127"/>
    <n v="21"/>
    <x v="20"/>
    <s v="A"/>
    <s v="A"/>
    <s v="N"/>
    <s v="N"/>
    <s v="N"/>
    <s v="N"/>
    <x v="0"/>
    <s v="朝日大学 図書館"/>
    <s v="岐阜県瑞穂市穂積1851-1"/>
    <m/>
  </r>
  <r>
    <s v="FA007138"/>
    <n v="21"/>
    <x v="20"/>
    <s v="A"/>
    <s v="A"/>
    <s v="N"/>
    <s v="N"/>
    <s v="N"/>
    <s v="N"/>
    <x v="0"/>
    <s v="岐阜女子大学 図書館"/>
    <s v="岐阜県岐阜市太郎丸80番地"/>
    <m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  <m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  <m/>
  </r>
  <r>
    <s v="FA012251"/>
    <n v="21"/>
    <x v="20"/>
    <s v="A"/>
    <s v="A"/>
    <s v="A"/>
    <s v="A"/>
    <s v="N"/>
    <s v="A"/>
    <x v="1"/>
    <s v="核融合科学研究所 図書室"/>
    <s v="岐阜県土岐市下石町322-6"/>
    <m/>
  </r>
  <r>
    <s v="FA012411"/>
    <n v="21"/>
    <x v="20"/>
    <s v="A"/>
    <s v="A"/>
    <s v="N"/>
    <s v="N"/>
    <s v="N"/>
    <s v="N"/>
    <x v="0"/>
    <s v="朝日大学 図書館分室"/>
    <s v="岐阜県瑞穂市穂積1851"/>
    <m/>
  </r>
  <r>
    <s v="FA015442"/>
    <n v="21"/>
    <x v="20"/>
    <s v="A"/>
    <s v="A"/>
    <s v="A"/>
    <s v="N"/>
    <s v="A"/>
    <s v="N"/>
    <x v="0"/>
    <s v="岐阜県図書館"/>
    <s v="岐阜県岐阜市宇佐4-2-1"/>
    <m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  <m/>
  </r>
  <r>
    <s v="FA017120"/>
    <n v="21"/>
    <x v="20"/>
    <s v="A"/>
    <s v="A"/>
    <s v="A"/>
    <s v="A"/>
    <s v="N"/>
    <s v="A"/>
    <x v="1"/>
    <s v="岐阜工業高等専門学校 図書館"/>
    <s v="本巣市上真桑2236-2"/>
    <m/>
  </r>
  <r>
    <s v="FA017379"/>
    <n v="21"/>
    <x v="20"/>
    <s v="A"/>
    <s v="A"/>
    <s v="A"/>
    <s v="A"/>
    <s v="A"/>
    <s v="A"/>
    <x v="1"/>
    <s v="中部学院大学 附属図書館"/>
    <s v="岐阜県関市桐ヶ丘2丁目1番地"/>
    <m/>
  </r>
  <r>
    <s v="FA018575"/>
    <n v="21"/>
    <x v="20"/>
    <s v="A"/>
    <s v="A"/>
    <s v="A"/>
    <s v="A"/>
    <s v="N"/>
    <s v="A"/>
    <x v="1"/>
    <s v="岐阜聖徳学園大学 岐阜キャンパス図書館"/>
    <s v="岐阜市中鶉1-38"/>
    <m/>
  </r>
  <r>
    <s v="FA019589"/>
    <n v="21"/>
    <x v="20"/>
    <s v="A"/>
    <s v="A"/>
    <s v="A"/>
    <s v="A"/>
    <s v="N"/>
    <s v="A"/>
    <x v="1"/>
    <s v="岐阜県立看護大学 図書館"/>
    <s v="岐阜県羽島市江吉良町3047-1"/>
    <m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  <m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  <m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  <m/>
  </r>
  <r>
    <s v="FA023101"/>
    <n v="21"/>
    <x v="20"/>
    <s v="A"/>
    <s v="A"/>
    <s v="A"/>
    <s v="N"/>
    <s v="N"/>
    <s v="A"/>
    <x v="0"/>
    <s v="岐阜県立多治見病院"/>
    <s v="多治見市前畑町5-161"/>
    <m/>
  </r>
  <r>
    <s v="FA023225"/>
    <n v="21"/>
    <x v="20"/>
    <s v="A"/>
    <s v="A"/>
    <s v="A"/>
    <s v="A"/>
    <s v="N"/>
    <s v="N"/>
    <x v="0"/>
    <s v="岐阜医療科学大学 図書館"/>
    <s v="岐阜県関市市平賀字長峰795-1"/>
    <m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  <m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  <m/>
  </r>
  <r>
    <s v="FA027995"/>
    <n v="21"/>
    <x v="20"/>
    <s v="A"/>
    <s v="A"/>
    <s v="A"/>
    <s v="A"/>
    <s v="N"/>
    <s v="N"/>
    <x v="0"/>
    <s v="岐阜医療科学大学 可児キャンパス図書館"/>
    <s v="可児市虹ヶ丘4-3-3"/>
    <m/>
  </r>
  <r>
    <s v="FA002371"/>
    <n v="22"/>
    <x v="21"/>
    <s v="A"/>
    <s v="A"/>
    <s v="A"/>
    <s v="A"/>
    <s v="C"/>
    <s v="N"/>
    <x v="0"/>
    <s v="静岡大学 附属図書館"/>
    <s v="静岡市駿河区大谷836"/>
    <m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  <m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  <m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  <m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  <m/>
  </r>
  <r>
    <s v="FA007171"/>
    <n v="22"/>
    <x v="21"/>
    <s v="A"/>
    <s v="A"/>
    <s v="N"/>
    <s v="N"/>
    <s v="N"/>
    <s v="N"/>
    <x v="0"/>
    <s v="常葉大学 附属図書館(瀬名)"/>
    <s v="静岡県静岡市葵区瀬名一丁目22番1号"/>
    <m/>
  </r>
  <r>
    <s v="FA009213"/>
    <n v="22"/>
    <x v="21"/>
    <s v="A"/>
    <s v="A"/>
    <s v="N"/>
    <s v="N"/>
    <s v="N"/>
    <s v="N"/>
    <x v="0"/>
    <s v="国立遺伝学研究所 図書室"/>
    <s v="静岡県三島市谷田1111"/>
    <m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  <m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  <m/>
  </r>
  <r>
    <s v="FA010846"/>
    <n v="22"/>
    <x v="21"/>
    <s v="A"/>
    <s v="N"/>
    <s v="A"/>
    <s v="N"/>
    <s v="N"/>
    <s v="N"/>
    <x v="0"/>
    <s v="静岡県立中央図書館"/>
    <s v="静岡県静岡市駿河区谷田53番1号"/>
    <m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  <m/>
  </r>
  <r>
    <s v="FA013039"/>
    <n v="22"/>
    <x v="21"/>
    <s v="A"/>
    <s v="A"/>
    <s v="A"/>
    <s v="A"/>
    <s v="N"/>
    <s v="A"/>
    <x v="1"/>
    <s v="静岡理工科大学 附属図書館"/>
    <s v="静岡県袋井市豊沢2200-2"/>
    <m/>
  </r>
  <r>
    <s v="FA014905"/>
    <n v="22"/>
    <x v="21"/>
    <s v="A"/>
    <s v="A"/>
    <s v="N"/>
    <s v="N"/>
    <s v="N"/>
    <s v="N"/>
    <x v="0"/>
    <s v="静岡産業大学 図書館"/>
    <s v="静岡県磐田市大原1572-1"/>
    <m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  <m/>
  </r>
  <r>
    <s v="FA016092"/>
    <n v="22"/>
    <x v="21"/>
    <s v="A"/>
    <s v="N"/>
    <s v="N"/>
    <s v="N"/>
    <s v="N"/>
    <s v="N"/>
    <x v="0"/>
    <s v="浜松赤十字病院 図書室"/>
    <s v="静岡県浜松市浜北区小林1088-1"/>
    <m/>
  </r>
  <r>
    <s v="FA016219"/>
    <n v="22"/>
    <x v="21"/>
    <s v="A"/>
    <s v="A"/>
    <s v="A"/>
    <s v="N"/>
    <s v="A"/>
    <s v="N"/>
    <x v="0"/>
    <s v="静岡赤十字病院 図書室"/>
    <s v="静岡県静岡市葵区追手町8番2号"/>
    <m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  <m/>
  </r>
  <r>
    <s v="FA017266"/>
    <n v="22"/>
    <x v="21"/>
    <s v="A"/>
    <s v="A"/>
    <s v="A"/>
    <s v="A"/>
    <s v="N"/>
    <s v="A"/>
    <x v="1"/>
    <s v="東海大学 短期大学部 図書館"/>
    <s v="静岡県静岡市葵区宮前町101"/>
    <m/>
  </r>
  <r>
    <s v="FA017426"/>
    <n v="22"/>
    <x v="21"/>
    <s v="A"/>
    <s v="A"/>
    <s v="A"/>
    <s v="A"/>
    <s v="N"/>
    <s v="N"/>
    <x v="0"/>
    <s v="常葉大学 附属図書館(浜松)"/>
    <s v="静岡県浜松市北区都田町1230番地"/>
    <m/>
  </r>
  <r>
    <s v="FA017594"/>
    <n v="22"/>
    <x v="21"/>
    <s v="A"/>
    <s v="A"/>
    <s v="N"/>
    <s v="N"/>
    <s v="N"/>
    <s v="N"/>
    <x v="0"/>
    <s v="沼津工業高等専門学校 図書館"/>
    <s v="静岡県沼津市大岡3600"/>
    <m/>
  </r>
  <r>
    <s v="FA01770X"/>
    <n v="22"/>
    <x v="21"/>
    <s v="A"/>
    <s v="A"/>
    <s v="A"/>
    <s v="A"/>
    <s v="N"/>
    <s v="A"/>
    <x v="1"/>
    <s v="浜松学院大学 図書館"/>
    <s v="静岡県浜松市中区布橋 3-2-3"/>
    <m/>
  </r>
  <r>
    <s v="FA018666"/>
    <n v="22"/>
    <x v="21"/>
    <s v="A"/>
    <s v="A"/>
    <s v="N"/>
    <s v="N"/>
    <s v="N"/>
    <s v="N"/>
    <x v="0"/>
    <s v="静岡産業大学 藤枝図書館"/>
    <s v="静岡県藤枝市駿河台4-1-1"/>
    <m/>
  </r>
  <r>
    <s v="FA019115"/>
    <n v="22"/>
    <x v="21"/>
    <s v="A"/>
    <s v="A"/>
    <s v="A"/>
    <s v="N"/>
    <s v="N"/>
    <s v="A"/>
    <x v="0"/>
    <s v="静岡英和学院大学 図書館"/>
    <s v="静岡県静岡市駿河区池田1769"/>
    <m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  <m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  <m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  <m/>
  </r>
  <r>
    <s v="FA020566"/>
    <n v="22"/>
    <x v="21"/>
    <s v="A"/>
    <s v="N"/>
    <s v="N"/>
    <s v="N"/>
    <s v="N"/>
    <s v="N"/>
    <x v="0"/>
    <s v="静岡市立清水病院 図書館"/>
    <s v="静岡市清水区宮加三1231"/>
    <m/>
  </r>
  <r>
    <s v="FA022481"/>
    <n v="22"/>
    <x v="21"/>
    <s v="A"/>
    <s v="A"/>
    <s v="A"/>
    <s v="N"/>
    <s v="N"/>
    <s v="N"/>
    <x v="0"/>
    <s v="静岡福祉大学 附属図書館"/>
    <s v="静岡県焼津市本中根549-1"/>
    <m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  <m/>
  </r>
  <r>
    <s v="FA024283"/>
    <n v="22"/>
    <x v="21"/>
    <s v="A"/>
    <s v="A"/>
    <s v="A"/>
    <s v="N"/>
    <s v="N"/>
    <s v="A"/>
    <x v="0"/>
    <s v="総合病院 聖隷浜松病院"/>
    <s v="静岡県浜松市中区住吉2-12-12"/>
    <m/>
  </r>
  <r>
    <s v="FA025162"/>
    <n v="22"/>
    <x v="21"/>
    <s v="A"/>
    <s v="A"/>
    <s v="A"/>
    <s v="A"/>
    <s v="N"/>
    <s v="N"/>
    <x v="0"/>
    <s v="常葉大学 附属図書館(水落)"/>
    <s v="静岡県静岡市葵区水落町1-30"/>
    <m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  <m/>
  </r>
  <r>
    <s v="FA02718X"/>
    <n v="22"/>
    <x v="21"/>
    <s v="A"/>
    <s v="A"/>
    <s v="A"/>
    <s v="N"/>
    <s v="N"/>
    <s v="A"/>
    <x v="0"/>
    <s v="静岡県立こども病院 図書室"/>
    <s v="静岡県静岡市葵区漆山860"/>
    <m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  <m/>
  </r>
  <r>
    <s v="FA02769X"/>
    <n v="22"/>
    <x v="21"/>
    <s v="A"/>
    <s v="A"/>
    <s v="A"/>
    <s v="N"/>
    <s v="A"/>
    <s v="A"/>
    <x v="0"/>
    <s v="焼津市立総合病院 図書室"/>
    <s v="焼津市道原1000番地"/>
    <m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  <m/>
  </r>
  <r>
    <s v="FA027871"/>
    <n v="22"/>
    <x v="21"/>
    <s v="A"/>
    <s v="A"/>
    <s v="A"/>
    <s v="A"/>
    <s v="N"/>
    <s v="N"/>
    <x v="0"/>
    <s v="常葉大学 附属図書館(草薙)"/>
    <s v="静岡市駿河区弥生町6-1"/>
    <m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  <m/>
  </r>
  <r>
    <s v="FA002407"/>
    <n v="23"/>
    <x v="22"/>
    <s v="A"/>
    <s v="A"/>
    <s v="A"/>
    <s v="A"/>
    <s v="A"/>
    <s v="N"/>
    <x v="0"/>
    <s v="名古屋大学 附属図書館"/>
    <s v="名古屋市千種区不老町B3-2(790)"/>
    <m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  <m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  <m/>
  </r>
  <r>
    <s v="FA002440"/>
    <n v="23"/>
    <x v="22"/>
    <s v="A"/>
    <s v="A"/>
    <s v="N"/>
    <s v="A"/>
    <s v="N"/>
    <s v="A"/>
    <x v="0"/>
    <s v="名古屋大学 文学 図書室"/>
    <s v="名古屋市千種区不老町"/>
    <m/>
  </r>
  <r>
    <s v="FA002451"/>
    <n v="23"/>
    <x v="22"/>
    <s v="A"/>
    <s v="A"/>
    <s v="A"/>
    <s v="A"/>
    <s v="N"/>
    <s v="A"/>
    <x v="1"/>
    <s v="名古屋大学 教育発達科学 図書室"/>
    <s v="名古屋市千種区不老町"/>
    <m/>
  </r>
  <r>
    <s v="FA002462"/>
    <n v="23"/>
    <x v="22"/>
    <s v="A"/>
    <s v="A"/>
    <s v="A"/>
    <s v="A"/>
    <s v="A"/>
    <s v="N"/>
    <x v="0"/>
    <s v="名古屋大学 法学 図書室"/>
    <s v="名古屋市千種区不老町"/>
    <m/>
  </r>
  <r>
    <s v="FA002473"/>
    <n v="23"/>
    <x v="22"/>
    <s v="A"/>
    <s v="A"/>
    <s v="A"/>
    <s v="A"/>
    <s v="A"/>
    <s v="N"/>
    <x v="0"/>
    <s v="名古屋大学 経済学 図書室"/>
    <s v="愛知県名古屋市千種区不老町"/>
    <m/>
  </r>
  <r>
    <s v="FA002484"/>
    <n v="23"/>
    <x v="22"/>
    <s v="A"/>
    <s v="A"/>
    <s v="A"/>
    <s v="A"/>
    <s v="A"/>
    <s v="N"/>
    <x v="0"/>
    <s v="名古屋大学 理学 図書室"/>
    <s v="名古屋市千種区不老町D3-2(500)"/>
    <m/>
  </r>
  <r>
    <s v="FA002495"/>
    <n v="23"/>
    <x v="22"/>
    <s v="A"/>
    <s v="A"/>
    <s v="A"/>
    <s v="A"/>
    <s v="A"/>
    <s v="N"/>
    <x v="0"/>
    <s v="名古屋大学 工学 図書室"/>
    <s v="名古屋市千種区不老町 C2-4(600)"/>
    <m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  <m/>
  </r>
  <r>
    <s v="FA002531"/>
    <n v="23"/>
    <x v="22"/>
    <s v="A"/>
    <s v="A"/>
    <s v="N"/>
    <s v="N"/>
    <s v="N"/>
    <s v="N"/>
    <x v="0"/>
    <s v="愛知教育大学 附属図書館"/>
    <s v="刈谷市井ケ谷町広沢1"/>
    <m/>
  </r>
  <r>
    <s v="FA002542"/>
    <n v="23"/>
    <x v="22"/>
    <s v="A"/>
    <s v="A"/>
    <s v="A"/>
    <s v="A"/>
    <s v="N"/>
    <s v="A"/>
    <x v="1"/>
    <s v="名古屋工業大学 図書館"/>
    <s v="名古屋市昭和区御器所町"/>
    <m/>
  </r>
  <r>
    <s v="FA002553"/>
    <n v="23"/>
    <x v="22"/>
    <s v="A"/>
    <s v="A"/>
    <s v="A"/>
    <s v="A"/>
    <s v="A"/>
    <s v="N"/>
    <x v="0"/>
    <s v="豊橋技術科学大学 附属図書館"/>
    <s v="愛知県豊橋市天伯町雲雀ケ丘1-1"/>
    <m/>
  </r>
  <r>
    <s v="FA002790"/>
    <n v="23"/>
    <x v="22"/>
    <s v="A"/>
    <s v="A"/>
    <s v="A"/>
    <s v="A"/>
    <s v="N"/>
    <s v="N"/>
    <x v="0"/>
    <s v="京都大学 霊長類研究所 図書室"/>
    <s v="愛知県犬山市官林41-2"/>
    <m/>
  </r>
  <r>
    <s v="FA003851"/>
    <n v="23"/>
    <x v="22"/>
    <s v="A"/>
    <s v="A"/>
    <s v="N"/>
    <s v="N"/>
    <s v="N"/>
    <s v="N"/>
    <x v="0"/>
    <s v="愛知県立大学 長久手キャンパス図書館"/>
    <s v="愛知県長久手市茨ヶ廻間1522-3"/>
    <m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  <m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  <m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  <m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  <m/>
  </r>
  <r>
    <s v="FA007182"/>
    <n v="23"/>
    <x v="22"/>
    <s v="A"/>
    <s v="A"/>
    <s v="A"/>
    <s v="A"/>
    <s v="N"/>
    <s v="N"/>
    <x v="0"/>
    <s v="愛知大学 豊橋図書館"/>
    <s v="愛知県豊橋市町畑町1-1"/>
    <m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  <m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  <m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  <m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  <m/>
  </r>
  <r>
    <s v="FA007240"/>
    <n v="23"/>
    <x v="22"/>
    <s v="A"/>
    <s v="A"/>
    <s v="A"/>
    <s v="A"/>
    <s v="A"/>
    <s v="A"/>
    <x v="1"/>
    <s v="愛知学泉大学 岡崎図書館"/>
    <s v="愛知県岡崎市舳越町上川成28"/>
    <m/>
  </r>
  <r>
    <s v="FA007251"/>
    <n v="23"/>
    <x v="22"/>
    <s v="A"/>
    <s v="A"/>
    <s v="A"/>
    <s v="A"/>
    <s v="N"/>
    <s v="A"/>
    <x v="1"/>
    <s v="愛知工業大学 附属図書館"/>
    <s v="愛知県豊田市八草町八千草1247"/>
    <m/>
  </r>
  <r>
    <s v="FA007262"/>
    <n v="23"/>
    <x v="22"/>
    <s v="A"/>
    <s v="A"/>
    <s v="A"/>
    <s v="A"/>
    <s v="N"/>
    <s v="A"/>
    <x v="1"/>
    <s v="愛知淑徳大学 図書館"/>
    <s v="愛知県長久手市片平二丁目9"/>
    <m/>
  </r>
  <r>
    <s v="FA007273"/>
    <n v="23"/>
    <x v="22"/>
    <s v="A"/>
    <s v="A"/>
    <s v="A"/>
    <s v="A"/>
    <s v="N"/>
    <s v="N"/>
    <x v="0"/>
    <s v="金城学院大学 図書館"/>
    <s v="愛知県名古屋市守山区大森二丁目1723番地"/>
    <m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  <m/>
  </r>
  <r>
    <s v="FA007295"/>
    <n v="23"/>
    <x v="22"/>
    <s v="A"/>
    <s v="A"/>
    <s v="A"/>
    <s v="A"/>
    <s v="N"/>
    <s v="N"/>
    <x v="0"/>
    <s v="大同大学 図書館"/>
    <s v="愛知県名古屋市南区滝春町10-3"/>
    <m/>
  </r>
  <r>
    <s v="FA007309"/>
    <n v="23"/>
    <x v="22"/>
    <s v="A"/>
    <s v="A"/>
    <s v="A"/>
    <s v="A"/>
    <s v="N"/>
    <s v="A"/>
    <x v="1"/>
    <s v="中京大学 図書館"/>
    <s v="愛知県名古屋市昭和区八事本町101-2"/>
    <m/>
  </r>
  <r>
    <s v="FA007320"/>
    <n v="23"/>
    <x v="22"/>
    <s v="A"/>
    <s v="A"/>
    <s v="A"/>
    <s v="A"/>
    <s v="N"/>
    <s v="A"/>
    <x v="1"/>
    <s v="中京大学 豊田図書館"/>
    <s v="愛知県豊田市貝津町床立101"/>
    <m/>
  </r>
  <r>
    <s v="FA007331"/>
    <n v="23"/>
    <x v="22"/>
    <s v="A"/>
    <s v="A"/>
    <s v="A"/>
    <s v="A"/>
    <s v="N"/>
    <s v="A"/>
    <x v="1"/>
    <s v="至学館大学 附属図書館"/>
    <s v="愛知県大府市横根町名高山55"/>
    <m/>
  </r>
  <r>
    <s v="FA007342"/>
    <n v="23"/>
    <x v="22"/>
    <s v="A"/>
    <s v="A"/>
    <s v="A"/>
    <s v="A"/>
    <s v="N"/>
    <s v="N"/>
    <x v="0"/>
    <s v="中部大学 附属三浦記念図書館"/>
    <s v="愛知県春日井市松本町1200"/>
    <m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  <m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  <m/>
  </r>
  <r>
    <s v="FA007375"/>
    <n v="23"/>
    <x v="22"/>
    <s v="A"/>
    <s v="A"/>
    <s v="N"/>
    <s v="N"/>
    <s v="N"/>
    <s v="N"/>
    <x v="0"/>
    <s v="名古屋学院大学 学術情報センター"/>
    <s v="愛知県瀬戸市上品野町1350"/>
    <m/>
  </r>
  <r>
    <s v="FA007386"/>
    <n v="23"/>
    <x v="22"/>
    <s v="A"/>
    <s v="A"/>
    <s v="N"/>
    <s v="N"/>
    <s v="N"/>
    <s v="N"/>
    <x v="0"/>
    <s v="名古屋経済大学 図書館"/>
    <s v="愛知県犬山市字樋池61-22"/>
    <m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  <m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  <m/>
  </r>
  <r>
    <s v="FA007411"/>
    <n v="23"/>
    <x v="22"/>
    <s v="A"/>
    <s v="A"/>
    <s v="N"/>
    <s v="N"/>
    <s v="N"/>
    <s v="A"/>
    <x v="0"/>
    <s v="名古屋女子大学 学術情報センター"/>
    <s v="愛知県名古屋市瑞穂区汐路町3-40"/>
    <m/>
  </r>
  <r>
    <s v="FA007433"/>
    <n v="23"/>
    <x v="22"/>
    <s v="A"/>
    <s v="A"/>
    <s v="A"/>
    <s v="A"/>
    <s v="N"/>
    <s v="N"/>
    <x v="0"/>
    <s v="南山大学 図書館"/>
    <s v="愛知県名古屋市昭和区山里町18"/>
    <m/>
  </r>
  <r>
    <s v="FA007444"/>
    <n v="23"/>
    <x v="22"/>
    <s v="A"/>
    <s v="A"/>
    <s v="A"/>
    <s v="A"/>
    <s v="N"/>
    <s v="N"/>
    <x v="0"/>
    <s v="日本福祉大学 付属図書館"/>
    <s v="愛知県知多郡美浜町奥田"/>
    <m/>
  </r>
  <r>
    <s v="FA007455"/>
    <n v="23"/>
    <x v="22"/>
    <s v="A"/>
    <s v="A"/>
    <s v="A"/>
    <s v="A"/>
    <s v="A"/>
    <s v="A"/>
    <x v="1"/>
    <s v="藤田医科大学 図書館"/>
    <s v="愛知県豊明市沓掛町田楽ケ窪1-98"/>
    <m/>
  </r>
  <r>
    <s v="FA007466"/>
    <n v="23"/>
    <x v="22"/>
    <s v="A"/>
    <s v="A"/>
    <s v="A"/>
    <s v="A"/>
    <s v="N"/>
    <s v="N"/>
    <x v="0"/>
    <s v="名城大学 附属図書館"/>
    <s v="愛知県名古屋市天白区塩釜口1-501"/>
    <m/>
  </r>
  <r>
    <s v="FA007477"/>
    <n v="23"/>
    <x v="22"/>
    <s v="A"/>
    <s v="A"/>
    <s v="A"/>
    <s v="N"/>
    <s v="N"/>
    <s v="N"/>
    <x v="0"/>
    <s v="名城大学 附属図書館 薬学部分館"/>
    <s v="愛知県名古屋市天白区八事山150"/>
    <m/>
  </r>
  <r>
    <s v="FA009246"/>
    <n v="23"/>
    <x v="22"/>
    <s v="A"/>
    <s v="A"/>
    <s v="A"/>
    <s v="A"/>
    <s v="N"/>
    <s v="A"/>
    <x v="1"/>
    <s v="自然科学研究機構 岡崎情報図書館"/>
    <s v="愛知県岡崎市明大寺町字西郷中38番地"/>
    <m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  <m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  <m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  <m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  <m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  <m/>
  </r>
  <r>
    <s v="FA012433"/>
    <n v="23"/>
    <x v="22"/>
    <s v="A"/>
    <s v="A"/>
    <s v="N"/>
    <s v="N"/>
    <s v="N"/>
    <s v="N"/>
    <x v="0"/>
    <s v="愛知学泉大学 豊田図書館"/>
    <s v="愛知県豊田市大池町汐取1"/>
    <m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  <m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  <m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  <m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  <m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  <m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  <m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  <m/>
  </r>
  <r>
    <s v="FA015395"/>
    <n v="23"/>
    <x v="22"/>
    <s v="A"/>
    <s v="A"/>
    <s v="N"/>
    <s v="N"/>
    <s v="N"/>
    <s v="N"/>
    <x v="0"/>
    <s v="人間環境大学 附属図書館"/>
    <s v="愛知県岡崎市本宿町上三本松6-2"/>
    <m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  <m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  <m/>
  </r>
  <r>
    <s v="FA016172"/>
    <n v="23"/>
    <x v="22"/>
    <s v="A"/>
    <s v="A"/>
    <s v="N"/>
    <s v="N"/>
    <s v="N"/>
    <s v="N"/>
    <x v="0"/>
    <s v="愛知大学 中部地方産業研究所"/>
    <s v="愛知県豊橋市町畑町1-1"/>
    <m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  <m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  <m/>
  </r>
  <r>
    <s v="FA016434"/>
    <n v="23"/>
    <x v="22"/>
    <s v="A"/>
    <s v="A"/>
    <s v="N"/>
    <s v="N"/>
    <s v="N"/>
    <s v="N"/>
    <x v="0"/>
    <s v="名古屋大学 国際開発 図書室"/>
    <s v="名古屋市千種区不老町"/>
    <m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  <m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  <m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  <m/>
  </r>
  <r>
    <s v="FA016580"/>
    <n v="23"/>
    <x v="22"/>
    <s v="A"/>
    <s v="A"/>
    <s v="A"/>
    <s v="A"/>
    <s v="N"/>
    <s v="A"/>
    <x v="1"/>
    <s v="豊田工業高等専門学校 図書館"/>
    <s v="愛知県豊田市栄生町2-1"/>
    <m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  <m/>
  </r>
  <r>
    <s v="FA016809"/>
    <n v="23"/>
    <x v="22"/>
    <s v="A"/>
    <s v="A"/>
    <s v="A"/>
    <s v="A"/>
    <s v="N"/>
    <s v="A"/>
    <x v="1"/>
    <s v="豊橋創造大学 附属図書館"/>
    <s v="愛知県豊橋市牛川町字松下20-1"/>
    <m/>
  </r>
  <r>
    <s v="FA017018"/>
    <n v="23"/>
    <x v="22"/>
    <s v="A"/>
    <s v="A"/>
    <s v="N"/>
    <s v="N"/>
    <s v="N"/>
    <s v="N"/>
    <x v="0"/>
    <s v="愛知大学 綜合郷土研究所"/>
    <s v="愛知県豊橋市町畑町1-1"/>
    <m/>
  </r>
  <r>
    <s v="FA017197"/>
    <n v="23"/>
    <x v="22"/>
    <s v="A"/>
    <s v="A"/>
    <s v="A"/>
    <s v="A"/>
    <s v="N"/>
    <s v="A"/>
    <x v="1"/>
    <s v="東海学園大学 図書館"/>
    <s v="愛知県みよし市福谷町西ノ洞21-233"/>
    <m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  <m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  <m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  <m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  <m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  <m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  <m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  <m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  <m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  <m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  <m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  <m/>
  </r>
  <r>
    <s v="FA021820"/>
    <n v="23"/>
    <x v="22"/>
    <s v="A"/>
    <s v="A"/>
    <s v="N"/>
    <s v="N"/>
    <s v="N"/>
    <s v="N"/>
    <x v="0"/>
    <s v="名古屋芸術大学 附属図書館"/>
    <s v="北名古屋市熊之庄古井281"/>
    <m/>
  </r>
  <r>
    <s v="FA02211X"/>
    <n v="23"/>
    <x v="22"/>
    <s v="A"/>
    <s v="A"/>
    <s v="A"/>
    <s v="A"/>
    <s v="C"/>
    <s v="A"/>
    <x v="1"/>
    <s v="一宮研伸大学 図書館"/>
    <s v="愛知県一宮市常願通5-4-1"/>
    <m/>
  </r>
  <r>
    <s v="FA022539"/>
    <n v="23"/>
    <x v="22"/>
    <s v="A"/>
    <s v="A"/>
    <s v="A"/>
    <s v="A"/>
    <s v="N"/>
    <s v="N"/>
    <x v="0"/>
    <s v="星城大学 図書館"/>
    <s v="東海市富貴ノ台2-172"/>
    <m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  <m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  <m/>
  </r>
  <r>
    <s v="FA023305"/>
    <n v="23"/>
    <x v="22"/>
    <s v="A"/>
    <s v="A"/>
    <s v="A"/>
    <s v="N"/>
    <s v="N"/>
    <s v="N"/>
    <x v="0"/>
    <s v="刈谷豊田総合病院 図書室"/>
    <s v="愛知県刈谷市住吉町5-15"/>
    <m/>
  </r>
  <r>
    <s v="FA023848"/>
    <n v="23"/>
    <x v="22"/>
    <s v="A"/>
    <s v="A"/>
    <s v="N"/>
    <s v="N"/>
    <s v="N"/>
    <s v="N"/>
    <x v="0"/>
    <s v="修文大学附属図書館"/>
    <s v="愛知県一宮市日光町6"/>
    <m/>
  </r>
  <r>
    <s v="FA023972"/>
    <n v="23"/>
    <x v="22"/>
    <s v="A"/>
    <s v="A"/>
    <s v="A"/>
    <s v="A"/>
    <s v="N"/>
    <s v="A"/>
    <x v="1"/>
    <s v="愛知医療学院短期大学"/>
    <s v="愛知県清須市一場519"/>
    <m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  <m/>
  </r>
  <r>
    <s v="FA024090"/>
    <n v="23"/>
    <x v="22"/>
    <s v="A"/>
    <s v="A"/>
    <s v="N"/>
    <s v="N"/>
    <s v="N"/>
    <s v="N"/>
    <x v="0"/>
    <s v="愛知文教女子短期大学 附属図書館"/>
    <m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  <m/>
  </r>
  <r>
    <s v="FA027044"/>
    <n v="23"/>
    <x v="22"/>
    <s v="A"/>
    <s v="A"/>
    <s v="A"/>
    <s v="N"/>
    <s v="N"/>
    <s v="A"/>
    <x v="0"/>
    <s v="名古屋記念病院 図書室"/>
    <s v="愛知県名古屋市天白区平針4-305"/>
    <m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  <m/>
  </r>
  <r>
    <s v="FA027259"/>
    <n v="23"/>
    <x v="22"/>
    <s v="A"/>
    <s v="A"/>
    <s v="N"/>
    <s v="N"/>
    <s v="N"/>
    <s v="A"/>
    <x v="0"/>
    <s v="名古屋大学 創薬科学 図書室"/>
    <s v="名古屋市千種区不老町 F3"/>
    <m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  <m/>
  </r>
  <r>
    <s v="FA027372"/>
    <n v="23"/>
    <x v="22"/>
    <s v="A"/>
    <s v="A"/>
    <s v="A"/>
    <s v="A"/>
    <s v="N"/>
    <s v="N"/>
    <x v="0"/>
    <s v="名城大学 附属図書館 ナゴヤドーム前キャンパス図書館"/>
    <s v="愛知県名古屋市東区矢田南4-102-9"/>
    <m/>
  </r>
  <r>
    <s v="FA027452"/>
    <n v="23"/>
    <x v="22"/>
    <s v="A"/>
    <s v="A"/>
    <s v="N"/>
    <s v="N"/>
    <s v="N"/>
    <s v="N"/>
    <x v="0"/>
    <s v="愛知大学 人文社会学研究所"/>
    <s v="豊橋市町畑町1-1"/>
    <m/>
  </r>
  <r>
    <s v="FA027758"/>
    <n v="23"/>
    <x v="22"/>
    <s v="A"/>
    <s v="A"/>
    <s v="A"/>
    <s v="N"/>
    <s v="A"/>
    <s v="A"/>
    <x v="0"/>
    <s v="豊橋市民病院 医学情報室"/>
    <s v="豊橋市青竹町字八間西50番地"/>
    <m/>
  </r>
  <r>
    <s v="FA027893"/>
    <n v="23"/>
    <x v="22"/>
    <s v="A"/>
    <s v="A"/>
    <s v="N"/>
    <s v="N"/>
    <s v="N"/>
    <s v="N"/>
    <x v="0"/>
    <s v="碧南市民病院 図書室"/>
    <s v="碧南市平和町３丁目６番地"/>
    <m/>
  </r>
  <r>
    <s v="FA027940"/>
    <n v="23"/>
    <x v="22"/>
    <s v="A"/>
    <s v="A"/>
    <s v="A"/>
    <s v="N"/>
    <s v="N"/>
    <s v="A"/>
    <x v="0"/>
    <s v="津島市民病院 図書室"/>
    <s v="津島市橘町3丁目73番地"/>
    <m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  <m/>
  </r>
  <r>
    <s v="FA002564"/>
    <n v="24"/>
    <x v="23"/>
    <s v="A"/>
    <s v="A"/>
    <s v="A"/>
    <s v="A"/>
    <s v="A"/>
    <s v="A"/>
    <x v="1"/>
    <s v="三重大学 附属図書館"/>
    <s v="三重県津市栗真町屋町 1577"/>
    <m/>
  </r>
  <r>
    <s v="FA002575"/>
    <n v="24"/>
    <x v="23"/>
    <s v="A"/>
    <s v="A"/>
    <s v="A"/>
    <s v="N"/>
    <s v="A"/>
    <s v="A"/>
    <x v="0"/>
    <s v="三重大学 医学部図書館"/>
    <s v="三重県津市江戸橋2-174"/>
    <m/>
  </r>
  <r>
    <s v="FA007488"/>
    <n v="24"/>
    <x v="23"/>
    <s v="A"/>
    <s v="A"/>
    <s v="A"/>
    <s v="A"/>
    <s v="N"/>
    <s v="N"/>
    <x v="0"/>
    <s v="皇學館大学 附属図書館"/>
    <s v="三重県伊勢市神田久志本町1704"/>
    <m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  <m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  <m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  <m/>
  </r>
  <r>
    <s v="FA012852"/>
    <n v="24"/>
    <x v="23"/>
    <s v="A"/>
    <s v="A"/>
    <s v="A"/>
    <s v="A"/>
    <s v="N"/>
    <s v="A"/>
    <x v="1"/>
    <s v="四日市大学 情報センター"/>
    <s v="三重県四日市市萱生町1200"/>
    <m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  <m/>
  </r>
  <r>
    <s v="FA014610"/>
    <n v="24"/>
    <x v="23"/>
    <s v="A"/>
    <s v="A"/>
    <s v="A"/>
    <s v="A"/>
    <s v="A"/>
    <s v="A"/>
    <x v="1"/>
    <s v="三重県立図書館"/>
    <s v="三重県津市一身田上津部田1234"/>
    <m/>
  </r>
  <r>
    <s v="FA015806"/>
    <n v="24"/>
    <x v="23"/>
    <s v="A"/>
    <s v="A"/>
    <s v="A"/>
    <s v="A"/>
    <s v="A"/>
    <s v="A"/>
    <x v="1"/>
    <s v="鈴鹿大学 附属図書館"/>
    <s v="三重県鈴鹿市郡山町663-222"/>
    <m/>
  </r>
  <r>
    <s v="FA016128"/>
    <n v="24"/>
    <x v="23"/>
    <s v="A"/>
    <s v="A"/>
    <s v="A"/>
    <s v="A"/>
    <s v="A"/>
    <s v="A"/>
    <x v="1"/>
    <s v="三重短期大学 附属図書館"/>
    <s v="三重県津市一身田中野157"/>
    <m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  <m/>
  </r>
  <r>
    <s v="FA017608"/>
    <n v="24"/>
    <x v="23"/>
    <s v="A"/>
    <s v="A"/>
    <s v="A"/>
    <s v="A"/>
    <s v="A"/>
    <s v="A"/>
    <x v="1"/>
    <s v="鈴鹿工業高等専門学校 図書館"/>
    <s v="三重県鈴鹿市白子町"/>
    <m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  <m/>
  </r>
  <r>
    <s v="FA019283"/>
    <n v="24"/>
    <x v="23"/>
    <s v="A"/>
    <s v="A"/>
    <s v="A"/>
    <s v="A"/>
    <s v="N"/>
    <s v="A"/>
    <x v="1"/>
    <s v="高田短期大学 付属図書館"/>
    <s v="三重県津市一身田豊野195"/>
    <m/>
  </r>
  <r>
    <s v="FA023644"/>
    <n v="24"/>
    <x v="23"/>
    <s v="A"/>
    <s v="A"/>
    <s v="A"/>
    <s v="A"/>
    <s v="N"/>
    <s v="A"/>
    <x v="1"/>
    <s v="四日市看護医療大学 図書館"/>
    <s v="四日市市萱生町1200"/>
    <m/>
  </r>
  <r>
    <s v="FA027623"/>
    <n v="24"/>
    <x v="23"/>
    <s v="A"/>
    <s v="A"/>
    <s v="A"/>
    <s v="N"/>
    <s v="N"/>
    <s v="N"/>
    <x v="0"/>
    <s v="ユマニテク短期大学 図書館"/>
    <s v="四日市市南浜田町4-21"/>
    <m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  <m/>
  </r>
  <r>
    <s v="FA002597"/>
    <n v="25"/>
    <x v="24"/>
    <s v="A"/>
    <s v="A"/>
    <s v="N"/>
    <s v="N"/>
    <s v="N"/>
    <s v="N"/>
    <x v="0"/>
    <s v="滋賀大学 附属図書館"/>
    <s v="滋賀県彦根市馬場一丁目1番1号"/>
    <m/>
  </r>
  <r>
    <s v="FA002600"/>
    <n v="25"/>
    <x v="24"/>
    <s v="A"/>
    <s v="A"/>
    <s v="A"/>
    <s v="A"/>
    <s v="A"/>
    <s v="A"/>
    <x v="1"/>
    <s v="滋賀医科大学 附属図書館"/>
    <s v="滋賀県大津市瀬田月輪町"/>
    <m/>
  </r>
  <r>
    <s v="FA010890"/>
    <n v="25"/>
    <x v="24"/>
    <s v="A"/>
    <s v="A"/>
    <s v="N"/>
    <s v="N"/>
    <s v="N"/>
    <s v="N"/>
    <x v="0"/>
    <s v="滋賀県立図書館"/>
    <s v="滋賀県大津市瀬田南大萱町1740-1"/>
    <m/>
  </r>
  <r>
    <s v="FA012455"/>
    <n v="25"/>
    <x v="24"/>
    <s v="A"/>
    <s v="A"/>
    <s v="A"/>
    <s v="A"/>
    <s v="N"/>
    <s v="N"/>
    <x v="0"/>
    <s v="龍谷大学 瀬田図書館"/>
    <s v="滋賀県大津市瀬田大江町横谷1-5"/>
    <m/>
  </r>
  <r>
    <s v="FA015475"/>
    <n v="25"/>
    <x v="24"/>
    <s v="A"/>
    <s v="A"/>
    <s v="A"/>
    <s v="A"/>
    <s v="A"/>
    <s v="A"/>
    <x v="1"/>
    <s v="滋賀県立大学 図書情報センター"/>
    <s v="滋賀県彦根市八坂町2500"/>
    <m/>
  </r>
  <r>
    <s v="FA015511"/>
    <n v="25"/>
    <x v="24"/>
    <s v="A"/>
    <s v="A"/>
    <s v="A"/>
    <s v="N"/>
    <s v="N"/>
    <s v="N"/>
    <x v="0"/>
    <s v="成安造形大学 附属図書館"/>
    <s v="滋賀県大津市仰木の里東4-3-1"/>
    <m/>
  </r>
  <r>
    <s v="FA018393"/>
    <n v="25"/>
    <x v="24"/>
    <s v="A"/>
    <s v="A"/>
    <s v="N"/>
    <s v="N"/>
    <s v="N"/>
    <s v="A"/>
    <x v="0"/>
    <s v="京都大学 生態学研究センター"/>
    <s v="大津市平野2丁目509-3"/>
    <m/>
  </r>
  <r>
    <s v="FA019137"/>
    <n v="25"/>
    <x v="24"/>
    <s v="A"/>
    <s v="A"/>
    <s v="A"/>
    <s v="A"/>
    <s v="N"/>
    <s v="N"/>
    <x v="0"/>
    <s v="聖泉大学 図書館"/>
    <s v="滋賀県彦根市肥田町720"/>
    <m/>
  </r>
  <r>
    <s v="FA021693"/>
    <n v="25"/>
    <x v="24"/>
    <s v="A"/>
    <s v="A"/>
    <s v="N"/>
    <s v="N"/>
    <s v="N"/>
    <s v="N"/>
    <x v="0"/>
    <s v="びわこ成蹊スポーツ大学 図書館"/>
    <s v="滋賀県大津市北比良1204"/>
    <m/>
  </r>
  <r>
    <s v="FA021718"/>
    <n v="25"/>
    <x v="24"/>
    <s v="A"/>
    <s v="A"/>
    <s v="A"/>
    <s v="N"/>
    <s v="A"/>
    <s v="N"/>
    <x v="0"/>
    <s v="滋賀短期大学 図書館"/>
    <s v="大津市竜が丘24-4"/>
    <m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  <m/>
  </r>
  <r>
    <s v="FA024421"/>
    <n v="25"/>
    <x v="24"/>
    <s v="A"/>
    <s v="A"/>
    <s v="A"/>
    <s v="A"/>
    <s v="N"/>
    <s v="A"/>
    <x v="1"/>
    <s v="滋賀文教短期大学 図書館"/>
    <s v="滋賀県長浜市田村町335"/>
    <m/>
  </r>
  <r>
    <s v="FA027805"/>
    <n v="25"/>
    <x v="24"/>
    <s v="A"/>
    <s v="A"/>
    <s v="N"/>
    <s v="N"/>
    <s v="N"/>
    <s v="N"/>
    <x v="0"/>
    <s v="滋賀県立琵琶湖博物館"/>
    <s v="草津市下物町1091"/>
    <m/>
  </r>
  <r>
    <s v="FA002611"/>
    <n v="26"/>
    <x v="25"/>
    <s v="A"/>
    <s v="A"/>
    <s v="A"/>
    <s v="A"/>
    <s v="A"/>
    <s v="N"/>
    <x v="0"/>
    <s v="京都大学 附属図書館"/>
    <s v="京都市左京区吉田本町"/>
    <m/>
  </r>
  <r>
    <s v="FA002622"/>
    <n v="26"/>
    <x v="25"/>
    <s v="A"/>
    <s v="A"/>
    <s v="A"/>
    <s v="A"/>
    <s v="A"/>
    <s v="N"/>
    <x v="0"/>
    <s v="京都大学 吉田南総合図書館"/>
    <s v="京都市左京区吉田二本松町"/>
    <m/>
  </r>
  <r>
    <s v="FA002633"/>
    <n v="26"/>
    <x v="25"/>
    <s v="A"/>
    <s v="A"/>
    <s v="A"/>
    <s v="A"/>
    <s v="N"/>
    <s v="N"/>
    <x v="0"/>
    <s v="京都大学 文学研究科 図書館"/>
    <s v="京都市左京区吉田本町"/>
    <m/>
  </r>
  <r>
    <s v="FA002644"/>
    <n v="26"/>
    <x v="25"/>
    <s v="A"/>
    <s v="A"/>
    <s v="A"/>
    <s v="A"/>
    <s v="N"/>
    <s v="N"/>
    <x v="0"/>
    <s v="京都大学 教育学部 図書室"/>
    <s v="京都府京都市左京区吉田本町"/>
    <m/>
  </r>
  <r>
    <s v="FA002655"/>
    <n v="26"/>
    <x v="25"/>
    <s v="A"/>
    <s v="A"/>
    <s v="N"/>
    <s v="N"/>
    <s v="N"/>
    <s v="A"/>
    <x v="0"/>
    <s v="京都大学 法学部 図書室"/>
    <s v="京都府京都市左京区吉田本町"/>
    <m/>
  </r>
  <r>
    <s v="FA002666"/>
    <n v="26"/>
    <x v="25"/>
    <s v="A"/>
    <s v="A"/>
    <s v="N"/>
    <s v="N"/>
    <s v="N"/>
    <s v="A"/>
    <x v="0"/>
    <s v="京都大学 経済学部 図書室"/>
    <s v="京都府京都市左京区吉田本町"/>
    <m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  <m/>
  </r>
  <r>
    <s v="FA002688"/>
    <n v="26"/>
    <x v="25"/>
    <s v="A"/>
    <s v="A"/>
    <s v="A"/>
    <s v="A"/>
    <s v="A"/>
    <s v="N"/>
    <x v="0"/>
    <s v="京都大学 医学図書館"/>
    <s v="京都市左京区吉田近衛町"/>
    <m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  <m/>
  </r>
  <r>
    <s v="FA002702"/>
    <n v="26"/>
    <x v="25"/>
    <s v="A"/>
    <s v="A"/>
    <s v="A"/>
    <s v="A"/>
    <s v="A"/>
    <s v="N"/>
    <x v="0"/>
    <s v="京都大学 工学部"/>
    <s v="京都府京都市西京区京都大学桂"/>
    <m/>
  </r>
  <r>
    <s v="FA002713"/>
    <n v="26"/>
    <x v="25"/>
    <s v="A"/>
    <s v="A"/>
    <s v="N"/>
    <s v="N"/>
    <s v="N"/>
    <s v="N"/>
    <x v="0"/>
    <s v="京都大学 附属図書館 宇治分館"/>
    <s v="京都府宇治市五ケ庄"/>
    <m/>
  </r>
  <r>
    <s v="FA002724"/>
    <n v="26"/>
    <x v="25"/>
    <s v="A"/>
    <s v="A"/>
    <s v="A"/>
    <s v="A"/>
    <s v="N"/>
    <s v="N"/>
    <x v="0"/>
    <s v="京都大学 農学部 図書室"/>
    <s v="京都市左京区北白川追分町"/>
    <m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  <m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  <m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  <m/>
  </r>
  <r>
    <s v="FA002768"/>
    <n v="26"/>
    <x v="25"/>
    <s v="A"/>
    <s v="A"/>
    <s v="A"/>
    <s v="A"/>
    <s v="N"/>
    <s v="N"/>
    <x v="0"/>
    <s v="京都大学 数理解析研究所 図書室"/>
    <s v="京都市左京区北白川追分町"/>
    <m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  <m/>
  </r>
  <r>
    <s v="FA002826"/>
    <n v="26"/>
    <x v="25"/>
    <s v="A"/>
    <s v="A"/>
    <s v="A"/>
    <s v="A"/>
    <s v="N"/>
    <s v="A"/>
    <x v="1"/>
    <s v="京都教育大学 附属図書館"/>
    <s v="京都市伏見区深草藤森町1"/>
    <m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  <m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  <m/>
  </r>
  <r>
    <s v="FA003931"/>
    <n v="26"/>
    <x v="25"/>
    <s v="A"/>
    <s v="A"/>
    <s v="A"/>
    <s v="A"/>
    <s v="N"/>
    <s v="A"/>
    <x v="1"/>
    <s v="京都府立大学 附属図書館"/>
    <s v="京都市左京区下鴨半木町1-5"/>
    <m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  <m/>
  </r>
  <r>
    <s v="FA007502"/>
    <n v="26"/>
    <x v="25"/>
    <s v="A"/>
    <s v="A"/>
    <s v="A"/>
    <s v="A"/>
    <s v="N"/>
    <s v="A"/>
    <x v="1"/>
    <s v="大谷大学 図書館"/>
    <s v="京都府京都市北区小山上総町"/>
    <m/>
  </r>
  <r>
    <s v="FA007513"/>
    <n v="26"/>
    <x v="25"/>
    <s v="A"/>
    <s v="A"/>
    <s v="A"/>
    <s v="A"/>
    <s v="A"/>
    <s v="N"/>
    <x v="0"/>
    <s v="京都外国語大学 付属図書館"/>
    <s v="京都府京都市右京区西院笠目町6"/>
    <m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  <m/>
  </r>
  <r>
    <s v="FA007604"/>
    <n v="26"/>
    <x v="25"/>
    <s v="A"/>
    <s v="A"/>
    <s v="A"/>
    <s v="A"/>
    <s v="N"/>
    <s v="N"/>
    <x v="0"/>
    <s v="京都女子大学 図書館"/>
    <s v="京都市東山区今熊野北日吉町35"/>
    <m/>
  </r>
  <r>
    <s v="FA007615"/>
    <n v="26"/>
    <x v="25"/>
    <s v="A"/>
    <s v="A"/>
    <s v="N"/>
    <s v="N"/>
    <s v="N"/>
    <s v="N"/>
    <x v="0"/>
    <s v="京都精華大学 情報館"/>
    <s v="京都府京都市左京区岩倉木野町137"/>
    <m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  <m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  <m/>
  </r>
  <r>
    <s v="FA007648"/>
    <n v="26"/>
    <x v="25"/>
    <s v="A"/>
    <s v="A"/>
    <s v="A"/>
    <s v="N"/>
    <s v="N"/>
    <s v="N"/>
    <x v="0"/>
    <s v="種智院大学 図書館"/>
    <s v="京都府京都市伏見区向島西定請70"/>
    <m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  <m/>
  </r>
  <r>
    <s v="FA007670"/>
    <n v="26"/>
    <x v="25"/>
    <s v="A"/>
    <s v="A"/>
    <s v="A"/>
    <s v="A"/>
    <s v="N"/>
    <s v="N"/>
    <x v="0"/>
    <s v="同志社大学 図書館"/>
    <s v="京都市上京区今出川通烏丸東入"/>
    <m/>
  </r>
  <r>
    <s v="FA007681"/>
    <n v="26"/>
    <x v="25"/>
    <s v="A"/>
    <s v="A"/>
    <s v="N"/>
    <s v="N"/>
    <s v="N"/>
    <s v="N"/>
    <x v="0"/>
    <s v="同志社女子大学 今出川図書館"/>
    <s v="京都市上京区今出川通寺町西入"/>
    <m/>
  </r>
  <r>
    <s v="FA007692"/>
    <n v="26"/>
    <x v="25"/>
    <s v="A"/>
    <s v="A"/>
    <s v="A"/>
    <s v="A"/>
    <s v="N"/>
    <s v="N"/>
    <x v="0"/>
    <s v="京都ノートルダム女子大学 図書館情報センター"/>
    <s v="京都府京都市左京区下鴨南野々神町1番地"/>
    <m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  <m/>
  </r>
  <r>
    <s v="FA007717"/>
    <n v="26"/>
    <x v="25"/>
    <s v="A"/>
    <s v="A"/>
    <s v="A"/>
    <s v="A"/>
    <s v="N"/>
    <s v="N"/>
    <x v="0"/>
    <s v="佛教大学 附属図書館"/>
    <s v="京都府京都市北区紫野北花ノ坊町96"/>
    <m/>
  </r>
  <r>
    <s v="FA007728"/>
    <n v="26"/>
    <x v="25"/>
    <s v="A"/>
    <s v="A"/>
    <s v="A"/>
    <s v="N"/>
    <s v="N"/>
    <s v="A"/>
    <x v="0"/>
    <s v="明治国際医療大学 附属図書館"/>
    <s v="京都府南丹市日吉町"/>
    <m/>
  </r>
  <r>
    <s v="FA007739"/>
    <n v="26"/>
    <x v="25"/>
    <s v="A"/>
    <s v="A"/>
    <s v="A"/>
    <s v="A"/>
    <s v="N"/>
    <s v="N"/>
    <x v="0"/>
    <s v="立命館大学 図書館"/>
    <s v="京都府京都市北区等持院北町56-1"/>
    <m/>
  </r>
  <r>
    <s v="FA007750"/>
    <n v="26"/>
    <x v="25"/>
    <s v="A"/>
    <s v="A"/>
    <s v="A"/>
    <s v="A"/>
    <s v="N"/>
    <s v="N"/>
    <x v="0"/>
    <s v="龍谷大学 深草図書館"/>
    <s v="京都府京都市伏見区深草塚本町67"/>
    <m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  <m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  <m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  <m/>
  </r>
  <r>
    <s v="FA012218"/>
    <n v="26"/>
    <x v="25"/>
    <s v="A"/>
    <s v="A"/>
    <s v="A"/>
    <s v="A"/>
    <s v="N"/>
    <s v="A"/>
    <x v="1"/>
    <s v="京都産業大学 図書館"/>
    <s v="京都府京都市北区上賀茂本山"/>
    <m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  <m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  <m/>
  </r>
  <r>
    <s v="FA016547"/>
    <n v="26"/>
    <x v="25"/>
    <s v="A"/>
    <s v="A"/>
    <s v="A"/>
    <s v="A"/>
    <s v="N"/>
    <s v="N"/>
    <x v="0"/>
    <s v="京都文教大学 図書館"/>
    <s v="京都府宇治市槙島町千足80"/>
    <m/>
  </r>
  <r>
    <s v="FA016751"/>
    <n v="26"/>
    <x v="25"/>
    <s v="A"/>
    <s v="A"/>
    <s v="A"/>
    <s v="A"/>
    <s v="N"/>
    <s v="A"/>
    <x v="1"/>
    <s v="舞鶴工業高等専門学校 図書館"/>
    <s v="舞鶴市字白屋234番地"/>
    <m/>
  </r>
  <r>
    <s v="FA018724"/>
    <n v="26"/>
    <x v="25"/>
    <s v="A"/>
    <s v="A"/>
    <s v="A"/>
    <s v="A"/>
    <s v="N"/>
    <s v="N"/>
    <x v="0"/>
    <s v="京都文教短期大学 図書館"/>
    <s v="京都府宇治市槙島町千足80"/>
    <m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  <m/>
  </r>
  <r>
    <s v="FA019319"/>
    <n v="26"/>
    <x v="25"/>
    <s v="A"/>
    <s v="A"/>
    <s v="N"/>
    <s v="N"/>
    <s v="N"/>
    <s v="N"/>
    <x v="0"/>
    <s v="京都国立博物館"/>
    <s v="京都市東山区茶屋町527"/>
    <m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  <m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  <m/>
  </r>
  <r>
    <s v="FA02017X"/>
    <n v="26"/>
    <x v="25"/>
    <s v="A"/>
    <s v="A"/>
    <s v="N"/>
    <s v="N"/>
    <s v="N"/>
    <s v="N"/>
    <x v="0"/>
    <s v="京都府立図書館"/>
    <s v="京都市左京区岡崎成勝寺町9"/>
    <m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  <m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  <m/>
  </r>
  <r>
    <s v="FA021707"/>
    <n v="26"/>
    <x v="25"/>
    <s v="A"/>
    <s v="A"/>
    <s v="A"/>
    <s v="A"/>
    <s v="A"/>
    <s v="A"/>
    <x v="1"/>
    <s v="京都大学 大学院地球環境学堂"/>
    <s v="京都市左京区吉田本町"/>
    <m/>
  </r>
  <r>
    <s v="FA022120"/>
    <n v="26"/>
    <x v="25"/>
    <s v="A"/>
    <s v="A"/>
    <s v="A"/>
    <s v="A"/>
    <s v="A"/>
    <s v="N"/>
    <x v="0"/>
    <s v="京都大学 桂図書館"/>
    <s v="京都府京都市西京区京都大学桂"/>
    <m/>
  </r>
  <r>
    <s v="FA022175"/>
    <n v="26"/>
    <x v="25"/>
    <s v="A"/>
    <s v="A"/>
    <s v="A"/>
    <s v="A"/>
    <s v="N"/>
    <s v="N"/>
    <x v="0"/>
    <s v="同志社女子大学 京田辺図書館"/>
    <s v="京都府京田辺市興戸"/>
    <m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  <m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  <m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  <m/>
  </r>
  <r>
    <s v="FA02335X"/>
    <n v="26"/>
    <x v="25"/>
    <s v="A"/>
    <s v="A"/>
    <s v="N"/>
    <s v="N"/>
    <s v="N"/>
    <s v="N"/>
    <x v="0"/>
    <s v="京都医療科学大学 図書館"/>
    <s v="南丹市園部町小山東町今北1-3"/>
    <m/>
  </r>
  <r>
    <s v="FA023939"/>
    <n v="26"/>
    <x v="25"/>
    <s v="A"/>
    <s v="A"/>
    <s v="A"/>
    <s v="N"/>
    <s v="C"/>
    <s v="A"/>
    <x v="0"/>
    <s v="洛和会音羽病院 図書室"/>
    <s v="京都府京都市山科区音羽珍事町2"/>
    <m/>
  </r>
  <r>
    <s v="FA024294"/>
    <n v="26"/>
    <x v="25"/>
    <s v="A"/>
    <s v="A"/>
    <s v="A"/>
    <s v="N"/>
    <s v="N"/>
    <s v="A"/>
    <x v="0"/>
    <s v="京都第二赤十字病院 図書室"/>
    <s v="京都市上京区春帯町355-5"/>
    <m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  <m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  <m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  <m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  <m/>
  </r>
  <r>
    <s v="FA026915"/>
    <n v="26"/>
    <x v="25"/>
    <s v="A"/>
    <s v="A"/>
    <s v="N"/>
    <s v="N"/>
    <s v="N"/>
    <s v="N"/>
    <x v="0"/>
    <s v="京都大学 北部構内事務部"/>
    <m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  <m/>
  </r>
  <r>
    <s v="FA027306"/>
    <n v="26"/>
    <x v="25"/>
    <s v="A"/>
    <s v="A"/>
    <s v="A"/>
    <s v="N"/>
    <s v="A"/>
    <s v="N"/>
    <x v="0"/>
    <s v="池坊短期大学 図書館"/>
    <s v="京都市下京区四条室町鶏鉾町"/>
    <m/>
  </r>
  <r>
    <s v="FA027383"/>
    <n v="26"/>
    <x v="25"/>
    <s v="A"/>
    <s v="A"/>
    <s v="N"/>
    <s v="N"/>
    <s v="N"/>
    <s v="N"/>
    <x v="0"/>
    <s v="京都国立近代美術館"/>
    <s v="京都市左京区岡崎円勝寺町26-1"/>
    <m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  <m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  <m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  <m/>
  </r>
  <r>
    <s v="FA000139"/>
    <n v="27"/>
    <x v="26"/>
    <s v="A"/>
    <s v="A"/>
    <s v="N"/>
    <s v="N"/>
    <s v="N"/>
    <s v="N"/>
    <x v="0"/>
    <s v="大阪市立大学 経済研究所"/>
    <s v="大阪市住吉区杉本3-3-138"/>
    <m/>
  </r>
  <r>
    <s v="FA00014X"/>
    <n v="27"/>
    <x v="26"/>
    <s v="A"/>
    <s v="A"/>
    <s v="N"/>
    <s v="N"/>
    <s v="N"/>
    <s v="N"/>
    <x v="0"/>
    <s v="大阪市立大学 都市研究プラザ"/>
    <s v="大阪市住吉区杉本3-3-138"/>
    <m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  <m/>
  </r>
  <r>
    <s v="FA002848"/>
    <n v="27"/>
    <x v="26"/>
    <s v="A"/>
    <s v="A"/>
    <s v="A"/>
    <s v="A"/>
    <s v="N"/>
    <s v="N"/>
    <x v="0"/>
    <s v="大阪大学 附属図書館 総合図書館"/>
    <s v="豊中市待兼山町1ー4"/>
    <m/>
  </r>
  <r>
    <s v="FA002859"/>
    <n v="27"/>
    <x v="26"/>
    <s v="A"/>
    <s v="A"/>
    <s v="N"/>
    <s v="N"/>
    <s v="N"/>
    <s v="A"/>
    <x v="0"/>
    <s v="大阪大学 附属図書館 生命科学図書館"/>
    <s v="吹田市山田丘2-3"/>
    <m/>
  </r>
  <r>
    <s v="FA002870"/>
    <n v="27"/>
    <x v="26"/>
    <s v="A"/>
    <s v="A"/>
    <s v="A"/>
    <s v="A"/>
    <s v="N"/>
    <s v="N"/>
    <x v="0"/>
    <s v="大阪大学 附属図書館 理工学図書館"/>
    <s v="吹田市山田丘2-1"/>
    <m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  <m/>
  </r>
  <r>
    <s v="FA002939"/>
    <n v="27"/>
    <x v="26"/>
    <s v="A"/>
    <s v="A"/>
    <s v="A"/>
    <s v="A"/>
    <s v="A"/>
    <s v="A"/>
    <x v="1"/>
    <s v="大阪教育大学 附属図書館"/>
    <s v="大阪府柏原市旭ケ丘4-698-1"/>
    <m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  <m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  <m/>
  </r>
  <r>
    <s v="FA003986"/>
    <n v="27"/>
    <x v="26"/>
    <s v="A"/>
    <s v="A"/>
    <s v="A"/>
    <s v="A"/>
    <s v="N"/>
    <s v="N"/>
    <x v="0"/>
    <s v="大阪府立大学 総合図書館 中百舌鳥"/>
    <s v="堺市中区学園町1-1"/>
    <m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  <m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  <m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  <m/>
  </r>
  <r>
    <s v="FA007772"/>
    <n v="27"/>
    <x v="26"/>
    <s v="A"/>
    <s v="A"/>
    <s v="A"/>
    <s v="A"/>
    <s v="A"/>
    <s v="N"/>
    <x v="0"/>
    <s v="大阪医科大学 図書館"/>
    <s v="高槻市大学町2-7"/>
    <m/>
  </r>
  <r>
    <s v="FA007783"/>
    <n v="27"/>
    <x v="26"/>
    <s v="A"/>
    <s v="A"/>
    <s v="A"/>
    <s v="N"/>
    <s v="N"/>
    <s v="N"/>
    <x v="0"/>
    <s v="大阪音楽大学 付属図書館"/>
    <s v="大阪府豊中市庄内幸町1-1-8"/>
    <m/>
  </r>
  <r>
    <s v="FA007794"/>
    <n v="27"/>
    <x v="26"/>
    <s v="A"/>
    <s v="A"/>
    <s v="A"/>
    <s v="A"/>
    <s v="N"/>
    <s v="A"/>
    <x v="1"/>
    <s v="大阪学院大学 図書館"/>
    <s v="大阪府吹田市岸部南2-36-1"/>
    <m/>
  </r>
  <r>
    <s v="FA007808"/>
    <n v="27"/>
    <x v="26"/>
    <s v="A"/>
    <s v="A"/>
    <s v="A"/>
    <s v="A"/>
    <s v="A"/>
    <s v="N"/>
    <x v="0"/>
    <s v="大阪経済大学 図書館"/>
    <s v="大阪府大阪市東淀川区大隅2-2-8"/>
    <m/>
  </r>
  <r>
    <s v="FA007819"/>
    <n v="27"/>
    <x v="26"/>
    <s v="A"/>
    <s v="A"/>
    <s v="A"/>
    <s v="A"/>
    <s v="A"/>
    <s v="A"/>
    <x v="1"/>
    <s v="大阪経済法科大学 図書館"/>
    <s v="大阪府八尾市楽音寺6-10"/>
    <m/>
  </r>
  <r>
    <s v="FA007830"/>
    <n v="27"/>
    <x v="26"/>
    <s v="A"/>
    <s v="A"/>
    <s v="A"/>
    <s v="A"/>
    <s v="N"/>
    <s v="A"/>
    <x v="1"/>
    <s v="大阪芸術大学 図書館"/>
    <s v="大阪府南河内郡河南町東山469"/>
    <m/>
  </r>
  <r>
    <s v="FA007841"/>
    <n v="27"/>
    <x v="26"/>
    <s v="A"/>
    <s v="A"/>
    <s v="A"/>
    <s v="A"/>
    <s v="N"/>
    <s v="N"/>
    <x v="0"/>
    <s v="大阪工業大学 図書館"/>
    <s v="大阪府大阪市旭区大宮5-16-1"/>
    <m/>
  </r>
  <r>
    <s v="FA007852"/>
    <n v="27"/>
    <x v="26"/>
    <s v="A"/>
    <s v="A"/>
    <s v="A"/>
    <s v="A"/>
    <s v="N"/>
    <s v="N"/>
    <x v="0"/>
    <s v="大阪産業大学 綜合図書館"/>
    <s v="大阪府大東市中垣内3-1-1"/>
    <m/>
  </r>
  <r>
    <s v="FA007874"/>
    <n v="27"/>
    <x v="26"/>
    <s v="A"/>
    <s v="A"/>
    <s v="A"/>
    <s v="A"/>
    <s v="N"/>
    <s v="N"/>
    <x v="0"/>
    <s v="大阪歯科大学 図書館"/>
    <s v="大阪府枚方市楠葉花園町8番1号"/>
    <m/>
  </r>
  <r>
    <s v="FA007885"/>
    <n v="27"/>
    <x v="26"/>
    <s v="A"/>
    <s v="A"/>
    <s v="N"/>
    <s v="N"/>
    <s v="N"/>
    <s v="N"/>
    <x v="0"/>
    <s v="大阪樟蔭女子大学 図書館"/>
    <s v="大阪府東大阪市菱屋西4-2-26"/>
    <m/>
  </r>
  <r>
    <s v="FA007896"/>
    <n v="27"/>
    <x v="26"/>
    <s v="A"/>
    <s v="A"/>
    <s v="A"/>
    <s v="A"/>
    <s v="N"/>
    <s v="N"/>
    <x v="0"/>
    <s v="大阪商業大学 図書館"/>
    <s v="大阪府東大阪市御厨栄町4-1-10"/>
    <m/>
  </r>
  <r>
    <s v="FA007910"/>
    <n v="27"/>
    <x v="26"/>
    <s v="A"/>
    <s v="A"/>
    <s v="N"/>
    <s v="N"/>
    <s v="N"/>
    <s v="N"/>
    <x v="0"/>
    <s v="大阪体育大学 図書館"/>
    <s v="大阪府泉南郡熊取町朝代台1-1"/>
    <m/>
  </r>
  <r>
    <s v="FA007921"/>
    <n v="27"/>
    <x v="26"/>
    <s v="A"/>
    <s v="A"/>
    <s v="N"/>
    <s v="N"/>
    <s v="N"/>
    <s v="N"/>
    <x v="0"/>
    <s v="大阪電気通信大学 図書館"/>
    <s v="大阪府寝屋川市初町18-8"/>
    <m/>
  </r>
  <r>
    <s v="FA007932"/>
    <n v="27"/>
    <x v="26"/>
    <s v="A"/>
    <s v="A"/>
    <s v="A"/>
    <s v="N"/>
    <s v="N"/>
    <s v="A"/>
    <x v="0"/>
    <s v="大阪薬科大学 図書館"/>
    <s v="大阪府高槻市奈佐原4-20-1"/>
    <m/>
  </r>
  <r>
    <s v="FA007943"/>
    <n v="27"/>
    <x v="26"/>
    <s v="A"/>
    <s v="A"/>
    <s v="A"/>
    <s v="N"/>
    <s v="N"/>
    <s v="A"/>
    <x v="0"/>
    <s v="大阪大谷大学 図書館"/>
    <s v="大阪府富田林市錦織北3丁目11番1号"/>
    <m/>
  </r>
  <r>
    <s v="FA007954"/>
    <n v="27"/>
    <x v="26"/>
    <s v="A"/>
    <s v="A"/>
    <s v="N"/>
    <s v="N"/>
    <s v="C"/>
    <s v="N"/>
    <x v="0"/>
    <s v="追手門学院大学 附属図書館"/>
    <s v="大阪府茨木市西安威2-1-15"/>
    <m/>
  </r>
  <r>
    <s v="FA007965"/>
    <n v="27"/>
    <x v="26"/>
    <s v="A"/>
    <s v="A"/>
    <s v="A"/>
    <s v="A"/>
    <s v="N"/>
    <s v="N"/>
    <x v="0"/>
    <s v="関西大学 図書館"/>
    <s v="大阪府吹田市山手町3-3-35"/>
    <m/>
  </r>
  <r>
    <s v="FA007976"/>
    <n v="27"/>
    <x v="26"/>
    <s v="A"/>
    <s v="A"/>
    <s v="A"/>
    <s v="A"/>
    <s v="A"/>
    <s v="N"/>
    <x v="0"/>
    <s v="関西医科大学 附属図書館"/>
    <s v="大阪府枚方市新町2丁目5-1"/>
    <m/>
  </r>
  <r>
    <s v="FA008006"/>
    <n v="27"/>
    <x v="26"/>
    <s v="A"/>
    <s v="A"/>
    <s v="N"/>
    <s v="N"/>
    <s v="N"/>
    <s v="A"/>
    <x v="0"/>
    <s v="関西外国語大学 図書館 学術情報センター (中宮)"/>
    <s v="大阪府枚方市中宮東之町16-1"/>
    <m/>
  </r>
  <r>
    <s v="FA008017"/>
    <n v="27"/>
    <x v="26"/>
    <s v="A"/>
    <s v="A"/>
    <s v="A"/>
    <s v="A"/>
    <s v="A"/>
    <s v="N"/>
    <x v="0"/>
    <s v="関西外国語大学 図書館 学術情報センター (御殿山)"/>
    <s v="大阪府枚方市御殿山南町6番1号 LC棟1F"/>
    <m/>
  </r>
  <r>
    <s v="FA008028"/>
    <n v="27"/>
    <x v="26"/>
    <s v="A"/>
    <s v="A"/>
    <s v="A"/>
    <s v="A"/>
    <s v="N"/>
    <s v="N"/>
    <x v="0"/>
    <s v="近畿大学 中央図書館"/>
    <s v="大阪府東大阪市小若江3-4-1"/>
    <m/>
  </r>
  <r>
    <s v="FA008039"/>
    <n v="27"/>
    <x v="26"/>
    <s v="A"/>
    <s v="A"/>
    <s v="A"/>
    <s v="A"/>
    <s v="N"/>
    <s v="A"/>
    <x v="1"/>
    <s v="近畿大学 医学部図書館"/>
    <s v="大阪府大阪狭山市大野東377-2"/>
    <m/>
  </r>
  <r>
    <s v="FA008072"/>
    <n v="27"/>
    <x v="26"/>
    <s v="A"/>
    <s v="A"/>
    <s v="A"/>
    <s v="A"/>
    <s v="N"/>
    <s v="N"/>
    <x v="0"/>
    <s v="四天王寺大学 図書館"/>
    <s v="大阪府羽曳野市学園前3-2-1"/>
    <m/>
  </r>
  <r>
    <s v="FA008083"/>
    <n v="27"/>
    <x v="26"/>
    <s v="A"/>
    <s v="A"/>
    <s v="A"/>
    <s v="A"/>
    <s v="N"/>
    <s v="A"/>
    <x v="1"/>
    <s v="摂南大学 図書館"/>
    <s v="大阪府寝屋川市池田中町17-8"/>
    <m/>
  </r>
  <r>
    <s v="FA008094"/>
    <n v="27"/>
    <x v="26"/>
    <s v="A"/>
    <s v="A"/>
    <s v="A"/>
    <s v="A"/>
    <s v="N"/>
    <s v="A"/>
    <x v="1"/>
    <s v="摂南大学 図書館 枚方分館"/>
    <s v="大阪府枚方市長尾峠町45-1"/>
    <m/>
  </r>
  <r>
    <s v="FA008108"/>
    <n v="27"/>
    <x v="26"/>
    <s v="A"/>
    <s v="A"/>
    <s v="N"/>
    <s v="N"/>
    <s v="N"/>
    <s v="N"/>
    <x v="0"/>
    <s v="相愛大学図書館"/>
    <s v="大阪府大阪市住之江区南港中4丁目4-1"/>
    <m/>
  </r>
  <r>
    <s v="FA008119"/>
    <n v="27"/>
    <x v="26"/>
    <s v="A"/>
    <s v="A"/>
    <s v="A"/>
    <s v="A"/>
    <s v="N"/>
    <s v="A"/>
    <x v="1"/>
    <s v="大阪国際大学 守口図書館"/>
    <s v="大阪府守口市藤田町6-21-57"/>
    <m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  <m/>
  </r>
  <r>
    <s v="FA008141"/>
    <n v="27"/>
    <x v="26"/>
    <s v="A"/>
    <s v="A"/>
    <s v="N"/>
    <s v="N"/>
    <s v="N"/>
    <s v="N"/>
    <x v="0"/>
    <s v="梅花女子大学 図書館"/>
    <s v="大阪府茨木市宿久庄2-19-5"/>
    <m/>
  </r>
  <r>
    <s v="FA008152"/>
    <n v="27"/>
    <x v="26"/>
    <s v="A"/>
    <s v="A"/>
    <s v="A"/>
    <s v="A"/>
    <s v="N"/>
    <s v="N"/>
    <x v="0"/>
    <s v="阪南大学 図書館"/>
    <s v="大阪府松原市天美東5-4-33"/>
    <m/>
  </r>
  <r>
    <s v="FA008174"/>
    <n v="27"/>
    <x v="26"/>
    <s v="A"/>
    <s v="A"/>
    <s v="N"/>
    <s v="N"/>
    <s v="N"/>
    <s v="A"/>
    <x v="0"/>
    <s v="桃山学院大学 附属図書館"/>
    <s v="大阪府和泉市まなび野1-1"/>
    <m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  <m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  <m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  <m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  <m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  <m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  <m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  <m/>
  </r>
  <r>
    <s v="FA011292"/>
    <n v="27"/>
    <x v="26"/>
    <s v="A"/>
    <s v="A"/>
    <s v="A"/>
    <s v="A"/>
    <s v="A"/>
    <s v="N"/>
    <x v="0"/>
    <s v="日本生命 図書館"/>
    <s v="大阪府大阪市中央区今橋3-5-12"/>
    <m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  <m/>
  </r>
  <r>
    <s v="FA012750"/>
    <n v="27"/>
    <x v="26"/>
    <s v="A"/>
    <s v="A"/>
    <s v="N"/>
    <s v="N"/>
    <s v="N"/>
    <s v="N"/>
    <x v="0"/>
    <s v="大阪府立中之島図書館"/>
    <s v="大阪府大阪市北区中之島1丁目2-10"/>
    <m/>
  </r>
  <r>
    <s v="FA012761"/>
    <n v="27"/>
    <x v="26"/>
    <s v="A"/>
    <s v="A"/>
    <s v="N"/>
    <s v="N"/>
    <s v="N"/>
    <s v="N"/>
    <x v="0"/>
    <s v="大阪府立中央図書館"/>
    <s v="大阪府東大阪市荒本北1丁目2番1号"/>
    <m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  <m/>
  </r>
  <r>
    <s v="FA01584X"/>
    <n v="27"/>
    <x v="26"/>
    <s v="A"/>
    <s v="A"/>
    <s v="N"/>
    <s v="N"/>
    <s v="N"/>
    <s v="N"/>
    <x v="0"/>
    <s v="大阪母子医療センター 図書館"/>
    <s v="大阪府和泉市室堂町840"/>
    <m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  <m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  <m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  <m/>
  </r>
  <r>
    <s v="FA016296"/>
    <n v="27"/>
    <x v="26"/>
    <s v="A"/>
    <s v="A"/>
    <s v="N"/>
    <s v="N"/>
    <s v="N"/>
    <s v="A"/>
    <x v="0"/>
    <s v="大阪大学 大学院人間科学研究科 図書室"/>
    <s v="吹田市山田丘1-2"/>
    <m/>
  </r>
  <r>
    <s v="FA016900"/>
    <n v="27"/>
    <x v="26"/>
    <s v="A"/>
    <s v="A"/>
    <s v="A"/>
    <s v="A"/>
    <s v="N"/>
    <s v="N"/>
    <x v="0"/>
    <s v="藍野大学 中央図書館"/>
    <s v="大阪府茨木市太田3-9-25"/>
    <m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  <m/>
  </r>
  <r>
    <s v="FA017062"/>
    <n v="27"/>
    <x v="26"/>
    <s v="A"/>
    <s v="A"/>
    <s v="A"/>
    <s v="A"/>
    <s v="N"/>
    <s v="N"/>
    <x v="0"/>
    <s v="関西福祉科学大学 図書館"/>
    <s v="大阪府柏原市旭ケ丘3-11-1"/>
    <m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  <m/>
  </r>
  <r>
    <s v="FA017346"/>
    <n v="27"/>
    <x v="26"/>
    <s v="A"/>
    <s v="A"/>
    <s v="A"/>
    <s v="A"/>
    <s v="N"/>
    <s v="A"/>
    <x v="1"/>
    <s v="大阪信愛学院短期大学 図書館"/>
    <s v="大阪市城東区古市2-7-30"/>
    <m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  <m/>
  </r>
  <r>
    <s v="FA017459"/>
    <n v="27"/>
    <x v="26"/>
    <s v="A"/>
    <s v="A"/>
    <s v="N"/>
    <s v="N"/>
    <s v="N"/>
    <s v="N"/>
    <x v="0"/>
    <s v="プール学院短期大学 図書館"/>
    <s v="大阪府堺市南区槇塚台4-5-1"/>
    <m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  <m/>
  </r>
  <r>
    <s v="FA017845"/>
    <n v="27"/>
    <x v="26"/>
    <s v="A"/>
    <s v="A"/>
    <s v="A"/>
    <s v="N"/>
    <s v="N"/>
    <s v="A"/>
    <x v="0"/>
    <s v="大阪青山大学 メディアセンター"/>
    <s v="大阪府箕面市新稲2-11-1"/>
    <m/>
  </r>
  <r>
    <s v="FA017878"/>
    <n v="27"/>
    <x v="26"/>
    <s v="A"/>
    <s v="A"/>
    <s v="A"/>
    <s v="N"/>
    <s v="A"/>
    <s v="N"/>
    <x v="0"/>
    <s v="石切生喜病院 図書室"/>
    <s v="大阪府東大阪市弥生町18-28"/>
    <m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  <m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  <m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  <m/>
  </r>
  <r>
    <s v="FA01916X"/>
    <n v="27"/>
    <x v="26"/>
    <s v="A"/>
    <s v="A"/>
    <s v="A"/>
    <s v="A"/>
    <s v="N"/>
    <s v="A"/>
    <x v="1"/>
    <s v="大阪女学院 図書館"/>
    <s v="大阪府大阪市中央区玉造2-26-54"/>
    <m/>
  </r>
  <r>
    <s v="FA019170"/>
    <n v="27"/>
    <x v="26"/>
    <s v="A"/>
    <s v="A"/>
    <s v="N"/>
    <s v="N"/>
    <s v="N"/>
    <s v="A"/>
    <x v="0"/>
    <s v="大阪観光大学 図書館"/>
    <s v="大阪府泉南郡熊取町大久保南5-3-1"/>
    <m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  <m/>
  </r>
  <r>
    <s v="FA019545"/>
    <n v="27"/>
    <x v="26"/>
    <s v="A"/>
    <s v="A"/>
    <s v="N"/>
    <s v="N"/>
    <s v="N"/>
    <s v="N"/>
    <x v="0"/>
    <s v="薫英学園 図書館"/>
    <s v="大阪府摂津市正雀1-4-1"/>
    <m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  <m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  <m/>
  </r>
  <r>
    <s v="FA020001"/>
    <n v="27"/>
    <x v="26"/>
    <s v="A"/>
    <s v="A"/>
    <s v="N"/>
    <s v="N"/>
    <s v="N"/>
    <s v="N"/>
    <x v="0"/>
    <s v="大阪工業大学 図書館 枚方分館"/>
    <s v="大阪府枚方市北山1-79-1"/>
    <m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  <m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  <m/>
  </r>
  <r>
    <s v="FA021762"/>
    <n v="27"/>
    <x v="26"/>
    <s v="A"/>
    <s v="A"/>
    <s v="A"/>
    <s v="A"/>
    <s v="N"/>
    <s v="N"/>
    <x v="0"/>
    <s v="千里金蘭大学 付属図書館"/>
    <s v="大阪府吹田市藤白台5-25-1"/>
    <m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  <m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  <m/>
  </r>
  <r>
    <s v="FA023054"/>
    <n v="27"/>
    <x v="26"/>
    <s v="A"/>
    <s v="A"/>
    <s v="A"/>
    <s v="A"/>
    <s v="N"/>
    <s v="A"/>
    <x v="1"/>
    <s v="学校法人 常磐会学園"/>
    <s v="大阪市平野区平野南4-6-7"/>
    <m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  <m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  <m/>
  </r>
  <r>
    <s v="FA023236"/>
    <n v="27"/>
    <x v="26"/>
    <s v="A"/>
    <s v="A"/>
    <s v="A"/>
    <s v="A"/>
    <s v="N"/>
    <s v="N"/>
    <x v="0"/>
    <s v="四條畷学園短期大学 付属図書館別室"/>
    <s v="大東市学園町6‐45"/>
    <m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  <m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  <m/>
  </r>
  <r>
    <s v="FA024137"/>
    <n v="27"/>
    <x v="26"/>
    <s v="A"/>
    <s v="A"/>
    <s v="N"/>
    <s v="N"/>
    <s v="N"/>
    <s v="N"/>
    <x v="0"/>
    <s v="滋慶医療科学大学院大学 図書館"/>
    <s v="大阪市淀川区宮原1-2-8"/>
    <m/>
  </r>
  <r>
    <s v="FA024239"/>
    <n v="27"/>
    <x v="26"/>
    <s v="A"/>
    <s v="A"/>
    <s v="N"/>
    <s v="N"/>
    <s v="N"/>
    <s v="N"/>
    <x v="0"/>
    <s v="関西医療大学 図書館"/>
    <s v="大阪府泉南郡熊取町若葉2-11-1"/>
    <m/>
  </r>
  <r>
    <s v="FA02424X"/>
    <n v="27"/>
    <x v="26"/>
    <s v="A"/>
    <s v="A"/>
    <s v="A"/>
    <s v="A"/>
    <s v="N"/>
    <s v="N"/>
    <x v="0"/>
    <s v="大阪保健医療大学 図書館"/>
    <s v="大阪府大阪市北区天満1丁目17番3号"/>
    <m/>
  </r>
  <r>
    <s v="FA024432"/>
    <n v="27"/>
    <x v="26"/>
    <s v="A"/>
    <s v="A"/>
    <s v="A"/>
    <s v="N"/>
    <s v="N"/>
    <s v="A"/>
    <x v="0"/>
    <s v="四條畷学園短期大学 清風図書室"/>
    <s v="大阪府大東市学園町6-45"/>
    <m/>
  </r>
  <r>
    <s v="FA024986"/>
    <n v="27"/>
    <x v="26"/>
    <s v="A"/>
    <s v="A"/>
    <s v="A"/>
    <s v="A"/>
    <s v="N"/>
    <s v="A"/>
    <x v="1"/>
    <s v="大阪行岡医療大学 附属図書館"/>
    <s v="大阪府茨木市総持寺1-1-41"/>
    <m/>
  </r>
  <r>
    <s v="FA026143"/>
    <n v="27"/>
    <x v="26"/>
    <s v="A"/>
    <s v="A"/>
    <s v="N"/>
    <s v="N"/>
    <s v="N"/>
    <s v="N"/>
    <x v="0"/>
    <s v="大阪物療大学 図書館"/>
    <s v="大阪府堺市西区鳳北町3-33"/>
    <m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  <m/>
  </r>
  <r>
    <s v="FA02688X"/>
    <n v="27"/>
    <x v="26"/>
    <s v="A"/>
    <s v="A"/>
    <s v="N"/>
    <s v="N"/>
    <s v="N"/>
    <s v="N"/>
    <x v="0"/>
    <s v="大和大学 図書館"/>
    <s v="大阪府吹田市片山町2-5-1"/>
    <m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  <m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  <m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  <m/>
  </r>
  <r>
    <s v="FA027554"/>
    <n v="27"/>
    <x v="26"/>
    <s v="A"/>
    <s v="A"/>
    <s v="N"/>
    <s v="N"/>
    <s v="N"/>
    <s v="N"/>
    <x v="0"/>
    <s v="大阪工業大学 図書館 梅田分館"/>
    <m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  <m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  <m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  <m/>
  </r>
  <r>
    <s v="FA027918"/>
    <n v="27"/>
    <x v="26"/>
    <s v="A"/>
    <s v="A"/>
    <s v="A"/>
    <s v="A"/>
    <s v="N"/>
    <s v="A"/>
    <x v="1"/>
    <s v="桃山学院教育大学 図書館"/>
    <s v="大阪府堺市南区槇塚台4-5-1"/>
    <m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  <m/>
  </r>
  <r>
    <s v="FA002972"/>
    <n v="28"/>
    <x v="27"/>
    <s v="A"/>
    <s v="A"/>
    <s v="N"/>
    <s v="N"/>
    <s v="N"/>
    <s v="N"/>
    <x v="0"/>
    <s v="兵庫教育大学 附属図書館"/>
    <s v="兵庫県加東市下久米942-1"/>
    <m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  <m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  <m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  <m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  <m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  <m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  <m/>
  </r>
  <r>
    <s v="FA003046"/>
    <n v="28"/>
    <x v="27"/>
    <s v="A"/>
    <s v="A"/>
    <s v="A"/>
    <s v="A"/>
    <s v="N"/>
    <s v="N"/>
    <x v="0"/>
    <s v="神戸大学 附属図書館 医学分館"/>
    <s v="神戸市中央区楠町7-5-1"/>
    <m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  <m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  <m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  <m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  <m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  <m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  <m/>
  </r>
  <r>
    <s v="FA008185"/>
    <n v="28"/>
    <x v="27"/>
    <s v="A"/>
    <s v="A"/>
    <s v="A"/>
    <s v="N"/>
    <s v="N"/>
    <s v="N"/>
    <x v="0"/>
    <s v="芦屋大学 図書館"/>
    <s v="兵庫県芦屋市六麓荘町13-22"/>
    <m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  <m/>
  </r>
  <r>
    <s v="FA008221"/>
    <n v="28"/>
    <x v="27"/>
    <s v="A"/>
    <s v="A"/>
    <s v="N"/>
    <s v="N"/>
    <s v="N"/>
    <s v="N"/>
    <x v="0"/>
    <s v="関西学院大学 図書館"/>
    <s v="兵庫県西宮市上ケ原一番町1-155"/>
    <m/>
  </r>
  <r>
    <s v="FA008232"/>
    <n v="28"/>
    <x v="27"/>
    <s v="A"/>
    <s v="A"/>
    <s v="A"/>
    <s v="A"/>
    <s v="A"/>
    <s v="N"/>
    <x v="0"/>
    <s v="甲子園大学 図書館"/>
    <s v="兵庫県宝塚市紅葉が丘10-1"/>
    <m/>
  </r>
  <r>
    <s v="FA008243"/>
    <n v="28"/>
    <x v="27"/>
    <s v="A"/>
    <s v="A"/>
    <s v="A"/>
    <s v="A"/>
    <s v="N"/>
    <s v="N"/>
    <x v="0"/>
    <s v="甲南大学 図書館"/>
    <s v="兵庫県神戸市東灘区岡本8-9-1"/>
    <m/>
  </r>
  <r>
    <s v="FA008254"/>
    <n v="28"/>
    <x v="27"/>
    <s v="A"/>
    <s v="A"/>
    <s v="N"/>
    <s v="N"/>
    <s v="N"/>
    <s v="N"/>
    <x v="0"/>
    <s v="甲南女子大学 図書館"/>
    <s v="兵庫県神戸市東灘区森北町6-2-23"/>
    <m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  <m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  <m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  <m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  <m/>
  </r>
  <r>
    <s v="FA008312"/>
    <n v="28"/>
    <x v="27"/>
    <s v="A"/>
    <s v="A"/>
    <s v="A"/>
    <s v="A"/>
    <s v="N"/>
    <s v="N"/>
    <x v="0"/>
    <s v="神戸女学院大学 図書館"/>
    <s v="兵庫県西宮市岡田山4-1"/>
    <m/>
  </r>
  <r>
    <s v="FA008323"/>
    <n v="28"/>
    <x v="27"/>
    <s v="A"/>
    <s v="A"/>
    <s v="A"/>
    <s v="A"/>
    <s v="N"/>
    <s v="A"/>
    <x v="1"/>
    <s v="神戸女子大学 図書館"/>
    <s v="兵庫県神戸市須磨区東須磨青山2-1"/>
    <m/>
  </r>
  <r>
    <s v="FA008334"/>
    <n v="28"/>
    <x v="27"/>
    <s v="A"/>
    <s v="A"/>
    <s v="A"/>
    <s v="A"/>
    <s v="A"/>
    <s v="N"/>
    <x v="0"/>
    <s v="神戸薬科大学 図書館"/>
    <s v="兵庫県神戸市東灘区本山北町4-19-1"/>
    <m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  <m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  <m/>
  </r>
  <r>
    <s v="FA008378"/>
    <n v="28"/>
    <x v="27"/>
    <s v="A"/>
    <s v="A"/>
    <s v="A"/>
    <s v="A"/>
    <s v="N"/>
    <s v="N"/>
    <x v="0"/>
    <s v="園田学園女子大学 図書館"/>
    <s v="兵庫県尼崎市南塚口町7-29-1"/>
    <m/>
  </r>
  <r>
    <s v="FA008389"/>
    <n v="28"/>
    <x v="27"/>
    <s v="A"/>
    <s v="A"/>
    <s v="A"/>
    <s v="A"/>
    <s v="A"/>
    <s v="N"/>
    <x v="0"/>
    <s v="兵庫医科大学 図書館"/>
    <s v="兵庫県西宮市武庫川町1-1"/>
    <m/>
  </r>
  <r>
    <s v="FA008403"/>
    <n v="28"/>
    <x v="27"/>
    <s v="A"/>
    <s v="A"/>
    <s v="A"/>
    <s v="A"/>
    <s v="N"/>
    <s v="N"/>
    <x v="0"/>
    <s v="武庫川女子大学 附属図書館"/>
    <s v="兵庫県西宮市池開町6-46"/>
    <m/>
  </r>
  <r>
    <s v="FA008414"/>
    <n v="28"/>
    <x v="27"/>
    <s v="A"/>
    <s v="A"/>
    <s v="A"/>
    <s v="A"/>
    <s v="N"/>
    <s v="N"/>
    <x v="0"/>
    <s v="武庫川女子大学 附属図書館 薬学分館"/>
    <s v="兵庫県西宮市甲子園九番町11-68"/>
    <m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  <m/>
  </r>
  <r>
    <s v="FA012579"/>
    <n v="28"/>
    <x v="27"/>
    <s v="A"/>
    <s v="A"/>
    <s v="N"/>
    <s v="N"/>
    <s v="N"/>
    <s v="A"/>
    <x v="0"/>
    <s v="宝塚大学 図書館"/>
    <s v="兵庫県宝塚市花屋敷つつじガ丘7-27"/>
    <m/>
  </r>
  <r>
    <s v="FA01258X"/>
    <n v="28"/>
    <x v="27"/>
    <s v="A"/>
    <s v="A"/>
    <s v="A"/>
    <s v="A"/>
    <s v="N"/>
    <s v="A"/>
    <x v="1"/>
    <s v="姫路獨協大学 附属図書館"/>
    <s v="兵庫県姫路市上大野7-2-1"/>
    <m/>
  </r>
  <r>
    <s v="FA012648"/>
    <n v="28"/>
    <x v="27"/>
    <s v="A"/>
    <s v="A"/>
    <s v="A"/>
    <s v="A"/>
    <s v="A"/>
    <s v="A"/>
    <x v="1"/>
    <s v="流通科学大学 附属図書館"/>
    <s v="兵庫県神戸市西区学園西町3-1"/>
    <m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  <m/>
  </r>
  <r>
    <s v="FA014213"/>
    <n v="28"/>
    <x v="27"/>
    <s v="A"/>
    <s v="A"/>
    <s v="N"/>
    <s v="N"/>
    <s v="N"/>
    <s v="A"/>
    <x v="0"/>
    <s v="兵庫県立大学 播磨理学学術情報館"/>
    <s v="兵庫県赤穂郡上郡町光都3丁目2番1号"/>
    <m/>
  </r>
  <r>
    <s v="FA015180"/>
    <n v="28"/>
    <x v="27"/>
    <s v="A"/>
    <s v="A"/>
    <s v="N"/>
    <s v="N"/>
    <s v="N"/>
    <s v="A"/>
    <x v="0"/>
    <s v="神戸市立中央図書館"/>
    <s v="神戸市中央区楠町7丁目2-1"/>
    <m/>
  </r>
  <r>
    <s v="FA015635"/>
    <n v="28"/>
    <x v="27"/>
    <s v="A"/>
    <s v="A"/>
    <s v="N"/>
    <s v="A"/>
    <s v="A"/>
    <s v="A"/>
    <x v="0"/>
    <s v="兵庫県立大学 明石看護学術情報館"/>
    <s v="兵庫県明石市北王子町13-71"/>
    <m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  <m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  <m/>
  </r>
  <r>
    <s v="FA016729"/>
    <n v="28"/>
    <x v="27"/>
    <s v="A"/>
    <s v="A"/>
    <s v="A"/>
    <s v="N"/>
    <s v="N"/>
    <s v="N"/>
    <x v="0"/>
    <s v="神戸医療福祉大学 図書館"/>
    <s v="兵庫県神崎郡福崎町高岡1966-5"/>
    <m/>
  </r>
  <r>
    <s v="FA016875"/>
    <n v="28"/>
    <x v="27"/>
    <s v="A"/>
    <s v="A"/>
    <s v="A"/>
    <s v="A"/>
    <s v="N"/>
    <s v="A"/>
    <x v="1"/>
    <s v="神戸市看護大学 図書館"/>
    <s v="神戸市西区学園西町3丁目4番地"/>
    <m/>
  </r>
  <r>
    <s v="FA017153"/>
    <n v="28"/>
    <x v="27"/>
    <s v="A"/>
    <s v="A"/>
    <s v="A"/>
    <s v="A"/>
    <s v="N"/>
    <s v="A"/>
    <x v="1"/>
    <s v="産業技術短期大学 図書館"/>
    <s v="兵庫県尼崎市西昆陽1丁目27-1"/>
    <m/>
  </r>
  <r>
    <s v="FA017324"/>
    <n v="28"/>
    <x v="27"/>
    <s v="A"/>
    <s v="A"/>
    <s v="N"/>
    <s v="A"/>
    <s v="A"/>
    <s v="A"/>
    <x v="0"/>
    <s v="関西国際大学 メディアライブラリー"/>
    <s v="兵庫県三木市志染町青山1丁目18番"/>
    <m/>
  </r>
  <r>
    <s v="FA017335"/>
    <n v="28"/>
    <x v="27"/>
    <s v="A"/>
    <s v="A"/>
    <s v="A"/>
    <s v="A"/>
    <s v="N"/>
    <s v="N"/>
    <x v="0"/>
    <s v="神戸女子短期大学 図書館"/>
    <s v="神戸市中央区港島中町4-7-2"/>
    <m/>
  </r>
  <r>
    <s v="FA017517"/>
    <n v="28"/>
    <x v="27"/>
    <s v="A"/>
    <s v="A"/>
    <s v="A"/>
    <s v="A"/>
    <s v="N"/>
    <s v="A"/>
    <x v="1"/>
    <s v="関西福祉大学 図書館"/>
    <s v="兵庫県赤穂市新田380-3"/>
    <m/>
  </r>
  <r>
    <s v="FA017652"/>
    <n v="28"/>
    <x v="27"/>
    <s v="A"/>
    <s v="A"/>
    <s v="A"/>
    <s v="N"/>
    <s v="N"/>
    <s v="N"/>
    <x v="0"/>
    <s v="兵庫県立図書館"/>
    <s v="兵庫県明石市明石公園1-27"/>
    <m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  <m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  <m/>
  </r>
  <r>
    <s v="FA019206"/>
    <n v="28"/>
    <x v="27"/>
    <s v="A"/>
    <s v="A"/>
    <s v="A"/>
    <s v="N"/>
    <s v="N"/>
    <s v="N"/>
    <x v="0"/>
    <s v="頌栄短期大学 図書館"/>
    <s v="兵庫県神戸市東灘区御影山手1-18-1"/>
    <m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  <m/>
  </r>
  <r>
    <s v="FA019760"/>
    <n v="28"/>
    <x v="27"/>
    <s v="A"/>
    <s v="A"/>
    <s v="N"/>
    <s v="N"/>
    <s v="N"/>
    <s v="N"/>
    <x v="0"/>
    <s v="園田学園女子大学 近松研究所"/>
    <s v="尼崎市南塚口町7-29-1"/>
    <m/>
  </r>
  <r>
    <s v="FA020555"/>
    <n v="28"/>
    <x v="27"/>
    <s v="A"/>
    <s v="A"/>
    <s v="N"/>
    <s v="N"/>
    <s v="N"/>
    <s v="N"/>
    <x v="0"/>
    <s v="神戸常盤大学 図書館"/>
    <s v="神戸市長田区大谷町2丁目6番2号"/>
    <m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  <m/>
  </r>
  <r>
    <s v="FA02173X"/>
    <n v="28"/>
    <x v="27"/>
    <s v="A"/>
    <s v="A"/>
    <s v="A"/>
    <s v="A"/>
    <s v="N"/>
    <s v="A"/>
    <x v="1"/>
    <s v="湊川短期大学 図書館"/>
    <s v="兵庫県三田市四ツ辻1430"/>
    <m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  <m/>
  </r>
  <r>
    <s v="FA023087"/>
    <n v="28"/>
    <x v="27"/>
    <s v="A"/>
    <s v="A"/>
    <s v="A"/>
    <s v="A"/>
    <s v="N"/>
    <s v="A"/>
    <x v="1"/>
    <s v="関西看護医療大学 図書館"/>
    <s v="兵庫県淡路市志筑1456-4"/>
    <m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  <m/>
  </r>
  <r>
    <s v="FA023586"/>
    <n v="28"/>
    <x v="27"/>
    <s v="A"/>
    <s v="A"/>
    <s v="A"/>
    <s v="A"/>
    <s v="N"/>
    <s v="A"/>
    <x v="1"/>
    <s v="兵庫医療大学 附属図書館"/>
    <s v="兵庫県神戸市中央区港島1-3-6"/>
    <m/>
  </r>
  <r>
    <s v="FA023790"/>
    <n v="28"/>
    <x v="27"/>
    <s v="A"/>
    <s v="A"/>
    <s v="N"/>
    <s v="N"/>
    <s v="N"/>
    <s v="N"/>
    <x v="0"/>
    <s v="姫路大学 附属図書館"/>
    <s v="兵庫県姫路市大塩町2042番2"/>
    <m/>
  </r>
  <r>
    <s v="FA024523"/>
    <n v="28"/>
    <x v="27"/>
    <s v="A"/>
    <s v="A"/>
    <s v="A"/>
    <s v="A"/>
    <s v="N"/>
    <s v="N"/>
    <x v="0"/>
    <s v="孫文記念館文庫"/>
    <s v="兵庫県神戸市垂水区東舞子町2051"/>
    <m/>
  </r>
  <r>
    <s v="FA026992"/>
    <n v="28"/>
    <x v="27"/>
    <s v="A"/>
    <s v="A"/>
    <s v="A"/>
    <s v="A"/>
    <s v="N"/>
    <s v="N"/>
    <x v="0"/>
    <s v="武庫川女子大学 附属図書館 甲子園会館分室"/>
    <s v="兵庫県西宮市戸崎町1-13"/>
    <m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  <m/>
  </r>
  <r>
    <s v="FA027124"/>
    <n v="28"/>
    <x v="27"/>
    <s v="A"/>
    <s v="A"/>
    <s v="N"/>
    <s v="N"/>
    <s v="N"/>
    <s v="N"/>
    <x v="0"/>
    <s v="宝塚医療大学 附属図書館"/>
    <s v="兵庫県宝塚市花屋敷緑ガ丘1"/>
    <m/>
  </r>
  <r>
    <s v="FA027190"/>
    <n v="28"/>
    <x v="27"/>
    <s v="A"/>
    <s v="A"/>
    <s v="A"/>
    <s v="N"/>
    <s v="N"/>
    <s v="N"/>
    <x v="0"/>
    <s v="豊岡短期大学 図書館"/>
    <s v="兵庫県豊岡市戸牧160番地"/>
    <m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  <m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  <m/>
  </r>
  <r>
    <s v="FA003079"/>
    <n v="29"/>
    <x v="28"/>
    <s v="A"/>
    <s v="A"/>
    <s v="N"/>
    <s v="N"/>
    <s v="A"/>
    <s v="N"/>
    <x v="0"/>
    <s v="奈良教育大学 図書館"/>
    <s v="奈良県奈良市高畑町"/>
    <m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  <m/>
  </r>
  <r>
    <s v="FA004093"/>
    <n v="29"/>
    <x v="28"/>
    <s v="A"/>
    <s v="A"/>
    <s v="A"/>
    <s v="A"/>
    <s v="N"/>
    <s v="N"/>
    <x v="0"/>
    <s v="奈良県立医科大学 附属図書館"/>
    <s v="奈良県橿原市四条町840"/>
    <m/>
  </r>
  <r>
    <s v="FA008447"/>
    <n v="29"/>
    <x v="28"/>
    <s v="A"/>
    <s v="A"/>
    <s v="A"/>
    <s v="N"/>
    <s v="N"/>
    <s v="N"/>
    <x v="0"/>
    <s v="帝塚山大学 図書館 本館 (東生駒キャンパス図書館)"/>
    <s v="奈良県奈良市帝塚山7-1-1"/>
    <m/>
  </r>
  <r>
    <s v="FA008458"/>
    <n v="29"/>
    <x v="28"/>
    <s v="A"/>
    <s v="A"/>
    <s v="A"/>
    <s v="N"/>
    <s v="N"/>
    <s v="N"/>
    <x v="0"/>
    <s v="天理大学 附属天理図書館"/>
    <s v="奈良県天理市杣之内町1050"/>
    <m/>
  </r>
  <r>
    <s v="FA008469"/>
    <n v="29"/>
    <x v="28"/>
    <s v="A"/>
    <s v="A"/>
    <s v="A"/>
    <s v="A"/>
    <s v="N"/>
    <s v="A"/>
    <x v="1"/>
    <s v="奈良大学 図書館"/>
    <s v="奈良県奈良市山陵町1500"/>
    <m/>
  </r>
  <r>
    <s v="FA008480"/>
    <n v="29"/>
    <x v="28"/>
    <s v="A"/>
    <s v="A"/>
    <s v="A"/>
    <s v="A"/>
    <s v="N"/>
    <s v="N"/>
    <x v="0"/>
    <s v="奈良学園大学 図書館"/>
    <s v="奈良県生駒郡三郷町立野北3-12-1"/>
    <m/>
  </r>
  <r>
    <s v="FA009530"/>
    <n v="29"/>
    <x v="28"/>
    <s v="A"/>
    <s v="A"/>
    <s v="A"/>
    <s v="A"/>
    <s v="A"/>
    <s v="N"/>
    <x v="0"/>
    <s v="奈良文化財研究所"/>
    <s v="奈良県奈良市二条町2-9-1"/>
    <m/>
  </r>
  <r>
    <s v="FA010959"/>
    <n v="29"/>
    <x v="28"/>
    <s v="A"/>
    <s v="A"/>
    <s v="A"/>
    <s v="A"/>
    <s v="N"/>
    <s v="A"/>
    <x v="1"/>
    <s v="奈良県立図書情報館"/>
    <s v="奈良県奈良市大安寺西1丁目1000番地"/>
    <m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  <m/>
  </r>
  <r>
    <s v="FA012466"/>
    <n v="29"/>
    <x v="28"/>
    <s v="A"/>
    <s v="A"/>
    <s v="N"/>
    <s v="N"/>
    <s v="N"/>
    <s v="A"/>
    <x v="0"/>
    <s v="近畿大学 農学部図書館"/>
    <s v="奈良県奈良市中町3327-204"/>
    <m/>
  </r>
  <r>
    <s v="FA014031"/>
    <n v="29"/>
    <x v="28"/>
    <s v="A"/>
    <s v="A"/>
    <s v="A"/>
    <s v="N"/>
    <s v="N"/>
    <s v="N"/>
    <x v="0"/>
    <s v="帝塚山大学 図書館 分館 (学園前キャンパス図書館)"/>
    <s v="奈良市学園南3-1-3"/>
    <m/>
  </r>
  <r>
    <s v="FA014257"/>
    <n v="29"/>
    <x v="28"/>
    <s v="A"/>
    <s v="A"/>
    <s v="A"/>
    <s v="A"/>
    <s v="N"/>
    <s v="A"/>
    <x v="1"/>
    <s v="奈良県立大学 附属図書館"/>
    <s v="奈良県奈良市船橋町10"/>
    <m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  <m/>
  </r>
  <r>
    <s v="FA017619"/>
    <n v="29"/>
    <x v="28"/>
    <s v="A"/>
    <s v="A"/>
    <s v="A"/>
    <s v="A"/>
    <s v="N"/>
    <s v="A"/>
    <x v="1"/>
    <s v="奈良工業高等専門学校 図書館"/>
    <s v="大和郡山市矢田町22"/>
    <m/>
  </r>
  <r>
    <s v="FA019975"/>
    <n v="29"/>
    <x v="28"/>
    <s v="A"/>
    <s v="A"/>
    <s v="N"/>
    <s v="N"/>
    <s v="N"/>
    <s v="N"/>
    <x v="0"/>
    <s v="奈良芸術短期大学 図書館"/>
    <s v="奈良県橿原市久米町222"/>
    <m/>
  </r>
  <r>
    <s v="FA020034"/>
    <n v="29"/>
    <x v="28"/>
    <s v="A"/>
    <s v="A"/>
    <s v="N"/>
    <s v="N"/>
    <s v="N"/>
    <s v="N"/>
    <x v="0"/>
    <s v="奈良国立博物館"/>
    <s v="奈良市登大路町50"/>
    <m/>
  </r>
  <r>
    <s v="FA020464"/>
    <n v="29"/>
    <x v="28"/>
    <s v="A"/>
    <s v="A"/>
    <s v="A"/>
    <s v="A"/>
    <s v="N"/>
    <s v="A"/>
    <x v="1"/>
    <s v="畿央大学 図書館"/>
    <s v="奈良県北葛城郡広陵町馬見中4-2-2"/>
    <m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  <m/>
  </r>
  <r>
    <s v="FA020726"/>
    <n v="29"/>
    <x v="28"/>
    <s v="A"/>
    <s v="N"/>
    <s v="N"/>
    <s v="N"/>
    <s v="N"/>
    <s v="N"/>
    <x v="0"/>
    <s v="奈良県立万葉文化館"/>
    <s v="奈良県高市郡明日香村飛鳥10番地"/>
    <m/>
  </r>
  <r>
    <s v="FA022878"/>
    <n v="29"/>
    <x v="28"/>
    <s v="A"/>
    <s v="A"/>
    <s v="A"/>
    <s v="A"/>
    <s v="N"/>
    <s v="A"/>
    <x v="1"/>
    <s v="奈良佐保短期大学図書館"/>
    <s v="奈良市鹿野園町806"/>
    <m/>
  </r>
  <r>
    <s v="FA025016"/>
    <n v="29"/>
    <x v="28"/>
    <s v="A"/>
    <s v="A"/>
    <s v="A"/>
    <s v="A"/>
    <s v="N"/>
    <s v="A"/>
    <x v="1"/>
    <s v="天理医療大学 図書館"/>
    <s v="奈良県天理市別所町80-1"/>
    <m/>
  </r>
  <r>
    <s v="FA025027"/>
    <n v="29"/>
    <x v="28"/>
    <s v="A"/>
    <s v="A"/>
    <s v="A"/>
    <s v="A"/>
    <s v="N"/>
    <s v="N"/>
    <x v="0"/>
    <s v="天理大学 情報ライブラリー"/>
    <s v="天理市杣之内町1050"/>
    <m/>
  </r>
  <r>
    <s v="FA003104"/>
    <n v="30"/>
    <x v="29"/>
    <s v="A"/>
    <s v="A"/>
    <s v="A"/>
    <s v="A"/>
    <s v="N"/>
    <s v="A"/>
    <x v="1"/>
    <s v="和歌山大学 附属図書館"/>
    <s v="和歌山市栄谷930"/>
    <m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  <m/>
  </r>
  <r>
    <s v="FA008491"/>
    <n v="30"/>
    <x v="29"/>
    <s v="A"/>
    <s v="A"/>
    <s v="N"/>
    <s v="N"/>
    <s v="N"/>
    <s v="N"/>
    <x v="0"/>
    <s v="高野山大学 図書館"/>
    <s v="和歌山県伊都郡高野町高野山385"/>
    <m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  <m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  <m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  <m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  <m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  <m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  <m/>
  </r>
  <r>
    <s v="FA027962"/>
    <n v="30"/>
    <x v="29"/>
    <s v="A"/>
    <s v="A"/>
    <s v="N"/>
    <s v="N"/>
    <s v="N"/>
    <s v="N"/>
    <x v="0"/>
    <s v="和歌山信愛大学 図書館"/>
    <s v="和歌山市住吉町1番地"/>
    <m/>
  </r>
  <r>
    <s v="FA003126"/>
    <n v="31"/>
    <x v="30"/>
    <s v="A"/>
    <s v="A"/>
    <s v="A"/>
    <s v="A"/>
    <s v="A"/>
    <s v="A"/>
    <x v="1"/>
    <s v="鳥取大学 附属図書館"/>
    <s v="鳥取市湖山町南4-101"/>
    <m/>
  </r>
  <r>
    <s v="FA003137"/>
    <n v="31"/>
    <x v="30"/>
    <s v="A"/>
    <s v="A"/>
    <s v="A"/>
    <s v="A"/>
    <s v="A"/>
    <s v="A"/>
    <x v="1"/>
    <s v="鳥取大学 附属図書館 医学図書館"/>
    <s v="鳥取県米子市西町86"/>
    <m/>
  </r>
  <r>
    <s v="FA010992"/>
    <n v="31"/>
    <x v="30"/>
    <s v="A"/>
    <s v="A"/>
    <s v="A"/>
    <s v="N"/>
    <s v="N"/>
    <s v="N"/>
    <x v="0"/>
    <s v="鳥取県立図書館"/>
    <s v="鳥取県鳥取市尚徳町101"/>
    <m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  <m/>
  </r>
  <r>
    <s v="FA01762X"/>
    <n v="31"/>
    <x v="30"/>
    <s v="A"/>
    <s v="A"/>
    <s v="A"/>
    <s v="A"/>
    <s v="N"/>
    <s v="A"/>
    <x v="1"/>
    <s v="米子工業高等専門学校 図書館"/>
    <s v="鳥取県米子市彦名町4448"/>
    <m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  <m/>
  </r>
  <r>
    <s v="FA003148"/>
    <n v="32"/>
    <x v="31"/>
    <s v="A"/>
    <s v="A"/>
    <s v="A"/>
    <s v="A"/>
    <s v="N"/>
    <s v="A"/>
    <x v="1"/>
    <s v="島根大学 附属図書館"/>
    <s v="島根県松江市西川津町1060"/>
    <m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  <m/>
  </r>
  <r>
    <s v="FA012728"/>
    <n v="32"/>
    <x v="31"/>
    <s v="A"/>
    <s v="N"/>
    <s v="A"/>
    <s v="N"/>
    <s v="N"/>
    <s v="N"/>
    <x v="0"/>
    <s v="島根県立図書館"/>
    <s v="島根県松江市内中原町52番地"/>
    <m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  <m/>
  </r>
  <r>
    <s v="FA016354"/>
    <n v="32"/>
    <x v="31"/>
    <s v="A"/>
    <s v="N"/>
    <s v="A"/>
    <s v="N"/>
    <s v="A"/>
    <s v="N"/>
    <x v="0"/>
    <s v="松江赤十字病院 図書室"/>
    <s v="島根県松江市母衣町200"/>
    <m/>
  </r>
  <r>
    <s v="FA016558"/>
    <n v="32"/>
    <x v="31"/>
    <s v="A"/>
    <s v="A"/>
    <s v="A"/>
    <s v="A"/>
    <s v="N"/>
    <s v="A"/>
    <x v="1"/>
    <s v="松江工業高等専門学校 図書館"/>
    <s v="松江市西生馬町14-4"/>
    <m/>
  </r>
  <r>
    <s v="FA017710"/>
    <n v="32"/>
    <x v="31"/>
    <s v="N"/>
    <s v="N"/>
    <s v="A"/>
    <s v="N"/>
    <s v="N"/>
    <s v="N"/>
    <x v="0"/>
    <s v="益田赤十字病院"/>
    <s v="島根県益田市乙吉町イ103-1"/>
    <m/>
  </r>
  <r>
    <s v="FA017765"/>
    <n v="32"/>
    <x v="31"/>
    <s v="N"/>
    <s v="N"/>
    <s v="A"/>
    <s v="N"/>
    <s v="N"/>
    <s v="N"/>
    <x v="0"/>
    <s v="松江市立病院 図書室"/>
    <s v="島根県松江市乃白町32-1"/>
    <m/>
  </r>
  <r>
    <s v="FA017798"/>
    <n v="32"/>
    <x v="31"/>
    <s v="A"/>
    <s v="N"/>
    <s v="A"/>
    <s v="N"/>
    <s v="N"/>
    <s v="N"/>
    <x v="0"/>
    <s v="島根県立中央病院"/>
    <s v="島根県出雲市姫原4-1-1"/>
    <m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  <m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  <m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  <m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  <m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  <m/>
  </r>
  <r>
    <s v="FA003170"/>
    <n v="33"/>
    <x v="32"/>
    <s v="A"/>
    <s v="A"/>
    <s v="N"/>
    <s v="N"/>
    <s v="N"/>
    <s v="N"/>
    <x v="0"/>
    <s v="岡山大学 附属図書館"/>
    <s v="岡山県岡山市北区津島中3-1-1"/>
    <m/>
  </r>
  <r>
    <s v="FA003181"/>
    <n v="33"/>
    <x v="32"/>
    <s v="A"/>
    <s v="A"/>
    <s v="A"/>
    <s v="A"/>
    <s v="N"/>
    <s v="N"/>
    <x v="0"/>
    <s v="岡山大学 附属図書館 鹿田分館"/>
    <s v="岡山市北区鹿田町2-5-1"/>
    <m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  <m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  <m/>
  </r>
  <r>
    <s v="FA008516"/>
    <n v="33"/>
    <x v="32"/>
    <s v="A"/>
    <s v="A"/>
    <s v="N"/>
    <s v="N"/>
    <s v="N"/>
    <s v="N"/>
    <x v="0"/>
    <s v="岡山理科大学 図書館"/>
    <s v="岡山県岡山市北区理大町1-1"/>
    <m/>
  </r>
  <r>
    <s v="FA008527"/>
    <n v="33"/>
    <x v="32"/>
    <s v="A"/>
    <s v="A"/>
    <s v="A"/>
    <s v="A"/>
    <s v="N"/>
    <s v="A"/>
    <x v="1"/>
    <s v="川崎医科大学 附属図書館"/>
    <s v="岡山県倉敷市松島577"/>
    <m/>
  </r>
  <r>
    <s v="FA008538"/>
    <n v="33"/>
    <x v="32"/>
    <s v="A"/>
    <s v="A"/>
    <s v="A"/>
    <s v="A"/>
    <s v="N"/>
    <s v="N"/>
    <x v="0"/>
    <s v="くらしき作陽大学 附属図書館"/>
    <s v="岡山県倉敷市玉島長尾3515"/>
    <m/>
  </r>
  <r>
    <s v="FA008549"/>
    <n v="33"/>
    <x v="32"/>
    <s v="A"/>
    <s v="A"/>
    <s v="N"/>
    <s v="N"/>
    <s v="N"/>
    <s v="N"/>
    <x v="0"/>
    <s v="就実大学 図書館"/>
    <s v="岡山県岡山市中区西川原1-5-22"/>
    <m/>
  </r>
  <r>
    <s v="FA008560"/>
    <n v="33"/>
    <x v="32"/>
    <s v="A"/>
    <s v="A"/>
    <s v="A"/>
    <s v="A"/>
    <s v="A"/>
    <s v="N"/>
    <x v="0"/>
    <s v="ノートルダム清心女子大学 附属図書館"/>
    <s v="岡山県岡山市北区伊福町2-16-9"/>
    <m/>
  </r>
  <r>
    <s v="FA008571"/>
    <n v="33"/>
    <x v="32"/>
    <s v="A"/>
    <s v="A"/>
    <s v="A"/>
    <s v="A"/>
    <s v="N"/>
    <s v="A"/>
    <x v="1"/>
    <s v="美作大学 図書館"/>
    <s v="岡山県津山市北園町50"/>
    <m/>
  </r>
  <r>
    <s v="FA011000"/>
    <n v="33"/>
    <x v="32"/>
    <s v="A"/>
    <s v="N"/>
    <s v="A"/>
    <s v="N"/>
    <s v="N"/>
    <s v="N"/>
    <x v="0"/>
    <s v="岡山県立図書館"/>
    <s v="岡山県岡山市北区丸の内2-6-30"/>
    <m/>
  </r>
  <r>
    <s v="FA013061"/>
    <n v="33"/>
    <x v="32"/>
    <s v="A"/>
    <s v="A"/>
    <s v="A"/>
    <s v="A"/>
    <s v="N"/>
    <s v="A"/>
    <x v="1"/>
    <s v="川崎医療福祉大学 附属図書館"/>
    <s v="岡山県倉敷市松島288"/>
    <m/>
  </r>
  <r>
    <s v="FA014406"/>
    <n v="33"/>
    <x v="32"/>
    <s v="A"/>
    <s v="A"/>
    <s v="A"/>
    <s v="A"/>
    <s v="N"/>
    <s v="N"/>
    <x v="0"/>
    <s v="吉備国際大学 附属図書館"/>
    <s v="岡山県高梁市伊賀町8"/>
    <m/>
  </r>
  <r>
    <s v="FA014745"/>
    <n v="33"/>
    <x v="32"/>
    <s v="A"/>
    <s v="A"/>
    <s v="N"/>
    <s v="N"/>
    <s v="N"/>
    <s v="N"/>
    <x v="0"/>
    <s v="岡山県立大学 附属図書館"/>
    <s v="岡山県総社市窪木111"/>
    <m/>
  </r>
  <r>
    <s v="FA01541X"/>
    <n v="33"/>
    <x v="32"/>
    <s v="A"/>
    <s v="A"/>
    <s v="A"/>
    <s v="A"/>
    <s v="N"/>
    <s v="A"/>
    <x v="1"/>
    <s v="倉敷芸術科学大学 図書館"/>
    <s v="岡山県倉敷市連島町西之浦2640"/>
    <m/>
  </r>
  <r>
    <s v="FA015522"/>
    <n v="33"/>
    <x v="32"/>
    <s v="A"/>
    <s v="A"/>
    <s v="A"/>
    <s v="A"/>
    <s v="N"/>
    <s v="N"/>
    <x v="0"/>
    <s v="山陽学園大学 図書館"/>
    <s v="岡山県岡山市中区平井1丁目14-1"/>
    <m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  <m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  <m/>
  </r>
  <r>
    <s v="FA01681X"/>
    <n v="33"/>
    <x v="32"/>
    <s v="A"/>
    <s v="A"/>
    <s v="N"/>
    <s v="N"/>
    <s v="N"/>
    <s v="N"/>
    <x v="0"/>
    <s v="津山工業高等専門学校 図書館"/>
    <s v="岡山県津山市沼624-1"/>
    <m/>
  </r>
  <r>
    <s v="FA018633"/>
    <n v="33"/>
    <x v="32"/>
    <s v="A"/>
    <s v="A"/>
    <s v="A"/>
    <s v="A"/>
    <s v="N"/>
    <s v="A"/>
    <x v="1"/>
    <s v="川崎医療短期大学 附属図書館"/>
    <s v="岡山県倉敷市松島316"/>
    <m/>
  </r>
  <r>
    <s v="FA019228"/>
    <n v="33"/>
    <x v="32"/>
    <s v="A"/>
    <s v="A"/>
    <s v="A"/>
    <s v="A"/>
    <s v="N"/>
    <s v="N"/>
    <x v="0"/>
    <s v="中国学園 図書館"/>
    <s v="岡山県岡山市北区庭瀬83"/>
    <m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  <m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  <m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  <m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  <m/>
  </r>
  <r>
    <s v="FA003239"/>
    <n v="34"/>
    <x v="33"/>
    <s v="A"/>
    <s v="A"/>
    <s v="A"/>
    <s v="A"/>
    <s v="N"/>
    <s v="A"/>
    <x v="1"/>
    <s v="広島大学 図書館 霞図書館"/>
    <s v="広島県広島市南区霞1-2-3"/>
    <m/>
  </r>
  <r>
    <s v="FA003261"/>
    <n v="34"/>
    <x v="33"/>
    <s v="A"/>
    <s v="A"/>
    <s v="N"/>
    <s v="N"/>
    <s v="N"/>
    <s v="N"/>
    <x v="0"/>
    <s v="広島大学 図書館 東図書館"/>
    <s v="東広島市鏡山1-4-5"/>
    <m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  <m/>
  </r>
  <r>
    <s v="FA008050"/>
    <n v="34"/>
    <x v="33"/>
    <s v="A"/>
    <s v="A"/>
    <s v="A"/>
    <s v="A"/>
    <s v="N"/>
    <s v="N"/>
    <x v="0"/>
    <s v="近畿大学 工学部図書館"/>
    <s v="広島県東広島市高屋うめの辺1番"/>
    <m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  <m/>
  </r>
  <r>
    <s v="FA008593"/>
    <n v="34"/>
    <x v="33"/>
    <s v="A"/>
    <s v="A"/>
    <s v="A"/>
    <s v="A"/>
    <s v="N"/>
    <s v="A"/>
    <x v="1"/>
    <s v="広島経済大学 図書館"/>
    <s v="広島県広島市安佐南区祇園5-37-1"/>
    <m/>
  </r>
  <r>
    <s v="FA008607"/>
    <n v="34"/>
    <x v="33"/>
    <s v="A"/>
    <s v="A"/>
    <s v="A"/>
    <s v="A"/>
    <s v="N"/>
    <s v="A"/>
    <x v="1"/>
    <s v="広島工業大学 附属図書館"/>
    <s v="広島県広島市佐伯区三宅2-1-1"/>
    <m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  <m/>
  </r>
  <r>
    <s v="FA008629"/>
    <n v="34"/>
    <x v="33"/>
    <s v="A"/>
    <s v="A"/>
    <s v="N"/>
    <s v="N"/>
    <s v="A"/>
    <s v="A"/>
    <x v="0"/>
    <s v="広島女学院大学 図書館"/>
    <s v="広島県広島市東区牛田東4-13-1"/>
    <m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  <m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  <m/>
  </r>
  <r>
    <s v="FA008662"/>
    <n v="34"/>
    <x v="33"/>
    <s v="A"/>
    <s v="A"/>
    <s v="N"/>
    <s v="N"/>
    <s v="N"/>
    <s v="N"/>
    <x v="0"/>
    <s v="福山大学 附属図書館"/>
    <s v="広島県福山市学園町1番地三蔵"/>
    <m/>
  </r>
  <r>
    <s v="FA008673"/>
    <n v="34"/>
    <x v="33"/>
    <s v="A"/>
    <s v="A"/>
    <s v="N"/>
    <s v="N"/>
    <s v="N"/>
    <s v="N"/>
    <x v="0"/>
    <s v="福山大学 附属図書館 薬学部分館"/>
    <s v="広島県福山市学園町1番地三蔵"/>
    <m/>
  </r>
  <r>
    <s v="FA008684"/>
    <n v="34"/>
    <x v="33"/>
    <s v="A"/>
    <s v="A"/>
    <s v="A"/>
    <s v="A"/>
    <s v="C"/>
    <s v="A"/>
    <x v="1"/>
    <s v="安田女子大学 図書館"/>
    <s v="広島県広島市安佐南区安東6-13-1"/>
    <m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  <m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  <m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  <m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  <m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  <m/>
  </r>
  <r>
    <s v="FA012284"/>
    <n v="34"/>
    <x v="33"/>
    <s v="A"/>
    <s v="A"/>
    <s v="A"/>
    <s v="A"/>
    <s v="N"/>
    <s v="A"/>
    <x v="1"/>
    <s v="広島大学 図書館 中央図書館"/>
    <s v="東広島市鏡山1丁目2-2"/>
    <m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  <m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  <m/>
  </r>
  <r>
    <s v="FA014508"/>
    <n v="34"/>
    <x v="33"/>
    <s v="A"/>
    <s v="A"/>
    <s v="A"/>
    <s v="A"/>
    <s v="N"/>
    <s v="A"/>
    <x v="1"/>
    <s v="広島大学 図書館 西図書館"/>
    <s v="東広島市鏡山一丁目7-2"/>
    <m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  <m/>
  </r>
  <r>
    <s v="FA015227"/>
    <n v="34"/>
    <x v="33"/>
    <s v="A"/>
    <s v="A"/>
    <s v="A"/>
    <s v="A"/>
    <s v="N"/>
    <s v="A"/>
    <x v="1"/>
    <s v="比治山大学 図書館"/>
    <s v="広島県広島市東区牛田新町4丁目1-1"/>
    <m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  <m/>
  </r>
  <r>
    <s v="FA015249"/>
    <n v="34"/>
    <x v="33"/>
    <s v="A"/>
    <s v="A"/>
    <s v="A"/>
    <s v="A"/>
    <s v="A"/>
    <s v="A"/>
    <x v="1"/>
    <s v="海上保安大学校 図書館"/>
    <s v="広島県呉市若葉町5番1号"/>
    <m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  <m/>
  </r>
  <r>
    <s v="FA015602"/>
    <n v="34"/>
    <x v="33"/>
    <s v="A"/>
    <s v="A"/>
    <s v="A"/>
    <s v="A"/>
    <s v="A"/>
    <s v="A"/>
    <x v="1"/>
    <s v="広島県立図書館"/>
    <s v="広島市中区千田町3丁目7番47号"/>
    <m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  <m/>
  </r>
  <r>
    <s v="FA016591"/>
    <n v="34"/>
    <x v="33"/>
    <s v="A"/>
    <s v="A"/>
    <s v="N"/>
    <s v="N"/>
    <s v="N"/>
    <s v="N"/>
    <x v="0"/>
    <s v="呉工業高等専門学校 図書館"/>
    <s v="呉市阿賀南2-2-11"/>
    <m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  <m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  <m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  <m/>
  </r>
  <r>
    <s v="FA018098"/>
    <n v="34"/>
    <x v="33"/>
    <s v="A"/>
    <s v="A"/>
    <s v="N"/>
    <s v="N"/>
    <s v="N"/>
    <s v="N"/>
    <x v="0"/>
    <s v="広島国際大学 図書館"/>
    <s v="広島県東広島市黒瀬学園台555-36"/>
    <m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  <m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  <m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  <m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  <m/>
  </r>
  <r>
    <s v="FA020690"/>
    <n v="34"/>
    <x v="33"/>
    <s v="A"/>
    <s v="A"/>
    <s v="N"/>
    <s v="N"/>
    <s v="N"/>
    <s v="N"/>
    <x v="0"/>
    <s v="広島国際大学 図書館 呉分館"/>
    <s v="広島県呉市広古新開5-1-1"/>
    <m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  <m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  <m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  <m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  <m/>
  </r>
  <r>
    <s v="FA003283"/>
    <n v="35"/>
    <x v="34"/>
    <s v="A"/>
    <s v="A"/>
    <s v="A"/>
    <s v="A"/>
    <s v="C"/>
    <s v="A"/>
    <x v="1"/>
    <s v="山口大学 図書館 総合図書館"/>
    <s v="山口市吉田1677-1"/>
    <m/>
  </r>
  <r>
    <s v="FA003294"/>
    <n v="35"/>
    <x v="34"/>
    <s v="A"/>
    <s v="A"/>
    <s v="A"/>
    <s v="A"/>
    <s v="C"/>
    <s v="A"/>
    <x v="1"/>
    <s v="山口大学 図書館 医学部図書館"/>
    <s v="宇部市南小串1丁目1番1号"/>
    <m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  <m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  <m/>
  </r>
  <r>
    <s v="FA004140"/>
    <n v="35"/>
    <x v="34"/>
    <s v="A"/>
    <s v="A"/>
    <s v="A"/>
    <s v="A"/>
    <s v="N"/>
    <s v="A"/>
    <x v="1"/>
    <s v="山口県立大学 附属図書館"/>
    <s v="山口県山口市桜畠3-2-1"/>
    <m/>
  </r>
  <r>
    <s v="FA008695"/>
    <n v="35"/>
    <x v="34"/>
    <s v="A"/>
    <s v="A"/>
    <s v="A"/>
    <s v="A"/>
    <s v="N"/>
    <s v="A"/>
    <x v="1"/>
    <s v="徳山大学 図書館"/>
    <s v="山口県周南市学園台843-4-2"/>
    <m/>
  </r>
  <r>
    <s v="FA008709"/>
    <n v="35"/>
    <x v="34"/>
    <s v="A"/>
    <s v="A"/>
    <s v="N"/>
    <s v="N"/>
    <s v="N"/>
    <s v="N"/>
    <x v="0"/>
    <s v="東亜大学 附属図書館"/>
    <s v="山口県下関市一の宮学園町2-1"/>
    <m/>
  </r>
  <r>
    <s v="FA008720"/>
    <n v="35"/>
    <x v="34"/>
    <s v="A"/>
    <s v="A"/>
    <s v="N"/>
    <s v="N"/>
    <s v="N"/>
    <s v="N"/>
    <x v="0"/>
    <s v="梅光学院大学 図書館"/>
    <s v="山口県下関市向洋町1-1-1"/>
    <m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  <m/>
  </r>
  <r>
    <s v="FA01290X"/>
    <n v="35"/>
    <x v="34"/>
    <s v="A"/>
    <s v="N"/>
    <s v="N"/>
    <s v="N"/>
    <s v="A"/>
    <s v="N"/>
    <x v="0"/>
    <s v="山口県立山口図書館"/>
    <s v="山口県山口市大字後河原字松柄150-1"/>
    <m/>
  </r>
  <r>
    <s v="FA015431"/>
    <n v="35"/>
    <x v="34"/>
    <s v="A"/>
    <s v="A"/>
    <s v="A"/>
    <s v="A"/>
    <s v="N"/>
    <s v="A"/>
    <x v="1"/>
    <s v="宇部工業高等専門学校 図書館"/>
    <s v="山口県宇部市常盤台2-14-1"/>
    <m/>
  </r>
  <r>
    <s v="FA015930"/>
    <n v="35"/>
    <x v="34"/>
    <s v="A"/>
    <s v="A"/>
    <s v="A"/>
    <s v="A"/>
    <s v="N"/>
    <s v="N"/>
    <x v="0"/>
    <s v="徳山工業高等専門学校 図書館"/>
    <s v="山口県周南市学園台"/>
    <m/>
  </r>
  <r>
    <s v="FA016004"/>
    <n v="35"/>
    <x v="34"/>
    <s v="A"/>
    <s v="A"/>
    <s v="A"/>
    <s v="N"/>
    <s v="N"/>
    <s v="N"/>
    <x v="0"/>
    <s v="済生会下関総合病院 図書室"/>
    <s v="山口県下関市安岡町8-5-1"/>
    <m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  <m/>
  </r>
  <r>
    <s v="FA018939"/>
    <n v="35"/>
    <x v="34"/>
    <s v="A"/>
    <s v="A"/>
    <s v="A"/>
    <s v="A"/>
    <s v="A"/>
    <s v="A"/>
    <x v="1"/>
    <s v="至誠館大学 附属図書館"/>
    <s v="山口県萩市椿東浦田5000"/>
    <m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  <m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  <m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  <m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  <m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  <m/>
  </r>
  <r>
    <s v="FA003319"/>
    <n v="36"/>
    <x v="35"/>
    <s v="A"/>
    <s v="A"/>
    <s v="A"/>
    <s v="A"/>
    <s v="N"/>
    <s v="A"/>
    <x v="1"/>
    <s v="徳島大学 附属図書館"/>
    <s v="徳島県徳島市南常三島町2-1"/>
    <m/>
  </r>
  <r>
    <s v="FA003330"/>
    <n v="36"/>
    <x v="35"/>
    <s v="A"/>
    <s v="A"/>
    <s v="A"/>
    <s v="A"/>
    <s v="N"/>
    <s v="A"/>
    <x v="1"/>
    <s v="徳島大学 附属図書館 蔵本分館"/>
    <s v="徳島市蔵本町3-18-15"/>
    <m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  <m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  <m/>
  </r>
  <r>
    <s v="FA008742"/>
    <n v="36"/>
    <x v="35"/>
    <s v="A"/>
    <s v="A"/>
    <s v="A"/>
    <s v="A"/>
    <s v="N"/>
    <s v="A"/>
    <x v="1"/>
    <s v="徳島文理大学 図書館"/>
    <s v="徳島県徳島市山城町西浜傍示180"/>
    <m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  <m/>
  </r>
  <r>
    <s v="FA003352"/>
    <n v="37"/>
    <x v="36"/>
    <s v="A"/>
    <s v="A"/>
    <s v="A"/>
    <s v="A"/>
    <s v="A"/>
    <s v="N"/>
    <x v="0"/>
    <s v="香川大学 図書館"/>
    <s v="香川県高松市幸町1-1"/>
    <m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  <m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  <m/>
  </r>
  <r>
    <s v="FA008764"/>
    <n v="37"/>
    <x v="36"/>
    <s v="A"/>
    <s v="A"/>
    <s v="A"/>
    <s v="A"/>
    <s v="N"/>
    <s v="A"/>
    <x v="1"/>
    <s v="四国学院大学 図書館"/>
    <s v="香川県善通寺市文京町3-2-1"/>
    <m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  <m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  <m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  <m/>
  </r>
  <r>
    <s v="FA01444X"/>
    <n v="37"/>
    <x v="36"/>
    <s v="N"/>
    <s v="N"/>
    <s v="A"/>
    <s v="N"/>
    <m/>
    <s v="N"/>
    <x v="0"/>
    <s v="香川県立図書館"/>
    <s v="香川県高松市林町2217-19"/>
    <m/>
  </r>
  <r>
    <s v="FA015147"/>
    <n v="37"/>
    <x v="36"/>
    <s v="A"/>
    <s v="A"/>
    <s v="A"/>
    <s v="A"/>
    <s v="N"/>
    <s v="A"/>
    <x v="1"/>
    <s v="高松大学 附属図書館"/>
    <s v="香川県高松市春日町960"/>
    <m/>
  </r>
  <r>
    <s v="FA01614X"/>
    <n v="37"/>
    <x v="36"/>
    <s v="A"/>
    <s v="N"/>
    <s v="A"/>
    <s v="N"/>
    <s v="N"/>
    <s v="N"/>
    <x v="0"/>
    <s v="香川労災病院 図書室"/>
    <s v="香川県丸亀市城東町3-3-1"/>
    <m/>
  </r>
  <r>
    <s v="FA016208"/>
    <n v="37"/>
    <x v="36"/>
    <s v="N"/>
    <s v="N"/>
    <s v="A"/>
    <s v="N"/>
    <s v="N"/>
    <s v="N"/>
    <x v="0"/>
    <s v="高松赤十字病院 図書室"/>
    <s v="香川県高松市番町四丁目1-3"/>
    <m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  <m/>
  </r>
  <r>
    <s v="FA016671"/>
    <n v="37"/>
    <x v="36"/>
    <s v="A"/>
    <s v="A"/>
    <s v="N"/>
    <s v="N"/>
    <s v="N"/>
    <s v="N"/>
    <x v="0"/>
    <s v="香川短期大学 附属図書館"/>
    <s v="綾歌郡宇多津町浜一番丁10"/>
    <m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  <m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  <m/>
  </r>
  <r>
    <s v="FA019523"/>
    <n v="37"/>
    <x v="36"/>
    <s v="A"/>
    <s v="A"/>
    <s v="A"/>
    <s v="A"/>
    <s v="A"/>
    <s v="N"/>
    <x v="0"/>
    <s v="香川大学 図書館 創造工学部分館"/>
    <s v="香川県高松市林町2217番地20"/>
    <m/>
  </r>
  <r>
    <s v="FA003374"/>
    <n v="38"/>
    <x v="37"/>
    <s v="A"/>
    <s v="A"/>
    <s v="A"/>
    <s v="A"/>
    <s v="A"/>
    <s v="N"/>
    <x v="0"/>
    <s v="愛媛大学 図書館"/>
    <s v="愛媛県松山市文京町3"/>
    <m/>
  </r>
  <r>
    <s v="FA003385"/>
    <n v="38"/>
    <x v="37"/>
    <s v="A"/>
    <s v="A"/>
    <s v="A"/>
    <s v="A"/>
    <s v="A"/>
    <s v="N"/>
    <x v="0"/>
    <s v="愛媛大学 図書館 医学部分館"/>
    <s v="愛媛県東温市志津川"/>
    <m/>
  </r>
  <r>
    <s v="FA003396"/>
    <n v="38"/>
    <x v="37"/>
    <s v="A"/>
    <s v="A"/>
    <s v="A"/>
    <s v="A"/>
    <s v="A"/>
    <s v="N"/>
    <x v="0"/>
    <s v="愛媛大学 図書館 農学部分館"/>
    <s v="愛媛県松山市樽味3-5-7"/>
    <m/>
  </r>
  <r>
    <s v="FA008775"/>
    <n v="38"/>
    <x v="37"/>
    <s v="A"/>
    <s v="A"/>
    <s v="A"/>
    <s v="A"/>
    <s v="A"/>
    <s v="N"/>
    <x v="0"/>
    <s v="松山大学 図書館"/>
    <s v="愛媛県松山市文京町4-2"/>
    <m/>
  </r>
  <r>
    <s v="FA012659"/>
    <n v="38"/>
    <x v="37"/>
    <s v="A"/>
    <s v="A"/>
    <s v="N"/>
    <s v="N"/>
    <s v="N"/>
    <s v="N"/>
    <x v="0"/>
    <s v="聖カタリナ大学 附属図書館"/>
    <s v="愛媛県松山市北条660"/>
    <m/>
  </r>
  <r>
    <s v="FA013935"/>
    <n v="38"/>
    <x v="37"/>
    <s v="A"/>
    <s v="A"/>
    <s v="N"/>
    <s v="N"/>
    <s v="N"/>
    <s v="A"/>
    <x v="0"/>
    <s v="新居浜工業高等専門学校 図書館"/>
    <s v="新居浜市八雲町7番1号"/>
    <m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  <m/>
  </r>
  <r>
    <s v="FA015566"/>
    <n v="38"/>
    <x v="37"/>
    <s v="A"/>
    <s v="A"/>
    <s v="A"/>
    <s v="N"/>
    <s v="N"/>
    <s v="N"/>
    <x v="0"/>
    <s v="松山大学 総合研究所"/>
    <s v="愛媛県松山市文京町4番地2"/>
    <m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  <m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  <m/>
  </r>
  <r>
    <s v="FA018123"/>
    <n v="38"/>
    <x v="37"/>
    <s v="A"/>
    <s v="N"/>
    <s v="A"/>
    <s v="N"/>
    <s v="N"/>
    <s v="N"/>
    <x v="0"/>
    <s v="松山市民病院 図書室"/>
    <s v="愛媛県松山市大手町2-6-5"/>
    <m/>
  </r>
  <r>
    <s v="FA019454"/>
    <n v="38"/>
    <x v="37"/>
    <s v="A"/>
    <s v="N"/>
    <s v="A"/>
    <s v="N"/>
    <s v="N"/>
    <s v="N"/>
    <x v="0"/>
    <s v="松山赤十字病院 図書室"/>
    <s v="愛媛県松山市文京町1番"/>
    <m/>
  </r>
  <r>
    <s v="FA022470"/>
    <n v="38"/>
    <x v="37"/>
    <s v="A"/>
    <s v="A"/>
    <s v="N"/>
    <s v="N"/>
    <s v="N"/>
    <s v="N"/>
    <x v="0"/>
    <s v="今治明徳短期大学 附属図書館"/>
    <s v="今治市矢田甲688"/>
    <m/>
  </r>
  <r>
    <s v="FA003410"/>
    <n v="39"/>
    <x v="38"/>
    <s v="A"/>
    <s v="A"/>
    <s v="A"/>
    <s v="A"/>
    <s v="N"/>
    <s v="N"/>
    <x v="0"/>
    <s v="高知大学 学術情報基盤図書館 中央館"/>
    <s v="高知市曙町2-5-1"/>
    <m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  <m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  <m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  <m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  <m/>
  </r>
  <r>
    <s v="FA014756"/>
    <n v="39"/>
    <x v="38"/>
    <s v="A"/>
    <s v="A"/>
    <s v="A"/>
    <s v="A"/>
    <s v="A"/>
    <s v="A"/>
    <x v="1"/>
    <s v="高知工業高等専門学校 図書館"/>
    <s v="南国市物部乙200-1"/>
    <m/>
  </r>
  <r>
    <s v="FA014803"/>
    <n v="39"/>
    <x v="38"/>
    <s v="A"/>
    <s v="A"/>
    <s v="A"/>
    <s v="A"/>
    <s v="A"/>
    <s v="A"/>
    <x v="1"/>
    <s v="高知学園短期大学 図書館"/>
    <s v="高知県高知市旭天神町292-26"/>
    <m/>
  </r>
  <r>
    <s v="FA016106"/>
    <n v="39"/>
    <x v="38"/>
    <s v="A"/>
    <s v="N"/>
    <s v="A"/>
    <s v="N"/>
    <s v="N"/>
    <s v="N"/>
    <x v="0"/>
    <s v="高知医療センター"/>
    <s v="高知県高知市池2125-1"/>
    <m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  <m/>
  </r>
  <r>
    <s v="FA018032"/>
    <n v="39"/>
    <x v="38"/>
    <s v="A"/>
    <s v="A"/>
    <s v="N"/>
    <s v="N"/>
    <s v="N"/>
    <s v="N"/>
    <x v="0"/>
    <s v="高知赤十字病院 図書室"/>
    <s v="高知県高知市秦南町一丁目4番63-11号"/>
    <m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  <m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  <m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  <m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  <m/>
  </r>
  <r>
    <s v="FA003465"/>
    <n v="40"/>
    <x v="39"/>
    <s v="A"/>
    <s v="A"/>
    <s v="N"/>
    <s v="N"/>
    <s v="N"/>
    <s v="N"/>
    <x v="0"/>
    <s v="九州大学 医学図書館"/>
    <s v="福岡県福岡市東区馬出3-1-1"/>
    <m/>
  </r>
  <r>
    <s v="FA003476"/>
    <n v="40"/>
    <x v="39"/>
    <s v="A"/>
    <s v="A"/>
    <s v="N"/>
    <s v="N"/>
    <s v="N"/>
    <s v="N"/>
    <x v="0"/>
    <s v="九州大学 芸術工学図書館"/>
    <s v="福岡市南区塩原4-9-1"/>
    <m/>
  </r>
  <r>
    <s v="FA003487"/>
    <n v="40"/>
    <x v="39"/>
    <s v="A"/>
    <s v="A"/>
    <s v="A"/>
    <s v="A"/>
    <s v="N"/>
    <s v="N"/>
    <x v="0"/>
    <s v="九州工業大学 附属図書館"/>
    <s v="北九州市戸畑区仙水町1-1"/>
    <m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  <m/>
  </r>
  <r>
    <s v="FA004173"/>
    <n v="40"/>
    <x v="39"/>
    <s v="A"/>
    <s v="A"/>
    <s v="A"/>
    <s v="A"/>
    <s v="N"/>
    <s v="N"/>
    <x v="0"/>
    <s v="九州歯科大学 附属図書館"/>
    <s v="北九州市小倉北区真鶴二丁目六番一号"/>
    <m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  <m/>
  </r>
  <r>
    <s v="FA008061"/>
    <n v="40"/>
    <x v="39"/>
    <s v="A"/>
    <s v="A"/>
    <s v="A"/>
    <s v="A"/>
    <s v="N"/>
    <s v="N"/>
    <x v="0"/>
    <s v="近畿大学 産業理工学部図書館"/>
    <s v="福岡県飯塚市柏の森11-6"/>
    <m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  <m/>
  </r>
  <r>
    <s v="FA008797"/>
    <n v="40"/>
    <x v="39"/>
    <s v="A"/>
    <s v="A"/>
    <s v="A"/>
    <s v="A"/>
    <s v="A"/>
    <s v="A"/>
    <x v="1"/>
    <s v="九州産業大学 図書館"/>
    <s v="福岡県福岡市東区松香台2-3-1"/>
    <m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  <m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  <m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  <m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  <m/>
  </r>
  <r>
    <s v="FA008844"/>
    <n v="40"/>
    <x v="39"/>
    <s v="A"/>
    <s v="A"/>
    <s v="N"/>
    <s v="N"/>
    <s v="N"/>
    <s v="N"/>
    <x v="0"/>
    <s v="産業医科大学 図書館"/>
    <s v="福岡県北九州市八幡西区医生ケ丘1番1号"/>
    <m/>
  </r>
  <r>
    <s v="FA008855"/>
    <n v="40"/>
    <x v="39"/>
    <s v="A"/>
    <s v="A"/>
    <s v="A"/>
    <s v="A"/>
    <s v="A"/>
    <s v="A"/>
    <x v="1"/>
    <s v="西南学院大学 図書館"/>
    <s v="福岡県福岡市早良区西新6-2-92"/>
    <m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  <m/>
  </r>
  <r>
    <s v="FA008877"/>
    <n v="40"/>
    <x v="39"/>
    <s v="A"/>
    <s v="A"/>
    <s v="A"/>
    <s v="N"/>
    <s v="N"/>
    <s v="N"/>
    <x v="0"/>
    <s v="第一薬科大学 図書館"/>
    <s v="福岡県福岡市南区玉川町22-1"/>
    <m/>
  </r>
  <r>
    <s v="FA008899"/>
    <n v="40"/>
    <x v="39"/>
    <s v="A"/>
    <s v="A"/>
    <s v="A"/>
    <s v="A"/>
    <s v="N"/>
    <s v="N"/>
    <x v="0"/>
    <s v="中村学園大学 図書館"/>
    <s v="福岡県福岡市城南区別府5-7-1"/>
    <m/>
  </r>
  <r>
    <s v="FA008902"/>
    <n v="40"/>
    <x v="39"/>
    <s v="A"/>
    <s v="A"/>
    <s v="A"/>
    <s v="A"/>
    <s v="A"/>
    <s v="A"/>
    <x v="1"/>
    <s v="西日本工業大学 図書館"/>
    <s v="福岡県京都郡苅田町新津1-11"/>
    <m/>
  </r>
  <r>
    <s v="FA008913"/>
    <n v="40"/>
    <x v="39"/>
    <s v="A"/>
    <s v="A"/>
    <s v="A"/>
    <s v="A"/>
    <s v="N"/>
    <s v="A"/>
    <x v="1"/>
    <s v="福岡大学 図書館"/>
    <s v="福岡県福岡市城南区七隈8-19-1"/>
    <m/>
  </r>
  <r>
    <s v="FA008924"/>
    <n v="40"/>
    <x v="39"/>
    <s v="A"/>
    <s v="A"/>
    <s v="N"/>
    <s v="N"/>
    <s v="N"/>
    <s v="N"/>
    <x v="0"/>
    <s v="福岡大学 図書館 医学部分館"/>
    <s v="福岡県福岡市城南区七隈7-45-1"/>
    <m/>
  </r>
  <r>
    <s v="FA008935"/>
    <n v="40"/>
    <x v="39"/>
    <s v="A"/>
    <s v="A"/>
    <s v="A"/>
    <s v="A"/>
    <s v="N"/>
    <s v="A"/>
    <x v="1"/>
    <s v="福岡工業大学 附属図書館"/>
    <s v="福岡県福岡市東区和白東3-30-1"/>
    <m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  <m/>
  </r>
  <r>
    <s v="FA008957"/>
    <n v="40"/>
    <x v="39"/>
    <s v="A"/>
    <s v="A"/>
    <s v="A"/>
    <s v="A"/>
    <s v="N"/>
    <s v="N"/>
    <x v="0"/>
    <s v="九州国際大学 図書館"/>
    <s v="福岡県北九州市八幡東区平野1-6-1"/>
    <m/>
  </r>
  <r>
    <s v="FA01266X"/>
    <n v="40"/>
    <x v="39"/>
    <s v="A"/>
    <s v="A"/>
    <s v="A"/>
    <s v="A"/>
    <s v="N"/>
    <s v="A"/>
    <x v="1"/>
    <s v="筑紫女学園大学 附属図書館"/>
    <s v="福岡県太宰府市石坂2-12-1"/>
    <m/>
  </r>
  <r>
    <s v="FA014075"/>
    <n v="40"/>
    <x v="39"/>
    <s v="A"/>
    <s v="A"/>
    <s v="N"/>
    <s v="N"/>
    <s v="N"/>
    <s v="N"/>
    <x v="0"/>
    <s v="九州工業大学 附属図書館 情報工学部分館"/>
    <s v="福岡県飯塚市川津680-4"/>
    <m/>
  </r>
  <r>
    <s v="FA014268"/>
    <n v="40"/>
    <x v="39"/>
    <s v="A"/>
    <s v="A"/>
    <s v="A"/>
    <s v="A"/>
    <s v="N"/>
    <s v="N"/>
    <x v="0"/>
    <s v="福岡県立大学 附属図書館"/>
    <s v="福岡県田川市大字伊田4395番地"/>
    <m/>
  </r>
  <r>
    <s v="FA015544"/>
    <n v="40"/>
    <x v="39"/>
    <s v="A"/>
    <s v="A"/>
    <s v="A"/>
    <s v="A"/>
    <s v="N"/>
    <s v="A"/>
    <x v="1"/>
    <s v="西南女学院大学 図書館"/>
    <s v="福岡県北九州市小倉北区井堀1-3-5"/>
    <m/>
  </r>
  <r>
    <s v="FA015555"/>
    <n v="40"/>
    <x v="39"/>
    <s v="N"/>
    <s v="N"/>
    <s v="A"/>
    <s v="N"/>
    <s v="N"/>
    <s v="N"/>
    <x v="0"/>
    <s v="福岡県立図書館"/>
    <s v="福岡県福岡市東区箱崎1丁目41-12"/>
    <m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  <m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  <m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  <m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  <m/>
  </r>
  <r>
    <s v="FA016773"/>
    <n v="40"/>
    <x v="39"/>
    <s v="A"/>
    <s v="A"/>
    <s v="A"/>
    <s v="A"/>
    <s v="A"/>
    <s v="A"/>
    <x v="1"/>
    <s v="福岡女学院大学 図書館"/>
    <s v="福岡市南区曰佐3丁目42-1"/>
    <m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  <m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  <m/>
  </r>
  <r>
    <s v="FA017288"/>
    <n v="40"/>
    <x v="39"/>
    <s v="A"/>
    <s v="A"/>
    <s v="A"/>
    <s v="A"/>
    <s v="A"/>
    <s v="A"/>
    <x v="1"/>
    <s v="九州情報大学 附属図書館"/>
    <s v="福岡県太宰府市宰府6-3-1"/>
    <m/>
  </r>
  <r>
    <s v="FA017903"/>
    <n v="40"/>
    <x v="39"/>
    <s v="A"/>
    <s v="A"/>
    <s v="A"/>
    <s v="N"/>
    <s v="N"/>
    <s v="A"/>
    <x v="0"/>
    <s v="聖マリア学院大学 図書館"/>
    <s v="福岡県久留米市津福本町422"/>
    <m/>
  </r>
  <r>
    <s v="FA01797X"/>
    <n v="40"/>
    <x v="39"/>
    <s v="A"/>
    <s v="A"/>
    <s v="N"/>
    <s v="N"/>
    <s v="N"/>
    <s v="N"/>
    <x v="0"/>
    <s v="九州大谷短期大学 図書館"/>
    <s v="福岡県筑後市蔵数495-1"/>
    <m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  <m/>
  </r>
  <r>
    <s v="FA018531"/>
    <n v="40"/>
    <x v="39"/>
    <s v="A"/>
    <s v="A"/>
    <s v="A"/>
    <s v="N"/>
    <s v="N"/>
    <s v="A"/>
    <x v="0"/>
    <s v="福岡女子短期大学 図書館"/>
    <s v="太宰府市五条4-16-1"/>
    <m/>
  </r>
  <r>
    <s v="FA01886X"/>
    <n v="40"/>
    <x v="39"/>
    <s v="A"/>
    <s v="A"/>
    <s v="A"/>
    <s v="A"/>
    <s v="A"/>
    <s v="A"/>
    <x v="1"/>
    <s v="久留米信愛短期大学 図書館"/>
    <s v="福岡県久留米市御井町2278-1"/>
    <m/>
  </r>
  <r>
    <s v="FA01975X"/>
    <n v="40"/>
    <x v="39"/>
    <s v="A"/>
    <s v="A"/>
    <s v="A"/>
    <s v="A"/>
    <s v="A"/>
    <s v="A"/>
    <x v="1"/>
    <s v="近畿大学 九州短期大学 図書館"/>
    <s v="福岡県飯塚市菰田東1-5-30"/>
    <m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  <m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  <m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  <m/>
  </r>
  <r>
    <s v="FA021649"/>
    <n v="40"/>
    <x v="39"/>
    <s v="A"/>
    <s v="A"/>
    <s v="N"/>
    <s v="N"/>
    <s v="N"/>
    <s v="N"/>
    <x v="0"/>
    <s v="福岡大学 研究推進部"/>
    <s v="福岡県福岡市城南区七隈8-19-1"/>
    <m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  <m/>
  </r>
  <r>
    <s v="FA022084"/>
    <n v="40"/>
    <x v="39"/>
    <s v="A"/>
    <s v="A"/>
    <s v="A"/>
    <s v="A"/>
    <s v="N"/>
    <s v="N"/>
    <x v="0"/>
    <s v="九州大学 筑紫図書館"/>
    <s v="春日市春日公園6丁目1番地"/>
    <m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  <m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  <m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  <m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  <m/>
  </r>
  <r>
    <s v="FA024002"/>
    <n v="40"/>
    <x v="39"/>
    <s v="A"/>
    <s v="A"/>
    <s v="A"/>
    <s v="A"/>
    <s v="A"/>
    <s v="A"/>
    <x v="1"/>
    <s v="純真学園 図書館"/>
    <s v="福岡県福岡市南区筑紫丘1-1-1"/>
    <m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  <m/>
  </r>
  <r>
    <s v="FA024068"/>
    <n v="40"/>
    <x v="39"/>
    <s v="A"/>
    <s v="A"/>
    <s v="N"/>
    <s v="N"/>
    <s v="N"/>
    <s v="N"/>
    <x v="0"/>
    <s v="福岡女学院看護大学 図書館"/>
    <s v="福岡県古賀市千鳥1-1-7"/>
    <m/>
  </r>
  <r>
    <s v="FA026868"/>
    <n v="40"/>
    <x v="39"/>
    <s v="A"/>
    <s v="A"/>
    <s v="N"/>
    <s v="N"/>
    <s v="N"/>
    <s v="N"/>
    <x v="0"/>
    <s v="九州国立博物館 図書閲覧室"/>
    <s v="福岡県太宰府市石坂4-7-2"/>
    <m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  <m/>
  </r>
  <r>
    <s v="FA027521"/>
    <n v="40"/>
    <x v="39"/>
    <s v="A"/>
    <s v="A"/>
    <s v="A"/>
    <s v="N"/>
    <s v="N"/>
    <s v="N"/>
    <x v="0"/>
    <s v="福岡看護大学 情報図書館"/>
    <s v="福岡市早良区田村2丁目15-1"/>
    <m/>
  </r>
  <r>
    <s v="FA003498"/>
    <n v="41"/>
    <x v="40"/>
    <s v="A"/>
    <s v="A"/>
    <s v="N"/>
    <s v="N"/>
    <s v="C"/>
    <s v="N"/>
    <x v="0"/>
    <s v="佐賀大学 附属図書館"/>
    <s v="佐賀県佐賀市本庄町1"/>
    <m/>
  </r>
  <r>
    <s v="FA003501"/>
    <n v="41"/>
    <x v="40"/>
    <s v="A"/>
    <s v="A"/>
    <s v="A"/>
    <s v="A"/>
    <s v="A"/>
    <s v="N"/>
    <x v="0"/>
    <s v="佐賀大学 附属図書館 医学分館"/>
    <s v="佐賀市鍋島5丁目1番1号"/>
    <m/>
  </r>
  <r>
    <s v="FA008968"/>
    <n v="41"/>
    <x v="40"/>
    <s v="A"/>
    <s v="A"/>
    <s v="A"/>
    <s v="A"/>
    <s v="A"/>
    <s v="A"/>
    <x v="1"/>
    <s v="西九州大学 附属図書館"/>
    <s v="佐賀県神埼市神埼町尾崎4490-9"/>
    <m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  <m/>
  </r>
  <r>
    <s v="FA020533"/>
    <n v="41"/>
    <x v="40"/>
    <s v="A"/>
    <s v="A"/>
    <s v="A"/>
    <s v="A"/>
    <s v="A"/>
    <s v="A"/>
    <x v="1"/>
    <s v="西九州大学短期大学部 附属図書館"/>
    <s v="佐賀市神園3丁目18-15"/>
    <m/>
  </r>
  <r>
    <s v="FA022889"/>
    <n v="41"/>
    <x v="40"/>
    <s v="A"/>
    <s v="A"/>
    <s v="A"/>
    <s v="A"/>
    <s v="N"/>
    <s v="N"/>
    <x v="0"/>
    <s v="佐賀女子短期大学 図書館"/>
    <s v="佐賀県佐賀市本庄町本庄1313"/>
    <m/>
  </r>
  <r>
    <s v="FA02432X"/>
    <n v="41"/>
    <x v="40"/>
    <s v="A"/>
    <s v="A"/>
    <s v="N"/>
    <s v="N"/>
    <s v="N"/>
    <s v="N"/>
    <x v="0"/>
    <s v="九州龍谷短期大学 図書館"/>
    <s v="佐賀県鳥栖市村田町岩井手1350"/>
    <m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  <m/>
  </r>
  <r>
    <s v="FA003512"/>
    <n v="42"/>
    <x v="41"/>
    <s v="A"/>
    <s v="A"/>
    <s v="A"/>
    <s v="A"/>
    <s v="A"/>
    <s v="A"/>
    <x v="1"/>
    <s v="長崎大学 附属図書館"/>
    <s v="長崎市文教町1-14"/>
    <m/>
  </r>
  <r>
    <s v="FA003523"/>
    <n v="42"/>
    <x v="41"/>
    <s v="A"/>
    <s v="A"/>
    <s v="A"/>
    <s v="A"/>
    <s v="A"/>
    <s v="A"/>
    <x v="1"/>
    <s v="長崎大学 附属図書館 経済学部分館"/>
    <s v="長崎市片淵4-2-1"/>
    <m/>
  </r>
  <r>
    <s v="FA003534"/>
    <n v="42"/>
    <x v="41"/>
    <s v="A"/>
    <s v="A"/>
    <s v="A"/>
    <s v="A"/>
    <s v="A"/>
    <s v="A"/>
    <x v="1"/>
    <s v="長崎大学 附属図書館 医学分館"/>
    <s v="長崎市坂本1丁目12-4"/>
    <m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  <m/>
  </r>
  <r>
    <s v="FA008979"/>
    <n v="42"/>
    <x v="41"/>
    <s v="A"/>
    <s v="A"/>
    <s v="A"/>
    <s v="A"/>
    <s v="N"/>
    <s v="A"/>
    <x v="1"/>
    <s v="活水女子大学 図書館"/>
    <s v="長崎県長崎市東山手町1-50"/>
    <m/>
  </r>
  <r>
    <s v="FA008990"/>
    <n v="42"/>
    <x v="41"/>
    <s v="A"/>
    <s v="A"/>
    <s v="A"/>
    <s v="A"/>
    <s v="N"/>
    <s v="N"/>
    <x v="0"/>
    <s v="長崎総合科学大学 附属図書館"/>
    <s v="長崎県長崎市網場町536"/>
    <m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  <m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  <m/>
  </r>
  <r>
    <s v="FA015679"/>
    <n v="42"/>
    <x v="41"/>
    <s v="A"/>
    <s v="N"/>
    <s v="A"/>
    <s v="N"/>
    <s v="N"/>
    <s v="N"/>
    <x v="0"/>
    <s v="長崎県立長崎図書館"/>
    <s v="長崎県長崎市立山1丁目1番51号"/>
    <m/>
  </r>
  <r>
    <s v="FA016343"/>
    <n v="42"/>
    <x v="41"/>
    <s v="A"/>
    <s v="A"/>
    <s v="N"/>
    <s v="A"/>
    <s v="N"/>
    <s v="A"/>
    <x v="0"/>
    <s v="佐世保工業高等専門学校 図書館"/>
    <s v="佐世保市沖新町1番1号"/>
    <m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  <m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  <m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  <m/>
  </r>
  <r>
    <s v="FA019716"/>
    <n v="42"/>
    <x v="41"/>
    <s v="A"/>
    <s v="A"/>
    <s v="N"/>
    <s v="N"/>
    <s v="N"/>
    <s v="N"/>
    <x v="0"/>
    <s v="長崎ウエスレヤン大学"/>
    <s v="長崎県諫早市栄田町1057"/>
    <m/>
  </r>
  <r>
    <s v="FA023699"/>
    <n v="42"/>
    <x v="41"/>
    <s v="A"/>
    <s v="A"/>
    <s v="N"/>
    <s v="N"/>
    <s v="N"/>
    <s v="N"/>
    <x v="0"/>
    <s v="長崎女子短期大学 図書館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  <m/>
  </r>
  <r>
    <s v="FA003545"/>
    <n v="43"/>
    <x v="42"/>
    <s v="A"/>
    <s v="A"/>
    <s v="A"/>
    <s v="A"/>
    <s v="A"/>
    <s v="N"/>
    <x v="0"/>
    <s v="熊本大学 附属図書館"/>
    <s v="熊本市中央区黒髪2-40-1"/>
    <m/>
  </r>
  <r>
    <s v="FA003556"/>
    <n v="43"/>
    <x v="42"/>
    <s v="A"/>
    <s v="A"/>
    <s v="A"/>
    <s v="A"/>
    <s v="A"/>
    <s v="A"/>
    <x v="1"/>
    <s v="熊本大学 附属図書館 医学系分館"/>
    <s v="熊本市中央区本荘1-1-1"/>
    <m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  <m/>
  </r>
  <r>
    <s v="FA004209"/>
    <n v="43"/>
    <x v="42"/>
    <s v="A"/>
    <s v="A"/>
    <s v="N"/>
    <s v="N"/>
    <s v="N"/>
    <s v="N"/>
    <x v="0"/>
    <s v="熊本県立大学学術情報メディアセンター 図書館"/>
    <s v="熊本市東区月出3丁目1-100"/>
    <m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  <m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  <m/>
  </r>
  <r>
    <s v="FA009031"/>
    <n v="43"/>
    <x v="42"/>
    <s v="A"/>
    <s v="A"/>
    <s v="A"/>
    <s v="A"/>
    <s v="A"/>
    <s v="A"/>
    <x v="1"/>
    <s v="崇城大学 図書館"/>
    <s v="熊本県熊本市西区池田4-22-1"/>
    <m/>
  </r>
  <r>
    <s v="FA009042"/>
    <n v="43"/>
    <x v="42"/>
    <s v="A"/>
    <s v="A"/>
    <s v="A"/>
    <s v="A"/>
    <s v="A"/>
    <s v="A"/>
    <x v="1"/>
    <s v="熊本学園大学 図書館"/>
    <s v="熊本県熊本市中央区大江2-5-1"/>
    <m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  <m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  <m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  <m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  <m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  <m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  <m/>
  </r>
  <r>
    <s v="FA016241"/>
    <n v="43"/>
    <x v="42"/>
    <s v="A"/>
    <s v="N"/>
    <s v="N"/>
    <s v="N"/>
    <s v="N"/>
    <s v="N"/>
    <x v="0"/>
    <s v="熊本県立図書館"/>
    <s v="熊本県熊本市出水2丁目5-1"/>
    <m/>
  </r>
  <r>
    <s v="FA016831"/>
    <n v="43"/>
    <x v="42"/>
    <s v="A"/>
    <s v="A"/>
    <s v="N"/>
    <s v="N"/>
    <s v="N"/>
    <s v="N"/>
    <x v="0"/>
    <s v="九州ルーテル学院大学 図書館"/>
    <s v="熊本市中央区黒髪3-12-16"/>
    <m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  <m/>
  </r>
  <r>
    <s v="FA017991"/>
    <n v="43"/>
    <x v="42"/>
    <s v="A"/>
    <s v="A"/>
    <s v="A"/>
    <s v="A"/>
    <s v="N"/>
    <s v="A"/>
    <x v="1"/>
    <s v="九州看護福祉大学 附属図書館"/>
    <s v="熊本県玉名市富尾888"/>
    <m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  <m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  <m/>
  </r>
  <r>
    <s v="FA018713"/>
    <n v="43"/>
    <x v="42"/>
    <s v="A"/>
    <s v="A"/>
    <s v="N"/>
    <s v="A"/>
    <s v="N"/>
    <s v="A"/>
    <x v="0"/>
    <s v="熊本保健科学大学 附属図書館"/>
    <s v="熊本市北区和泉町325"/>
    <m/>
  </r>
  <r>
    <s v="FA003578"/>
    <n v="44"/>
    <x v="43"/>
    <s v="A"/>
    <s v="A"/>
    <s v="A"/>
    <s v="A"/>
    <s v="N"/>
    <s v="A"/>
    <x v="1"/>
    <s v="大分大学 学術情報拠点(図書館)"/>
    <s v="大分市大字旦野原700"/>
    <m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  <m/>
  </r>
  <r>
    <s v="FA003603"/>
    <n v="44"/>
    <x v="43"/>
    <s v="A"/>
    <s v="A"/>
    <s v="C"/>
    <s v="N"/>
    <s v="N"/>
    <s v="N"/>
    <x v="0"/>
    <s v="大分大学 経済学部 教育研究支援室"/>
    <s v="大分市大字旦野原700"/>
    <m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  <m/>
  </r>
  <r>
    <s v="FA009086"/>
    <n v="44"/>
    <x v="43"/>
    <s v="A"/>
    <s v="A"/>
    <s v="A"/>
    <s v="A"/>
    <s v="N"/>
    <s v="N"/>
    <x v="0"/>
    <s v="日本文理大学 図書館"/>
    <s v="大分県大分市一木1727"/>
    <m/>
  </r>
  <r>
    <s v="FA009097"/>
    <n v="44"/>
    <x v="43"/>
    <s v="A"/>
    <s v="A"/>
    <s v="N"/>
    <s v="N"/>
    <s v="N"/>
    <s v="N"/>
    <x v="0"/>
    <s v="別府大学 附属図書館"/>
    <s v="大分県別府市大字北石垣82"/>
    <m/>
  </r>
  <r>
    <s v="FA01630X"/>
    <n v="44"/>
    <x v="43"/>
    <s v="A"/>
    <s v="A"/>
    <s v="N"/>
    <s v="N"/>
    <s v="N"/>
    <s v="A"/>
    <x v="0"/>
    <s v="大分工業高等専門学校 図書館"/>
    <s v="大分市大字牧1666"/>
    <m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  <m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  <m/>
  </r>
  <r>
    <s v="FA01924X"/>
    <n v="44"/>
    <x v="43"/>
    <s v="A"/>
    <s v="N"/>
    <s v="A"/>
    <s v="N"/>
    <s v="N"/>
    <s v="N"/>
    <x v="0"/>
    <s v="東九州短期大学 図書館"/>
    <s v="大分県中津市大字一ッ松211"/>
    <m/>
  </r>
  <r>
    <s v="FA021489"/>
    <n v="44"/>
    <x v="43"/>
    <s v="A"/>
    <s v="A"/>
    <s v="N"/>
    <s v="N"/>
    <s v="N"/>
    <s v="N"/>
    <x v="0"/>
    <s v="別府溝部学園短期大学 図書館"/>
    <s v="大分県別府市亀川中央町"/>
    <m/>
  </r>
  <r>
    <s v="FA023112"/>
    <n v="44"/>
    <x v="43"/>
    <s v="A"/>
    <s v="A"/>
    <s v="N"/>
    <s v="N"/>
    <s v="N"/>
    <s v="N"/>
    <x v="0"/>
    <s v="大分県立病院 図書室"/>
    <s v="大分県大分市豊饒二丁目8番1号"/>
    <m/>
  </r>
  <r>
    <s v="FA003625"/>
    <n v="45"/>
    <x v="44"/>
    <s v="A"/>
    <s v="A"/>
    <s v="N"/>
    <s v="N"/>
    <s v="N"/>
    <s v="N"/>
    <x v="0"/>
    <s v="宮崎大学 附属図書館"/>
    <s v="宮崎県宮崎市学園木花台西1-1"/>
    <m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  <m/>
  </r>
  <r>
    <s v="FA009100"/>
    <n v="45"/>
    <x v="44"/>
    <s v="A"/>
    <s v="A"/>
    <s v="A"/>
    <s v="A"/>
    <s v="N"/>
    <s v="A"/>
    <x v="1"/>
    <s v="南九州大学 都城図書館"/>
    <s v="宮崎県都城市立野町3764番地1"/>
    <m/>
  </r>
  <r>
    <s v="FA011678"/>
    <n v="45"/>
    <x v="44"/>
    <s v="N"/>
    <s v="N"/>
    <s v="N"/>
    <s v="N"/>
    <s v="N"/>
    <s v="N"/>
    <x v="0"/>
    <s v="服部植物研究所"/>
    <s v="宮崎県日南市大字本町3888-1"/>
    <m/>
  </r>
  <r>
    <s v="FA014654"/>
    <n v="45"/>
    <x v="44"/>
    <s v="A"/>
    <s v="A"/>
    <s v="A"/>
    <s v="A"/>
    <s v="N"/>
    <s v="A"/>
    <x v="1"/>
    <s v="宮崎公立大学 附属図書館"/>
    <s v="宮崎県宮崎市船塚1丁目1番地2"/>
    <m/>
  </r>
  <r>
    <s v="FA014814"/>
    <n v="45"/>
    <x v="44"/>
    <s v="A"/>
    <s v="A"/>
    <s v="A"/>
    <s v="A"/>
    <s v="A"/>
    <s v="A"/>
    <x v="1"/>
    <s v="宮崎学園 図書館"/>
    <s v="宮崎県宮崎市清武町加納丙1415番地"/>
    <m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  <m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  <m/>
  </r>
  <r>
    <s v="FA017936"/>
    <n v="45"/>
    <x v="44"/>
    <s v="A"/>
    <s v="A"/>
    <s v="N"/>
    <s v="N"/>
    <s v="N"/>
    <s v="N"/>
    <x v="0"/>
    <s v="都城工業高等専門学校 図書館"/>
    <s v="宮崎県都城市吉尾町473-1"/>
    <m/>
  </r>
  <r>
    <s v="FA019410"/>
    <n v="45"/>
    <x v="44"/>
    <s v="A"/>
    <s v="A"/>
    <s v="A"/>
    <s v="A"/>
    <s v="A"/>
    <s v="N"/>
    <x v="0"/>
    <s v="九州保健福祉大学 附属図書館"/>
    <s v="宮崎県延岡市吉野町1714-1"/>
    <m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  <m/>
  </r>
  <r>
    <s v="FA003647"/>
    <n v="46"/>
    <x v="45"/>
    <s v="A"/>
    <s v="A"/>
    <s v="N"/>
    <s v="A"/>
    <s v="A"/>
    <s v="A"/>
    <x v="0"/>
    <s v="鹿児島大学 附属図書館"/>
    <s v="鹿児島市郡元1-21-35"/>
    <m/>
  </r>
  <r>
    <s v="FA003658"/>
    <n v="46"/>
    <x v="45"/>
    <s v="A"/>
    <s v="A"/>
    <s v="A"/>
    <s v="A"/>
    <s v="A"/>
    <s v="A"/>
    <x v="1"/>
    <s v="鹿児島大学 附属図書館 桜ヶ丘分館"/>
    <s v="鹿児島市桜ケ丘8-35-1"/>
    <m/>
  </r>
  <r>
    <s v="FA003669"/>
    <n v="46"/>
    <x v="45"/>
    <s v="A"/>
    <s v="A"/>
    <s v="A"/>
    <s v="A"/>
    <s v="N"/>
    <s v="N"/>
    <x v="0"/>
    <s v="鹿児島大学 附属図書館 水産学部分館"/>
    <s v="鹿児島市下荒田4-50-20"/>
    <m/>
  </r>
  <r>
    <s v="FA003680"/>
    <n v="46"/>
    <x v="45"/>
    <s v="A"/>
    <s v="A"/>
    <s v="A"/>
    <s v="A"/>
    <s v="A"/>
    <s v="A"/>
    <x v="1"/>
    <s v="鹿屋体育大学 附属図書館"/>
    <s v="鹿屋市白水町1"/>
    <m/>
  </r>
  <r>
    <s v="FA009111"/>
    <n v="46"/>
    <x v="45"/>
    <s v="A"/>
    <s v="A"/>
    <s v="N"/>
    <s v="N"/>
    <s v="N"/>
    <s v="N"/>
    <x v="0"/>
    <s v="鹿児島国際大学 附属図書館"/>
    <s v="鹿児島県鹿児島市坂之上8-34-1"/>
    <m/>
  </r>
  <r>
    <s v="FA009122"/>
    <n v="46"/>
    <x v="45"/>
    <s v="A"/>
    <s v="A"/>
    <s v="N"/>
    <s v="N"/>
    <s v="N"/>
    <s v="N"/>
    <x v="0"/>
    <s v="志學館大学 図書館"/>
    <s v="鹿児島県鹿児島市紫原1-59-1"/>
    <m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  <m/>
  </r>
  <r>
    <s v="FA014676"/>
    <n v="46"/>
    <x v="45"/>
    <s v="A"/>
    <s v="A"/>
    <s v="A"/>
    <s v="A"/>
    <s v="N"/>
    <s v="A"/>
    <x v="1"/>
    <s v="鹿児島純心女子短期大学 図書館"/>
    <s v="鹿児島市唐湊4-22-1"/>
    <m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  <m/>
  </r>
  <r>
    <s v="FA015726"/>
    <n v="46"/>
    <x v="45"/>
    <s v="A"/>
    <s v="A"/>
    <s v="A"/>
    <s v="A"/>
    <s v="A"/>
    <s v="A"/>
    <x v="1"/>
    <s v="鹿児島県立短期大学 附属図書館"/>
    <s v="鹿児島市下伊敷1-52-1"/>
    <m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  <m/>
  </r>
  <r>
    <s v="FA016740"/>
    <n v="46"/>
    <x v="45"/>
    <s v="A"/>
    <s v="A"/>
    <s v="N"/>
    <s v="N"/>
    <s v="N"/>
    <s v="N"/>
    <x v="0"/>
    <s v="鹿児島女子短期大学 附属図書館"/>
    <s v="鹿児島市高麗町6-9"/>
    <m/>
  </r>
  <r>
    <s v="FA019261"/>
    <n v="46"/>
    <x v="45"/>
    <s v="N"/>
    <s v="N"/>
    <s v="A"/>
    <s v="N"/>
    <s v="N"/>
    <s v="N"/>
    <x v="0"/>
    <s v="鹿児島県立図書館"/>
    <s v="鹿児島県鹿児島市城山町7-1"/>
    <m/>
  </r>
  <r>
    <s v="FA003691"/>
    <n v="47"/>
    <x v="46"/>
    <s v="A"/>
    <s v="A"/>
    <s v="N"/>
    <s v="N"/>
    <s v="N"/>
    <s v="N"/>
    <x v="0"/>
    <s v="琉球大学 附属図書館"/>
    <s v="沖縄県中頭郡西原町字千原1番地"/>
    <m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  <m/>
  </r>
  <r>
    <s v="FA009144"/>
    <n v="47"/>
    <x v="46"/>
    <s v="A"/>
    <s v="A"/>
    <s v="N"/>
    <s v="N"/>
    <s v="N"/>
    <s v="A"/>
    <x v="0"/>
    <s v="沖縄大学 図書館"/>
    <s v="沖縄県那覇市字国場555"/>
    <m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  <m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  <m/>
  </r>
  <r>
    <s v="FA014778"/>
    <n v="47"/>
    <x v="46"/>
    <s v="A"/>
    <s v="A"/>
    <s v="N"/>
    <s v="N"/>
    <s v="N"/>
    <s v="A"/>
    <x v="0"/>
    <s v="名桜大学 附属図書館"/>
    <s v="沖縄県名護市字為又1220-1"/>
    <m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  <m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  <m/>
  </r>
  <r>
    <s v="FA018815"/>
    <n v="47"/>
    <x v="46"/>
    <s v="A"/>
    <s v="A"/>
    <s v="N"/>
    <s v="N"/>
    <s v="N"/>
    <s v="N"/>
    <x v="0"/>
    <s v="沖縄県立看護大学 附属図書館"/>
    <s v="沖縄県那覇市与儀1-24-1"/>
    <m/>
  </r>
  <r>
    <s v="FA022211"/>
    <n v="47"/>
    <x v="46"/>
    <s v="A"/>
    <s v="A"/>
    <s v="N"/>
    <s v="N"/>
    <s v="N"/>
    <s v="N"/>
    <x v="0"/>
    <s v="沖縄工業高等専門学校"/>
    <s v="沖縄県名護市字辺野古905番地"/>
    <m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  <m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s v="A"/>
    <s v="A"/>
    <s v="A"/>
    <s v="A"/>
    <s v="N"/>
    <s v="N"/>
    <x v="0"/>
    <n v="1"/>
    <x v="0"/>
    <s v="北海道大学 附属図書館"/>
    <s v="札幌市北区北8条西5丁目"/>
  </r>
  <r>
    <s v="FA001018"/>
    <s v="A"/>
    <s v="A"/>
    <s v="A"/>
    <s v="A"/>
    <s v="N"/>
    <s v="N"/>
    <x v="0"/>
    <n v="1"/>
    <x v="0"/>
    <s v="北海道大学 附属図書館 北図書館"/>
    <s v="札幌市北区北17条西8丁目"/>
  </r>
  <r>
    <s v="FA001029"/>
    <s v="A"/>
    <s v="A"/>
    <s v="A"/>
    <s v="A"/>
    <s v="A"/>
    <s v="A"/>
    <x v="1"/>
    <n v="1"/>
    <x v="0"/>
    <s v="北海道大学 文学研究科・文学部図書室"/>
    <s v="札幌市北区北10条西7丁目"/>
  </r>
  <r>
    <s v="FA001040"/>
    <s v="A"/>
    <s v="A"/>
    <s v="N"/>
    <s v="N"/>
    <s v="N"/>
    <s v="N"/>
    <x v="0"/>
    <n v="1"/>
    <x v="0"/>
    <s v="北海道大学 大学院教育学研究科・教育学部図書室"/>
    <s v="札幌市北区北11条西7丁目 北海道大学 大学院教育学院・教育学研究院・教育学部図書室"/>
  </r>
  <r>
    <s v="FA001051"/>
    <s v="A"/>
    <s v="A"/>
    <s v="N"/>
    <s v="N"/>
    <s v="N"/>
    <s v="N"/>
    <x v="0"/>
    <n v="1"/>
    <x v="0"/>
    <s v="北海道大学 経済学研究科・経済学部図書室"/>
    <s v="北海道札幌市北区北9条西7丁目 北海道大学 大学院経済学研究院・経済学部図書室"/>
  </r>
  <r>
    <s v="FA001062"/>
    <s v="A"/>
    <s v="A"/>
    <s v="A"/>
    <s v="A"/>
    <s v="N"/>
    <s v="A"/>
    <x v="1"/>
    <n v="1"/>
    <x v="0"/>
    <s v="北海道大学 大学院理学研究科・理学部図書室"/>
    <s v="札幌市北区北10条西8丁目"/>
  </r>
  <r>
    <s v="FA001073"/>
    <s v="A"/>
    <s v="A"/>
    <s v="A"/>
    <s v="A"/>
    <s v="N"/>
    <s v="A"/>
    <x v="1"/>
    <n v="1"/>
    <x v="0"/>
    <s v="北海道大学 医学研究科・医学部図書館"/>
    <s v="札幌市北区北15条西7丁目"/>
  </r>
  <r>
    <s v="FA001084"/>
    <s v="A"/>
    <s v="A"/>
    <s v="A"/>
    <s v="A"/>
    <s v="N"/>
    <s v="A"/>
    <x v="1"/>
    <n v="1"/>
    <x v="0"/>
    <s v="北海道大学 大学院歯学研究院・大学院歯学院・歯学部図書室"/>
    <s v="札幌市北区北13条西7丁目"/>
  </r>
  <r>
    <s v="FA001095"/>
    <s v="A"/>
    <s v="A"/>
    <s v="A"/>
    <s v="A"/>
    <s v="N"/>
    <s v="A"/>
    <x v="1"/>
    <n v="1"/>
    <x v="0"/>
    <s v="北海道大学 薬学部図書室"/>
    <s v="札幌市北区北12条西6丁目"/>
  </r>
  <r>
    <s v="FA001109"/>
    <s v="A"/>
    <s v="A"/>
    <s v="A"/>
    <s v="A"/>
    <s v="N"/>
    <s v="A"/>
    <x v="1"/>
    <n v="1"/>
    <x v="0"/>
    <s v="北海道大学 大学院工学研究科・工学部図書室"/>
    <s v="札幌市北区北13条西8丁目"/>
  </r>
  <r>
    <s v="FA001120"/>
    <s v="A"/>
    <s v="A"/>
    <s v="A"/>
    <s v="A"/>
    <s v="A"/>
    <s v="A"/>
    <x v="1"/>
    <n v="1"/>
    <x v="0"/>
    <s v="北海道大学 大学院農学研究科図書室"/>
    <s v="札幌市北区北9条西9丁目"/>
  </r>
  <r>
    <s v="FA001153"/>
    <s v="A"/>
    <s v="A"/>
    <s v="A"/>
    <s v="A"/>
    <s v="N"/>
    <s v="A"/>
    <x v="1"/>
    <n v="1"/>
    <x v="0"/>
    <s v="北海道大学 大学院獣医学研究院図書室"/>
    <s v="札幌市北区北18条西9丁目"/>
  </r>
  <r>
    <s v="FA001164"/>
    <s v="A"/>
    <s v="A"/>
    <s v="A"/>
    <s v="A"/>
    <s v="N"/>
    <s v="A"/>
    <x v="1"/>
    <n v="1"/>
    <x v="0"/>
    <s v="北海道大学 大学院水産科学研究科・水産学部図書室"/>
    <s v="北海道函館市港町3-1-1"/>
  </r>
  <r>
    <s v="FA001175"/>
    <s v="A"/>
    <s v="A"/>
    <s v="A"/>
    <s v="A"/>
    <s v="N"/>
    <s v="N"/>
    <x v="0"/>
    <n v="1"/>
    <x v="0"/>
    <s v="北海道大学 低温科学研究所 図書室"/>
    <s v="札幌市北区北19条西8丁目 北海道大学 低温科学研究所 図書室"/>
  </r>
  <r>
    <s v="FA001186"/>
    <s v="A"/>
    <s v="A"/>
    <s v="N"/>
    <s v="N"/>
    <s v="N"/>
    <s v="N"/>
    <x v="0"/>
    <n v="1"/>
    <x v="0"/>
    <s v="北海道大学 電子科学研究所 図書室"/>
    <s v="札幌市北区北21条西10丁目 北キャンパス合同事務部 北キャンパス図書室(電子研担当)"/>
  </r>
  <r>
    <s v="FA001197"/>
    <s v="A"/>
    <s v="A"/>
    <s v="N"/>
    <s v="N"/>
    <s v="N"/>
    <s v="N"/>
    <x v="0"/>
    <n v="1"/>
    <x v="0"/>
    <s v="北海道大学 北キャンパス合同事務部"/>
    <s v="札幌市北区北21条西10丁目"/>
  </r>
  <r>
    <s v="FA001200"/>
    <s v="A"/>
    <s v="A"/>
    <s v="C"/>
    <s v="C"/>
    <s v="N"/>
    <s v="A"/>
    <x v="1"/>
    <n v="1"/>
    <x v="0"/>
    <s v="北海道大学 遺伝子病制御研究所 図書室"/>
    <s v="札幌市北区北15条西7丁目"/>
  </r>
  <r>
    <s v="FA001211"/>
    <s v="A"/>
    <s v="A"/>
    <s v="A"/>
    <s v="A"/>
    <s v="A"/>
    <s v="A"/>
    <x v="1"/>
    <n v="1"/>
    <x v="0"/>
    <s v="北海道大学 大学院地球環境科学研究院 図書室"/>
    <s v="札幌市北区北10条西5丁目"/>
  </r>
  <r>
    <s v="FA001222"/>
    <s v="A"/>
    <s v="A"/>
    <s v="A"/>
    <s v="A"/>
    <s v="N"/>
    <s v="A"/>
    <x v="1"/>
    <n v="1"/>
    <x v="0"/>
    <s v="北海道大学 大学院保健科学研究院"/>
    <s v="札幌市北区北12条西5丁目"/>
  </r>
  <r>
    <s v="FA001244"/>
    <s v="A"/>
    <s v="A"/>
    <s v="A"/>
    <s v="A"/>
    <s v="N"/>
    <s v="A"/>
    <x v="1"/>
    <n v="1"/>
    <x v="0"/>
    <s v="北海道教育大学 附属図書館"/>
    <s v="札幌市北区あいの里5条3丁目1番6号"/>
  </r>
  <r>
    <s v="FA001255"/>
    <s v="A"/>
    <s v="A"/>
    <s v="A"/>
    <s v="A"/>
    <s v="N"/>
    <s v="A"/>
    <x v="1"/>
    <n v="1"/>
    <x v="0"/>
    <s v="北海道教育大学 附属図書館 函館館"/>
    <s v="函館市八幡町1-2"/>
  </r>
  <r>
    <s v="FA001266"/>
    <s v="A"/>
    <s v="A"/>
    <s v="A"/>
    <s v="A"/>
    <s v="N"/>
    <s v="N"/>
    <x v="0"/>
    <n v="1"/>
    <x v="0"/>
    <s v="北海道教育大学 附属図書館 旭川館"/>
    <s v="北海道旭川市北門町9丁目"/>
  </r>
  <r>
    <s v="FA001277"/>
    <s v="A"/>
    <s v="A"/>
    <s v="N"/>
    <s v="N"/>
    <s v="N"/>
    <s v="A"/>
    <x v="0"/>
    <n v="1"/>
    <x v="0"/>
    <s v="北海道教育大学 附属図書館 釧路館"/>
    <s v="釧路市城山1-15-55"/>
  </r>
  <r>
    <s v="FA001288"/>
    <s v="A"/>
    <s v="A"/>
    <s v="A"/>
    <s v="A"/>
    <s v="N"/>
    <s v="A"/>
    <x v="1"/>
    <n v="1"/>
    <x v="0"/>
    <s v="北海道教育大学 附属図書館 岩見沢館"/>
    <s v="岩見沢市緑が丘2丁目34-1"/>
  </r>
  <r>
    <s v="FA001299"/>
    <s v="A"/>
    <s v="A"/>
    <s v="A"/>
    <s v="A"/>
    <s v="N"/>
    <s v="A"/>
    <x v="1"/>
    <n v="1"/>
    <x v="0"/>
    <s v="室蘭工業大学 附属図書館"/>
    <s v="北海道室蘭市水元町27番1号"/>
  </r>
  <r>
    <s v="FA001302"/>
    <s v="A"/>
    <s v="A"/>
    <s v="A"/>
    <s v="A"/>
    <s v="N"/>
    <s v="A"/>
    <x v="1"/>
    <n v="1"/>
    <x v="0"/>
    <s v="小樽商科大学 附属図書館"/>
    <s v="北海道小樽市緑3-5-21"/>
  </r>
  <r>
    <s v="FA001313"/>
    <s v="A"/>
    <s v="A"/>
    <s v="A"/>
    <s v="A"/>
    <s v="A"/>
    <s v="A"/>
    <x v="1"/>
    <n v="1"/>
    <x v="0"/>
    <s v="帯広畜産大学 附属図書館"/>
    <s v="帯広市稲田町西2線11番地"/>
  </r>
  <r>
    <s v="FA001324"/>
    <s v="A"/>
    <s v="A"/>
    <s v="A"/>
    <s v="A"/>
    <s v="A"/>
    <s v="A"/>
    <x v="1"/>
    <n v="1"/>
    <x v="0"/>
    <s v="旭川医科大学 図書館"/>
    <s v="旭川市緑が丘東2条1丁目1番1号"/>
  </r>
  <r>
    <s v="FA001335"/>
    <s v="A"/>
    <s v="A"/>
    <s v="A"/>
    <s v="A"/>
    <s v="N"/>
    <s v="A"/>
    <x v="1"/>
    <n v="1"/>
    <x v="0"/>
    <s v="北見工業大学 図書館"/>
    <s v="北見市公園町165番地"/>
  </r>
  <r>
    <s v="FA003716"/>
    <s v="A"/>
    <s v="A"/>
    <s v="A"/>
    <s v="A"/>
    <s v="N"/>
    <s v="A"/>
    <x v="1"/>
    <n v="1"/>
    <x v="0"/>
    <s v="札幌医科大学 附属総合情報センター"/>
    <s v="札幌市中央区南1条西17丁目"/>
  </r>
  <r>
    <s v="FA004220"/>
    <s v="A"/>
    <s v="A"/>
    <s v="A"/>
    <s v="A"/>
    <s v="N"/>
    <s v="A"/>
    <x v="1"/>
    <n v="1"/>
    <x v="0"/>
    <s v="旭川大学 図書館"/>
    <s v="北海道旭川市永山3条23丁目1番9号"/>
  </r>
  <r>
    <s v="FA004231"/>
    <s v="A"/>
    <s v="A"/>
    <s v="A"/>
    <s v="A"/>
    <s v="N"/>
    <s v="A"/>
    <x v="1"/>
    <n v="1"/>
    <x v="0"/>
    <s v="札幌大学 図書館"/>
    <s v="札幌市豊平区西岡3条7-3-1"/>
  </r>
  <r>
    <s v="FA004242"/>
    <s v="A"/>
    <s v="A"/>
    <s v="N"/>
    <s v="N"/>
    <s v="N"/>
    <s v="N"/>
    <x v="0"/>
    <n v="1"/>
    <x v="0"/>
    <s v="札幌学院大学 図書館"/>
    <s v="北海道江別市文京台11番地"/>
  </r>
  <r>
    <s v="FA004264"/>
    <s v="A"/>
    <s v="A"/>
    <s v="N"/>
    <s v="N"/>
    <s v="N"/>
    <s v="N"/>
    <x v="0"/>
    <n v="1"/>
    <x v="0"/>
    <s v="函館大学 図書館"/>
    <s v="北海道函館市高丘町51-1"/>
  </r>
  <r>
    <s v="FA004275"/>
    <s v="A"/>
    <s v="A"/>
    <s v="A"/>
    <s v="A"/>
    <s v="N"/>
    <s v="A"/>
    <x v="1"/>
    <n v="1"/>
    <x v="0"/>
    <s v="北海道医療大学 総合図書館"/>
    <s v="北海道石狩郡当別町金沢1757"/>
  </r>
  <r>
    <s v="FA004286"/>
    <s v="A"/>
    <s v="A"/>
    <s v="A"/>
    <s v="A"/>
    <s v="N"/>
    <s v="N"/>
    <x v="0"/>
    <n v="1"/>
    <x v="0"/>
    <s v="藤女子大学 図書館"/>
    <s v="北海道札幌市北区北16条西2丁目"/>
  </r>
  <r>
    <s v="FA004297"/>
    <s v="A"/>
    <s v="A"/>
    <s v="A"/>
    <s v="A"/>
    <s v="N"/>
    <s v="A"/>
    <x v="1"/>
    <n v="1"/>
    <x v="0"/>
    <s v="北星学園大学 図書館"/>
    <s v="北海道札幌市厚別区大谷地西2丁目3番1号"/>
  </r>
  <r>
    <s v="FA004300"/>
    <s v="A"/>
    <s v="A"/>
    <s v="A"/>
    <s v="A"/>
    <s v="N"/>
    <s v="N"/>
    <x v="0"/>
    <n v="1"/>
    <x v="0"/>
    <s v="北海商科大学 付属図書館"/>
    <s v="北海道札幌市豊平区豊平6条6丁目10番"/>
  </r>
  <r>
    <s v="FA004311"/>
    <s v="A"/>
    <s v="A"/>
    <s v="N"/>
    <s v="N"/>
    <s v="N"/>
    <s v="N"/>
    <x v="0"/>
    <n v="1"/>
    <x v="0"/>
    <s v="北海学園大学 附属図書館"/>
    <s v="北海道札幌市豊平区旭町4-1-40"/>
  </r>
  <r>
    <s v="FA004322"/>
    <s v="A"/>
    <s v="A"/>
    <s v="N"/>
    <s v="N"/>
    <s v="N"/>
    <s v="N"/>
    <x v="0"/>
    <n v="1"/>
    <x v="0"/>
    <s v="北海道科学大学 図書館"/>
    <s v="北海道札幌市手稲区前田7条15丁目4番1号"/>
  </r>
  <r>
    <s v="FA004355"/>
    <s v="A"/>
    <s v="A"/>
    <s v="A"/>
    <s v="A"/>
    <s v="N"/>
    <s v="A"/>
    <x v="1"/>
    <n v="1"/>
    <x v="0"/>
    <s v="酪農学園大学 附属図書館"/>
    <s v="北海道江別市文京台緑町582"/>
  </r>
  <r>
    <s v="FA005813"/>
    <s v="A"/>
    <s v="A"/>
    <s v="A"/>
    <s v="A"/>
    <s v="N"/>
    <s v="A"/>
    <x v="1"/>
    <n v="1"/>
    <x v="0"/>
    <s v="東海大学 付属図書館 札幌図書館"/>
    <s v="北海道札幌市南区南沢5条1-1-1"/>
  </r>
  <r>
    <s v="FA009315"/>
    <s v="A"/>
    <s v="N"/>
    <s v="N"/>
    <s v="N"/>
    <s v="N"/>
    <s v="N"/>
    <x v="0"/>
    <n v="1"/>
    <x v="0"/>
    <s v="独立行政法人 土木研究所 寒地土木研究所"/>
    <s v="北海道札幌市豊平区平岸1条3丁目"/>
  </r>
  <r>
    <s v="FA009880"/>
    <s v="A"/>
    <s v="A"/>
    <s v="N"/>
    <s v="N"/>
    <s v="N"/>
    <s v="N"/>
    <x v="0"/>
    <n v="1"/>
    <x v="0"/>
    <s v="農業・食品産業技術総合研究機構 北海道農業研究センター 図書室"/>
    <s v="北海道札幌市豊平区羊ケ丘1番地"/>
  </r>
  <r>
    <s v="FA009905"/>
    <s v="A"/>
    <s v="A"/>
    <s v="N"/>
    <s v="N"/>
    <s v="N"/>
    <s v="N"/>
    <x v="0"/>
    <n v="1"/>
    <x v="0"/>
    <s v="農業・食品産業技術総合研究機構 北海道農業研究センター 芽室研究拠点"/>
    <s v="北海道河西郡芽室町新生南9線4-3"/>
  </r>
  <r>
    <s v="FA010198"/>
    <s v="A"/>
    <s v="A"/>
    <s v="C"/>
    <s v="C"/>
    <s v="N"/>
    <s v="A"/>
    <x v="1"/>
    <n v="1"/>
    <x v="0"/>
    <s v="国立研究開発法人 森林研究・整備機構 森林総合研究所 北海道支所"/>
    <s v="札幌市豊平区羊ヶ丘7"/>
  </r>
  <r>
    <s v="FA010245"/>
    <s v="A"/>
    <s v="A"/>
    <s v="A"/>
    <s v="A"/>
    <s v="N"/>
    <s v="A"/>
    <x v="1"/>
    <n v="1"/>
    <x v="0"/>
    <s v="国立研究開発法人 水産研究・教育機構 北海道区水産研究所 釧路庁舎"/>
    <s v="北海道釧路市桂恋116"/>
  </r>
  <r>
    <s v="FA010697"/>
    <s v="A"/>
    <s v="N"/>
    <s v="A"/>
    <s v="N"/>
    <s v="N"/>
    <s v="N"/>
    <x v="0"/>
    <n v="1"/>
    <x v="0"/>
    <s v="北海道立図書館"/>
    <s v="北海道江別市文京台東町41番地"/>
  </r>
  <r>
    <s v="FA010711"/>
    <s v="A"/>
    <s v="A"/>
    <s v="N"/>
    <s v="N"/>
    <s v="N"/>
    <s v="N"/>
    <x v="0"/>
    <n v="1"/>
    <x v="0"/>
    <s v="北海道立総合研究機構 中央水産試験場"/>
    <s v="北海道余市郡余市町浜中町238"/>
  </r>
  <r>
    <s v="FA010722"/>
    <s v="A"/>
    <s v="A"/>
    <s v="A"/>
    <s v="N"/>
    <s v="N"/>
    <s v="N"/>
    <x v="0"/>
    <n v="1"/>
    <x v="0"/>
    <s v="北海道立総合研究機構 林産試験場"/>
    <s v="北海道旭川市西神楽1線10号"/>
  </r>
  <r>
    <s v="FA012353"/>
    <s v="A"/>
    <s v="A"/>
    <s v="A"/>
    <s v="A"/>
    <s v="N"/>
    <s v="N"/>
    <x v="0"/>
    <n v="1"/>
    <x v="0"/>
    <s v="東京農業大学 学術情報センター(オホーツク)"/>
    <s v="北海道網走市八坂196"/>
  </r>
  <r>
    <s v="FA012535"/>
    <s v="A"/>
    <s v="A"/>
    <s v="A"/>
    <s v="A"/>
    <s v="N"/>
    <s v="A"/>
    <x v="1"/>
    <n v="1"/>
    <x v="0"/>
    <s v="釧路公立大学 附属図書館"/>
    <s v="北海道釧路市芦野4-1-1"/>
  </r>
  <r>
    <s v="FA014235"/>
    <s v="A"/>
    <s v="A"/>
    <s v="A"/>
    <s v="A"/>
    <s v="N"/>
    <s v="N"/>
    <x v="0"/>
    <n v="1"/>
    <x v="0"/>
    <s v="藤女子大学 図書館 花川館"/>
    <s v="北海道石狩市花川南4条5丁目"/>
  </r>
  <r>
    <s v="FA014279"/>
    <s v="A"/>
    <s v="A"/>
    <s v="N"/>
    <s v="N"/>
    <s v="N"/>
    <s v="N"/>
    <x v="0"/>
    <n v="1"/>
    <x v="0"/>
    <s v="北海道情報大学 図書館"/>
    <s v="北海道江別市西野幌59-2"/>
  </r>
  <r>
    <s v="FA015136"/>
    <s v="A"/>
    <s v="A"/>
    <s v="A"/>
    <s v="A"/>
    <s v="N"/>
    <s v="A"/>
    <x v="1"/>
    <n v="1"/>
    <x v="0"/>
    <s v="札幌国際大学 図書館"/>
    <s v="札幌市清田区清田4条1丁目4-1"/>
  </r>
  <r>
    <s v="FA01606X"/>
    <s v="A"/>
    <s v="A"/>
    <s v="A"/>
    <s v="A"/>
    <s v="N"/>
    <s v="A"/>
    <x v="1"/>
    <n v="1"/>
    <x v="0"/>
    <s v="旭川工業高等専門学校 図書室"/>
    <s v="旭川市春光台2条2丁目1-6"/>
  </r>
  <r>
    <s v="FA016070"/>
    <s v="A"/>
    <s v="A"/>
    <s v="N"/>
    <s v="N"/>
    <s v="N"/>
    <s v="A"/>
    <x v="0"/>
    <n v="1"/>
    <x v="0"/>
    <s v="苫小牧工業高等専門学校 図書館"/>
    <s v="北海道苫小牧市字錦岡443"/>
  </r>
  <r>
    <s v="FA017095"/>
    <s v="A"/>
    <s v="A"/>
    <s v="A"/>
    <s v="A"/>
    <s v="N"/>
    <s v="A"/>
    <x v="1"/>
    <n v="1"/>
    <x v="0"/>
    <s v="公立大学法人 札幌市立大学 附属図書館 芸術の森キャンパス"/>
    <s v="北海道札幌市南区芸術の森1丁目"/>
  </r>
  <r>
    <s v="FA01711X"/>
    <s v="A"/>
    <s v="A"/>
    <s v="N"/>
    <s v="N"/>
    <s v="N"/>
    <s v="N"/>
    <x v="0"/>
    <n v="1"/>
    <x v="0"/>
    <s v="釧路短期大学 附属図書館"/>
    <s v="釧路市緑ヶ岡1丁目10番42号"/>
  </r>
  <r>
    <s v="FA017244"/>
    <s v="A"/>
    <s v="A"/>
    <s v="A"/>
    <s v="A"/>
    <s v="N"/>
    <s v="N"/>
    <x v="0"/>
    <n v="1"/>
    <x v="0"/>
    <s v="札幌大谷大学 図書館"/>
    <s v="北海道札幌市東区北16条東9丁目1番1号"/>
  </r>
  <r>
    <s v="FA017506"/>
    <s v="A"/>
    <s v="A"/>
    <s v="A"/>
    <s v="A"/>
    <s v="A"/>
    <s v="A"/>
    <x v="1"/>
    <n v="1"/>
    <x v="0"/>
    <s v="北翔大学 図書館"/>
    <s v="北海道江別市文京台23"/>
  </r>
  <r>
    <s v="FA017561"/>
    <s v="A"/>
    <s v="A"/>
    <s v="N"/>
    <s v="N"/>
    <s v="N"/>
    <s v="N"/>
    <x v="0"/>
    <n v="1"/>
    <x v="0"/>
    <s v="釧路工業高等専門学校 図書館"/>
    <s v="北海道釧路市大楽毛西2-32-1"/>
  </r>
  <r>
    <s v="FA017685"/>
    <s v="A"/>
    <s v="N"/>
    <s v="A"/>
    <s v="N"/>
    <s v="N"/>
    <s v="N"/>
    <x v="0"/>
    <n v="1"/>
    <x v="0"/>
    <s v="道都大学 附属図書情報館"/>
    <s v="北海道北広島市中の沢149"/>
  </r>
  <r>
    <s v="FA018644"/>
    <s v="A"/>
    <s v="A"/>
    <s v="A"/>
    <s v="A"/>
    <s v="N"/>
    <s v="N"/>
    <x v="0"/>
    <n v="1"/>
    <x v="0"/>
    <s v="函館工業高等専門学校 図書館"/>
    <s v="函館市戸倉町14番1号"/>
  </r>
  <r>
    <s v="FA018746"/>
    <s v="A"/>
    <s v="A"/>
    <s v="N"/>
    <s v="N"/>
    <s v="N"/>
    <s v="N"/>
    <x v="0"/>
    <n v="1"/>
    <x v="0"/>
    <s v="北海道文教大学 鶴岡記念図書館"/>
    <s v="恵庭市黄金中央5丁目196番地1"/>
  </r>
  <r>
    <s v="FA018961"/>
    <s v="A"/>
    <s v="A"/>
    <s v="A"/>
    <s v="A"/>
    <s v="N"/>
    <s v="N"/>
    <x v="0"/>
    <n v="1"/>
    <x v="0"/>
    <s v="日本赤十字北海道看護大学 図書館"/>
    <s v="北海道北見市曙町664-1"/>
  </r>
  <r>
    <s v="FA019035"/>
    <s v="A"/>
    <s v="A"/>
    <s v="N"/>
    <s v="N"/>
    <s v="N"/>
    <s v="N"/>
    <x v="0"/>
    <n v="1"/>
    <x v="0"/>
    <s v="函館短期大学 附属図書館"/>
    <s v="北海道函館市高丘町52-1"/>
  </r>
  <r>
    <s v="FA019603"/>
    <s v="A"/>
    <s v="A"/>
    <s v="A"/>
    <s v="A"/>
    <s v="N"/>
    <s v="A"/>
    <x v="1"/>
    <n v="1"/>
    <x v="0"/>
    <s v="公立千歳科学技術大学 図書館"/>
    <s v="北海道千歳市美々758番地65"/>
  </r>
  <r>
    <s v="FA019625"/>
    <s v="A"/>
    <s v="A"/>
    <s v="A"/>
    <s v="A"/>
    <s v="A"/>
    <s v="A"/>
    <x v="1"/>
    <n v="1"/>
    <x v="0"/>
    <s v="公立はこだて未来大学 情報ライブラリー"/>
    <s v="函館市亀田中野町116-2"/>
  </r>
  <r>
    <s v="FA019931"/>
    <s v="A"/>
    <s v="A"/>
    <s v="A"/>
    <s v="A"/>
    <s v="N"/>
    <s v="N"/>
    <x v="0"/>
    <n v="1"/>
    <x v="0"/>
    <s v="北海道武蔵女子短期大学 附属図書館"/>
    <s v="北海道札幌市北区北22条西13丁目"/>
  </r>
  <r>
    <s v="FA019953"/>
    <s v="A"/>
    <s v="A"/>
    <s v="A"/>
    <s v="A"/>
    <s v="N"/>
    <s v="A"/>
    <x v="1"/>
    <n v="1"/>
    <x v="0"/>
    <s v="苫小牧駒澤大学 図書館学術情報センター"/>
    <s v="北海道苫小牧市錦西町3丁目2-1"/>
  </r>
  <r>
    <s v="FA020453"/>
    <s v="A"/>
    <s v="A"/>
    <s v="N"/>
    <s v="N"/>
    <s v="N"/>
    <s v="N"/>
    <x v="0"/>
    <n v="1"/>
    <x v="0"/>
    <s v="北海道大学 北方生物圏フィールド科学センター"/>
    <s v="札幌市北区北11条西10丁目"/>
  </r>
  <r>
    <s v="FA020737"/>
    <s v="A"/>
    <s v="A"/>
    <s v="A"/>
    <s v="A"/>
    <s v="N"/>
    <s v="A"/>
    <x v="1"/>
    <n v="1"/>
    <x v="0"/>
    <s v="天使大学 図書館"/>
    <s v="札幌市東区北13条東3丁目1-30"/>
  </r>
  <r>
    <s v="FA021773"/>
    <s v="A"/>
    <s v="A"/>
    <s v="A"/>
    <s v="N"/>
    <s v="N"/>
    <s v="N"/>
    <x v="0"/>
    <n v="1"/>
    <x v="0"/>
    <s v="国立研究開発法人 産業技術総合研究所 北海道センター 図書室"/>
    <s v="札幌市豊平区月寒東2条17丁目2-1"/>
  </r>
  <r>
    <s v="FA022109"/>
    <s v="A"/>
    <s v="A"/>
    <s v="A"/>
    <s v="A"/>
    <s v="N"/>
    <s v="N"/>
    <x v="0"/>
    <n v="1"/>
    <x v="0"/>
    <s v="國學院大學 北海道短期大学部 図書館"/>
    <s v="北海道滝川市文京町3-1-1"/>
  </r>
  <r>
    <s v="FA022812"/>
    <s v="A"/>
    <s v="A"/>
    <s v="N"/>
    <s v="N"/>
    <s v="N"/>
    <s v="N"/>
    <x v="0"/>
    <n v="1"/>
    <x v="0"/>
    <s v="東京理科大学 長万部図書館"/>
    <s v="北海道山越郡長万部町字富野102-1"/>
  </r>
  <r>
    <s v="FA023010"/>
    <s v="A"/>
    <s v="A"/>
    <s v="A"/>
    <s v="A"/>
    <s v="A"/>
    <s v="A"/>
    <x v="1"/>
    <n v="1"/>
    <x v="0"/>
    <s v="名寄市立大学 図書館"/>
    <s v="北海道名寄市西4条北8丁目1番地"/>
  </r>
  <r>
    <s v="FA023291"/>
    <s v="A"/>
    <s v="A"/>
    <s v="A"/>
    <s v="A"/>
    <s v="N"/>
    <s v="A"/>
    <x v="1"/>
    <n v="1"/>
    <x v="0"/>
    <s v="公立大学法人 札幌市立大学 附属図書館 桑園キャンパス"/>
    <s v="北海道札幌市中央区北11条西13丁目"/>
  </r>
  <r>
    <s v="FA024057"/>
    <s v="A"/>
    <s v="A"/>
    <s v="N"/>
    <s v="N"/>
    <s v="N"/>
    <s v="A"/>
    <x v="0"/>
    <n v="1"/>
    <x v="0"/>
    <s v="函館大谷短期大学 図書館"/>
    <m/>
  </r>
  <r>
    <s v="FA025220"/>
    <s v="A"/>
    <s v="A"/>
    <s v="A"/>
    <s v="A"/>
    <s v="N"/>
    <s v="A"/>
    <x v="1"/>
    <n v="1"/>
    <x v="0"/>
    <s v="札幌保健医療大学 図書館"/>
    <s v="北海道札幌市東区中沼西4条2丁目1-15"/>
  </r>
  <r>
    <s v="FA026824"/>
    <s v="A"/>
    <s v="A"/>
    <s v="A"/>
    <s v="N"/>
    <s v="N"/>
    <s v="A"/>
    <x v="0"/>
    <n v="1"/>
    <x v="0"/>
    <s v="日本医療大学 附属図書館"/>
    <s v="札幌市清田区真栄434-1"/>
  </r>
  <r>
    <s v="FA027510"/>
    <s v="A"/>
    <s v="A"/>
    <s v="N"/>
    <s v="N"/>
    <s v="N"/>
    <s v="N"/>
    <x v="0"/>
    <n v="1"/>
    <x v="0"/>
    <s v="北海道千歳リハビリテーション大学 図書館"/>
    <s v="千歳市里美2丁目10番"/>
  </r>
  <r>
    <s v="FA027849"/>
    <s v="A"/>
    <s v="A"/>
    <s v="A"/>
    <s v="N"/>
    <s v="N"/>
    <s v="A"/>
    <x v="0"/>
    <n v="1"/>
    <x v="0"/>
    <s v="社会医療法人 母恋 天使病院 中央図書室"/>
    <s v="札幌市東区北十二条東3丁目1-1"/>
  </r>
  <r>
    <s v="FA027929"/>
    <s v="A"/>
    <s v="A"/>
    <s v="N"/>
    <s v="N"/>
    <s v="N"/>
    <s v="N"/>
    <x v="0"/>
    <n v="1"/>
    <x v="0"/>
    <s v="北海道立総合研究機構 地質研究所"/>
    <s v="札幌市北区北十九条西１２丁目"/>
  </r>
  <r>
    <s v="FA001346"/>
    <s v="A"/>
    <s v="A"/>
    <s v="A"/>
    <s v="N"/>
    <s v="N"/>
    <s v="A"/>
    <x v="0"/>
    <n v="2"/>
    <x v="1"/>
    <s v="弘前大学 附属図書館"/>
    <s v="青森県弘前市文京町1"/>
  </r>
  <r>
    <s v="FA001357"/>
    <s v="A"/>
    <s v="A"/>
    <s v="A"/>
    <s v="A"/>
    <s v="A"/>
    <s v="N"/>
    <x v="0"/>
    <n v="2"/>
    <x v="1"/>
    <s v="弘前大学 附属図書館 医学部分館"/>
    <s v="弘前市在府町5"/>
  </r>
  <r>
    <s v="FA004366"/>
    <s v="A"/>
    <s v="A"/>
    <s v="A"/>
    <s v="A"/>
    <s v="N"/>
    <s v="N"/>
    <x v="0"/>
    <n v="2"/>
    <x v="1"/>
    <s v="青森大学 附属図書館"/>
    <s v="青森県青森市幸畑2丁目3番1号"/>
  </r>
  <r>
    <s v="FA004377"/>
    <s v="N"/>
    <s v="N"/>
    <s v="A"/>
    <s v="N"/>
    <s v="N"/>
    <s v="N"/>
    <x v="0"/>
    <n v="2"/>
    <x v="1"/>
    <s v="東北女子大学 附属図書館"/>
    <s v="青森県弘前市清原1丁目1-16"/>
  </r>
  <r>
    <s v="FA004388"/>
    <s v="A"/>
    <s v="A"/>
    <s v="A"/>
    <s v="A"/>
    <s v="A"/>
    <s v="A"/>
    <x v="1"/>
    <n v="2"/>
    <x v="1"/>
    <s v="八戸学院 図書館"/>
    <s v="青森県八戸市大字美保野13-98"/>
  </r>
  <r>
    <s v="FA004399"/>
    <s v="A"/>
    <s v="A"/>
    <s v="A"/>
    <s v="A"/>
    <s v="N"/>
    <s v="A"/>
    <x v="1"/>
    <n v="2"/>
    <x v="1"/>
    <s v="八戸工業大学 図書館"/>
    <s v="青森県八戸市大字妙字大開88-1"/>
  </r>
  <r>
    <s v="FA004402"/>
    <s v="A"/>
    <s v="A"/>
    <s v="A"/>
    <s v="N"/>
    <s v="N"/>
    <s v="N"/>
    <x v="0"/>
    <n v="2"/>
    <x v="1"/>
    <s v="弘前学院大学 附属図書館"/>
    <s v="青森県弘前市稔町13-1"/>
  </r>
  <r>
    <s v="FA005110"/>
    <s v="A"/>
    <s v="A"/>
    <s v="A"/>
    <s v="A"/>
    <s v="N"/>
    <s v="A"/>
    <x v="1"/>
    <n v="2"/>
    <x v="1"/>
    <s v="北里大学 獣医学部図書館"/>
    <s v="青森県十和田市東二十三番町35-1"/>
  </r>
  <r>
    <s v="FA012896"/>
    <s v="A"/>
    <s v="A"/>
    <s v="A"/>
    <s v="A"/>
    <s v="N"/>
    <s v="A"/>
    <x v="1"/>
    <n v="2"/>
    <x v="1"/>
    <s v="青森県立図書館"/>
    <s v="青森市荒川字藤戸119-7"/>
  </r>
  <r>
    <s v="FA014698"/>
    <s v="A"/>
    <s v="A"/>
    <s v="N"/>
    <s v="N"/>
    <s v="N"/>
    <s v="A"/>
    <x v="0"/>
    <n v="2"/>
    <x v="1"/>
    <s v="青森公立大学 図書館"/>
    <s v="青森市合子沢山崎153-4"/>
  </r>
  <r>
    <s v="FA017572"/>
    <s v="A"/>
    <s v="A"/>
    <s v="A"/>
    <s v="N"/>
    <s v="N"/>
    <s v="A"/>
    <x v="0"/>
    <n v="2"/>
    <x v="1"/>
    <s v="八戸工業高等専門学校 図書館"/>
    <s v="青森県八戸市大字田面木字上野平16-1"/>
  </r>
  <r>
    <s v="FA018451"/>
    <s v="A"/>
    <s v="A"/>
    <s v="A"/>
    <s v="A"/>
    <s v="N"/>
    <s v="N"/>
    <x v="0"/>
    <n v="2"/>
    <x v="1"/>
    <s v="青森中央学院大学・青森中央短期大学 図書館情報センター"/>
    <s v="青森市横内字神田12"/>
  </r>
  <r>
    <s v="FA018677"/>
    <s v="A"/>
    <s v="A"/>
    <s v="A"/>
    <s v="A"/>
    <s v="N"/>
    <s v="A"/>
    <x v="1"/>
    <n v="2"/>
    <x v="1"/>
    <s v="青森県立保健大学 附属図書館"/>
    <s v="青森県青森市大字浜館字間瀬58-1"/>
  </r>
  <r>
    <s v="FA021591"/>
    <s v="A"/>
    <s v="A"/>
    <s v="N"/>
    <s v="N"/>
    <s v="N"/>
    <s v="N"/>
    <x v="0"/>
    <n v="2"/>
    <x v="1"/>
    <s v="青森明の星短期大学 図書館"/>
    <s v="青森市浪打2丁目6‐32"/>
  </r>
  <r>
    <s v="FA024170"/>
    <s v="A"/>
    <s v="A"/>
    <s v="A"/>
    <s v="A"/>
    <s v="A"/>
    <s v="A"/>
    <x v="1"/>
    <n v="2"/>
    <x v="1"/>
    <s v="弘前医療福祉大学・弘前医療福祉大学 短期大学部 総合図書館"/>
    <s v="青森県弘前市小比内3-18-1"/>
  </r>
  <r>
    <s v="FA001368"/>
    <s v="A"/>
    <s v="A"/>
    <s v="N"/>
    <s v="N"/>
    <s v="N"/>
    <s v="N"/>
    <x v="0"/>
    <n v="3"/>
    <x v="2"/>
    <s v="岩手大学 図書館"/>
    <s v="岩手県盛岡市上田3-18-8"/>
  </r>
  <r>
    <s v="FA004413"/>
    <s v="A"/>
    <s v="A"/>
    <s v="A"/>
    <s v="A"/>
    <s v="N"/>
    <s v="A"/>
    <x v="1"/>
    <n v="3"/>
    <x v="2"/>
    <s v="岩手医科大学 附属図書館"/>
    <s v="岩手県盛岡市内丸19番1号"/>
  </r>
  <r>
    <s v="FA004424"/>
    <s v="A"/>
    <s v="A"/>
    <s v="C"/>
    <s v="C"/>
    <s v="N"/>
    <s v="A"/>
    <x v="1"/>
    <n v="3"/>
    <x v="2"/>
    <s v="岩手医科大学 附属図書館 分館"/>
    <s v="岩手県紫波郡矢巾町医大通1-1-1"/>
  </r>
  <r>
    <s v="FA004435"/>
    <s v="A"/>
    <s v="A"/>
    <s v="A"/>
    <s v="A"/>
    <s v="N"/>
    <s v="A"/>
    <x v="1"/>
    <n v="3"/>
    <x v="2"/>
    <s v="富士大学 図書館"/>
    <s v="岩手県花巻市下根子450-3"/>
  </r>
  <r>
    <s v="FA004446"/>
    <s v="A"/>
    <s v="A"/>
    <s v="N"/>
    <s v="N"/>
    <s v="N"/>
    <s v="N"/>
    <x v="0"/>
    <n v="3"/>
    <x v="2"/>
    <s v="盛岡大学図書館"/>
    <s v="岩手県滝沢市砂込808"/>
  </r>
  <r>
    <s v="FA005121"/>
    <s v="A"/>
    <s v="A"/>
    <s v="N"/>
    <s v="N"/>
    <s v="N"/>
    <s v="N"/>
    <x v="0"/>
    <n v="3"/>
    <x v="2"/>
    <s v="北里大学 海洋生命科学部 図書館"/>
    <s v="岩手県大船渡市三陸町越喜来字烏頭160の4"/>
  </r>
  <r>
    <s v="FA009483"/>
    <s v="A"/>
    <s v="A"/>
    <s v="N"/>
    <s v="N"/>
    <s v="N"/>
    <s v="N"/>
    <x v="0"/>
    <n v="3"/>
    <x v="2"/>
    <s v="国立天文台 水沢VLBI観測所"/>
    <s v="岩手県奥州市水沢星ガ丘町2-12"/>
  </r>
  <r>
    <s v="FA009756"/>
    <s v="A"/>
    <s v="A"/>
    <s v="N"/>
    <s v="N"/>
    <s v="N"/>
    <s v="N"/>
    <x v="0"/>
    <n v="3"/>
    <x v="2"/>
    <s v="農業・食品産業技術総合研究機構 果樹茶業研究部門 盛岡研究拠点"/>
    <s v="岩手県盛岡市下厨川字鍋屋敷92-24"/>
  </r>
  <r>
    <s v="FA009916"/>
    <s v="A"/>
    <s v="A"/>
    <s v="N"/>
    <s v="N"/>
    <s v="N"/>
    <s v="N"/>
    <x v="0"/>
    <n v="3"/>
    <x v="2"/>
    <s v="農業・食品産業技術総合研究機構 東北農業研究センター 図書室"/>
    <s v="岩手県盛岡市下厨川字赤平4"/>
  </r>
  <r>
    <s v="FA010201"/>
    <s v="A"/>
    <s v="A"/>
    <s v="C"/>
    <s v="C"/>
    <s v="N"/>
    <s v="A"/>
    <x v="1"/>
    <n v="3"/>
    <x v="2"/>
    <s v="国立研究開発法人 森林研究・整備機構 森林総合研究所 東北支所"/>
    <s v="岩手県盛岡市下厨川字鍋屋敷92-25"/>
  </r>
  <r>
    <s v="FA01789X"/>
    <s v="A"/>
    <s v="A"/>
    <s v="N"/>
    <s v="N"/>
    <s v="N"/>
    <s v="N"/>
    <x v="0"/>
    <n v="3"/>
    <x v="2"/>
    <s v="岩手県立大学 宮古短期大学部 附属図書館"/>
    <s v="岩手県宮古市河南1-5-1"/>
  </r>
  <r>
    <s v="FA017958"/>
    <s v="A"/>
    <s v="A"/>
    <s v="A"/>
    <s v="A"/>
    <s v="N"/>
    <s v="A"/>
    <x v="1"/>
    <n v="3"/>
    <x v="2"/>
    <s v="岩手県立大学 メディアセンター"/>
    <s v="岩手県滝沢市巣子152-52"/>
  </r>
  <r>
    <s v="FA018757"/>
    <s v="A"/>
    <s v="A"/>
    <s v="N"/>
    <s v="N"/>
    <s v="N"/>
    <s v="N"/>
    <x v="0"/>
    <n v="3"/>
    <x v="2"/>
    <s v="一関工業高等専門学校"/>
    <s v="岩手県一関市萩荘字高梨"/>
  </r>
  <r>
    <s v="FA027576"/>
    <s v="A"/>
    <s v="A"/>
    <s v="A"/>
    <s v="A"/>
    <s v="N"/>
    <s v="A"/>
    <x v="1"/>
    <n v="3"/>
    <x v="2"/>
    <s v="岩手保健医療大学 図書館"/>
    <s v="岩手県盛岡市盛岡駅西通1丁目6番30号"/>
  </r>
  <r>
    <s v="FA001379"/>
    <s v="A"/>
    <s v="A"/>
    <s v="A"/>
    <s v="A"/>
    <s v="C"/>
    <s v="N"/>
    <x v="0"/>
    <n v="4"/>
    <x v="3"/>
    <s v="東北大学 附属図書館"/>
    <s v="仙台市青葉区川内27-1"/>
  </r>
  <r>
    <s v="FA001390"/>
    <s v="A"/>
    <s v="A"/>
    <s v="N"/>
    <s v="N"/>
    <s v="N"/>
    <s v="N"/>
    <x v="0"/>
    <n v="4"/>
    <x v="3"/>
    <s v="東北大学 附属図書館 北青葉山分館"/>
    <s v="仙台市青葉区荒巻字青葉6番3号"/>
  </r>
  <r>
    <s v="FA001404"/>
    <s v="A"/>
    <s v="A"/>
    <s v="A"/>
    <s v="N"/>
    <s v="A"/>
    <s v="A"/>
    <x v="0"/>
    <n v="4"/>
    <x v="3"/>
    <s v="東北大学 附属図書館 医学分館"/>
    <s v="仙台市青葉区星陵町1-1"/>
  </r>
  <r>
    <s v="FA001415"/>
    <s v="A"/>
    <s v="A"/>
    <s v="A"/>
    <s v="A"/>
    <s v="N"/>
    <s v="N"/>
    <x v="0"/>
    <n v="4"/>
    <x v="3"/>
    <s v="東北大学 附属図書館 工学分館"/>
    <s v="仙台市青葉区荒巻字青葉6-6-03"/>
  </r>
  <r>
    <s v="FA001426"/>
    <s v="A"/>
    <s v="A"/>
    <s v="A"/>
    <s v="A"/>
    <s v="N"/>
    <s v="N"/>
    <x v="0"/>
    <n v="4"/>
    <x v="3"/>
    <s v="東北大学 附属図書館 農学分館"/>
    <s v="仙台市青葉区荒巻字青葉468-1 青葉山コモンズ内"/>
  </r>
  <r>
    <s v="FA001437"/>
    <s v="A"/>
    <s v="A"/>
    <s v="N"/>
    <s v="N"/>
    <s v="N"/>
    <s v="N"/>
    <x v="0"/>
    <n v="4"/>
    <x v="3"/>
    <s v="東北大学 金属材料研究所 図書室"/>
    <s v="仙台市青葉区片平2丁目1-1"/>
  </r>
  <r>
    <s v="FA001448"/>
    <s v="A"/>
    <s v="A"/>
    <s v="N"/>
    <s v="N"/>
    <s v="N"/>
    <s v="N"/>
    <x v="0"/>
    <n v="4"/>
    <x v="3"/>
    <s v="東北大学 大学院生命科学研究科"/>
    <s v="宮城県仙台市青葉区片平2丁目1-1"/>
  </r>
  <r>
    <s v="FA001481"/>
    <s v="A"/>
    <s v="A"/>
    <s v="N"/>
    <s v="N"/>
    <s v="N"/>
    <s v="N"/>
    <x v="0"/>
    <n v="4"/>
    <x v="3"/>
    <s v="東北大学 流体科学研究所"/>
    <s v="仙台市青葉区片平2丁目1-1"/>
  </r>
  <r>
    <s v="FA001492"/>
    <s v="A"/>
    <s v="A"/>
    <s v="N"/>
    <s v="N"/>
    <s v="N"/>
    <s v="N"/>
    <x v="0"/>
    <n v="4"/>
    <x v="3"/>
    <s v="東北大学 電気通信研究所 図書室"/>
    <s v="仙台市青葉区片平2丁目1-1"/>
  </r>
  <r>
    <s v="FA001517"/>
    <s v="A"/>
    <s v="A"/>
    <s v="A"/>
    <s v="A"/>
    <s v="A"/>
    <s v="A"/>
    <x v="1"/>
    <n v="4"/>
    <x v="3"/>
    <s v="宮城教育大学 附属図書館"/>
    <s v="仙台市青葉区荒巻字青葉149"/>
  </r>
  <r>
    <s v="FA004457"/>
    <s v="A"/>
    <s v="A"/>
    <s v="A"/>
    <s v="N"/>
    <s v="A"/>
    <s v="A"/>
    <x v="0"/>
    <n v="4"/>
    <x v="3"/>
    <s v="仙台大学 図書館"/>
    <s v="宮城県柴田郡柴田町船岡南2丁目2-18"/>
  </r>
  <r>
    <s v="FA004468"/>
    <s v="A"/>
    <s v="A"/>
    <s v="N"/>
    <s v="N"/>
    <s v="N"/>
    <s v="N"/>
    <x v="0"/>
    <n v="4"/>
    <x v="3"/>
    <s v="東北学院大学 中央図書館"/>
    <s v="仙台市青葉区土樋1-3-1"/>
  </r>
  <r>
    <s v="FA004479"/>
    <s v="A"/>
    <s v="A"/>
    <s v="N"/>
    <s v="N"/>
    <s v="N"/>
    <s v="N"/>
    <x v="0"/>
    <n v="4"/>
    <x v="3"/>
    <s v="東北学院大学 多賀城キャンパス図書館"/>
    <s v="宮城県多賀城市中央1-13-1"/>
  </r>
  <r>
    <s v="FA004490"/>
    <s v="A"/>
    <s v="A"/>
    <s v="N"/>
    <s v="N"/>
    <s v="N"/>
    <s v="N"/>
    <x v="0"/>
    <n v="4"/>
    <x v="3"/>
    <s v="東北工業大学 附属図書館"/>
    <s v="宮城県仙台市太白区八木山香澄町35-1"/>
  </r>
  <r>
    <s v="FA004504"/>
    <s v="A"/>
    <s v="A"/>
    <s v="A"/>
    <s v="A"/>
    <s v="A"/>
    <s v="N"/>
    <x v="0"/>
    <n v="4"/>
    <x v="3"/>
    <s v="東北福祉大学 図書館"/>
    <s v="仙台市青葉区国見1-8-1"/>
  </r>
  <r>
    <s v="FA004515"/>
    <s v="A"/>
    <s v="A"/>
    <s v="A"/>
    <s v="N"/>
    <s v="N"/>
    <s v="A"/>
    <x v="0"/>
    <n v="4"/>
    <x v="3"/>
    <s v="東北医科薬科大学 附属図書館"/>
    <s v="宮城県仙台市青葉区小松島4丁目4番1号"/>
  </r>
  <r>
    <s v="FA004526"/>
    <s v="A"/>
    <s v="A"/>
    <s v="A"/>
    <s v="N"/>
    <s v="N"/>
    <s v="A"/>
    <x v="0"/>
    <n v="4"/>
    <x v="3"/>
    <s v="東北生活文化大学 附属図書館"/>
    <s v="宮城県仙台市泉区虹の丘1-18"/>
  </r>
  <r>
    <s v="FA004537"/>
    <s v="A"/>
    <s v="A"/>
    <s v="N"/>
    <s v="N"/>
    <s v="N"/>
    <s v="N"/>
    <x v="0"/>
    <n v="4"/>
    <x v="3"/>
    <s v="宮城学院女子大学 図書館"/>
    <s v="宮城県仙台市青葉区桜ケ丘9-1-1"/>
  </r>
  <r>
    <s v="FA010256"/>
    <s v="A"/>
    <s v="A"/>
    <s v="A"/>
    <s v="A"/>
    <s v="N"/>
    <s v="A"/>
    <x v="1"/>
    <n v="4"/>
    <x v="3"/>
    <s v="国立研究開発法人 水産研究・教育機構 東北区水産研究所"/>
    <s v="宮城県塩釜市新浜町3-27-5"/>
  </r>
  <r>
    <s v="FA010744"/>
    <s v="A"/>
    <s v="A"/>
    <s v="A"/>
    <s v="A"/>
    <s v="N"/>
    <s v="N"/>
    <x v="0"/>
    <n v="4"/>
    <x v="3"/>
    <s v="宮城県図書館"/>
    <s v="宮城県仙台市泉区紫山1-1-1"/>
  </r>
  <r>
    <s v="FA012309"/>
    <s v="A"/>
    <s v="A"/>
    <s v="N"/>
    <s v="N"/>
    <s v="N"/>
    <s v="N"/>
    <x v="0"/>
    <n v="4"/>
    <x v="3"/>
    <s v="東北学院大学 泉キャンパス図書館"/>
    <s v="宮城県仙台市泉区天神沢2-1-1"/>
  </r>
  <r>
    <s v="FA012670"/>
    <s v="A"/>
    <s v="A"/>
    <s v="A"/>
    <s v="A"/>
    <s v="N"/>
    <s v="A"/>
    <x v="1"/>
    <n v="4"/>
    <x v="3"/>
    <s v="石巻専修大学 図書館"/>
    <s v="宮城県石巻市南境新水戸1"/>
  </r>
  <r>
    <s v="FA016897"/>
    <s v="A"/>
    <s v="A"/>
    <s v="A"/>
    <s v="A"/>
    <s v="N"/>
    <s v="A"/>
    <x v="1"/>
    <n v="4"/>
    <x v="3"/>
    <s v="仙台高等専門学校 広瀬キャンパス 図書館"/>
    <s v="宮城県仙台市青葉区愛子中央4-16-1"/>
  </r>
  <r>
    <s v="FA017404"/>
    <s v="A"/>
    <s v="A"/>
    <s v="A"/>
    <s v="A"/>
    <s v="N"/>
    <s v="A"/>
    <x v="1"/>
    <n v="4"/>
    <x v="3"/>
    <s v="仙台高等専門学校 名取キャンパス 図書館"/>
    <s v="宮城県名取市愛島塩手字野田山48"/>
  </r>
  <r>
    <s v="FA017492"/>
    <s v="A"/>
    <s v="A"/>
    <s v="A"/>
    <s v="A"/>
    <s v="N"/>
    <s v="A"/>
    <x v="1"/>
    <n v="4"/>
    <x v="3"/>
    <s v="宮城大学 学術情報センター"/>
    <s v="宮城県黒川郡大和町学苑1番地1"/>
  </r>
  <r>
    <s v="FA017696"/>
    <s v="A"/>
    <s v="A"/>
    <s v="A"/>
    <s v="A"/>
    <s v="N"/>
    <s v="A"/>
    <x v="1"/>
    <n v="4"/>
    <x v="3"/>
    <s v="仙台白百合女子大学 図書館"/>
    <s v="宮城県仙台市泉区本田町6-1"/>
  </r>
  <r>
    <s v="FA018779"/>
    <s v="A"/>
    <s v="A"/>
    <s v="A"/>
    <s v="A"/>
    <s v="N"/>
    <s v="N"/>
    <x v="0"/>
    <n v="4"/>
    <x v="3"/>
    <s v="東北文化学園大学 総合情報センター 図書館"/>
    <s v="宮城県仙台市青葉区国見6丁目45-1"/>
  </r>
  <r>
    <s v="FA019793"/>
    <s v="A"/>
    <s v="A"/>
    <s v="A"/>
    <s v="A"/>
    <s v="N"/>
    <s v="A"/>
    <x v="1"/>
    <n v="4"/>
    <x v="3"/>
    <s v="尚絅学院大学 図書館"/>
    <s v="宮城県名取市ゆりが丘4-10-1"/>
  </r>
  <r>
    <s v="FA02165X"/>
    <s v="A"/>
    <s v="A"/>
    <s v="N"/>
    <s v="N"/>
    <s v="N"/>
    <s v="N"/>
    <x v="0"/>
    <n v="4"/>
    <x v="3"/>
    <s v="東北大学 多元物質科学研究所 図書室"/>
    <s v="仙台市青葉区片平2-1-1 AIMR本館2階2D"/>
  </r>
  <r>
    <s v="FA02203X"/>
    <s v="A"/>
    <s v="A"/>
    <s v="A"/>
    <s v="N"/>
    <s v="N"/>
    <s v="N"/>
    <x v="0"/>
    <n v="4"/>
    <x v="3"/>
    <s v="国立研究開発法人 産業技術総合研究所 東北センター 図書室"/>
    <s v="宮城県仙台市宮城野区苦竹四丁目2-1"/>
  </r>
  <r>
    <s v="FA022798"/>
    <s v="A"/>
    <s v="A"/>
    <s v="N"/>
    <s v="N"/>
    <s v="N"/>
    <s v="N"/>
    <x v="0"/>
    <n v="4"/>
    <x v="3"/>
    <s v="聖和学園短期大学図書館"/>
    <s v="仙台市泉区南中山5-5-2"/>
  </r>
  <r>
    <s v="FA022856"/>
    <s v="A"/>
    <s v="A"/>
    <s v="A"/>
    <s v="A"/>
    <s v="N"/>
    <s v="A"/>
    <x v="1"/>
    <n v="4"/>
    <x v="3"/>
    <s v="宮城大学 学術情報センター 太白キャンパス図書館"/>
    <s v="宮城県仙台市太白区旗立2-2-1"/>
  </r>
  <r>
    <s v="FA024148"/>
    <s v="A"/>
    <s v="A"/>
    <s v="A"/>
    <s v="N"/>
    <s v="N"/>
    <s v="A"/>
    <x v="0"/>
    <n v="4"/>
    <x v="3"/>
    <s v="石巻赤十字病院 図書室"/>
    <s v="宮城県石巻市蛇田字西道下71番地"/>
  </r>
  <r>
    <s v="FA024228"/>
    <s v="A"/>
    <s v="A"/>
    <s v="N"/>
    <s v="N"/>
    <s v="N"/>
    <s v="N"/>
    <x v="0"/>
    <n v="4"/>
    <x v="3"/>
    <s v="仙台青葉学院短期大学 図書館"/>
    <s v="宮城県仙台市若林区五橋三丁目5-75"/>
  </r>
  <r>
    <s v="FA027827"/>
    <s v="A"/>
    <s v="A"/>
    <s v="N"/>
    <s v="N"/>
    <s v="N"/>
    <s v="N"/>
    <x v="0"/>
    <n v="4"/>
    <x v="3"/>
    <s v="宇宙航空研究開発機構 角田図書室"/>
    <s v="角田市君萱字小金沢1"/>
  </r>
  <r>
    <s v="FA001528"/>
    <s v="A"/>
    <s v="A"/>
    <s v="A"/>
    <s v="A"/>
    <s v="N"/>
    <s v="A"/>
    <x v="1"/>
    <n v="5"/>
    <x v="4"/>
    <s v="秋田大学 附属図書館"/>
    <s v="秋田市手形学園町1-1"/>
  </r>
  <r>
    <s v="FA001539"/>
    <s v="A"/>
    <s v="A"/>
    <s v="A"/>
    <s v="A"/>
    <s v="N"/>
    <s v="A"/>
    <x v="1"/>
    <n v="5"/>
    <x v="4"/>
    <s v="秋田大学 附属図書館 医学部分館"/>
    <s v="秋田市本道1-1-1"/>
  </r>
  <r>
    <s v="FA004548"/>
    <s v="A"/>
    <s v="A"/>
    <s v="A"/>
    <s v="A"/>
    <s v="A"/>
    <s v="A"/>
    <x v="1"/>
    <n v="5"/>
    <x v="4"/>
    <s v="ノースアジア大学 附属図書館"/>
    <s v="秋田県秋田市下北手桜字守沢46-1"/>
  </r>
  <r>
    <s v="FA010755"/>
    <s v="A"/>
    <s v="A"/>
    <s v="N"/>
    <s v="N"/>
    <s v="N"/>
    <s v="N"/>
    <x v="0"/>
    <n v="5"/>
    <x v="4"/>
    <s v="秋田県立図書館"/>
    <s v="秋田県秋田市山王新町14-31"/>
  </r>
  <r>
    <s v="FA015759"/>
    <s v="A"/>
    <s v="A"/>
    <s v="A"/>
    <s v="A"/>
    <s v="N"/>
    <s v="A"/>
    <x v="1"/>
    <n v="5"/>
    <x v="4"/>
    <s v="秋田公立美術大学 附属図書館"/>
    <s v="秋田県秋田市新屋大川町12-3"/>
  </r>
  <r>
    <s v="FA016605"/>
    <s v="A"/>
    <s v="A"/>
    <s v="A"/>
    <s v="A"/>
    <s v="N"/>
    <s v="A"/>
    <x v="1"/>
    <n v="5"/>
    <x v="4"/>
    <s v="日本赤十字秋田看護大学 図書館"/>
    <s v="秋田市上北手猿田字苗代沢17-3"/>
  </r>
  <r>
    <s v="FA017583"/>
    <s v="A"/>
    <s v="A"/>
    <s v="A"/>
    <s v="A"/>
    <s v="N"/>
    <s v="A"/>
    <x v="1"/>
    <n v="5"/>
    <x v="4"/>
    <s v="秋田工業高等専門学校 図書館"/>
    <s v="秋田県秋田市飯島文京町1-1"/>
  </r>
  <r>
    <s v="FA018848"/>
    <s v="A"/>
    <s v="A"/>
    <s v="A"/>
    <s v="A"/>
    <s v="N"/>
    <s v="N"/>
    <x v="0"/>
    <n v="5"/>
    <x v="4"/>
    <s v="秋田県立大学 図書・情報センター"/>
    <s v="秋田県秋田市下新城中野字街道端西241-438"/>
  </r>
  <r>
    <s v="FA018972"/>
    <s v="A"/>
    <s v="A"/>
    <s v="N"/>
    <s v="N"/>
    <s v="N"/>
    <s v="N"/>
    <x v="0"/>
    <n v="5"/>
    <x v="4"/>
    <s v="秋田看護福祉大学 附属図書館"/>
    <s v="秋田県大館市清水2-3-4"/>
  </r>
  <r>
    <s v="FA020056"/>
    <s v="A"/>
    <s v="A"/>
    <s v="N"/>
    <s v="N"/>
    <s v="N"/>
    <s v="A"/>
    <x v="0"/>
    <n v="5"/>
    <x v="4"/>
    <s v="秋田県立大学 本荘キャンパス 図書・情報センター"/>
    <s v="秋田県由利本荘市土谷字海老ノ口84-4"/>
  </r>
  <r>
    <s v="FA020078"/>
    <s v="A"/>
    <s v="A"/>
    <s v="N"/>
    <s v="N"/>
    <s v="N"/>
    <s v="N"/>
    <x v="0"/>
    <n v="5"/>
    <x v="4"/>
    <s v="秋田県立大学 大潟キャンパス 図書・情報センター"/>
    <s v="秋田県南秋田郡大潟村字南2丁目2番地"/>
  </r>
  <r>
    <s v="FA022233"/>
    <s v="A"/>
    <s v="A"/>
    <s v="A"/>
    <s v="A"/>
    <s v="N"/>
    <s v="A"/>
    <x v="1"/>
    <n v="5"/>
    <x v="4"/>
    <s v="国際教養大学 中嶋記念図書館"/>
    <s v="秋田県秋田市雄和椿川字奥椿岱193-2"/>
  </r>
  <r>
    <s v="FA023327"/>
    <s v="A"/>
    <s v="A"/>
    <s v="A"/>
    <s v="A"/>
    <s v="C"/>
    <s v="A"/>
    <x v="1"/>
    <n v="5"/>
    <x v="4"/>
    <s v="聖霊女子短期大学 図書館"/>
    <s v="住所:秋田市寺内高野10-33"/>
  </r>
  <r>
    <s v="FA024556"/>
    <s v="A"/>
    <s v="A"/>
    <s v="A"/>
    <s v="A"/>
    <s v="A"/>
    <s v="A"/>
    <x v="1"/>
    <n v="5"/>
    <x v="4"/>
    <s v="聖園学園短期大学 図書館"/>
    <s v="秋田市保戸野すわ町1-58"/>
  </r>
  <r>
    <s v="FA001550"/>
    <s v="A"/>
    <s v="A"/>
    <s v="A"/>
    <s v="A"/>
    <s v="C"/>
    <s v="N"/>
    <x v="0"/>
    <n v="6"/>
    <x v="5"/>
    <s v="山形大学 小白川図書館"/>
    <s v="山形県山形市小白川町1-4-12"/>
  </r>
  <r>
    <s v="FA001561"/>
    <s v="A"/>
    <s v="A"/>
    <s v="N"/>
    <s v="N"/>
    <s v="N"/>
    <s v="N"/>
    <x v="0"/>
    <n v="6"/>
    <x v="5"/>
    <s v="山形大学 医学部図書館"/>
    <s v="山形県山形市飯田西2-2-2"/>
  </r>
  <r>
    <s v="FA001572"/>
    <s v="A"/>
    <s v="A"/>
    <s v="A"/>
    <s v="A"/>
    <s v="N"/>
    <s v="A"/>
    <x v="1"/>
    <n v="6"/>
    <x v="5"/>
    <s v="山形大学 工学部図書館"/>
    <s v="米沢市城南4-3-16"/>
  </r>
  <r>
    <s v="FA001583"/>
    <s v="A"/>
    <s v="A"/>
    <s v="A"/>
    <s v="A"/>
    <s v="N"/>
    <s v="N"/>
    <x v="0"/>
    <n v="6"/>
    <x v="5"/>
    <s v="山形大学 農学部図書館"/>
    <s v="鶴岡市若葉町1-23"/>
  </r>
  <r>
    <s v="FA01428X"/>
    <s v="A"/>
    <s v="A"/>
    <s v="A"/>
    <s v="A"/>
    <s v="A"/>
    <s v="A"/>
    <x v="1"/>
    <n v="6"/>
    <x v="5"/>
    <s v="東北芸術工科大学 図書館"/>
    <s v="山形県山形市上桜田三丁目4番5号"/>
  </r>
  <r>
    <s v="FA016966"/>
    <s v="A"/>
    <s v="A"/>
    <s v="N"/>
    <s v="N"/>
    <s v="N"/>
    <s v="N"/>
    <x v="0"/>
    <n v="6"/>
    <x v="5"/>
    <s v="鶴岡工業高等専門学校 総合メディアセンター"/>
    <s v="山形県鶴岡市井岡字沢田104"/>
  </r>
  <r>
    <s v="FA017889"/>
    <s v="A"/>
    <s v="A"/>
    <s v="A"/>
    <s v="A"/>
    <s v="N"/>
    <s v="A"/>
    <x v="1"/>
    <n v="6"/>
    <x v="5"/>
    <s v="山形県公立大学法人 附属図書館"/>
    <s v="山形県米沢市通町6-15-1"/>
  </r>
  <r>
    <s v="FA018076"/>
    <s v="A"/>
    <s v="A"/>
    <s v="A"/>
    <s v="A"/>
    <s v="N"/>
    <s v="A"/>
    <x v="1"/>
    <n v="6"/>
    <x v="5"/>
    <s v="山形県立保健医療大学 附属図書館"/>
    <s v="山形県山形市上柳260番地"/>
  </r>
  <r>
    <s v="FA018247"/>
    <s v="A"/>
    <s v="A"/>
    <s v="A"/>
    <s v="A"/>
    <s v="N"/>
    <s v="A"/>
    <x v="1"/>
    <n v="6"/>
    <x v="5"/>
    <s v="羽陽学園短期大学 附属図書館"/>
    <s v="山形県天童市大字清池1559"/>
  </r>
  <r>
    <s v="FA018983"/>
    <s v="A"/>
    <s v="A"/>
    <s v="A"/>
    <s v="N"/>
    <s v="N"/>
    <s v="A"/>
    <x v="0"/>
    <n v="6"/>
    <x v="5"/>
    <s v="東北文教大学 附属図書館"/>
    <s v="山形県山形市片谷地515"/>
  </r>
  <r>
    <s v="FA019997"/>
    <s v="A"/>
    <s v="A"/>
    <s v="A"/>
    <s v="A"/>
    <s v="N"/>
    <s v="A"/>
    <x v="1"/>
    <n v="6"/>
    <x v="5"/>
    <s v="東北公益文科大学 図書館"/>
    <s v="山形県酒田市飯森山3丁目5番地の1"/>
  </r>
  <r>
    <s v="FA001594"/>
    <s v="A"/>
    <s v="A"/>
    <s v="N"/>
    <s v="N"/>
    <s v="N"/>
    <s v="N"/>
    <x v="0"/>
    <n v="7"/>
    <x v="6"/>
    <s v="福島大学 附属図書館"/>
    <s v="福島市金谷川1番地"/>
  </r>
  <r>
    <s v="FA003727"/>
    <s v="A"/>
    <s v="A"/>
    <s v="A"/>
    <s v="A"/>
    <s v="N"/>
    <s v="A"/>
    <x v="1"/>
    <n v="7"/>
    <x v="6"/>
    <s v="公立大学法人 福島県立医科大学 附属学術情報センター"/>
    <s v="福島県福島市光が丘1番地"/>
  </r>
  <r>
    <s v="FA004559"/>
    <s v="A"/>
    <s v="A"/>
    <s v="A"/>
    <s v="A"/>
    <s v="N"/>
    <s v="A"/>
    <x v="1"/>
    <n v="7"/>
    <x v="6"/>
    <s v="郡山女子大学 図書館"/>
    <s v="福島県郡山市開成3-25-2"/>
  </r>
  <r>
    <s v="FA004570"/>
    <s v="A"/>
    <s v="A"/>
    <s v="A"/>
    <s v="A"/>
    <s v="N"/>
    <s v="N"/>
    <x v="0"/>
    <n v="7"/>
    <x v="6"/>
    <s v="奥羽大学 図書館"/>
    <s v="福島県郡山市富田町字三角堂31-1"/>
  </r>
  <r>
    <s v="FA006339"/>
    <s v="A"/>
    <s v="A"/>
    <s v="A"/>
    <s v="A"/>
    <s v="N"/>
    <s v="N"/>
    <x v="0"/>
    <n v="7"/>
    <x v="6"/>
    <s v="日本大学 工学部図書館"/>
    <s v="福島県郡山市田村町徳定字中河原1"/>
  </r>
  <r>
    <s v="FA012568"/>
    <s v="A"/>
    <s v="A"/>
    <s v="A"/>
    <s v="A"/>
    <s v="N"/>
    <s v="A"/>
    <x v="1"/>
    <n v="7"/>
    <x v="6"/>
    <s v="医療創生大学 図書館"/>
    <s v="福島県いわき市中央台飯野5-5-1"/>
  </r>
  <r>
    <s v="FA012706"/>
    <s v="A"/>
    <s v="A"/>
    <s v="A"/>
    <s v="N"/>
    <s v="N"/>
    <s v="N"/>
    <x v="0"/>
    <n v="7"/>
    <x v="6"/>
    <s v="福島県立図書館"/>
    <s v="福島県福島市森合字西養山1番地"/>
  </r>
  <r>
    <s v="FA014643"/>
    <s v="A"/>
    <s v="A"/>
    <s v="A"/>
    <s v="A"/>
    <s v="A"/>
    <s v="A"/>
    <x v="1"/>
    <n v="7"/>
    <x v="6"/>
    <s v="桜の聖母短期大学 図書館情報センター"/>
    <s v="福島県福島市花園町3-6"/>
  </r>
  <r>
    <s v="FA015260"/>
    <s v="A"/>
    <s v="A"/>
    <s v="A"/>
    <s v="A"/>
    <s v="N"/>
    <s v="A"/>
    <x v="1"/>
    <n v="7"/>
    <x v="6"/>
    <s v="会津大学 情報センター (附属図書館)"/>
    <s v="福島県会津若松市一箕町鶴賀"/>
  </r>
  <r>
    <s v="FA015340"/>
    <s v="A"/>
    <s v="A"/>
    <s v="A"/>
    <s v="A"/>
    <s v="N"/>
    <s v="A"/>
    <x v="1"/>
    <n v="7"/>
    <x v="6"/>
    <s v="東日本国際大学 図書館"/>
    <s v="福島県いわき市平鎌田字寿金沢37番地"/>
  </r>
  <r>
    <s v="FA020293"/>
    <s v="A"/>
    <s v="A"/>
    <s v="A"/>
    <s v="N"/>
    <s v="N"/>
    <s v="A"/>
    <x v="0"/>
    <n v="7"/>
    <x v="6"/>
    <s v="福島工業高等専門学校"/>
    <s v="福島県いわき市平上荒川字長尾30"/>
  </r>
  <r>
    <s v="FA021376"/>
    <s v="A"/>
    <s v="A"/>
    <s v="A"/>
    <s v="A"/>
    <s v="N"/>
    <s v="N"/>
    <x v="0"/>
    <n v="7"/>
    <x v="6"/>
    <s v="会津大学 短期大学部 附属図書館"/>
    <s v="福島県会津若松市一箕町大字八幡字門田1-1"/>
  </r>
  <r>
    <s v="FA022029"/>
    <s v="A"/>
    <s v="A"/>
    <s v="N"/>
    <s v="N"/>
    <s v="N"/>
    <s v="N"/>
    <x v="0"/>
    <n v="7"/>
    <x v="6"/>
    <s v="福島学院大学 図書館情報センター"/>
    <s v="福島市宮代乳児池1-1"/>
  </r>
  <r>
    <s v="FA02750X"/>
    <s v="A"/>
    <s v="A"/>
    <s v="N"/>
    <s v="N"/>
    <s v="N"/>
    <s v="N"/>
    <x v="0"/>
    <n v="7"/>
    <x v="6"/>
    <s v="福島県環境創造センター"/>
    <s v="福島県田村郡三春町深作10-2 福島県環境創造センター"/>
  </r>
  <r>
    <s v="FA001608"/>
    <s v="A"/>
    <s v="A"/>
    <s v="A"/>
    <s v="A"/>
    <s v="N"/>
    <s v="N"/>
    <x v="0"/>
    <n v="8"/>
    <x v="7"/>
    <s v="茨城大学 附属図書館"/>
    <s v="茨城県水戸市文京2-1-1"/>
  </r>
  <r>
    <s v="FA001619"/>
    <s v="A"/>
    <s v="A"/>
    <s v="A"/>
    <s v="A"/>
    <s v="N"/>
    <s v="A"/>
    <x v="1"/>
    <n v="8"/>
    <x v="7"/>
    <s v="茨城大学 附属図書館 工学部分館"/>
    <s v="茨城県日立市中成沢町4-12-1"/>
  </r>
  <r>
    <s v="FA001630"/>
    <s v="A"/>
    <s v="A"/>
    <s v="N"/>
    <s v="N"/>
    <s v="N"/>
    <s v="N"/>
    <x v="0"/>
    <n v="8"/>
    <x v="7"/>
    <s v="茨城大学 附属図書館 農学部分館"/>
    <s v="茨城県稲敷郡阿見町中央3-21-1"/>
  </r>
  <r>
    <s v="FA001641"/>
    <s v="A"/>
    <s v="A"/>
    <s v="N"/>
    <s v="N"/>
    <s v="N"/>
    <s v="N"/>
    <x v="0"/>
    <n v="8"/>
    <x v="7"/>
    <s v="筑波大学 附属図書館 図書館情報学図書館"/>
    <s v="つくば市春日1-2"/>
  </r>
  <r>
    <s v="FA001652"/>
    <s v="A"/>
    <s v="A"/>
    <s v="N"/>
    <s v="N"/>
    <s v="N"/>
    <s v="N"/>
    <x v="0"/>
    <n v="8"/>
    <x v="7"/>
    <s v="筑波大学 附属図書館 中央図書館"/>
    <s v="茨城県つくば市天王台1-1-1"/>
  </r>
  <r>
    <s v="FA001663"/>
    <s v="A"/>
    <s v="A"/>
    <s v="A"/>
    <s v="A"/>
    <s v="N"/>
    <s v="N"/>
    <x v="0"/>
    <n v="8"/>
    <x v="7"/>
    <s v="筑波大学 附属図書館 医学図書館"/>
    <s v="茨城県つくば市天王台1-1-1"/>
  </r>
  <r>
    <s v="FA001674"/>
    <s v="A"/>
    <s v="A"/>
    <s v="N"/>
    <s v="N"/>
    <s v="N"/>
    <s v="N"/>
    <x v="0"/>
    <n v="8"/>
    <x v="7"/>
    <s v="筑波大学 附属図書館 体育・芸術図書館"/>
    <s v="茨城県つくば市天王台1-1-1"/>
  </r>
  <r>
    <s v="FA004581"/>
    <s v="A"/>
    <s v="A"/>
    <s v="A"/>
    <s v="A"/>
    <s v="A"/>
    <s v="N"/>
    <x v="0"/>
    <n v="8"/>
    <x v="7"/>
    <s v="茨城キリスト教大学 図書館"/>
    <s v="茨城県日立市大みか町6-11-1"/>
  </r>
  <r>
    <s v="FA004592"/>
    <s v="A"/>
    <s v="A"/>
    <s v="A"/>
    <s v="A"/>
    <s v="C"/>
    <s v="A"/>
    <x v="1"/>
    <n v="8"/>
    <x v="7"/>
    <s v="常磐大学 情報メディアセンター"/>
    <s v="茨城県水戸市見和1-430-1(Q棟3F)"/>
  </r>
  <r>
    <s v="FA004606"/>
    <s v="A"/>
    <s v="A"/>
    <s v="N"/>
    <s v="N"/>
    <s v="N"/>
    <s v="N"/>
    <x v="0"/>
    <n v="8"/>
    <x v="7"/>
    <s v="流通経済大学 図書館"/>
    <s v="茨城県龍ケ崎市120"/>
  </r>
  <r>
    <s v="FA009177"/>
    <s v="A"/>
    <s v="A"/>
    <s v="A"/>
    <s v="A"/>
    <s v="N"/>
    <s v="N"/>
    <x v="0"/>
    <n v="8"/>
    <x v="7"/>
    <s v="大学共同利用機関法人 高エネルギー加速器研究機構"/>
    <s v="茨城県つくば市大穂1番地1"/>
  </r>
  <r>
    <s v="FA009370"/>
    <s v="A"/>
    <s v="A"/>
    <s v="A"/>
    <s v="N"/>
    <s v="N"/>
    <s v="A"/>
    <x v="0"/>
    <n v="8"/>
    <x v="7"/>
    <s v="国立研究開発法人 物質・材料研究機構"/>
    <s v="茨城県つくば市千現1丁目2-1"/>
  </r>
  <r>
    <s v="FA009563"/>
    <s v="A"/>
    <s v="A"/>
    <s v="N"/>
    <s v="N"/>
    <s v="N"/>
    <s v="N"/>
    <x v="0"/>
    <n v="8"/>
    <x v="7"/>
    <s v="国立科学博物館"/>
    <s v="茨城県つくば市天久保4-1-1"/>
  </r>
  <r>
    <s v="FA009643"/>
    <s v="A"/>
    <s v="N"/>
    <s v="N"/>
    <s v="N"/>
    <s v="N"/>
    <s v="N"/>
    <x v="0"/>
    <n v="8"/>
    <x v="7"/>
    <s v="独立行政法人 医薬基盤研究所 霊長類医科学研究センター"/>
    <s v="茨城県つくば市八幡台1"/>
  </r>
  <r>
    <s v="FA009687"/>
    <s v="A"/>
    <s v="A"/>
    <s v="A"/>
    <s v="A"/>
    <s v="N"/>
    <s v="N"/>
    <x v="0"/>
    <n v="8"/>
    <x v="7"/>
    <s v="農林水産省 農林水産研究情報総合センター"/>
    <s v="茨城県つくば市観音台2-1-9"/>
  </r>
  <r>
    <s v="FA009698"/>
    <s v="A"/>
    <s v="A"/>
    <s v="N"/>
    <s v="N"/>
    <s v="N"/>
    <s v="N"/>
    <x v="0"/>
    <n v="8"/>
    <x v="7"/>
    <s v="農業・食品産業技術総合研究機構 中央図書館"/>
    <s v="茨城県つくば市観音台3-1-1"/>
  </r>
  <r>
    <s v="FA009701"/>
    <s v="A"/>
    <s v="A"/>
    <s v="N"/>
    <s v="N"/>
    <s v="N"/>
    <s v="N"/>
    <x v="0"/>
    <n v="8"/>
    <x v="7"/>
    <s v="農業・食品産業技術総合研究機構 農業環境変動研究センター 図書室"/>
    <s v="茨城県つくば市観音台 3-1-3"/>
  </r>
  <r>
    <s v="FA009712"/>
    <s v="A"/>
    <s v="A"/>
    <s v="N"/>
    <s v="N"/>
    <s v="N"/>
    <s v="N"/>
    <x v="0"/>
    <n v="8"/>
    <x v="7"/>
    <s v="農業・食品産業技術総合研究機構 畜産研究部門 図書室"/>
    <s v="茨城県つくば市池の台2"/>
  </r>
  <r>
    <s v="FA009745"/>
    <s v="A"/>
    <s v="A"/>
    <s v="N"/>
    <s v="N"/>
    <s v="N"/>
    <s v="N"/>
    <x v="0"/>
    <n v="8"/>
    <x v="7"/>
    <s v="農業・食品産業技術総合研究機構 果樹茶業研究部門 図書室"/>
    <s v="茨城県つくば市藤本2-1"/>
  </r>
  <r>
    <s v="FA009869"/>
    <s v="A"/>
    <s v="A"/>
    <s v="N"/>
    <s v="N"/>
    <s v="N"/>
    <s v="N"/>
    <x v="0"/>
    <n v="8"/>
    <x v="7"/>
    <s v="農業・食品産業技術総合研究機構 農村工学研究部門 図書室"/>
    <s v="茨城県つくば市観音台2-1-6"/>
  </r>
  <r>
    <s v="FA010085"/>
    <s v="A"/>
    <s v="A"/>
    <s v="N"/>
    <s v="N"/>
    <s v="N"/>
    <s v="N"/>
    <x v="0"/>
    <n v="8"/>
    <x v="7"/>
    <s v="農業・食品産業技術総合研究機構 生物機能利用研究部門 図書室"/>
    <s v="茨城県つくば市大わし1-2"/>
  </r>
  <r>
    <s v="FA010096"/>
    <s v="A"/>
    <s v="A"/>
    <s v="N"/>
    <s v="N"/>
    <s v="N"/>
    <s v="N"/>
    <x v="0"/>
    <n v="8"/>
    <x v="7"/>
    <s v="農業・食品産業技術総合研究機構 動物衛生研究部門 図書室"/>
    <s v="茨城県つくば市観音台3-1-5"/>
  </r>
  <r>
    <s v="FA010165"/>
    <s v="A"/>
    <s v="A"/>
    <s v="N"/>
    <s v="N"/>
    <s v="N"/>
    <s v="N"/>
    <x v="0"/>
    <n v="8"/>
    <x v="7"/>
    <s v="農業・食品産業技術総合研究機構 食品研究部門 図書室"/>
    <s v="茨城県つくば市観音台2-1-12"/>
  </r>
  <r>
    <s v="FA010187"/>
    <s v="A"/>
    <s v="A"/>
    <s v="A"/>
    <s v="A"/>
    <s v="N"/>
    <s v="A"/>
    <x v="1"/>
    <n v="8"/>
    <x v="7"/>
    <s v="国立研究開発法人 森林研究・整備機構 森林総合研究所"/>
    <s v="茨城県つくば市松の里1"/>
  </r>
  <r>
    <s v="FA010358"/>
    <s v="A"/>
    <s v="A"/>
    <s v="A"/>
    <s v="A"/>
    <s v="N"/>
    <s v="A"/>
    <x v="1"/>
    <n v="8"/>
    <x v="7"/>
    <s v="国立研究開発法人 水産研究・教育機構 水産工学研究所"/>
    <s v="茨城県神栖市波崎7620-7"/>
  </r>
  <r>
    <s v="FA010380"/>
    <s v="A"/>
    <s v="A"/>
    <s v="N"/>
    <s v="N"/>
    <s v="N"/>
    <s v="N"/>
    <x v="0"/>
    <n v="8"/>
    <x v="7"/>
    <s v="農業・食品産業技術総合研究機構 次世代作物開発研究センター 図書室"/>
    <s v="茨城県つくば市観音台2-1-2"/>
  </r>
  <r>
    <s v="FA010391"/>
    <s v="A"/>
    <s v="A"/>
    <s v="A"/>
    <s v="A"/>
    <s v="N"/>
    <s v="A"/>
    <x v="1"/>
    <n v="8"/>
    <x v="7"/>
    <s v="国立研究開発法人 国際農林水産業研究センター"/>
    <s v="茨城県つくば市大わし1-1"/>
  </r>
  <r>
    <s v="FA010416"/>
    <s v="A"/>
    <s v="A"/>
    <s v="A"/>
    <s v="N"/>
    <s v="N"/>
    <s v="N"/>
    <x v="0"/>
    <n v="8"/>
    <x v="7"/>
    <s v="国立研究開発法人 産業技術総合研究所 つくば第七 図書室"/>
    <s v="茨城県つくば市東1-1-1 中央第7"/>
  </r>
  <r>
    <s v="FA010438"/>
    <s v="A"/>
    <s v="N"/>
    <s v="N"/>
    <s v="N"/>
    <s v="N"/>
    <s v="N"/>
    <x v="0"/>
    <n v="8"/>
    <x v="7"/>
    <s v="国立研究開発法人 産業技術総合研究所 つくば東 図書室"/>
    <s v="茨城県つくば市並木1-2-1 つくば東"/>
  </r>
  <r>
    <s v="FA010551"/>
    <s v="A"/>
    <s v="N"/>
    <s v="N"/>
    <s v="N"/>
    <s v="N"/>
    <s v="N"/>
    <x v="0"/>
    <n v="8"/>
    <x v="7"/>
    <s v="国立研究開発法人 産業技術総合研究所 つくば第六 図書室"/>
    <s v="茨城県つくば市東1-1-1 中央第6"/>
  </r>
  <r>
    <s v="FA010562"/>
    <s v="A"/>
    <s v="N"/>
    <s v="N"/>
    <s v="N"/>
    <s v="N"/>
    <s v="N"/>
    <x v="0"/>
    <n v="8"/>
    <x v="7"/>
    <s v="国立研究開発法人 産業技術総合研究所 つくば西 図書室"/>
    <s v="茨城県つくば市小野川16-1 つくば西"/>
  </r>
  <r>
    <s v="FA010620"/>
    <s v="A"/>
    <s v="N"/>
    <s v="N"/>
    <s v="N"/>
    <s v="N"/>
    <s v="N"/>
    <x v="0"/>
    <n v="8"/>
    <x v="7"/>
    <s v="国土交通省 国土地理院 図書館"/>
    <s v="茨城県つくば市北郷1番"/>
  </r>
  <r>
    <s v="FA010766"/>
    <s v="A"/>
    <s v="N"/>
    <s v="A"/>
    <s v="N"/>
    <s v="N"/>
    <s v="N"/>
    <x v="0"/>
    <n v="8"/>
    <x v="7"/>
    <s v="茨城県立図書館"/>
    <s v="茨城県水戸市三の丸1丁目5番38号"/>
  </r>
  <r>
    <s v="FA011113"/>
    <s v="A"/>
    <s v="A"/>
    <s v="N"/>
    <s v="N"/>
    <s v="N"/>
    <s v="N"/>
    <x v="0"/>
    <n v="8"/>
    <x v="7"/>
    <s v="日本原子力研究開発機構 図書館"/>
    <s v="茨城県那珂郡東海村大字白方2番地4"/>
  </r>
  <r>
    <s v="FA014563"/>
    <s v="A"/>
    <s v="A"/>
    <s v="A"/>
    <s v="A"/>
    <s v="N"/>
    <s v="N"/>
    <x v="0"/>
    <n v="8"/>
    <x v="7"/>
    <s v="筑波技術大学 附属図書館 視覚障害系図書館"/>
    <s v="つくば市春日4-12-7"/>
  </r>
  <r>
    <s v="FA014621"/>
    <s v="A"/>
    <s v="A"/>
    <s v="A"/>
    <s v="A"/>
    <s v="N"/>
    <s v="A"/>
    <x v="1"/>
    <n v="8"/>
    <x v="7"/>
    <s v="茨城工業高等専門学校 学術総合情報センター 図書館"/>
    <s v="茨城県ひたちなか市中根866"/>
  </r>
  <r>
    <s v="FA015420"/>
    <s v="A"/>
    <s v="A"/>
    <s v="A"/>
    <s v="A"/>
    <s v="N"/>
    <s v="N"/>
    <x v="0"/>
    <n v="8"/>
    <x v="7"/>
    <s v="茨城県立医療大学 附属図書館"/>
    <s v="茨城県稲敷郡阿見町阿見4669-2"/>
  </r>
  <r>
    <s v="FA015453"/>
    <s v="A"/>
    <s v="A"/>
    <s v="A"/>
    <s v="A"/>
    <s v="N"/>
    <s v="A"/>
    <x v="1"/>
    <n v="8"/>
    <x v="7"/>
    <s v="筑波技術大学 附属図書館 聴覚障害系図書館"/>
    <s v="茨城県つくば市天久保4-3-15"/>
  </r>
  <r>
    <s v="FA015486"/>
    <s v="A"/>
    <s v="A"/>
    <s v="A"/>
    <s v="A"/>
    <s v="N"/>
    <s v="A"/>
    <x v="1"/>
    <n v="8"/>
    <x v="7"/>
    <s v="つくば国際大学 図書館"/>
    <s v="茨城県土浦市真鍋6-20-1"/>
  </r>
  <r>
    <s v="FA015883"/>
    <s v="A"/>
    <s v="A"/>
    <s v="A"/>
    <s v="A"/>
    <s v="A"/>
    <s v="A"/>
    <x v="1"/>
    <n v="8"/>
    <x v="7"/>
    <s v="茨城女子短期大学 図書館"/>
    <s v="茨城県那珂市東木倉960-2"/>
  </r>
  <r>
    <s v="FA017357"/>
    <s v="A"/>
    <s v="A"/>
    <s v="A"/>
    <s v="A"/>
    <s v="N"/>
    <s v="N"/>
    <x v="0"/>
    <n v="8"/>
    <x v="7"/>
    <s v="筑波学院大学 附属図書館"/>
    <s v="茨城県つくば市吾妻3-1"/>
  </r>
  <r>
    <s v="FA020012"/>
    <s v="A"/>
    <s v="A"/>
    <s v="C"/>
    <s v="N"/>
    <s v="N"/>
    <s v="A"/>
    <x v="0"/>
    <n v="8"/>
    <x v="7"/>
    <s v="東京医科大学 図書館 茨城医療センター分館"/>
    <s v="茨城県稲敷郡阿見町中央3-20-1"/>
  </r>
  <r>
    <s v="FA020442"/>
    <s v="A"/>
    <s v="A"/>
    <s v="N"/>
    <s v="N"/>
    <s v="N"/>
    <s v="N"/>
    <x v="0"/>
    <n v="8"/>
    <x v="7"/>
    <s v="宇宙航空研究開発機構 筑波図書室"/>
    <s v="茨城県つくば市千現2-1-1"/>
  </r>
  <r>
    <s v="FA020861"/>
    <s v="A"/>
    <s v="A"/>
    <s v="A"/>
    <s v="A"/>
    <s v="N"/>
    <s v="N"/>
    <x v="0"/>
    <n v="8"/>
    <x v="7"/>
    <s v="東京芸術大学 附属図書館 取手分室"/>
    <s v="茨城県取手市小文間5000"/>
  </r>
  <r>
    <s v="FA022197"/>
    <s v="A"/>
    <s v="A"/>
    <s v="A"/>
    <s v="N"/>
    <s v="N"/>
    <s v="A"/>
    <x v="0"/>
    <n v="8"/>
    <x v="7"/>
    <s v="国立研究開発法人 国立環境研究所"/>
    <s v="茨城県つくば市小野川16-2"/>
  </r>
  <r>
    <s v="FA022222"/>
    <s v="A"/>
    <s v="A"/>
    <s v="N"/>
    <s v="N"/>
    <s v="N"/>
    <s v="N"/>
    <x v="0"/>
    <n v="8"/>
    <x v="7"/>
    <s v="防災科学技術研究所"/>
    <s v="茨城県つくば市天王台3-1"/>
  </r>
  <r>
    <s v="FA027361"/>
    <s v="A"/>
    <s v="A"/>
    <s v="A"/>
    <s v="N"/>
    <s v="N"/>
    <s v="A"/>
    <x v="0"/>
    <n v="8"/>
    <x v="7"/>
    <s v="国立研究開発法人 森林研究・整備機構 森林総合研究所 林木育種センター"/>
    <s v="茨城県日立市十王町伊師3809-1"/>
  </r>
  <r>
    <s v="FA001685"/>
    <s v="A"/>
    <s v="A"/>
    <s v="N"/>
    <s v="N"/>
    <s v="N"/>
    <s v="N"/>
    <x v="0"/>
    <n v="9"/>
    <x v="8"/>
    <s v="宇都宮大学 附属図書館"/>
    <s v="宇都宮市峰町350"/>
  </r>
  <r>
    <s v="FA001696"/>
    <s v="A"/>
    <s v="A"/>
    <s v="A"/>
    <s v="A"/>
    <s v="N"/>
    <s v="N"/>
    <x v="0"/>
    <n v="9"/>
    <x v="8"/>
    <s v="宇都宮大学 附属図書館 陽東分館"/>
    <s v="宇都宮市陽東7丁目1番2号"/>
  </r>
  <r>
    <s v="FA004617"/>
    <s v="A"/>
    <s v="A"/>
    <s v="A"/>
    <s v="A"/>
    <s v="N"/>
    <s v="N"/>
    <x v="0"/>
    <n v="9"/>
    <x v="8"/>
    <s v="足利大学 附属図書館"/>
    <s v="栃木県足利市大前町268-1"/>
  </r>
  <r>
    <s v="FA004628"/>
    <s v="A"/>
    <s v="A"/>
    <s v="A"/>
    <s v="A"/>
    <s v="N"/>
    <s v="A"/>
    <x v="1"/>
    <n v="9"/>
    <x v="8"/>
    <s v="自治医科大学 図書館"/>
    <s v="栃木県下野市薬師寺3311-160"/>
  </r>
  <r>
    <s v="FA004639"/>
    <s v="A"/>
    <s v="A"/>
    <s v="A"/>
    <s v="A"/>
    <s v="N"/>
    <s v="A"/>
    <x v="1"/>
    <n v="9"/>
    <x v="8"/>
    <s v="獨協医科大学 図書館"/>
    <s v="栃木県下都賀郡壬生町北小林880"/>
  </r>
  <r>
    <s v="FA009723"/>
    <s v="A"/>
    <s v="A"/>
    <s v="N"/>
    <s v="N"/>
    <s v="N"/>
    <s v="N"/>
    <x v="0"/>
    <n v="9"/>
    <x v="8"/>
    <s v="農業・食品産業技術総合研究機構 畜産研究部門 畜産飼料作研究拠点"/>
    <s v="栃木県那須塩原市千本松768"/>
  </r>
  <r>
    <s v="FA010777"/>
    <s v="A"/>
    <s v="N"/>
    <s v="A"/>
    <s v="N"/>
    <s v="N"/>
    <s v="N"/>
    <x v="0"/>
    <n v="9"/>
    <x v="8"/>
    <s v="栃木県立図書館"/>
    <s v="栃木県宇都宮市塙田1-3-23"/>
  </r>
  <r>
    <s v="FA012331"/>
    <s v="A"/>
    <s v="A"/>
    <s v="A"/>
    <s v="A"/>
    <s v="N"/>
    <s v="A"/>
    <x v="1"/>
    <n v="9"/>
    <x v="8"/>
    <s v="帝京大学 宇都宮キャンパス 図書館"/>
    <s v="栃木県宇都宮市豊郷台1-1"/>
  </r>
  <r>
    <s v="FA012739"/>
    <s v="A"/>
    <s v="A"/>
    <s v="N"/>
    <s v="N"/>
    <s v="N"/>
    <s v="N"/>
    <x v="0"/>
    <n v="9"/>
    <x v="8"/>
    <s v="作新学院大学 図書館"/>
    <s v="栃木県宇都宮市竹下町908"/>
  </r>
  <r>
    <s v="FA01274X"/>
    <s v="A"/>
    <s v="A"/>
    <s v="A"/>
    <s v="N"/>
    <s v="N"/>
    <s v="A"/>
    <x v="0"/>
    <n v="9"/>
    <x v="8"/>
    <s v="白鴎大学 総合図書館 大行寺分館"/>
    <s v="栃木県小山市大字大行寺1117"/>
  </r>
  <r>
    <s v="FA015497"/>
    <s v="A"/>
    <s v="A"/>
    <s v="A"/>
    <s v="A"/>
    <s v="N"/>
    <s v="A"/>
    <x v="1"/>
    <n v="9"/>
    <x v="8"/>
    <s v="国際医療福祉大学 大田原キャンパス図書館"/>
    <s v="栃木県大田原市北金丸2600番1"/>
  </r>
  <r>
    <s v="FA016514"/>
    <s v="A"/>
    <s v="A"/>
    <s v="A"/>
    <s v="N"/>
    <s v="N"/>
    <s v="A"/>
    <x v="0"/>
    <n v="9"/>
    <x v="8"/>
    <s v="小山工業高等専門学校 図書館"/>
    <s v="栃木県小山市大字中久喜771"/>
  </r>
  <r>
    <s v="FA018892"/>
    <s v="A"/>
    <s v="A"/>
    <s v="A"/>
    <s v="N"/>
    <s v="N"/>
    <s v="A"/>
    <x v="0"/>
    <n v="9"/>
    <x v="8"/>
    <s v="佐野日本大学短期大学 図書館"/>
    <s v="栃木県佐野市高萩町1297"/>
  </r>
  <r>
    <s v="FA019909"/>
    <s v="A"/>
    <s v="A"/>
    <s v="N"/>
    <s v="N"/>
    <s v="N"/>
    <s v="N"/>
    <x v="0"/>
    <n v="9"/>
    <x v="8"/>
    <s v="宇都宮短期大学 図書館"/>
    <s v="栃木県宇都宮市下荒針町長坂3829"/>
  </r>
  <r>
    <s v="FA021944"/>
    <s v="A"/>
    <s v="A"/>
    <s v="A"/>
    <s v="A"/>
    <s v="N"/>
    <s v="A"/>
    <x v="1"/>
    <n v="9"/>
    <x v="8"/>
    <s v="白鴎大学 総合図書館"/>
    <s v="栃木県小山市駅東通り2-2-2"/>
  </r>
  <r>
    <s v="FA023859"/>
    <s v="A"/>
    <s v="A"/>
    <s v="N"/>
    <s v="N"/>
    <s v="N"/>
    <s v="N"/>
    <x v="0"/>
    <n v="9"/>
    <x v="8"/>
    <s v="文星芸術大学・宇都宮文星短期大学 図書館"/>
    <s v="栃木県宇都宮市上戸祭4-8-15"/>
  </r>
  <r>
    <s v="FA001710"/>
    <s v="A"/>
    <s v="A"/>
    <s v="A"/>
    <s v="A"/>
    <s v="A"/>
    <s v="A"/>
    <x v="1"/>
    <n v="10"/>
    <x v="9"/>
    <s v="群馬大学 総合情報メディアセンター 中央図書館"/>
    <s v="群馬県前橋市荒牧町4-2"/>
  </r>
  <r>
    <s v="FA001721"/>
    <s v="A"/>
    <s v="A"/>
    <s v="A"/>
    <s v="A"/>
    <s v="N"/>
    <s v="A"/>
    <x v="1"/>
    <n v="10"/>
    <x v="9"/>
    <s v="群馬大学 総合情報メディアセンター 医学図書館"/>
    <s v="前橋市昭和町3-39-22"/>
  </r>
  <r>
    <s v="FA001732"/>
    <s v="A"/>
    <s v="A"/>
    <s v="A"/>
    <s v="A"/>
    <s v="A"/>
    <s v="A"/>
    <x v="1"/>
    <n v="10"/>
    <x v="9"/>
    <s v="群馬大学 総合情報メディアセンター 理工学図書館"/>
    <s v="群馬県桐生市天神町1-5-1"/>
  </r>
  <r>
    <s v="FA003738"/>
    <s v="A"/>
    <s v="A"/>
    <s v="A"/>
    <s v="A"/>
    <s v="N"/>
    <s v="A"/>
    <x v="1"/>
    <n v="10"/>
    <x v="9"/>
    <s v="群馬県立女子大学 附属図書館"/>
    <s v="群馬県佐波郡玉村町大字上之手1395番1"/>
  </r>
  <r>
    <s v="FA003749"/>
    <s v="A"/>
    <s v="A"/>
    <s v="A"/>
    <s v="A"/>
    <s v="N"/>
    <s v="N"/>
    <x v="0"/>
    <n v="10"/>
    <x v="9"/>
    <s v="高崎経済大学 図書館"/>
    <s v="高崎市上並榎町1300"/>
  </r>
  <r>
    <s v="FA004650"/>
    <s v="A"/>
    <s v="A"/>
    <s v="A"/>
    <s v="N"/>
    <s v="N"/>
    <s v="A"/>
    <x v="0"/>
    <n v="10"/>
    <x v="9"/>
    <s v="関東学園大学 松平記念図書館"/>
    <s v="群馬県太田市藤阿久町200"/>
  </r>
  <r>
    <s v="FA004661"/>
    <s v="A"/>
    <s v="A"/>
    <s v="A"/>
    <s v="A"/>
    <s v="N"/>
    <s v="N"/>
    <x v="0"/>
    <n v="10"/>
    <x v="9"/>
    <s v="上武大学 附属図書館"/>
    <s v="群馬県伊勢崎市戸谷塚町634-1"/>
  </r>
  <r>
    <s v="FA012717"/>
    <s v="A"/>
    <s v="N"/>
    <s v="A"/>
    <s v="N"/>
    <s v="N"/>
    <s v="N"/>
    <x v="0"/>
    <n v="10"/>
    <x v="9"/>
    <s v="群馬県立図書館"/>
    <s v="群馬県前橋市日吉町1丁目9-1"/>
  </r>
  <r>
    <s v="FA015205"/>
    <s v="A"/>
    <s v="A"/>
    <s v="A"/>
    <s v="N"/>
    <s v="N"/>
    <s v="N"/>
    <x v="0"/>
    <n v="10"/>
    <x v="9"/>
    <s v="新島学園短期大学 附属図書館"/>
    <s v="高崎市昭和町53"/>
  </r>
  <r>
    <s v="FA015985"/>
    <s v="A"/>
    <s v="A"/>
    <s v="A"/>
    <s v="A"/>
    <s v="N"/>
    <s v="A"/>
    <x v="1"/>
    <n v="10"/>
    <x v="9"/>
    <s v="群馬工業高等専門学校 図書館"/>
    <s v="前橋市鳥羽町580"/>
  </r>
  <r>
    <s v="FA016627"/>
    <s v="A"/>
    <s v="A"/>
    <s v="N"/>
    <s v="N"/>
    <s v="N"/>
    <s v="N"/>
    <x v="0"/>
    <n v="10"/>
    <x v="9"/>
    <s v="東洋大学 附属図書館 板倉図書館"/>
    <s v="群馬県邑楽郡板倉町泉野1-1-1"/>
  </r>
  <r>
    <s v="FA017131"/>
    <s v="A"/>
    <s v="A"/>
    <s v="A"/>
    <s v="A"/>
    <s v="N"/>
    <s v="A"/>
    <x v="1"/>
    <n v="10"/>
    <x v="9"/>
    <s v="群馬県立県民健康科学大学 図書館"/>
    <s v="群馬県前橋市上沖町323-1"/>
  </r>
  <r>
    <s v="FA018280"/>
    <s v="A"/>
    <s v="A"/>
    <s v="A"/>
    <s v="N"/>
    <s v="N"/>
    <s v="N"/>
    <x v="0"/>
    <n v="10"/>
    <x v="9"/>
    <s v="関東短期大学 松平記念図書館"/>
    <s v="群馬県館林市大谷町625番地"/>
  </r>
  <r>
    <s v="FA018462"/>
    <s v="A"/>
    <s v="A"/>
    <s v="A"/>
    <s v="A"/>
    <s v="N"/>
    <s v="A"/>
    <x v="1"/>
    <n v="10"/>
    <x v="9"/>
    <s v="高崎健康福祉大学 図書館分館"/>
    <s v="群馬県高崎市中大類町501"/>
  </r>
  <r>
    <s v="FA020216"/>
    <s v="A"/>
    <s v="A"/>
    <s v="A"/>
    <s v="A"/>
    <s v="N"/>
    <s v="A"/>
    <x v="1"/>
    <n v="10"/>
    <x v="9"/>
    <s v="高崎健康福祉大学 図書館"/>
    <s v="群馬県高崎市中大類町37-1"/>
  </r>
  <r>
    <s v="FA020759"/>
    <s v="A"/>
    <s v="A"/>
    <s v="A"/>
    <s v="A"/>
    <s v="A"/>
    <s v="A"/>
    <x v="1"/>
    <n v="10"/>
    <x v="9"/>
    <s v="前橋赤十字病院 図書室"/>
    <s v="群馬県前橋市朝倉町389-1"/>
  </r>
  <r>
    <s v="FA021795"/>
    <s v="A"/>
    <s v="A"/>
    <s v="N"/>
    <s v="N"/>
    <s v="N"/>
    <s v="N"/>
    <x v="0"/>
    <n v="10"/>
    <x v="9"/>
    <s v="共愛学園前橋国際大学"/>
    <s v="群馬県前橋市小屋原町1154-4"/>
  </r>
  <r>
    <s v="FA021875"/>
    <s v="A"/>
    <s v="A"/>
    <s v="A"/>
    <s v="A"/>
    <s v="N"/>
    <s v="A"/>
    <x v="1"/>
    <n v="10"/>
    <x v="9"/>
    <s v="群馬パース大学 附属図書館"/>
    <s v="群馬県高崎市問屋町1-7-1"/>
  </r>
  <r>
    <s v="FA022641"/>
    <s v="A"/>
    <s v="A"/>
    <s v="A"/>
    <s v="A"/>
    <s v="N"/>
    <s v="N"/>
    <x v="0"/>
    <n v="10"/>
    <x v="9"/>
    <s v="前橋工科大学 附属図書館"/>
    <s v="前橋市上佐鳥町460-1"/>
  </r>
  <r>
    <s v="FA022936"/>
    <s v="A"/>
    <s v="A"/>
    <s v="A"/>
    <s v="A"/>
    <s v="N"/>
    <s v="N"/>
    <x v="0"/>
    <n v="10"/>
    <x v="9"/>
    <s v="上武大学 附属図書館 分館"/>
    <s v="群馬県高崎市新町270-1"/>
  </r>
  <r>
    <s v="FA023597"/>
    <s v="A"/>
    <s v="A"/>
    <s v="N"/>
    <s v="N"/>
    <s v="N"/>
    <s v="N"/>
    <x v="0"/>
    <n v="10"/>
    <x v="9"/>
    <s v="群馬医療福祉大学 図書館"/>
    <s v="群馬県前橋市川曲町191-1"/>
  </r>
  <r>
    <s v="FA023961"/>
    <s v="A"/>
    <s v="A"/>
    <s v="A"/>
    <s v="A"/>
    <s v="N"/>
    <s v="A"/>
    <x v="1"/>
    <n v="10"/>
    <x v="9"/>
    <s v="桐生大学 図書館"/>
    <s v="群馬県みどり市笠懸町阿左美606-7"/>
  </r>
  <r>
    <s v="FA027430"/>
    <s v="A"/>
    <s v="A"/>
    <s v="N"/>
    <s v="N"/>
    <s v="N"/>
    <s v="N"/>
    <x v="0"/>
    <n v="10"/>
    <x v="9"/>
    <s v="育英大学・育英短期大学 図書館"/>
    <s v="高崎市京目町1656-1"/>
  </r>
  <r>
    <s v="FA001743"/>
    <s v="A"/>
    <s v="A"/>
    <s v="A"/>
    <s v="A"/>
    <s v="N"/>
    <s v="A"/>
    <x v="1"/>
    <n v="11"/>
    <x v="10"/>
    <s v="埼玉大学 図書館"/>
    <s v="埼玉県さいたま市桜区下大久保255"/>
  </r>
  <r>
    <s v="FA004672"/>
    <s v="A"/>
    <s v="A"/>
    <s v="N"/>
    <s v="N"/>
    <s v="N"/>
    <s v="N"/>
    <x v="0"/>
    <n v="11"/>
    <x v="10"/>
    <s v="跡見学園女子大学 新座図書館"/>
    <s v="埼玉県新座市中野1-9-6"/>
  </r>
  <r>
    <s v="FA004694"/>
    <s v="A"/>
    <s v="A"/>
    <s v="N"/>
    <s v="N"/>
    <s v="N"/>
    <s v="N"/>
    <x v="0"/>
    <n v="11"/>
    <x v="10"/>
    <s v="東京国際大学 第2キャンパス図書館"/>
    <s v="埼玉県川越市的場2509"/>
  </r>
  <r>
    <s v="FA004708"/>
    <s v="A"/>
    <s v="A"/>
    <s v="N"/>
    <s v="N"/>
    <s v="N"/>
    <s v="N"/>
    <x v="0"/>
    <n v="11"/>
    <x v="10"/>
    <s v="東京国際大学 第1キャンパス図書館"/>
    <s v="埼玉県川越市的場北1-13-1"/>
  </r>
  <r>
    <s v="FA004719"/>
    <s v="A"/>
    <s v="A"/>
    <s v="A"/>
    <s v="N"/>
    <s v="N"/>
    <s v="A"/>
    <x v="0"/>
    <n v="11"/>
    <x v="10"/>
    <s v="埼玉医科大学 附属図書館"/>
    <s v="埼玉県入間郡毛呂山町大字毛呂本郷38番地"/>
  </r>
  <r>
    <s v="FA004730"/>
    <s v="A"/>
    <s v="A"/>
    <s v="A"/>
    <s v="A"/>
    <s v="N"/>
    <s v="A"/>
    <x v="1"/>
    <n v="11"/>
    <x v="10"/>
    <s v="埼玉工業大学 図書館"/>
    <s v="埼玉県深谷市普済寺1690"/>
  </r>
  <r>
    <s v="FA004741"/>
    <s v="A"/>
    <s v="A"/>
    <s v="A"/>
    <s v="A"/>
    <s v="C"/>
    <s v="A"/>
    <x v="1"/>
    <n v="11"/>
    <x v="10"/>
    <s v="城西大学 水田記念図書館"/>
    <s v="埼玉県坂戸市けやき台1-1"/>
  </r>
  <r>
    <s v="FA004752"/>
    <s v="A"/>
    <s v="A"/>
    <s v="A"/>
    <s v="A"/>
    <s v="N"/>
    <s v="N"/>
    <x v="0"/>
    <n v="11"/>
    <x v="10"/>
    <s v="明海大学 歯学部 メデイアセンター(図書館)"/>
    <s v="埼玉県坂戸市けやき台1-1"/>
  </r>
  <r>
    <s v="FA004774"/>
    <s v="A"/>
    <s v="A"/>
    <s v="A"/>
    <s v="A"/>
    <s v="A"/>
    <s v="N"/>
    <x v="0"/>
    <n v="11"/>
    <x v="10"/>
    <s v="女子栄養大学 図書館"/>
    <s v="埼玉県坂戸市千代田3-9-21"/>
  </r>
  <r>
    <s v="FA004796"/>
    <s v="A"/>
    <s v="A"/>
    <s v="A"/>
    <s v="A"/>
    <s v="N"/>
    <s v="N"/>
    <x v="0"/>
    <n v="11"/>
    <x v="10"/>
    <s v="獨協大学 図書館"/>
    <s v="埼玉県草加市学園町1-1"/>
  </r>
  <r>
    <s v="FA004810"/>
    <s v="A"/>
    <s v="A"/>
    <s v="A"/>
    <s v="A"/>
    <s v="N"/>
    <s v="N"/>
    <x v="0"/>
    <n v="11"/>
    <x v="10"/>
    <s v="日本工業大学LCセンター"/>
    <s v="埼玉県南埼玉郡宮代町学園台4-1"/>
  </r>
  <r>
    <s v="FA004821"/>
    <s v="A"/>
    <s v="A"/>
    <s v="A"/>
    <s v="A"/>
    <s v="N"/>
    <s v="A"/>
    <x v="1"/>
    <n v="11"/>
    <x v="10"/>
    <s v="文教大学 越谷図書館"/>
    <s v="埼玉県越谷市南荻島3337"/>
  </r>
  <r>
    <s v="FA005325"/>
    <s v="A"/>
    <s v="A"/>
    <s v="A"/>
    <s v="A"/>
    <s v="N"/>
    <s v="A"/>
    <x v="1"/>
    <n v="11"/>
    <x v="10"/>
    <s v="芝浦工業大学 大宮図書館"/>
    <s v="埼玉県さいたま市見沼区深作307"/>
  </r>
  <r>
    <s v="FA005609"/>
    <s v="A"/>
    <s v="A"/>
    <s v="A"/>
    <s v="A"/>
    <s v="N"/>
    <s v="N"/>
    <x v="0"/>
    <n v="11"/>
    <x v="10"/>
    <s v="大東文化大学 60周年記念図書館"/>
    <s v="埼玉県東松山市大字岩殿560"/>
  </r>
  <r>
    <s v="FA006077"/>
    <s v="A"/>
    <s v="A"/>
    <s v="C"/>
    <s v="C"/>
    <s v="N"/>
    <s v="A"/>
    <x v="1"/>
    <n v="11"/>
    <x v="10"/>
    <s v="東京電機大学 総合メディアセンター 鳩山センター"/>
    <s v="埼玉県比企郡鳩山町石坂"/>
  </r>
  <r>
    <s v="FA006190"/>
    <s v="A"/>
    <s v="A"/>
    <s v="N"/>
    <s v="N"/>
    <s v="N"/>
    <s v="N"/>
    <x v="0"/>
    <n v="11"/>
    <x v="10"/>
    <s v="東洋大学 附属図書館 朝霞図書館"/>
    <s v="埼玉県朝霞市岡48-1"/>
  </r>
  <r>
    <s v="FA006204"/>
    <s v="A"/>
    <s v="A"/>
    <s v="N"/>
    <s v="N"/>
    <s v="N"/>
    <s v="N"/>
    <x v="0"/>
    <n v="11"/>
    <x v="10"/>
    <s v="東洋大学 附属図書館 川越図書館"/>
    <s v="埼玉県川越市鯨井2100"/>
  </r>
  <r>
    <s v="FA006780"/>
    <s v="A"/>
    <s v="A"/>
    <s v="A"/>
    <s v="A"/>
    <s v="N"/>
    <s v="A"/>
    <x v="1"/>
    <n v="11"/>
    <x v="10"/>
    <s v="立正大学図書館 熊谷図書館"/>
    <s v="埼玉県熊谷市万吉1700"/>
  </r>
  <r>
    <s v="FA009337"/>
    <s v="A"/>
    <s v="A"/>
    <s v="A"/>
    <s v="A"/>
    <s v="N"/>
    <s v="N"/>
    <x v="0"/>
    <n v="11"/>
    <x v="10"/>
    <s v="防衛省防衛医科大学校 図書館"/>
    <s v="埼玉県所沢市並木3丁目2番地"/>
  </r>
  <r>
    <s v="FA009508"/>
    <s v="A"/>
    <s v="A"/>
    <s v="A"/>
    <s v="A"/>
    <s v="A"/>
    <s v="A"/>
    <x v="1"/>
    <n v="11"/>
    <x v="10"/>
    <s v="国立女性教育会館 女性教育情報センター"/>
    <s v="埼玉県比企郡嵐山町菅谷728番地"/>
  </r>
  <r>
    <s v="FA009596"/>
    <s v="A"/>
    <s v="A"/>
    <s v="A"/>
    <s v="A"/>
    <s v="C"/>
    <s v="A"/>
    <x v="1"/>
    <n v="11"/>
    <x v="10"/>
    <s v="国立保健医療科学院"/>
    <s v="埼玉県和光市南2-3-6"/>
  </r>
  <r>
    <s v="FA010405"/>
    <s v="A"/>
    <s v="A"/>
    <s v="N"/>
    <s v="N"/>
    <s v="N"/>
    <s v="N"/>
    <x v="0"/>
    <n v="11"/>
    <x v="10"/>
    <s v="農業・食品産業技術総合研究機構 農業技術革新工学研究センター 図書室"/>
    <s v="埼玉県さいたま市北区日進町1-40-2"/>
  </r>
  <r>
    <s v="FA010799"/>
    <s v="N"/>
    <s v="N"/>
    <s v="N"/>
    <s v="N"/>
    <s v="N"/>
    <s v="N"/>
    <x v="0"/>
    <n v="11"/>
    <x v="10"/>
    <s v="埼玉県農林総合研究センター 茶業特産研究所 図書室"/>
    <s v="埼玉県入間市上谷ケ貫244-2"/>
  </r>
  <r>
    <s v="FA011168"/>
    <s v="A"/>
    <s v="A"/>
    <s v="N"/>
    <s v="N"/>
    <s v="N"/>
    <s v="A"/>
    <x v="0"/>
    <n v="11"/>
    <x v="10"/>
    <s v="国立研究開発法人 理化学研究所 図書館"/>
    <s v="埼玉県和光市広沢2-1"/>
  </r>
  <r>
    <s v="FA012841"/>
    <s v="A"/>
    <s v="A"/>
    <s v="A"/>
    <s v="A"/>
    <s v="A"/>
    <s v="A"/>
    <x v="1"/>
    <n v="11"/>
    <x v="10"/>
    <s v="駿河台大学 メディアセンター"/>
    <s v="埼玉県飯能市阿須698"/>
  </r>
  <r>
    <s v="FA012874"/>
    <s v="A"/>
    <s v="A"/>
    <s v="A"/>
    <s v="A"/>
    <s v="N"/>
    <s v="A"/>
    <x v="1"/>
    <n v="11"/>
    <x v="10"/>
    <s v="聖学院大学 総合図書館"/>
    <s v="埼玉県上尾市戸崎1-1"/>
  </r>
  <r>
    <s v="FA013833"/>
    <s v="A"/>
    <s v="A"/>
    <s v="N"/>
    <s v="N"/>
    <s v="N"/>
    <s v="A"/>
    <x v="0"/>
    <n v="11"/>
    <x v="10"/>
    <s v="早稲田大学 所沢図書館"/>
    <s v="埼玉県所沢市三ケ島2-579-15"/>
  </r>
  <r>
    <s v="FA014869"/>
    <s v="A"/>
    <s v="A"/>
    <s v="N"/>
    <s v="N"/>
    <s v="N"/>
    <s v="N"/>
    <x v="0"/>
    <n v="11"/>
    <x v="10"/>
    <s v="日本大学 芸術学部図書館 (所沢)"/>
    <s v="埼玉県所沢市中富南4-21"/>
  </r>
  <r>
    <s v="FA014891"/>
    <s v="A"/>
    <s v="A"/>
    <s v="A"/>
    <s v="A"/>
    <s v="N"/>
    <s v="A"/>
    <x v="1"/>
    <n v="11"/>
    <x v="10"/>
    <s v="目白大学 岩槻図書館"/>
    <s v="埼玉県さいたま市岩槻区浮谷320"/>
  </r>
  <r>
    <s v="FA01592X"/>
    <s v="A"/>
    <s v="A"/>
    <s v="A"/>
    <s v="A"/>
    <s v="A"/>
    <s v="A"/>
    <x v="1"/>
    <n v="11"/>
    <x v="10"/>
    <s v="共栄大学 図書館"/>
    <s v="埼玉県春日部市内牧4158"/>
  </r>
  <r>
    <s v="FA016263"/>
    <s v="A"/>
    <s v="A"/>
    <s v="A"/>
    <s v="A"/>
    <s v="A"/>
    <s v="N"/>
    <x v="0"/>
    <n v="11"/>
    <x v="10"/>
    <s v="淑徳大学 みずほ台図書館"/>
    <s v="埼玉県入間郡三芳町藤久保1150-1"/>
  </r>
  <r>
    <s v="FA016398"/>
    <s v="A"/>
    <s v="A"/>
    <s v="N"/>
    <s v="N"/>
    <s v="N"/>
    <s v="N"/>
    <x v="0"/>
    <n v="11"/>
    <x v="10"/>
    <s v="独立行政法人 国際交流基金 日本語国際センター 図書館"/>
    <s v="埼玉県さいたま市浦和区北浦和5-6-36"/>
  </r>
  <r>
    <s v="FA016503"/>
    <s v="A"/>
    <s v="A"/>
    <s v="N"/>
    <s v="N"/>
    <s v="N"/>
    <s v="N"/>
    <x v="0"/>
    <n v="11"/>
    <x v="10"/>
    <s v="平成国際大学 図書館"/>
    <s v="埼玉県加須市水深大立野2000"/>
  </r>
  <r>
    <s v="FA017084"/>
    <s v="A"/>
    <s v="A"/>
    <s v="N"/>
    <s v="N"/>
    <s v="N"/>
    <s v="N"/>
    <x v="0"/>
    <n v="11"/>
    <x v="10"/>
    <s v="十文字学園女子大学 図書館"/>
    <s v="埼玉県新座市菅沢2-1-28"/>
  </r>
  <r>
    <s v="FA017812"/>
    <s v="A"/>
    <s v="N"/>
    <s v="A"/>
    <s v="N"/>
    <s v="N"/>
    <s v="N"/>
    <x v="0"/>
    <n v="11"/>
    <x v="10"/>
    <s v="埼玉医科大学 短期大学 図書館"/>
    <s v="埼玉県入間郡毛呂山町毛呂本郷38"/>
  </r>
  <r>
    <s v="FA018145"/>
    <s v="A"/>
    <s v="A"/>
    <s v="A"/>
    <s v="A"/>
    <s v="N"/>
    <s v="A"/>
    <x v="1"/>
    <n v="11"/>
    <x v="10"/>
    <s v="埼玉県立大学 情報センター"/>
    <s v="埼玉県越谷市三野宮820"/>
  </r>
  <r>
    <s v="FA018837"/>
    <s v="A"/>
    <s v="A"/>
    <s v="A"/>
    <s v="A"/>
    <s v="N"/>
    <s v="A"/>
    <x v="1"/>
    <n v="11"/>
    <x v="10"/>
    <s v="西武文理大学 図書館"/>
    <s v="埼玉県狭山市柏原新田311-1"/>
  </r>
  <r>
    <s v="FA018994"/>
    <s v="A"/>
    <s v="A"/>
    <s v="A"/>
    <s v="A"/>
    <s v="N"/>
    <s v="A"/>
    <x v="1"/>
    <n v="11"/>
    <x v="10"/>
    <s v="埼玉女子短期大学 図書館"/>
    <s v="埼玉県日高市女影1616"/>
  </r>
  <r>
    <s v="FA019691"/>
    <s v="A"/>
    <s v="A"/>
    <s v="A"/>
    <s v="A"/>
    <s v="A"/>
    <s v="N"/>
    <x v="0"/>
    <n v="11"/>
    <x v="10"/>
    <s v="人間総合科学大学 図書館"/>
    <s v="埼玉県さいたま市岩槻区馬込1288"/>
  </r>
  <r>
    <s v="FA019818"/>
    <s v="A"/>
    <s v="A"/>
    <s v="A"/>
    <s v="A"/>
    <s v="N"/>
    <s v="A"/>
    <x v="1"/>
    <n v="11"/>
    <x v="10"/>
    <s v="文京学院大学 ふじみ野図書館"/>
    <s v="埼玉県ふじみ野市亀久保1196"/>
  </r>
  <r>
    <s v="FA020191"/>
    <s v="A"/>
    <s v="A"/>
    <s v="A"/>
    <s v="A"/>
    <s v="A"/>
    <s v="A"/>
    <x v="1"/>
    <n v="11"/>
    <x v="10"/>
    <s v="ものつくり大学 図書情報センター"/>
    <s v="埼玉県行田市前谷333番地"/>
  </r>
  <r>
    <s v="FA020497"/>
    <s v="A"/>
    <s v="A"/>
    <s v="N"/>
    <s v="N"/>
    <s v="N"/>
    <s v="N"/>
    <x v="0"/>
    <n v="11"/>
    <x v="10"/>
    <s v="国際学院埼玉短期大学 附属図書館"/>
    <s v="埼玉県さいたま市大宮区吉敷町2-5"/>
  </r>
  <r>
    <s v="FA021682"/>
    <s v="A"/>
    <s v="A"/>
    <s v="A"/>
    <s v="A"/>
    <s v="N"/>
    <s v="A"/>
    <x v="1"/>
    <n v="11"/>
    <x v="10"/>
    <s v="尚美学園大学 メディアセンター"/>
    <s v="埼玉県川越市豊田町1-1-1"/>
  </r>
  <r>
    <s v="FA021897"/>
    <s v="A"/>
    <s v="A"/>
    <s v="A"/>
    <s v="N"/>
    <s v="N"/>
    <s v="A"/>
    <x v="0"/>
    <n v="11"/>
    <x v="10"/>
    <s v="埼玉県立小児医療センター 図書室"/>
    <s v="埼玉県さいたま市中央区新都心1番地2"/>
  </r>
  <r>
    <s v="FA021955"/>
    <s v="A"/>
    <s v="A"/>
    <s v="N"/>
    <s v="N"/>
    <s v="N"/>
    <s v="N"/>
    <x v="0"/>
    <n v="11"/>
    <x v="10"/>
    <s v="日本薬科大学"/>
    <s v="埼玉県北足立郡伊奈町小室10281"/>
  </r>
  <r>
    <s v="FA022619"/>
    <s v="A"/>
    <s v="A"/>
    <s v="A"/>
    <s v="A"/>
    <s v="N"/>
    <s v="A"/>
    <x v="1"/>
    <n v="11"/>
    <x v="10"/>
    <s v="埼玉学園大学 情報メディアセンター"/>
    <s v="埼玉県川口市木曽呂1510番地"/>
  </r>
  <r>
    <s v="FA022834"/>
    <s v="A"/>
    <s v="A"/>
    <s v="N"/>
    <s v="N"/>
    <s v="N"/>
    <s v="N"/>
    <x v="0"/>
    <n v="11"/>
    <x v="10"/>
    <s v="武蔵丘短期大学 図書館"/>
    <s v="埼玉県比企郡吉見町南吉見111-1"/>
  </r>
  <r>
    <s v="FA022958"/>
    <s v="A"/>
    <s v="A"/>
    <s v="N"/>
    <s v="N"/>
    <s v="N"/>
    <s v="N"/>
    <x v="0"/>
    <n v="11"/>
    <x v="10"/>
    <s v="武蔵野学院大学図書館"/>
    <s v="埼玉県狭山市広瀬台三丁目26番1号"/>
  </r>
  <r>
    <s v="FA024793"/>
    <s v="A"/>
    <s v="A"/>
    <s v="A"/>
    <s v="A"/>
    <s v="N"/>
    <s v="N"/>
    <x v="0"/>
    <n v="11"/>
    <x v="10"/>
    <s v="埼玉東萌短期大学 附属図書館"/>
    <s v="埼玉県越谷市新越谷2-21-1"/>
  </r>
  <r>
    <s v="FA026835"/>
    <s v="A"/>
    <s v="A"/>
    <s v="A"/>
    <s v="A"/>
    <s v="N"/>
    <s v="N"/>
    <x v="0"/>
    <n v="11"/>
    <x v="10"/>
    <s v="東京家政大学 狭山図書館"/>
    <s v="埼玉県狭山市稲荷山2-15-1"/>
  </r>
  <r>
    <s v="FA027102"/>
    <s v="A"/>
    <s v="A"/>
    <s v="N"/>
    <s v="N"/>
    <s v="N"/>
    <s v="N"/>
    <x v="0"/>
    <n v="11"/>
    <x v="10"/>
    <s v="埼玉純真短期大学 図書館"/>
    <m/>
  </r>
  <r>
    <s v="FA028105"/>
    <s v="A"/>
    <s v="A"/>
    <s v="A"/>
    <s v="N"/>
    <s v="A"/>
    <s v="A"/>
    <x v="0"/>
    <n v="11"/>
    <x v="10"/>
    <s v="埼玉県立がんセンター 図書館"/>
    <s v="埼玉県北足立郡伊奈町小室780"/>
  </r>
  <r>
    <s v="FA001754"/>
    <s v="A"/>
    <s v="A"/>
    <s v="A"/>
    <s v="A"/>
    <s v="A"/>
    <s v="N"/>
    <x v="0"/>
    <n v="12"/>
    <x v="11"/>
    <s v="千葉大学 附属図書館"/>
    <s v="千葉県千葉市稲毛区弥生町1-33"/>
  </r>
  <r>
    <s v="FA001765"/>
    <s v="A"/>
    <s v="A"/>
    <s v="A"/>
    <s v="A"/>
    <s v="A"/>
    <s v="N"/>
    <x v="0"/>
    <n v="12"/>
    <x v="11"/>
    <s v="千葉大学 附属図書館 亥鼻分館"/>
    <s v="千葉県千葉市中央区亥鼻1-8-1"/>
  </r>
  <r>
    <s v="FA001776"/>
    <s v="A"/>
    <s v="A"/>
    <s v="A"/>
    <s v="A"/>
    <s v="N"/>
    <s v="A"/>
    <x v="1"/>
    <n v="12"/>
    <x v="11"/>
    <s v="千葉大学 附属図書館 松戸分館"/>
    <s v="松戸市松戸648"/>
  </r>
  <r>
    <s v="FA004843"/>
    <s v="A"/>
    <s v="A"/>
    <s v="N"/>
    <s v="N"/>
    <s v="A"/>
    <s v="A"/>
    <x v="0"/>
    <n v="12"/>
    <x v="11"/>
    <s v="国際武道大学 図書館"/>
    <s v="千葉県勝浦市新官841番地"/>
  </r>
  <r>
    <s v="FA004854"/>
    <s v="A"/>
    <s v="A"/>
    <s v="N"/>
    <s v="N"/>
    <s v="N"/>
    <s v="N"/>
    <x v="0"/>
    <n v="12"/>
    <x v="11"/>
    <s v="淑徳大学 附属図書館 千葉図書館"/>
    <s v="千葉県千葉市中央区大巌寺町200番地"/>
  </r>
  <r>
    <s v="FA004865"/>
    <s v="A"/>
    <s v="A"/>
    <s v="A"/>
    <s v="A"/>
    <s v="N"/>
    <s v="A"/>
    <x v="1"/>
    <n v="12"/>
    <x v="11"/>
    <s v="敬愛大学 図書館"/>
    <s v="千葉県千葉市稲毛区穴川1-5-21"/>
  </r>
  <r>
    <s v="FA004876"/>
    <s v="A"/>
    <s v="A"/>
    <s v="N"/>
    <s v="N"/>
    <s v="N"/>
    <s v="N"/>
    <x v="0"/>
    <n v="12"/>
    <x v="11"/>
    <s v="千葉工業大学 附属図書館"/>
    <s v="千葉県習志野市津田沼2-17-1"/>
  </r>
  <r>
    <s v="FA004887"/>
    <s v="A"/>
    <s v="A"/>
    <s v="N"/>
    <s v="N"/>
    <s v="N"/>
    <s v="N"/>
    <x v="0"/>
    <n v="12"/>
    <x v="11"/>
    <s v="千葉商科大学 付属図書館"/>
    <s v="千葉県市川市国府台1-3-1"/>
  </r>
  <r>
    <s v="FA004898"/>
    <s v="A"/>
    <s v="A"/>
    <s v="A"/>
    <s v="A"/>
    <s v="A"/>
    <s v="N"/>
    <x v="0"/>
    <n v="12"/>
    <x v="11"/>
    <s v="中央学院大学 図書館"/>
    <s v="千葉県我孫子市久寺家451"/>
  </r>
  <r>
    <s v="FA004901"/>
    <s v="A"/>
    <s v="A"/>
    <s v="N"/>
    <s v="N"/>
    <s v="N"/>
    <s v="N"/>
    <x v="0"/>
    <n v="12"/>
    <x v="11"/>
    <s v="麗澤大学 図書館"/>
    <s v="千葉県柏市光ケ丘2-1-1"/>
  </r>
  <r>
    <s v="FA004912"/>
    <s v="A"/>
    <s v="A"/>
    <s v="A"/>
    <s v="N"/>
    <s v="N"/>
    <s v="N"/>
    <x v="0"/>
    <n v="12"/>
    <x v="11"/>
    <s v="和洋女子大学 メディアセンター"/>
    <s v="千葉県市川市国府台2-3-1"/>
  </r>
  <r>
    <s v="FA005347"/>
    <s v="A"/>
    <s v="A"/>
    <s v="A"/>
    <s v="A"/>
    <s v="A"/>
    <s v="A"/>
    <x v="1"/>
    <n v="12"/>
    <x v="11"/>
    <s v="順天堂大学 さくらキャンパス学術メディアセンター"/>
    <s v="千葉県印西市平賀学園台1-1"/>
  </r>
  <r>
    <s v="FA006113"/>
    <s v="A"/>
    <s v="A"/>
    <s v="A"/>
    <s v="A"/>
    <s v="N"/>
    <s v="N"/>
    <x v="0"/>
    <n v="12"/>
    <x v="11"/>
    <s v="東京理科大学 野田図書館"/>
    <s v="千葉県野田市山崎2641"/>
  </r>
  <r>
    <s v="FA006157"/>
    <s v="A"/>
    <s v="A"/>
    <s v="A"/>
    <s v="A"/>
    <s v="A"/>
    <s v="A"/>
    <x v="1"/>
    <n v="12"/>
    <x v="11"/>
    <s v="東邦大学 習志野メディアセンター"/>
    <s v="千葉県船橋市三山2-2-1"/>
  </r>
  <r>
    <s v="FA006281"/>
    <s v="A"/>
    <s v="A"/>
    <s v="A"/>
    <s v="A"/>
    <s v="N"/>
    <s v="N"/>
    <x v="0"/>
    <n v="12"/>
    <x v="11"/>
    <s v="日本大学 理工学部図書館(船橋)"/>
    <s v="千葉県船橋市習志野台7-24-1"/>
  </r>
  <r>
    <s v="FA006328"/>
    <s v="A"/>
    <s v="A"/>
    <s v="N"/>
    <s v="N"/>
    <s v="N"/>
    <s v="A"/>
    <x v="0"/>
    <n v="12"/>
    <x v="11"/>
    <s v="日本大学 松戸歯学部図書館"/>
    <s v="千葉県松戸市栄町西2-870-1"/>
  </r>
  <r>
    <s v="FA006361"/>
    <s v="A"/>
    <s v="A"/>
    <s v="N"/>
    <s v="N"/>
    <s v="N"/>
    <s v="A"/>
    <x v="0"/>
    <n v="12"/>
    <x v="11"/>
    <s v="日本大学 生産工学部図書館"/>
    <s v="千葉県習志野市泉町1-2-1"/>
  </r>
  <r>
    <s v="FA009166"/>
    <s v="A"/>
    <s v="A"/>
    <s v="A"/>
    <s v="A"/>
    <s v="N"/>
    <s v="N"/>
    <x v="0"/>
    <n v="12"/>
    <x v="11"/>
    <s v="放送大学 附属図書館"/>
    <s v="千葉市美浜区若葉2-11"/>
  </r>
  <r>
    <s v="FA009235"/>
    <s v="A"/>
    <s v="A"/>
    <s v="A"/>
    <s v="A"/>
    <s v="N"/>
    <s v="N"/>
    <x v="0"/>
    <n v="12"/>
    <x v="11"/>
    <s v="国立歴史民俗博物館 図書室"/>
    <s v="千葉県佐倉市城内町117番地"/>
  </r>
  <r>
    <s v="FA009381"/>
    <s v="A"/>
    <s v="A"/>
    <s v="N"/>
    <s v="N"/>
    <s v="N"/>
    <s v="A"/>
    <x v="0"/>
    <n v="12"/>
    <x v="11"/>
    <s v="量子科学技術研究開発機構"/>
    <s v="千葉県千葉市稲毛区穴川4-9-1"/>
  </r>
  <r>
    <s v="FA010802"/>
    <s v="A"/>
    <s v="A"/>
    <s v="A"/>
    <s v="N"/>
    <s v="N"/>
    <s v="N"/>
    <x v="0"/>
    <n v="12"/>
    <x v="11"/>
    <s v="千葉県立中央図書館"/>
    <s v="千葉県千葉市中央区市場町11-1"/>
  </r>
  <r>
    <s v="FA011033"/>
    <s v="A"/>
    <s v="A"/>
    <s v="A"/>
    <s v="A"/>
    <s v="A"/>
    <s v="A"/>
    <x v="1"/>
    <n v="12"/>
    <x v="11"/>
    <s v="日本貿易振興機構 アジア経済研究所 図書館"/>
    <s v="千葉県千葉市美浜区若葉3-2-2"/>
  </r>
  <r>
    <s v="FA012003"/>
    <s v="A"/>
    <s v="A"/>
    <s v="N"/>
    <s v="N"/>
    <s v="N"/>
    <s v="N"/>
    <x v="0"/>
    <n v="12"/>
    <x v="11"/>
    <s v="東京大学 宇宙線研究所 図書室"/>
    <s v="千葉県柏市柏の葉5-1-5"/>
  </r>
  <r>
    <s v="FA012080"/>
    <s v="A"/>
    <s v="A"/>
    <s v="A"/>
    <s v="A"/>
    <s v="A"/>
    <s v="N"/>
    <x v="0"/>
    <n v="12"/>
    <x v="11"/>
    <s v="東京大学 物性研究所 図書室"/>
    <s v="千葉県柏市柏の葉5-1-5"/>
  </r>
  <r>
    <s v="FA012091"/>
    <s v="A"/>
    <s v="A"/>
    <s v="A"/>
    <s v="A"/>
    <s v="N"/>
    <s v="N"/>
    <x v="0"/>
    <n v="12"/>
    <x v="11"/>
    <s v="東京大学大気海洋研究所 図書室"/>
    <s v="千葉県柏市柏の葉5-1-5"/>
  </r>
  <r>
    <s v="FA012182"/>
    <s v="A"/>
    <s v="A"/>
    <s v="A"/>
    <s v="A"/>
    <s v="N"/>
    <s v="N"/>
    <x v="0"/>
    <n v="12"/>
    <x v="11"/>
    <s v="日本大学 薬学部図書館"/>
    <s v="千葉県船橋市習志野台7-7-1"/>
  </r>
  <r>
    <s v="FA012590"/>
    <s v="A"/>
    <s v="A"/>
    <s v="A"/>
    <s v="A"/>
    <s v="N"/>
    <s v="A"/>
    <x v="1"/>
    <n v="12"/>
    <x v="11"/>
    <s v="千葉経済大学 総合図書館"/>
    <s v="千葉県千葉市稲毛区轟町3-59-5"/>
  </r>
  <r>
    <s v="FA012604"/>
    <s v="A"/>
    <s v="A"/>
    <s v="A"/>
    <s v="N"/>
    <s v="N"/>
    <s v="N"/>
    <x v="0"/>
    <n v="12"/>
    <x v="11"/>
    <s v="秀明大学 図書館"/>
    <s v="千葉県八千代市大学町1-1"/>
  </r>
  <r>
    <s v="FA012615"/>
    <s v="A"/>
    <s v="A"/>
    <s v="N"/>
    <s v="N"/>
    <s v="N"/>
    <s v="N"/>
    <x v="0"/>
    <n v="12"/>
    <x v="11"/>
    <s v="東京情報大学 情報サービスセンター"/>
    <s v="千葉県千葉市若葉区御成台4-1"/>
  </r>
  <r>
    <s v="FA012932"/>
    <s v="A"/>
    <s v="A"/>
    <s v="N"/>
    <s v="N"/>
    <s v="N"/>
    <s v="N"/>
    <x v="0"/>
    <n v="12"/>
    <x v="11"/>
    <s v="明海大学 浦安キヤンパス メデイアセンター(図書館)"/>
    <s v="千葉県浦安市明海1丁目"/>
  </r>
  <r>
    <s v="FA013017"/>
    <s v="A"/>
    <s v="A"/>
    <s v="A"/>
    <s v="A"/>
    <s v="N"/>
    <s v="A"/>
    <x v="1"/>
    <n v="12"/>
    <x v="11"/>
    <s v="聖徳大学 川並弘昭記念図書館"/>
    <s v="松戸市岩瀬550"/>
  </r>
  <r>
    <s v="FA013913"/>
    <s v="A"/>
    <s v="A"/>
    <s v="A"/>
    <s v="A"/>
    <s v="N"/>
    <s v="A"/>
    <x v="1"/>
    <n v="12"/>
    <x v="11"/>
    <s v="江戸川大学 総合情報図書館"/>
    <s v="千葉県流山市駒木474"/>
  </r>
  <r>
    <s v="FA014086"/>
    <s v="A"/>
    <s v="A"/>
    <s v="N"/>
    <s v="N"/>
    <s v="N"/>
    <s v="N"/>
    <x v="0"/>
    <n v="12"/>
    <x v="11"/>
    <s v="川村学園女子大学 図書館"/>
    <s v="千葉県我孫子市下ケ戸1133"/>
  </r>
  <r>
    <s v="FA014290"/>
    <s v="A"/>
    <s v="A"/>
    <s v="N"/>
    <s v="N"/>
    <s v="N"/>
    <s v="A"/>
    <x v="0"/>
    <n v="12"/>
    <x v="11"/>
    <s v="東京基督教大学 図書館"/>
    <s v="千葉県印西市内野3-301-5-4"/>
  </r>
  <r>
    <s v="FA014304"/>
    <s v="A"/>
    <s v="A"/>
    <s v="A"/>
    <s v="A"/>
    <s v="N"/>
    <s v="A"/>
    <x v="1"/>
    <n v="12"/>
    <x v="11"/>
    <s v="城西国際大学 水田記念図書館"/>
    <s v="千葉県東金市求名1"/>
  </r>
  <r>
    <s v="FA014326"/>
    <s v="A"/>
    <s v="A"/>
    <s v="A"/>
    <s v="A"/>
    <s v="N"/>
    <s v="A"/>
    <x v="1"/>
    <n v="12"/>
    <x v="11"/>
    <s v="神田外語大学 附属図書館"/>
    <s v="千葉県千葉市美浜区若葉1-4-1"/>
  </r>
  <r>
    <s v="FA014428"/>
    <s v="A"/>
    <s v="N"/>
    <s v="A"/>
    <s v="N"/>
    <s v="N"/>
    <s v="N"/>
    <x v="0"/>
    <n v="12"/>
    <x v="11"/>
    <s v="千葉県立西部図書館"/>
    <s v="千葉県松戸市千駄堀657-7"/>
  </r>
  <r>
    <s v="FA014494"/>
    <s v="A"/>
    <s v="A"/>
    <s v="A"/>
    <s v="A"/>
    <s v="N"/>
    <s v="N"/>
    <x v="0"/>
    <n v="12"/>
    <x v="11"/>
    <s v="二松學舎大学 附属図書館(柏)"/>
    <s v="千葉県柏市大井2590"/>
  </r>
  <r>
    <s v="FA015216"/>
    <s v="A"/>
    <s v="A"/>
    <s v="A"/>
    <s v="A"/>
    <s v="N"/>
    <s v="A"/>
    <x v="1"/>
    <n v="12"/>
    <x v="11"/>
    <s v="清和大学 図書館"/>
    <s v="千葉県木更津市東太田3-4-5"/>
  </r>
  <r>
    <s v="FA015737"/>
    <s v="A"/>
    <s v="N"/>
    <s v="A"/>
    <s v="N"/>
    <s v="N"/>
    <s v="N"/>
    <x v="0"/>
    <n v="12"/>
    <x v="11"/>
    <s v="日本医科大学 千葉北総病院 図書室"/>
    <s v="千葉県印西市鎌苅1715"/>
  </r>
  <r>
    <s v="FA016401"/>
    <s v="A"/>
    <s v="A"/>
    <s v="N"/>
    <s v="N"/>
    <s v="N"/>
    <s v="N"/>
    <x v="0"/>
    <n v="12"/>
    <x v="11"/>
    <s v="木更津工業高等専門学校"/>
    <s v="千葉県木更津市清見台東2-11-1"/>
  </r>
  <r>
    <s v="FA01754X"/>
    <s v="A"/>
    <s v="A"/>
    <s v="N"/>
    <s v="N"/>
    <s v="N"/>
    <s v="N"/>
    <x v="0"/>
    <n v="12"/>
    <x v="11"/>
    <s v="東京成徳大学・東京成徳短期大学 図書館 分館"/>
    <s v="千葉県八千代市保品字中台谷2014"/>
  </r>
  <r>
    <s v="FA017732"/>
    <s v="A"/>
    <s v="A"/>
    <s v="A"/>
    <s v="A"/>
    <s v="N"/>
    <s v="A"/>
    <x v="1"/>
    <n v="12"/>
    <x v="11"/>
    <s v="敬愛大学 図書館 佐倉キャンパス"/>
    <s v="千葉県佐倉市山王1丁目9番地"/>
  </r>
  <r>
    <s v="FA018021"/>
    <s v="A"/>
    <s v="A"/>
    <s v="A"/>
    <s v="A"/>
    <s v="N"/>
    <s v="N"/>
    <x v="0"/>
    <n v="12"/>
    <x v="11"/>
    <s v="帝京平成大学 ちはら台キャンパス図書室"/>
    <s v="千葉県市原市ちはら台西6-19"/>
  </r>
  <r>
    <s v="FA019002"/>
    <s v="A"/>
    <s v="A"/>
    <s v="N"/>
    <s v="N"/>
    <s v="N"/>
    <s v="N"/>
    <x v="0"/>
    <n v="12"/>
    <x v="11"/>
    <s v="開智国際大学 図書館"/>
    <s v="千葉県柏市柏1225-6"/>
  </r>
  <r>
    <s v="FA019294"/>
    <s v="A"/>
    <s v="A"/>
    <s v="A"/>
    <s v="A"/>
    <s v="N"/>
    <s v="N"/>
    <x v="0"/>
    <n v="12"/>
    <x v="11"/>
    <s v="植草学園大学・植草学園短期大学 図書館"/>
    <s v="千葉県千葉市若葉区小倉町1639-3"/>
  </r>
  <r>
    <s v="FA019308"/>
    <s v="A"/>
    <s v="A"/>
    <s v="N"/>
    <s v="N"/>
    <s v="N"/>
    <s v="N"/>
    <x v="0"/>
    <n v="12"/>
    <x v="11"/>
    <s v="三育学院 深澤記念 図書館"/>
    <s v="千葉県夷隅郡大多喜町久我原1500"/>
  </r>
  <r>
    <s v="FA019727"/>
    <s v="A"/>
    <s v="A"/>
    <s v="C"/>
    <s v="C"/>
    <s v="N"/>
    <s v="A"/>
    <x v="1"/>
    <n v="12"/>
    <x v="11"/>
    <s v="東京電機大学 総合メディアセンター 千葉センター"/>
    <s v="千葉県印西市武西学園台2-1200"/>
  </r>
  <r>
    <s v="FA020613"/>
    <s v="A"/>
    <s v="N"/>
    <s v="N"/>
    <s v="N"/>
    <s v="N"/>
    <s v="N"/>
    <x v="0"/>
    <n v="12"/>
    <x v="11"/>
    <s v="財団法人 千葉県教育振興財団 文化財センター 図書室"/>
    <s v="千葉県四街道市鹿渡809-2"/>
  </r>
  <r>
    <s v="FA020679"/>
    <s v="A"/>
    <s v="A"/>
    <s v="A"/>
    <s v="N"/>
    <s v="C"/>
    <s v="A"/>
    <x v="0"/>
    <n v="12"/>
    <x v="11"/>
    <s v="千葉メディカルセンター 図書室"/>
    <s v="千葉県千葉市中央区南町1-7-1"/>
  </r>
  <r>
    <s v="FA022062"/>
    <s v="A"/>
    <s v="A"/>
    <s v="A"/>
    <s v="A"/>
    <s v="N"/>
    <s v="N"/>
    <x v="0"/>
    <n v="12"/>
    <x v="11"/>
    <s v="千葉科学大学 図書館"/>
    <s v="千葉県銚子市潮見町15-8"/>
  </r>
  <r>
    <s v="FA022153"/>
    <s v="A"/>
    <s v="A"/>
    <s v="N"/>
    <s v="N"/>
    <s v="N"/>
    <s v="N"/>
    <x v="0"/>
    <n v="12"/>
    <x v="11"/>
    <s v="東京大学 柏図書館"/>
    <s v="千葉県柏市柏の葉5-1-5"/>
  </r>
  <r>
    <s v="FA022492"/>
    <s v="A"/>
    <s v="A"/>
    <s v="N"/>
    <s v="N"/>
    <s v="N"/>
    <s v="N"/>
    <x v="0"/>
    <n v="12"/>
    <x v="11"/>
    <s v="千葉明徳短期大学 図書館"/>
    <s v="千葉市中央区南生実町1412"/>
  </r>
  <r>
    <s v="FA022572"/>
    <s v="A"/>
    <s v="A"/>
    <s v="N"/>
    <s v="N"/>
    <s v="N"/>
    <s v="N"/>
    <x v="0"/>
    <n v="12"/>
    <x v="11"/>
    <s v="流通経済大学 新松戸図書館"/>
    <s v="千葉県松戸市新松戸3-2-1"/>
  </r>
  <r>
    <s v="FA023021"/>
    <s v="A"/>
    <s v="A"/>
    <s v="A"/>
    <s v="A"/>
    <s v="N"/>
    <s v="A"/>
    <x v="1"/>
    <n v="12"/>
    <x v="11"/>
    <s v="了徳寺大学 附属図書館"/>
    <s v="千葉県浦安市明海5丁目8-1"/>
  </r>
  <r>
    <s v="FA023214"/>
    <s v="A"/>
    <s v="A"/>
    <s v="N"/>
    <s v="N"/>
    <s v="N"/>
    <s v="A"/>
    <x v="0"/>
    <n v="12"/>
    <x v="11"/>
    <s v="東邦大学 医学メディアセンター佐倉病院 図書室"/>
    <s v="千葉県佐倉市下志津564-1"/>
  </r>
  <r>
    <s v="FA023280"/>
    <s v="A"/>
    <s v="A"/>
    <s v="A"/>
    <s v="A"/>
    <s v="N"/>
    <s v="A"/>
    <x v="1"/>
    <n v="12"/>
    <x v="11"/>
    <s v="千葉県立保健医療大学 幕張キャンパス 図書館"/>
    <s v="千葉市美浜区若葉2-10-1"/>
  </r>
  <r>
    <s v="FA023600"/>
    <s v="A"/>
    <s v="A"/>
    <s v="N"/>
    <s v="N"/>
    <s v="N"/>
    <s v="A"/>
    <x v="0"/>
    <n v="12"/>
    <x v="11"/>
    <s v="昭和学院短期大学 附属図書館"/>
    <s v="市川市東菅野2-17-1"/>
  </r>
  <r>
    <s v="FA023666"/>
    <s v="A"/>
    <s v="A"/>
    <s v="A"/>
    <s v="A"/>
    <s v="N"/>
    <s v="A"/>
    <x v="1"/>
    <n v="12"/>
    <x v="11"/>
    <s v="淑徳大学 附属図書館 看護栄養学部図書室"/>
    <s v="千葉県千葉市中央区仁戸名町673"/>
  </r>
  <r>
    <s v="FA023779"/>
    <s v="A"/>
    <s v="A"/>
    <s v="N"/>
    <s v="N"/>
    <s v="A"/>
    <s v="N"/>
    <x v="0"/>
    <n v="12"/>
    <x v="11"/>
    <s v="東京経営短期大学 図書館"/>
    <s v="千葉県市川市二俣625-1"/>
  </r>
  <r>
    <s v="FA024352"/>
    <s v="A"/>
    <s v="A"/>
    <s v="A"/>
    <s v="A"/>
    <s v="N"/>
    <s v="A"/>
    <x v="1"/>
    <n v="12"/>
    <x v="11"/>
    <s v="千葉県立保健医療大学 仁戸名キャンパス 図書館"/>
    <s v="千葉市中央区仁戸名町645-1"/>
  </r>
  <r>
    <s v="FA024895"/>
    <s v="A"/>
    <s v="A"/>
    <s v="A"/>
    <s v="A"/>
    <s v="A"/>
    <s v="A"/>
    <x v="1"/>
    <n v="12"/>
    <x v="11"/>
    <s v="千葉県済生会 習志野病院 図書室"/>
    <s v="千葉県習志野市泉町1-1-1"/>
  </r>
  <r>
    <s v="FA024909"/>
    <s v="A"/>
    <s v="A"/>
    <s v="A"/>
    <s v="N"/>
    <s v="N"/>
    <s v="A"/>
    <x v="0"/>
    <n v="12"/>
    <x v="11"/>
    <s v="国立研究開発法人 国立がん研究センター 図書館 東分室"/>
    <s v="千葉県柏市柏の葉6-5-1"/>
  </r>
  <r>
    <s v="FA025082"/>
    <s v="A"/>
    <s v="A"/>
    <s v="A"/>
    <s v="N"/>
    <s v="N"/>
    <s v="N"/>
    <x v="0"/>
    <n v="12"/>
    <x v="11"/>
    <s v="亀田医療大学 図書館"/>
    <s v="千葉県鴨川市横渚462"/>
  </r>
  <r>
    <s v="FA025140"/>
    <s v="A"/>
    <s v="A"/>
    <s v="A"/>
    <s v="N"/>
    <s v="N"/>
    <s v="A"/>
    <x v="0"/>
    <n v="12"/>
    <x v="11"/>
    <s v="千葉県救急医療センター 図書室"/>
    <s v="千葉市美浜区磯辺3丁目32番1号"/>
  </r>
  <r>
    <s v="FA026937"/>
    <s v="A"/>
    <s v="A"/>
    <s v="A"/>
    <s v="N"/>
    <s v="A"/>
    <s v="A"/>
    <x v="0"/>
    <n v="12"/>
    <x v="11"/>
    <s v="千葉県千葉リハビリテーションセンター 図書室"/>
    <s v="千葉県千葉市緑区誉田町1丁目45番2"/>
  </r>
  <r>
    <s v="FA027204"/>
    <s v="A"/>
    <s v="A"/>
    <s v="A"/>
    <s v="N"/>
    <s v="C"/>
    <s v="A"/>
    <x v="0"/>
    <n v="12"/>
    <x v="11"/>
    <s v="(地独)総合病院 国保旭中央病院 図書室"/>
    <s v="千葉県旭市イ-1326"/>
  </r>
  <r>
    <s v="FA027317"/>
    <s v="A"/>
    <s v="A"/>
    <s v="A"/>
    <s v="N"/>
    <s v="N"/>
    <s v="N"/>
    <x v="0"/>
    <n v="12"/>
    <x v="11"/>
    <s v="国際医療福祉大学 成田キャンパス図書館"/>
    <s v="千葉県成田市公津の杜4-3"/>
  </r>
  <r>
    <s v="FA027474"/>
    <s v="A"/>
    <s v="A"/>
    <s v="A"/>
    <s v="N"/>
    <s v="N"/>
    <s v="A"/>
    <x v="0"/>
    <n v="12"/>
    <x v="11"/>
    <s v="聖隷佐倉市民病院 図書室"/>
    <s v="千葉県佐倉市江原台2-36-2"/>
  </r>
  <r>
    <s v="FA000106"/>
    <s v="A"/>
    <s v="A"/>
    <s v="N"/>
    <s v="N"/>
    <s v="N"/>
    <s v="N"/>
    <x v="0"/>
    <n v="13"/>
    <x v="12"/>
    <s v="東京工業大学 附属図書館"/>
    <s v="東京都目黒区大岡山2-12-1 (L-1)"/>
  </r>
  <r>
    <s v="FA001787"/>
    <s v="A"/>
    <s v="A"/>
    <s v="A"/>
    <s v="A"/>
    <s v="A"/>
    <s v="N"/>
    <x v="0"/>
    <n v="13"/>
    <x v="12"/>
    <s v="東京大学 総合図書館"/>
    <s v="東京都文京区本郷7-3-1"/>
  </r>
  <r>
    <s v="FA001798"/>
    <s v="A"/>
    <s v="A"/>
    <s v="N"/>
    <s v="N"/>
    <s v="N"/>
    <s v="N"/>
    <x v="0"/>
    <n v="13"/>
    <x v="12"/>
    <s v="東京大学 駒場図書館"/>
    <s v="東京都目黒区駒場3-8-1"/>
  </r>
  <r>
    <s v="FA001801"/>
    <s v="A"/>
    <s v="A"/>
    <s v="N"/>
    <s v="N"/>
    <s v="N"/>
    <s v="N"/>
    <x v="0"/>
    <n v="13"/>
    <x v="12"/>
    <s v="東京大学 大学院法学政治学研究科 附属近代日本法政史料センター (明治新聞雑誌文庫)"/>
    <s v="東京都文京区本郷7-3-1"/>
  </r>
  <r>
    <s v="FA001823"/>
    <s v="A"/>
    <s v="A"/>
    <s v="A"/>
    <s v="A"/>
    <s v="A"/>
    <s v="N"/>
    <x v="0"/>
    <n v="13"/>
    <x v="12"/>
    <s v="東京大学 医学図書館"/>
    <s v="東京都文京区本郷7-3-1"/>
  </r>
  <r>
    <s v="FA001845"/>
    <s v="A"/>
    <s v="A"/>
    <s v="A"/>
    <s v="A"/>
    <s v="A"/>
    <s v="N"/>
    <x v="0"/>
    <n v="13"/>
    <x v="12"/>
    <s v="東京大学 農学生命科学図書館"/>
    <s v="東京都文京区弥生1-1-1"/>
  </r>
  <r>
    <s v="FA001867"/>
    <s v="A"/>
    <s v="A"/>
    <s v="A"/>
    <s v="A"/>
    <s v="N"/>
    <s v="A"/>
    <x v="1"/>
    <n v="13"/>
    <x v="12"/>
    <s v="東京医科歯科大学 図書館"/>
    <s v="東京都文京区湯島1-5-45"/>
  </r>
  <r>
    <s v="FA001878"/>
    <s v="A"/>
    <s v="A"/>
    <s v="N"/>
    <s v="N"/>
    <s v="A"/>
    <s v="N"/>
    <x v="0"/>
    <n v="13"/>
    <x v="12"/>
    <s v="東京外国語大学 附属図書館"/>
    <s v="東京都府中市朝日町3-11-1"/>
  </r>
  <r>
    <s v="FA001889"/>
    <s v="A"/>
    <s v="A"/>
    <s v="A"/>
    <s v="A"/>
    <s v="N"/>
    <s v="N"/>
    <x v="0"/>
    <n v="13"/>
    <x v="12"/>
    <s v="東京学芸大学 附属図書館"/>
    <s v="東京都小金井市貫井北町4-1-1"/>
  </r>
  <r>
    <s v="FA001903"/>
    <s v="A"/>
    <s v="A"/>
    <s v="A"/>
    <s v="N"/>
    <s v="N"/>
    <s v="A"/>
    <x v="0"/>
    <n v="13"/>
    <x v="12"/>
    <s v="東京農工大学 府中図書館"/>
    <s v="東京都府中市幸町3-5-8"/>
  </r>
  <r>
    <s v="FA001914"/>
    <s v="A"/>
    <s v="A"/>
    <s v="A"/>
    <s v="A"/>
    <s v="N"/>
    <s v="A"/>
    <x v="1"/>
    <n v="13"/>
    <x v="12"/>
    <s v="東京農工大学 小金井図書館"/>
    <s v="東京都小金井市中町2-24-16"/>
  </r>
  <r>
    <s v="FA001925"/>
    <s v="A"/>
    <s v="A"/>
    <s v="A"/>
    <s v="A"/>
    <s v="N"/>
    <s v="N"/>
    <x v="0"/>
    <n v="13"/>
    <x v="12"/>
    <s v="東京芸術大学 附属図書館"/>
    <s v="東京都台東区上野公園12-8"/>
  </r>
  <r>
    <s v="FA001958"/>
    <s v="A"/>
    <s v="A"/>
    <s v="A"/>
    <s v="A"/>
    <s v="N"/>
    <s v="N"/>
    <x v="0"/>
    <n v="13"/>
    <x v="12"/>
    <s v="東京海洋大学 附属図書館 越中島分館"/>
    <s v="東京都江東区越中島2-1-6"/>
  </r>
  <r>
    <s v="FA001969"/>
    <s v="A"/>
    <s v="A"/>
    <s v="A"/>
    <s v="A"/>
    <s v="N"/>
    <s v="N"/>
    <x v="0"/>
    <n v="13"/>
    <x v="12"/>
    <s v="東京海洋大学 附属図書館"/>
    <s v="東京都港区港南4-5-7"/>
  </r>
  <r>
    <s v="FA001980"/>
    <s v="A"/>
    <s v="A"/>
    <s v="A"/>
    <s v="A"/>
    <s v="A"/>
    <s v="N"/>
    <x v="0"/>
    <n v="13"/>
    <x v="12"/>
    <s v="お茶の水女子大学 附属図書館"/>
    <s v="東京都文京区大塚2-1-1"/>
  </r>
  <r>
    <s v="FA001991"/>
    <s v="A"/>
    <s v="A"/>
    <s v="N"/>
    <s v="N"/>
    <s v="N"/>
    <s v="N"/>
    <x v="0"/>
    <n v="13"/>
    <x v="12"/>
    <s v="電気通信大学 附属図書館"/>
    <s v="東京都調布市調布ケ丘1-5-1"/>
  </r>
  <r>
    <s v="FA002010"/>
    <s v="A"/>
    <s v="A"/>
    <s v="N"/>
    <s v="N"/>
    <s v="A"/>
    <s v="A"/>
    <x v="0"/>
    <n v="13"/>
    <x v="12"/>
    <s v="一橋大学 附属図書館"/>
    <s v="国立市中2-1"/>
  </r>
  <r>
    <s v="FA002043"/>
    <s v="A"/>
    <s v="A"/>
    <s v="N"/>
    <s v="N"/>
    <s v="A"/>
    <s v="A"/>
    <x v="0"/>
    <n v="13"/>
    <x v="12"/>
    <s v="一橋大学 経済研究所 資料室"/>
    <s v="東京都国立市中2-1"/>
  </r>
  <r>
    <s v="FA002054"/>
    <s v="A"/>
    <s v="A"/>
    <s v="N"/>
    <s v="N"/>
    <s v="A"/>
    <s v="A"/>
    <x v="0"/>
    <n v="13"/>
    <x v="12"/>
    <s v="一橋大学 経済研究所 附属社会科学統計情報研究センター"/>
    <s v="国立市中2-1"/>
  </r>
  <r>
    <s v="FA003760"/>
    <s v="A"/>
    <s v="A"/>
    <s v="N"/>
    <s v="N"/>
    <s v="N"/>
    <s v="N"/>
    <x v="0"/>
    <n v="13"/>
    <x v="12"/>
    <s v="東京都立大学 図書館"/>
    <s v="東京都八王子市南大沢1-1"/>
  </r>
  <r>
    <s v="FA004763"/>
    <s v="A"/>
    <s v="A"/>
    <s v="A"/>
    <s v="A"/>
    <s v="A"/>
    <s v="A"/>
    <x v="1"/>
    <n v="13"/>
    <x v="12"/>
    <s v="女子栄養大学 短期大学部図書館"/>
    <s v="東京都豊島区駒込3-24-3"/>
  </r>
  <r>
    <s v="FA004923"/>
    <s v="A"/>
    <s v="A"/>
    <s v="N"/>
    <s v="N"/>
    <s v="N"/>
    <s v="N"/>
    <x v="0"/>
    <n v="13"/>
    <x v="12"/>
    <s v="青山学院大学 図書館"/>
    <s v="東京都渋谷区渋谷4-4-25"/>
  </r>
  <r>
    <s v="FA004956"/>
    <s v="A"/>
    <s v="A"/>
    <s v="A"/>
    <s v="A"/>
    <s v="A"/>
    <s v="A"/>
    <x v="1"/>
    <n v="13"/>
    <x v="12"/>
    <s v="亜細亜大学 図書館"/>
    <s v="東京都武蔵野市境5-8"/>
  </r>
  <r>
    <s v="FA004967"/>
    <s v="A"/>
    <s v="A"/>
    <s v="A"/>
    <s v="N"/>
    <s v="N"/>
    <s v="N"/>
    <x v="0"/>
    <n v="13"/>
    <x v="12"/>
    <s v="上野学園 図書館"/>
    <s v="東京都台東区東上野4-24-12"/>
  </r>
  <r>
    <s v="FA004978"/>
    <s v="A"/>
    <s v="A"/>
    <s v="A"/>
    <s v="N"/>
    <s v="N"/>
    <s v="N"/>
    <x v="0"/>
    <n v="13"/>
    <x v="12"/>
    <s v="大妻女子大学 図書館"/>
    <s v="東京都千代田区三番町12"/>
  </r>
  <r>
    <s v="FA005008"/>
    <s v="A"/>
    <s v="A"/>
    <s v="A"/>
    <s v="A"/>
    <s v="N"/>
    <s v="A"/>
    <x v="1"/>
    <n v="13"/>
    <x v="12"/>
    <s v="桜美林大学 図書館"/>
    <s v="東京都町田市常盤町3758"/>
  </r>
  <r>
    <s v="FA005019"/>
    <s v="A"/>
    <s v="A"/>
    <s v="A"/>
    <s v="A"/>
    <s v="N"/>
    <s v="N"/>
    <x v="0"/>
    <n v="13"/>
    <x v="12"/>
    <s v="学習院大学 図書館"/>
    <s v="東京都豊島区目白1-5-1"/>
  </r>
  <r>
    <s v="FA005063"/>
    <s v="A"/>
    <s v="A"/>
    <s v="A"/>
    <s v="A"/>
    <s v="N"/>
    <s v="N"/>
    <x v="0"/>
    <n v="13"/>
    <x v="12"/>
    <s v="北里大学 白金図書館"/>
    <s v="東京都港区白金5-9-1"/>
  </r>
  <r>
    <s v="FA005132"/>
    <s v="A"/>
    <s v="A"/>
    <s v="A"/>
    <s v="N"/>
    <s v="N"/>
    <s v="N"/>
    <x v="0"/>
    <n v="13"/>
    <x v="12"/>
    <s v="共立女子大学 図書館"/>
    <s v="東京都千代田区一ツ橋2-6-1 【2号館4階】"/>
  </r>
  <r>
    <s v="FA005143"/>
    <s v="A"/>
    <s v="A"/>
    <s v="A"/>
    <s v="A"/>
    <s v="N"/>
    <s v="N"/>
    <x v="0"/>
    <n v="13"/>
    <x v="12"/>
    <s v="慶應義塾大学 薬学メディアセンター"/>
    <s v="東京都港区芝公園1-5-30"/>
  </r>
  <r>
    <s v="FA005154"/>
    <s v="A"/>
    <s v="A"/>
    <s v="A"/>
    <s v="A"/>
    <s v="C"/>
    <s v="N"/>
    <x v="0"/>
    <n v="13"/>
    <x v="12"/>
    <s v="杏林大学 医学図書館"/>
    <s v="東京都三鷹市新川6-20-2"/>
  </r>
  <r>
    <s v="FA005187"/>
    <s v="A"/>
    <s v="A"/>
    <s v="A"/>
    <s v="A"/>
    <s v="N"/>
    <s v="A"/>
    <x v="1"/>
    <n v="13"/>
    <x v="12"/>
    <s v="国立音楽大学 附属図書館"/>
    <s v="東京都立川市柏町5-5-1"/>
  </r>
  <r>
    <s v="FA005198"/>
    <s v="A"/>
    <s v="A"/>
    <s v="A"/>
    <s v="A"/>
    <s v="N"/>
    <s v="N"/>
    <x v="0"/>
    <n v="13"/>
    <x v="12"/>
    <s v="慶應義塾大学 三田メディアセンター"/>
    <s v="東京都港区三田2-15-45"/>
  </r>
  <r>
    <s v="FA005212"/>
    <s v="A"/>
    <s v="A"/>
    <s v="N"/>
    <s v="N"/>
    <s v="N"/>
    <s v="N"/>
    <x v="0"/>
    <n v="13"/>
    <x v="12"/>
    <s v="慶應義塾大学 信濃町メディアセンター"/>
    <s v="東京都新宿区信濃町35"/>
  </r>
  <r>
    <s v="FA005234"/>
    <s v="A"/>
    <s v="A"/>
    <s v="A"/>
    <s v="A"/>
    <s v="N"/>
    <s v="N"/>
    <x v="0"/>
    <n v="13"/>
    <x v="12"/>
    <s v="工学院大学 図書館"/>
    <s v="東京都新宿区西新宿1-24-2"/>
  </r>
  <r>
    <s v="FA005245"/>
    <s v="A"/>
    <s v="A"/>
    <s v="A"/>
    <s v="A"/>
    <s v="N"/>
    <s v="N"/>
    <x v="0"/>
    <n v="13"/>
    <x v="12"/>
    <s v="工学院大学 八王子図書館"/>
    <s v="東京都八王子市中野町2665-1(2号館4階)"/>
  </r>
  <r>
    <s v="FA005256"/>
    <s v="A"/>
    <s v="A"/>
    <s v="N"/>
    <s v="N"/>
    <s v="N"/>
    <s v="A"/>
    <x v="0"/>
    <n v="13"/>
    <x v="12"/>
    <s v="国学院大学 図書館"/>
    <s v="東京都渋谷区東4-10-28"/>
  </r>
  <r>
    <s v="FA005267"/>
    <s v="A"/>
    <s v="A"/>
    <s v="N"/>
    <s v="N"/>
    <s v="N"/>
    <s v="N"/>
    <x v="0"/>
    <n v="13"/>
    <x v="12"/>
    <s v="国際基督教大学 図書館"/>
    <s v="東京都三鷹市大沢3-10-2"/>
  </r>
  <r>
    <s v="FA005278"/>
    <s v="A"/>
    <s v="A"/>
    <s v="A"/>
    <s v="A"/>
    <s v="N"/>
    <s v="N"/>
    <x v="0"/>
    <n v="13"/>
    <x v="12"/>
    <s v="国士舘大学 図書館・情報メディアセンター"/>
    <s v="東京都世田谷区世田谷4-28-1"/>
  </r>
  <r>
    <s v="FA005289"/>
    <s v="A"/>
    <s v="A"/>
    <s v="N"/>
    <s v="N"/>
    <s v="N"/>
    <s v="N"/>
    <x v="0"/>
    <n v="13"/>
    <x v="12"/>
    <s v="駒澤大学 図書館"/>
    <s v="東京都世田谷区駒沢1-23-1"/>
  </r>
  <r>
    <s v="FA005303"/>
    <s v="A"/>
    <s v="A"/>
    <s v="N"/>
    <s v="N"/>
    <s v="N"/>
    <s v="N"/>
    <x v="0"/>
    <n v="13"/>
    <x v="12"/>
    <s v="実践女子大学 図書館"/>
    <s v="東京都日野市大坂上4-1-1"/>
  </r>
  <r>
    <s v="FA005314"/>
    <s v="A"/>
    <s v="A"/>
    <s v="A"/>
    <s v="A"/>
    <s v="N"/>
    <s v="A"/>
    <x v="1"/>
    <n v="13"/>
    <x v="12"/>
    <s v="芝浦工業大学 豊洲図書館"/>
    <s v="東京都江東区豊洲3-7-5"/>
  </r>
  <r>
    <s v="FA005336"/>
    <s v="A"/>
    <s v="A"/>
    <s v="A"/>
    <s v="N"/>
    <s v="C"/>
    <s v="N"/>
    <x v="0"/>
    <n v="13"/>
    <x v="12"/>
    <s v="順天堂大学 学術メディアセンター"/>
    <s v="東京都文京区本郷2-1-1 センチュリータワー9階"/>
  </r>
  <r>
    <s v="FA005358"/>
    <s v="A"/>
    <s v="A"/>
    <s v="A"/>
    <s v="A"/>
    <s v="N"/>
    <s v="N"/>
    <x v="0"/>
    <n v="13"/>
    <x v="12"/>
    <s v="上智大学 図書館"/>
    <s v="東京都千代田区紀尾井町7-1"/>
  </r>
  <r>
    <s v="FA005391"/>
    <s v="A"/>
    <s v="A"/>
    <s v="A"/>
    <s v="N"/>
    <s v="A"/>
    <s v="A"/>
    <x v="0"/>
    <n v="13"/>
    <x v="12"/>
    <s v="昭和大学 図書館"/>
    <s v="東京都品川区旗の台1-5-8"/>
  </r>
  <r>
    <s v="FA005405"/>
    <s v="A"/>
    <s v="A"/>
    <s v="A"/>
    <s v="N"/>
    <s v="N"/>
    <s v="A"/>
    <x v="0"/>
    <n v="13"/>
    <x v="12"/>
    <s v="昭和女子大学 図書館"/>
    <s v="東京都世田谷区太子堂1-7-57"/>
  </r>
  <r>
    <s v="FA005427"/>
    <s v="A"/>
    <s v="A"/>
    <s v="A"/>
    <s v="A"/>
    <s v="A"/>
    <s v="N"/>
    <x v="0"/>
    <n v="13"/>
    <x v="12"/>
    <s v="昭和薬科大学 図書館"/>
    <s v="東京都町田市東玉川学園3-3165"/>
  </r>
  <r>
    <s v="FA005449"/>
    <s v="A"/>
    <s v="A"/>
    <s v="N"/>
    <s v="N"/>
    <s v="N"/>
    <s v="N"/>
    <x v="0"/>
    <n v="13"/>
    <x v="12"/>
    <s v="白百合女子大学 図書館"/>
    <s v="東京都調布市緑ケ丘1-25"/>
  </r>
  <r>
    <s v="FA005460"/>
    <s v="A"/>
    <s v="A"/>
    <s v="N"/>
    <s v="N"/>
    <s v="N"/>
    <s v="N"/>
    <x v="0"/>
    <n v="13"/>
    <x v="12"/>
    <s v="杉野服飾大学 附属図書館"/>
    <s v="東京都品川区上大崎4-6-9"/>
  </r>
  <r>
    <s v="FA005471"/>
    <s v="A"/>
    <s v="A"/>
    <s v="A"/>
    <s v="A"/>
    <s v="N"/>
    <s v="N"/>
    <x v="0"/>
    <n v="13"/>
    <x v="12"/>
    <s v="成蹊大学 図書館"/>
    <s v="東京都武蔵野市吉祥寺北町3-3-1"/>
  </r>
  <r>
    <s v="FA005493"/>
    <s v="A"/>
    <s v="A"/>
    <s v="A"/>
    <s v="A"/>
    <s v="N"/>
    <s v="N"/>
    <x v="0"/>
    <n v="13"/>
    <x v="12"/>
    <s v="成城大学 図書館"/>
    <s v="東京都世田谷区成城 6-1-20"/>
  </r>
  <r>
    <s v="FA005507"/>
    <s v="A"/>
    <s v="A"/>
    <s v="A"/>
    <s v="A"/>
    <s v="N"/>
    <s v="A"/>
    <x v="1"/>
    <n v="13"/>
    <x v="12"/>
    <s v="聖心女子大学 図書館"/>
    <s v="東京都渋谷区広尾4-3-1"/>
  </r>
  <r>
    <s v="FA005518"/>
    <s v="A"/>
    <s v="A"/>
    <s v="A"/>
    <s v="A"/>
    <s v="A"/>
    <s v="N"/>
    <x v="0"/>
    <n v="13"/>
    <x v="12"/>
    <s v="清泉女子大学 附属図書館"/>
    <s v="東京都品川区東五反田3-16-21"/>
  </r>
  <r>
    <s v="FA005529"/>
    <s v="A"/>
    <s v="A"/>
    <s v="A"/>
    <s v="A"/>
    <s v="C"/>
    <s v="N"/>
    <x v="0"/>
    <n v="13"/>
    <x v="12"/>
    <s v="聖路加国際大学 学術情報センター 図書館"/>
    <s v="東京都中央区明石町10-1"/>
  </r>
  <r>
    <s v="FA005551"/>
    <s v="A"/>
    <s v="A"/>
    <s v="N"/>
    <s v="N"/>
    <s v="N"/>
    <s v="N"/>
    <x v="0"/>
    <n v="13"/>
    <x v="12"/>
    <s v="専修大学 図書館 神田分館"/>
    <s v="東京都千代田区神田神保町3-8"/>
  </r>
  <r>
    <s v="FA005562"/>
    <s v="A"/>
    <s v="A"/>
    <s v="A"/>
    <s v="A"/>
    <s v="N"/>
    <s v="N"/>
    <x v="0"/>
    <n v="13"/>
    <x v="12"/>
    <s v="創価大学 中央図書館"/>
    <s v="東京都八王子市丹木町1-236"/>
  </r>
  <r>
    <s v="FA005573"/>
    <s v="A"/>
    <s v="A"/>
    <s v="A"/>
    <s v="A"/>
    <s v="N"/>
    <s v="N"/>
    <x v="0"/>
    <n v="13"/>
    <x v="12"/>
    <s v="大正大学 附属図書館"/>
    <s v="東京都豊島区西巣鴨3-20-1"/>
  </r>
  <r>
    <s v="FA005595"/>
    <s v="A"/>
    <s v="A"/>
    <s v="A"/>
    <s v="A"/>
    <s v="N"/>
    <s v="N"/>
    <x v="0"/>
    <n v="13"/>
    <x v="12"/>
    <s v="大東文化大学 図書館"/>
    <s v="東京都板橋区高島平1-9-1"/>
  </r>
  <r>
    <s v="FA005620"/>
    <s v="A"/>
    <s v="A"/>
    <s v="A"/>
    <s v="A"/>
    <s v="A"/>
    <s v="N"/>
    <x v="0"/>
    <n v="13"/>
    <x v="12"/>
    <s v="高千穂大学 図書館"/>
    <s v="東京都杉並区大宮2-19-1"/>
  </r>
  <r>
    <s v="FA005631"/>
    <s v="A"/>
    <s v="A"/>
    <s v="N"/>
    <s v="N"/>
    <s v="N"/>
    <s v="N"/>
    <x v="0"/>
    <n v="13"/>
    <x v="12"/>
    <s v="拓殖大学 図書館"/>
    <s v="東京都文京区小日向3-4-14"/>
  </r>
  <r>
    <s v="FA005642"/>
    <s v="A"/>
    <s v="A"/>
    <s v="N"/>
    <s v="N"/>
    <s v="N"/>
    <s v="N"/>
    <x v="0"/>
    <n v="13"/>
    <x v="12"/>
    <s v="拓殖大学 八王子図書館"/>
    <s v="東京都八王子市館町815-1"/>
  </r>
  <r>
    <s v="FA005653"/>
    <s v="A"/>
    <s v="A"/>
    <s v="A"/>
    <s v="A"/>
    <s v="N"/>
    <s v="N"/>
    <x v="0"/>
    <n v="13"/>
    <x v="12"/>
    <s v="玉川大学 教育学術情報図書館"/>
    <s v="東京都町田市玉川学園6-1-1"/>
  </r>
  <r>
    <s v="FA005664"/>
    <s v="A"/>
    <s v="A"/>
    <s v="A"/>
    <s v="A"/>
    <s v="N"/>
    <s v="N"/>
    <x v="0"/>
    <n v="13"/>
    <x v="12"/>
    <s v="多摩美術大学 図書館"/>
    <s v="東京都八王子市鑓水2丁目1723"/>
  </r>
  <r>
    <s v="FA005675"/>
    <s v="A"/>
    <s v="A"/>
    <s v="N"/>
    <s v="N"/>
    <s v="N"/>
    <s v="N"/>
    <x v="0"/>
    <n v="13"/>
    <x v="12"/>
    <s v="中央大学 中央図書館"/>
    <s v="東京都八王子市東中野742-1"/>
  </r>
  <r>
    <s v="FA005686"/>
    <s v="A"/>
    <s v="A"/>
    <s v="N"/>
    <s v="N"/>
    <s v="N"/>
    <s v="N"/>
    <x v="0"/>
    <n v="13"/>
    <x v="12"/>
    <s v="中央大学 図書館 理工学部分館"/>
    <s v="東京都文京区春日1-13-27"/>
  </r>
  <r>
    <s v="FA005697"/>
    <s v="A"/>
    <s v="A"/>
    <s v="N"/>
    <s v="N"/>
    <s v="N"/>
    <s v="N"/>
    <x v="0"/>
    <n v="13"/>
    <x v="12"/>
    <s v="中央大学 日本比較法研究所"/>
    <s v="東京都八王子市東中野742番1号"/>
  </r>
  <r>
    <s v="FA005700"/>
    <s v="A"/>
    <s v="A"/>
    <s v="N"/>
    <s v="N"/>
    <s v="N"/>
    <s v="N"/>
    <x v="0"/>
    <n v="13"/>
    <x v="12"/>
    <s v="中央大学 企業研究所"/>
    <s v="東京都八王子市東中野742番1号"/>
  </r>
  <r>
    <s v="FA005711"/>
    <s v="A"/>
    <s v="A"/>
    <s v="N"/>
    <s v="N"/>
    <s v="N"/>
    <s v="N"/>
    <x v="0"/>
    <n v="13"/>
    <x v="12"/>
    <s v="中央大学 経済研究所"/>
    <s v="東京都八王子市東中野742番1号"/>
  </r>
  <r>
    <s v="FA005722"/>
    <s v="A"/>
    <s v="A"/>
    <s v="N"/>
    <s v="N"/>
    <s v="N"/>
    <s v="N"/>
    <x v="0"/>
    <n v="13"/>
    <x v="12"/>
    <s v="中央大学 人文科学研究所"/>
    <s v="東京都八王子市東中野742番1号"/>
  </r>
  <r>
    <s v="FA005733"/>
    <s v="A"/>
    <s v="A"/>
    <s v="N"/>
    <s v="N"/>
    <s v="N"/>
    <s v="N"/>
    <x v="0"/>
    <n v="13"/>
    <x v="12"/>
    <s v="中央大学 社会科学研究所"/>
    <s v="東京都八王子市東中野742番1号"/>
  </r>
  <r>
    <s v="FA005744"/>
    <s v="N"/>
    <s v="N"/>
    <s v="C"/>
    <s v="N"/>
    <m/>
    <s v="N"/>
    <x v="0"/>
    <n v="13"/>
    <x v="12"/>
    <s v="中央大学 保健体育研究所"/>
    <s v="東京都八王子市東中野742番1号"/>
  </r>
  <r>
    <s v="FA005755"/>
    <s v="A"/>
    <s v="A"/>
    <s v="A"/>
    <s v="A"/>
    <s v="N"/>
    <s v="N"/>
    <x v="0"/>
    <n v="13"/>
    <x v="12"/>
    <s v="津田塾大学 図書館"/>
    <s v="東京都小平市津田町2-1-1"/>
  </r>
  <r>
    <s v="FA005766"/>
    <s v="A"/>
    <s v="A"/>
    <s v="A"/>
    <s v="A"/>
    <s v="N"/>
    <s v="A"/>
    <x v="1"/>
    <n v="13"/>
    <x v="12"/>
    <s v="帝京大学 図書館"/>
    <s v="東京都八王子市大塚359"/>
  </r>
  <r>
    <s v="FA005777"/>
    <s v="A"/>
    <s v="A"/>
    <s v="A"/>
    <s v="A"/>
    <s v="A"/>
    <s v="A"/>
    <x v="1"/>
    <n v="13"/>
    <x v="12"/>
    <s v="帝京大学 医学総合図書館"/>
    <s v="東京都板橋区加賀2-11-1"/>
  </r>
  <r>
    <s v="FA005824"/>
    <s v="A"/>
    <s v="A"/>
    <s v="A"/>
    <s v="A"/>
    <s v="N"/>
    <s v="N"/>
    <x v="0"/>
    <n v="13"/>
    <x v="12"/>
    <s v="東海大学 付属図書館 代々木図書館"/>
    <s v="東京都渋谷区富ケ谷2-28-4"/>
  </r>
  <r>
    <s v="FA005915"/>
    <s v="A"/>
    <s v="A"/>
    <s v="A"/>
    <s v="A"/>
    <s v="A"/>
    <s v="A"/>
    <x v="1"/>
    <n v="13"/>
    <x v="12"/>
    <s v="東京医科大学 図書館"/>
    <s v="東京都新宿区西新宿6-7-1"/>
  </r>
  <r>
    <s v="FA005926"/>
    <s v="A"/>
    <s v="A"/>
    <s v="A"/>
    <s v="A"/>
    <s v="C"/>
    <s v="N"/>
    <x v="0"/>
    <n v="13"/>
    <x v="12"/>
    <s v="東京医科大学 図書館分館"/>
    <s v="東京都新宿区新宿6-1-1"/>
  </r>
  <r>
    <s v="FA005937"/>
    <s v="A"/>
    <s v="A"/>
    <s v="A"/>
    <s v="A"/>
    <s v="A"/>
    <s v="N"/>
    <x v="0"/>
    <n v="13"/>
    <x v="12"/>
    <s v="東京音楽大学 付属図書館"/>
    <s v="東京都豊島区南池袋3丁目4番5号"/>
  </r>
  <r>
    <s v="FA005948"/>
    <s v="A"/>
    <s v="A"/>
    <s v="A"/>
    <s v="A"/>
    <s v="N"/>
    <s v="N"/>
    <x v="0"/>
    <n v="13"/>
    <x v="12"/>
    <s v="東京家政大学 図書館"/>
    <s v="東京都板橋区加賀1-18-1"/>
  </r>
  <r>
    <s v="FA005959"/>
    <s v="A"/>
    <s v="A"/>
    <s v="N"/>
    <s v="N"/>
    <s v="N"/>
    <s v="A"/>
    <x v="0"/>
    <n v="13"/>
    <x v="12"/>
    <s v="東京家政学院大学 附属図書館"/>
    <s v="東京都町田市相原町2600"/>
  </r>
  <r>
    <s v="FA005970"/>
    <s v="A"/>
    <s v="A"/>
    <s v="A"/>
    <s v="A"/>
    <s v="N"/>
    <s v="A"/>
    <x v="1"/>
    <n v="13"/>
    <x v="12"/>
    <s v="東京経済大学 図書館"/>
    <s v="東京都国分寺市南町1-7-34"/>
  </r>
  <r>
    <s v="FA005981"/>
    <s v="A"/>
    <s v="A"/>
    <s v="A"/>
    <s v="A"/>
    <s v="A"/>
    <s v="A"/>
    <x v="1"/>
    <n v="13"/>
    <x v="12"/>
    <s v="東京歯科大学 図書館"/>
    <s v="東京都千代田区神田三崎町2-9-18"/>
  </r>
  <r>
    <s v="FA005992"/>
    <s v="A"/>
    <s v="A"/>
    <s v="N"/>
    <s v="N"/>
    <s v="N"/>
    <s v="A"/>
    <x v="0"/>
    <n v="13"/>
    <x v="12"/>
    <s v="東京慈恵会医科大学 学術情報センター"/>
    <s v="東京都港区西新橋3-25-8"/>
  </r>
  <r>
    <s v="FA006000"/>
    <s v="A"/>
    <s v="A"/>
    <s v="N"/>
    <s v="N"/>
    <s v="N"/>
    <s v="N"/>
    <x v="0"/>
    <n v="13"/>
    <x v="12"/>
    <s v="東京慈恵会医科大学 学術情報センター図書館 国領分館"/>
    <s v="東京都調布市国領町8-3-1"/>
  </r>
  <r>
    <s v="FA006011"/>
    <s v="A"/>
    <s v="A"/>
    <s v="N"/>
    <s v="N"/>
    <s v="N"/>
    <s v="N"/>
    <x v="0"/>
    <n v="13"/>
    <x v="12"/>
    <s v="東京女子大学 図書館"/>
    <s v="東京都杉並区善福寺2-6-1"/>
  </r>
  <r>
    <s v="FA006022"/>
    <s v="A"/>
    <s v="A"/>
    <s v="A"/>
    <s v="A"/>
    <s v="N"/>
    <s v="A"/>
    <x v="1"/>
    <n v="13"/>
    <x v="12"/>
    <s v="東京女子医科大学 図書館"/>
    <s v="東京都新宿区河田町8-1"/>
  </r>
  <r>
    <s v="FA006033"/>
    <s v="A"/>
    <s v="A"/>
    <s v="A"/>
    <s v="N"/>
    <s v="N"/>
    <s v="N"/>
    <x v="0"/>
    <n v="13"/>
    <x v="12"/>
    <s v="東京女子体育大学 附属図書館"/>
    <s v="東京都国立市富士見台4-30-1"/>
  </r>
  <r>
    <s v="FA006044"/>
    <s v="A"/>
    <s v="A"/>
    <s v="A"/>
    <s v="N"/>
    <s v="N"/>
    <s v="N"/>
    <x v="0"/>
    <n v="13"/>
    <x v="12"/>
    <s v="東京神学大学 図書館"/>
    <s v="東京都三鷹市大沢3-10-30"/>
  </r>
  <r>
    <s v="FA006055"/>
    <s v="A"/>
    <s v="A"/>
    <s v="A"/>
    <s v="A"/>
    <s v="A"/>
    <s v="N"/>
    <x v="0"/>
    <n v="13"/>
    <x v="12"/>
    <s v="東京造形大学 図書館"/>
    <s v="東京都八王子市宇津貫町1556"/>
  </r>
  <r>
    <s v="FA006066"/>
    <s v="A"/>
    <s v="A"/>
    <s v="A"/>
    <s v="A"/>
    <s v="N"/>
    <s v="A"/>
    <x v="1"/>
    <n v="13"/>
    <x v="12"/>
    <s v="東京電機大学 総合メディアセンター 千住センター"/>
    <s v="東京都足立区千住旭町5番"/>
  </r>
  <r>
    <s v="FA006088"/>
    <s v="A"/>
    <s v="A"/>
    <s v="A"/>
    <s v="A"/>
    <s v="N"/>
    <s v="N"/>
    <x v="0"/>
    <n v="13"/>
    <x v="12"/>
    <s v="東京農業大学 図書館"/>
    <s v="東京都世田谷区桜丘1-1-1"/>
  </r>
  <r>
    <s v="FA006099"/>
    <s v="A"/>
    <s v="A"/>
    <s v="A"/>
    <s v="A"/>
    <s v="C"/>
    <s v="N"/>
    <x v="0"/>
    <n v="13"/>
    <x v="12"/>
    <s v="東京薬科大学 図書館"/>
    <s v="東京都八王子市堀之内1432-1"/>
  </r>
  <r>
    <s v="FA006102"/>
    <s v="A"/>
    <s v="A"/>
    <s v="A"/>
    <s v="A"/>
    <s v="N"/>
    <s v="N"/>
    <x v="0"/>
    <n v="13"/>
    <x v="12"/>
    <s v="東京理科大学 神楽坂図書館"/>
    <s v="東京都新宿区神楽坂1-3"/>
  </r>
  <r>
    <s v="FA006135"/>
    <s v="A"/>
    <s v="A"/>
    <s v="A"/>
    <s v="A"/>
    <s v="C"/>
    <s v="A"/>
    <x v="1"/>
    <n v="13"/>
    <x v="12"/>
    <s v="東邦大学 医学メディアセンター"/>
    <s v="東京都大田区大森西5-21-16"/>
  </r>
  <r>
    <s v="FA006146"/>
    <s v="A"/>
    <s v="A"/>
    <s v="A"/>
    <s v="N"/>
    <s v="N"/>
    <s v="A"/>
    <x v="0"/>
    <n v="13"/>
    <x v="12"/>
    <s v="東邦大学 医学メデイアセンター大橋病院 図書室"/>
    <s v="東京都目黒区大橋2-22-36"/>
  </r>
  <r>
    <s v="FA006168"/>
    <s v="A"/>
    <s v="A"/>
    <s v="A"/>
    <s v="A"/>
    <s v="A"/>
    <s v="N"/>
    <x v="0"/>
    <n v="13"/>
    <x v="12"/>
    <s v="桐朋学園大学 附属図書館"/>
    <s v="東京都調布市調布ヶ丘3-3-5"/>
  </r>
  <r>
    <s v="FA006179"/>
    <s v="A"/>
    <s v="A"/>
    <s v="N"/>
    <s v="N"/>
    <s v="N"/>
    <s v="N"/>
    <x v="0"/>
    <n v="13"/>
    <x v="12"/>
    <s v="東洋大学 附属図書館"/>
    <s v="東京都文京区白山5-28-20"/>
  </r>
  <r>
    <s v="FA006215"/>
    <s v="A"/>
    <s v="A"/>
    <s v="A"/>
    <s v="A"/>
    <s v="N"/>
    <s v="N"/>
    <x v="0"/>
    <n v="13"/>
    <x v="12"/>
    <s v="二松學舎大学 附属図書館(九段)"/>
    <s v="東京都千代田区三番町6-16"/>
  </r>
  <r>
    <s v="FA006226"/>
    <s v="A"/>
    <s v="A"/>
    <s v="N"/>
    <s v="N"/>
    <s v="N"/>
    <s v="N"/>
    <x v="0"/>
    <n v="13"/>
    <x v="12"/>
    <s v="日本大学 総合学術情報センター"/>
    <s v="埼玉県所沢市中富南4-25"/>
  </r>
  <r>
    <s v="FA006237"/>
    <s v="A"/>
    <s v="A"/>
    <s v="N"/>
    <s v="N"/>
    <s v="N"/>
    <s v="N"/>
    <x v="0"/>
    <n v="13"/>
    <x v="12"/>
    <s v="日本大学 文理学部図書館"/>
    <s v="東京都世田谷区桜上水3-25-40"/>
  </r>
  <r>
    <s v="FA006248"/>
    <s v="A"/>
    <s v="A"/>
    <s v="A"/>
    <s v="A"/>
    <s v="N"/>
    <s v="A"/>
    <x v="1"/>
    <n v="13"/>
    <x v="12"/>
    <s v="日本大学 法学部図書館"/>
    <s v="東京都千代田区神田三崎町2-3-1"/>
  </r>
  <r>
    <s v="FA006259"/>
    <s v="A"/>
    <s v="A"/>
    <s v="A"/>
    <s v="A"/>
    <s v="N"/>
    <s v="N"/>
    <x v="0"/>
    <n v="13"/>
    <x v="12"/>
    <s v="日本大学 経済学部図書館"/>
    <s v="東京都千代田区神田三崎町1-3-2"/>
  </r>
  <r>
    <s v="FA006270"/>
    <s v="A"/>
    <s v="A"/>
    <s v="N"/>
    <s v="N"/>
    <s v="N"/>
    <s v="N"/>
    <x v="0"/>
    <n v="13"/>
    <x v="12"/>
    <s v="日本大学 商学部図書館"/>
    <s v="東京都世田谷区砧5-2-1"/>
  </r>
  <r>
    <s v="FA006292"/>
    <s v="A"/>
    <s v="A"/>
    <s v="A"/>
    <s v="A"/>
    <s v="N"/>
    <s v="N"/>
    <x v="0"/>
    <n v="13"/>
    <x v="12"/>
    <s v="日本大学 理工学部図書館 (駿河台)"/>
    <s v="東京都千代田区神田駿河台1-8-14"/>
  </r>
  <r>
    <s v="FA006306"/>
    <s v="A"/>
    <s v="A"/>
    <s v="A"/>
    <s v="A"/>
    <s v="N"/>
    <s v="A"/>
    <x v="1"/>
    <n v="13"/>
    <x v="12"/>
    <s v="日本大学 医学部図書館"/>
    <s v="東京都板橋区大谷口上町30-1"/>
  </r>
  <r>
    <s v="FA006317"/>
    <s v="A"/>
    <s v="A"/>
    <s v="N"/>
    <s v="N"/>
    <s v="N"/>
    <s v="N"/>
    <x v="0"/>
    <n v="13"/>
    <x v="12"/>
    <s v="日本大学 歯学部図書館"/>
    <s v="東京都千代田区神田駿河台1-8-13"/>
  </r>
  <r>
    <s v="FA006383"/>
    <s v="A"/>
    <s v="A"/>
    <s v="A"/>
    <s v="A"/>
    <s v="N"/>
    <s v="N"/>
    <x v="0"/>
    <n v="13"/>
    <x v="12"/>
    <s v="日本大学 芸術学部図書館 (江古田)"/>
    <s v="東京都練馬区旭丘2-42-1"/>
  </r>
  <r>
    <s v="FA006394"/>
    <s v="A"/>
    <s v="A"/>
    <s v="A"/>
    <s v="A"/>
    <s v="N"/>
    <s v="A"/>
    <x v="1"/>
    <n v="13"/>
    <x v="12"/>
    <s v="日本医科大学 中央図書館"/>
    <s v="東京都文京区千駄木1-1-5"/>
  </r>
  <r>
    <s v="FA006430"/>
    <s v="A"/>
    <s v="N"/>
    <s v="A"/>
    <s v="N"/>
    <s v="N"/>
    <s v="A"/>
    <x v="0"/>
    <n v="13"/>
    <x v="12"/>
    <s v="日本医科大学 多摩永山病院 図書室"/>
    <s v="東京都多摩市永山1-7-1"/>
  </r>
  <r>
    <s v="FA006441"/>
    <s v="A"/>
    <s v="A"/>
    <s v="A"/>
    <s v="A"/>
    <s v="N"/>
    <s v="N"/>
    <x v="0"/>
    <n v="13"/>
    <x v="12"/>
    <s v="日本医科大学 武蔵境校舎図書室"/>
    <s v="東京都武蔵野市境南1-7-1"/>
  </r>
  <r>
    <s v="FA006452"/>
    <s v="A"/>
    <s v="A"/>
    <s v="A"/>
    <s v="A"/>
    <s v="A"/>
    <s v="N"/>
    <x v="0"/>
    <n v="13"/>
    <x v="12"/>
    <s v="日本歯科大学 生命歯学部図書館"/>
    <s v="東京都千代田区富士見1-9-20"/>
  </r>
  <r>
    <s v="FA006474"/>
    <s v="A"/>
    <s v="A"/>
    <s v="A"/>
    <s v="A"/>
    <s v="N"/>
    <s v="A"/>
    <x v="1"/>
    <n v="13"/>
    <x v="12"/>
    <s v="日本社会事業大学 附属図書館"/>
    <s v="東京都清瀬市竹丘3-1-30"/>
  </r>
  <r>
    <s v="FA006485"/>
    <s v="A"/>
    <s v="A"/>
    <s v="A"/>
    <s v="A"/>
    <s v="N"/>
    <s v="A"/>
    <x v="1"/>
    <n v="13"/>
    <x v="12"/>
    <s v="日本獣医生命科学大学 付属図書館"/>
    <s v="東京都武蔵野市境南町1-7-1"/>
  </r>
  <r>
    <s v="FA006496"/>
    <s v="A"/>
    <s v="A"/>
    <s v="A"/>
    <s v="A"/>
    <s v="N"/>
    <s v="N"/>
    <x v="0"/>
    <n v="13"/>
    <x v="12"/>
    <s v="日本女子大学 図書館"/>
    <s v="東京都文京区目白台2-8-1"/>
  </r>
  <r>
    <s v="FA006510"/>
    <s v="A"/>
    <s v="A"/>
    <s v="A"/>
    <s v="N"/>
    <s v="N"/>
    <s v="N"/>
    <x v="0"/>
    <n v="13"/>
    <x v="12"/>
    <s v="日本女子体育大学 附属図書館"/>
    <s v="東京都世田谷区北烏山8-19-1"/>
  </r>
  <r>
    <s v="FA006521"/>
    <s v="A"/>
    <s v="A"/>
    <s v="N"/>
    <s v="N"/>
    <s v="N"/>
    <s v="N"/>
    <x v="0"/>
    <n v="13"/>
    <x v="12"/>
    <s v="日本体育大学 図書館"/>
    <s v="東京都世田谷区深沢7-1-1"/>
  </r>
  <r>
    <s v="FA006532"/>
    <s v="A"/>
    <s v="A"/>
    <s v="N"/>
    <s v="N"/>
    <s v="N"/>
    <s v="N"/>
    <x v="0"/>
    <n v="13"/>
    <x v="12"/>
    <s v="日本文化大學 図書館"/>
    <m/>
  </r>
  <r>
    <s v="FA006543"/>
    <s v="A"/>
    <s v="A"/>
    <s v="A"/>
    <s v="A"/>
    <s v="A"/>
    <s v="N"/>
    <x v="0"/>
    <n v="13"/>
    <x v="12"/>
    <s v="ルーテル学院大学 図書館"/>
    <s v="東京都三鷹市大沢3-10-20"/>
  </r>
  <r>
    <s v="FA006554"/>
    <s v="A"/>
    <s v="A"/>
    <s v="A"/>
    <s v="A"/>
    <s v="N"/>
    <s v="N"/>
    <x v="0"/>
    <n v="13"/>
    <x v="12"/>
    <s v="文化学園大学 図書館"/>
    <s v="東京都渋谷区代々木3-22-1"/>
  </r>
  <r>
    <s v="FA006565"/>
    <s v="A"/>
    <s v="A"/>
    <s v="A"/>
    <s v="A"/>
    <s v="A"/>
    <s v="N"/>
    <x v="0"/>
    <n v="13"/>
    <x v="12"/>
    <s v="法政大学 図書館"/>
    <s v="東京都千代田区富士見2-17-1"/>
  </r>
  <r>
    <s v="FA006576"/>
    <s v="A"/>
    <s v="A"/>
    <s v="A"/>
    <s v="A"/>
    <s v="N"/>
    <s v="N"/>
    <x v="0"/>
    <n v="13"/>
    <x v="12"/>
    <s v="法政大学 小金井図書館"/>
    <s v="東京都小金井市梶野町3-7-2"/>
  </r>
  <r>
    <s v="FA006587"/>
    <s v="A"/>
    <s v="N"/>
    <s v="A"/>
    <s v="N"/>
    <s v="N"/>
    <s v="N"/>
    <x v="0"/>
    <n v="13"/>
    <x v="12"/>
    <s v="法政大学 大原社会問題研究所"/>
    <s v="東京都町田市相原町4342"/>
  </r>
  <r>
    <s v="FA006598"/>
    <s v="A"/>
    <s v="A"/>
    <s v="N"/>
    <s v="N"/>
    <s v="N"/>
    <s v="N"/>
    <x v="0"/>
    <n v="13"/>
    <x v="12"/>
    <s v="法政大学 沖縄文化研究所"/>
    <s v="東京都千代田区富士見2-17-1"/>
  </r>
  <r>
    <s v="FA006601"/>
    <s v="A"/>
    <s v="A"/>
    <s v="N"/>
    <s v="N"/>
    <s v="N"/>
    <s v="N"/>
    <x v="0"/>
    <n v="13"/>
    <x v="12"/>
    <s v="法政大学 日本統計研究所"/>
    <s v="東京都町田市相原4342"/>
  </r>
  <r>
    <s v="FA006612"/>
    <s v="A"/>
    <s v="A"/>
    <s v="A"/>
    <s v="A"/>
    <s v="N"/>
    <s v="A"/>
    <x v="1"/>
    <n v="13"/>
    <x v="12"/>
    <s v="星薬科大学 図書館"/>
    <s v="東京都品川区荏原2-4-41"/>
  </r>
  <r>
    <s v="FA006623"/>
    <s v="A"/>
    <s v="A"/>
    <s v="A"/>
    <s v="A"/>
    <s v="N"/>
    <s v="N"/>
    <x v="0"/>
    <n v="13"/>
    <x v="12"/>
    <s v="武蔵大学 図書館"/>
    <s v="東京都練馬区豊玉上1-26-1"/>
  </r>
  <r>
    <s v="FA006634"/>
    <s v="A"/>
    <s v="A"/>
    <s v="N"/>
    <s v="N"/>
    <s v="N"/>
    <s v="N"/>
    <x v="0"/>
    <n v="13"/>
    <x v="12"/>
    <s v="東京都市大学 世田谷キャンパス 図書館"/>
    <s v="東京都世田谷区玉堤1-28-1"/>
  </r>
  <r>
    <s v="FA006645"/>
    <s v="A"/>
    <s v="A"/>
    <s v="A"/>
    <s v="A"/>
    <s v="A"/>
    <s v="A"/>
    <x v="1"/>
    <n v="13"/>
    <x v="12"/>
    <s v="武蔵野音楽大学 図書館"/>
    <s v="東京都練馬区羽沢1丁目13-1"/>
  </r>
  <r>
    <s v="FA006656"/>
    <s v="A"/>
    <s v="A"/>
    <s v="N"/>
    <s v="N"/>
    <s v="N"/>
    <s v="A"/>
    <x v="0"/>
    <n v="13"/>
    <x v="12"/>
    <s v="武蔵野大学 武蔵野図書館"/>
    <s v="東京都西東京市新町1-1-20"/>
  </r>
  <r>
    <s v="FA006667"/>
    <s v="A"/>
    <s v="A"/>
    <s v="A"/>
    <s v="N"/>
    <s v="N"/>
    <s v="N"/>
    <x v="0"/>
    <n v="13"/>
    <x v="12"/>
    <s v="武蔵野美術大学 美術館・図書館"/>
    <s v="東京都小平市小川町1-736"/>
  </r>
  <r>
    <s v="FA006678"/>
    <s v="A"/>
    <s v="A"/>
    <s v="A"/>
    <s v="A"/>
    <s v="N"/>
    <s v="N"/>
    <x v="0"/>
    <n v="13"/>
    <x v="12"/>
    <s v="明治大学 図書館"/>
    <s v="東京都千代田区神田駿河台1-1"/>
  </r>
  <r>
    <s v="FA006714"/>
    <s v="A"/>
    <s v="A"/>
    <s v="N"/>
    <s v="N"/>
    <s v="N"/>
    <s v="N"/>
    <x v="0"/>
    <n v="13"/>
    <x v="12"/>
    <s v="明治学院大学 図書館"/>
    <s v="東京都港区白金台1-2-37"/>
  </r>
  <r>
    <s v="FA006725"/>
    <s v="A"/>
    <s v="A"/>
    <s v="N"/>
    <s v="N"/>
    <s v="N"/>
    <s v="A"/>
    <x v="0"/>
    <n v="13"/>
    <x v="12"/>
    <s v="明治薬科大学 図書館"/>
    <s v="東京都清瀬市野塩2-522-1"/>
  </r>
  <r>
    <s v="FA006747"/>
    <s v="A"/>
    <s v="A"/>
    <s v="A"/>
    <s v="A"/>
    <s v="N"/>
    <s v="N"/>
    <x v="0"/>
    <n v="13"/>
    <x v="12"/>
    <s v="明星大学 日野校舎図書館"/>
    <s v="東京都日野市程久保2-1-1"/>
  </r>
  <r>
    <s v="FA006758"/>
    <s v="A"/>
    <s v="A"/>
    <s v="N"/>
    <s v="N"/>
    <s v="N"/>
    <s v="N"/>
    <x v="0"/>
    <n v="13"/>
    <x v="12"/>
    <s v="立教大学 図書館"/>
    <s v="東京都豊島区西池袋3-34-1"/>
  </r>
  <r>
    <s v="FA006769"/>
    <s v="A"/>
    <s v="A"/>
    <s v="A"/>
    <s v="A"/>
    <s v="N"/>
    <s v="A"/>
    <x v="1"/>
    <n v="13"/>
    <x v="12"/>
    <s v="立正大学図書館 品川図書館"/>
    <s v="東京都品川区大崎4-2-16"/>
  </r>
  <r>
    <s v="FA006791"/>
    <s v="A"/>
    <s v="A"/>
    <s v="A"/>
    <s v="A"/>
    <s v="N"/>
    <s v="N"/>
    <x v="0"/>
    <n v="13"/>
    <x v="12"/>
    <s v="和光大学 附属梅根記念図書・情報館"/>
    <s v="東京都町田市金井町2160"/>
  </r>
  <r>
    <s v="FA006805"/>
    <s v="A"/>
    <s v="A"/>
    <s v="A"/>
    <s v="A"/>
    <s v="A"/>
    <s v="N"/>
    <x v="0"/>
    <n v="13"/>
    <x v="12"/>
    <s v="早稲田大学 図書館 (中央図書館)"/>
    <s v="東京都新宿区西早稲田1-6-1"/>
  </r>
  <r>
    <s v="FA006816"/>
    <s v="A"/>
    <s v="A"/>
    <s v="N"/>
    <s v="N"/>
    <s v="N"/>
    <s v="A"/>
    <x v="0"/>
    <n v="13"/>
    <x v="12"/>
    <s v="早稲田大学 理工学図書館"/>
    <s v="東京都新宿区大久保3-4-1"/>
  </r>
  <r>
    <s v="FA009188"/>
    <s v="A"/>
    <s v="A"/>
    <s v="N"/>
    <s v="N"/>
    <s v="N"/>
    <s v="N"/>
    <x v="0"/>
    <n v="13"/>
    <x v="12"/>
    <s v="人間文化研究機構 国文学研究資料館"/>
    <s v="東京都立川市緑町10-3"/>
  </r>
  <r>
    <s v="FA009199"/>
    <s v="A"/>
    <s v="A"/>
    <s v="N"/>
    <s v="N"/>
    <s v="N"/>
    <s v="A"/>
    <x v="0"/>
    <n v="13"/>
    <x v="12"/>
    <s v="情報・システム研究機構 国立極地研究所 情報図書室"/>
    <s v="東京都立川市緑町10-3"/>
  </r>
  <r>
    <s v="FA009268"/>
    <s v="A"/>
    <s v="A"/>
    <s v="A"/>
    <s v="A"/>
    <s v="N"/>
    <s v="A"/>
    <x v="1"/>
    <n v="13"/>
    <x v="12"/>
    <s v="独立行政法人 大学入試センター 図書室"/>
    <s v="東京都目黒区駒場2-19-23"/>
  </r>
  <r>
    <s v="FA009348"/>
    <s v="N"/>
    <s v="N"/>
    <s v="N"/>
    <s v="N"/>
    <s v="N"/>
    <s v="N"/>
    <x v="0"/>
    <n v="13"/>
    <x v="12"/>
    <s v="航空自衛隊航空医学実験隊 図書室"/>
    <s v="東京都立川市栄町1-2-10"/>
  </r>
  <r>
    <s v="FA009359"/>
    <s v="A"/>
    <s v="A"/>
    <s v="A"/>
    <s v="A"/>
    <s v="N"/>
    <s v="N"/>
    <x v="0"/>
    <n v="13"/>
    <x v="12"/>
    <s v="宇宙航空研究開発機構 本社図書館"/>
    <s v="東京都調布市深大寺東町7-44-1"/>
  </r>
  <r>
    <s v="FA009392"/>
    <s v="N"/>
    <s v="N"/>
    <s v="N"/>
    <s v="N"/>
    <s v="N"/>
    <s v="N"/>
    <x v="0"/>
    <n v="13"/>
    <x v="12"/>
    <s v="日本学術会議図書館"/>
    <s v="東京都港区六本木7-22-34"/>
  </r>
  <r>
    <s v="FA009406"/>
    <s v="A"/>
    <s v="N"/>
    <s v="N"/>
    <s v="N"/>
    <s v="N"/>
    <s v="N"/>
    <x v="0"/>
    <n v="13"/>
    <x v="12"/>
    <s v="国立国会図書館支部 法務図書館"/>
    <s v="東京都千代田区霞が関1-1-1"/>
  </r>
  <r>
    <s v="FA009494"/>
    <s v="A"/>
    <s v="A"/>
    <s v="A"/>
    <s v="A"/>
    <s v="N"/>
    <s v="N"/>
    <x v="0"/>
    <n v="13"/>
    <x v="12"/>
    <s v="統計数理研究所 図書室"/>
    <s v="東京都立川市緑町10-3"/>
  </r>
  <r>
    <s v="FA009519"/>
    <s v="A"/>
    <s v="A"/>
    <s v="N"/>
    <s v="N"/>
    <s v="N"/>
    <s v="N"/>
    <x v="0"/>
    <n v="13"/>
    <x v="12"/>
    <s v="独立行政法人 国立文化財機構 東京文化財研究所"/>
    <s v="東京都台東区上野公園13-43"/>
  </r>
  <r>
    <s v="FA009541"/>
    <s v="A"/>
    <s v="A"/>
    <s v="N"/>
    <s v="N"/>
    <s v="N"/>
    <s v="N"/>
    <x v="0"/>
    <n v="13"/>
    <x v="12"/>
    <s v="国立教育政策研究所 教育図書館"/>
    <s v="東京都千代田区霞が関3-2-2"/>
  </r>
  <r>
    <s v="FA009610"/>
    <s v="A"/>
    <s v="A"/>
    <s v="A"/>
    <s v="A"/>
    <s v="N"/>
    <s v="A"/>
    <x v="1"/>
    <n v="13"/>
    <x v="12"/>
    <s v="国立研究開発法人 国立精神・神経医療研究センター 図書館"/>
    <s v="東京都小平市小川東町4-1-1"/>
  </r>
  <r>
    <s v="FA009621"/>
    <s v="A"/>
    <s v="A"/>
    <s v="A"/>
    <s v="A"/>
    <s v="N"/>
    <s v="A"/>
    <x v="1"/>
    <n v="13"/>
    <x v="12"/>
    <s v="厚生労働省 国立感染症研究所"/>
    <s v="東京都新宿区戸山1-23-1"/>
  </r>
  <r>
    <s v="FA009632"/>
    <s v="A"/>
    <s v="A"/>
    <s v="A"/>
    <s v="A"/>
    <s v="N"/>
    <s v="A"/>
    <x v="1"/>
    <n v="13"/>
    <x v="12"/>
    <s v="厚生労働省 国立感染症研究所 村山庁舎"/>
    <s v="東京都武蔵村山市学園4-7-1"/>
  </r>
  <r>
    <s v="FA009654"/>
    <s v="A"/>
    <s v="A"/>
    <s v="N"/>
    <s v="N"/>
    <s v="N"/>
    <s v="A"/>
    <x v="0"/>
    <n v="13"/>
    <x v="12"/>
    <s v="国立 がん研究センター 図書館"/>
    <s v="東京都中央区築地5-1-1"/>
  </r>
  <r>
    <s v="FA010041"/>
    <s v="A"/>
    <s v="A"/>
    <s v="N"/>
    <s v="N"/>
    <s v="N"/>
    <s v="N"/>
    <x v="0"/>
    <n v="13"/>
    <x v="12"/>
    <s v="農林水産省 農林水産政策研究所"/>
    <s v="東京都千代田区霞が関3-1-1 中央合同庁舎第4号館"/>
  </r>
  <r>
    <s v="FA010595"/>
    <s v="A"/>
    <s v="A"/>
    <s v="N"/>
    <s v="N"/>
    <s v="N"/>
    <s v="N"/>
    <x v="0"/>
    <n v="13"/>
    <x v="12"/>
    <s v="国立研究開発法人 海上・港湾・航空技術研究所"/>
    <s v="東京都三鷹市新川6-38-1"/>
  </r>
  <r>
    <s v="FA010609"/>
    <s v="A"/>
    <s v="A"/>
    <s v="N"/>
    <s v="N"/>
    <s v="N"/>
    <s v="N"/>
    <x v="0"/>
    <n v="13"/>
    <x v="12"/>
    <s v="独立行政法人 情報通信研究機構 図書室"/>
    <s v="東京都小金井市貫井北町4-2-1"/>
  </r>
  <r>
    <s v="FA010642"/>
    <s v="N"/>
    <s v="N"/>
    <s v="N"/>
    <s v="N"/>
    <s v="N"/>
    <s v="N"/>
    <x v="0"/>
    <n v="13"/>
    <x v="12"/>
    <s v="総務省消防庁消防大学校 消防研究センター"/>
    <s v="東京都調布市深大寺東町4-35-3"/>
  </r>
  <r>
    <s v="FA010813"/>
    <s v="A"/>
    <s v="A"/>
    <s v="N"/>
    <s v="N"/>
    <s v="N"/>
    <s v="N"/>
    <x v="0"/>
    <n v="13"/>
    <x v="12"/>
    <s v="東京文化会館 音楽資料室"/>
    <s v="東京都台東区上野公園5-45"/>
  </r>
  <r>
    <s v="FA011055"/>
    <s v="A"/>
    <s v="A"/>
    <s v="A"/>
    <s v="N"/>
    <s v="N"/>
    <s v="A"/>
    <x v="0"/>
    <n v="13"/>
    <x v="12"/>
    <s v="秩父宮記念スポーツ図書館"/>
    <s v="東京都足立区綾瀬6-11-17"/>
  </r>
  <r>
    <s v="FA011066"/>
    <s v="A"/>
    <s v="A"/>
    <s v="A"/>
    <s v="A"/>
    <s v="C"/>
    <s v="N"/>
    <x v="0"/>
    <n v="13"/>
    <x v="12"/>
    <s v="国家公務員共済組合連合会 中央図書室"/>
    <s v="東京都港区虎ノ門2-2-2虎の門病院内"/>
  </r>
  <r>
    <s v="FA011088"/>
    <s v="N"/>
    <s v="N"/>
    <s v="A"/>
    <s v="N"/>
    <s v="N"/>
    <s v="N"/>
    <x v="0"/>
    <n v="13"/>
    <x v="12"/>
    <s v="東京商工会議所 経済資料センター"/>
    <s v="東京都千代田区丸の内2-5-1 丸の内二丁目ビル"/>
  </r>
  <r>
    <s v="FA011135"/>
    <s v="A"/>
    <s v="A"/>
    <s v="A"/>
    <s v="A"/>
    <s v="N"/>
    <s v="N"/>
    <x v="0"/>
    <n v="13"/>
    <x v="12"/>
    <s v="労働政策研究・研修機構   労働図書館"/>
    <s v="東京都練馬区上石神井4-8-23"/>
  </r>
  <r>
    <s v="FA011179"/>
    <s v="A"/>
    <s v="A"/>
    <s v="A"/>
    <s v="A"/>
    <s v="N"/>
    <s v="N"/>
    <x v="0"/>
    <n v="13"/>
    <x v="12"/>
    <s v="公益財団法人 日本海事センター 海事図書館"/>
    <s v="東京都千代田区平河町2-6-4海運ビル9階"/>
  </r>
  <r>
    <s v="FA011190"/>
    <s v="A"/>
    <s v="A"/>
    <s v="A"/>
    <s v="N"/>
    <s v="N"/>
    <s v="A"/>
    <x v="0"/>
    <n v="13"/>
    <x v="12"/>
    <s v="紙の博物館 図書室"/>
    <s v="東京都北区王子1丁目1番3号"/>
  </r>
  <r>
    <s v="FA011204"/>
    <s v="A"/>
    <s v="A"/>
    <s v="A"/>
    <s v="A"/>
    <s v="N"/>
    <s v="A"/>
    <x v="1"/>
    <n v="13"/>
    <x v="12"/>
    <s v="癌研究会 図書室"/>
    <s v="東京都江東区有明3-8-31"/>
  </r>
  <r>
    <s v="FA011226"/>
    <s v="A"/>
    <s v="N"/>
    <s v="N"/>
    <s v="N"/>
    <s v="N"/>
    <s v="N"/>
    <x v="0"/>
    <n v="13"/>
    <x v="12"/>
    <s v="経団連レファレンスライブラリー"/>
    <s v="東京都千代田区大手町1-3-2 経団連会館20階"/>
  </r>
  <r>
    <s v="FA011237"/>
    <s v="N"/>
    <s v="N"/>
    <s v="N"/>
    <s v="N"/>
    <s v="N"/>
    <s v="N"/>
    <x v="0"/>
    <n v="13"/>
    <x v="12"/>
    <s v="計量計画研究所 総務部 総務課"/>
    <s v="東京都新宿区市ケ谷本村町2-9"/>
  </r>
  <r>
    <s v="FA011248"/>
    <s v="A"/>
    <s v="A"/>
    <s v="A"/>
    <s v="N"/>
    <s v="A"/>
    <s v="N"/>
    <x v="0"/>
    <n v="13"/>
    <x v="12"/>
    <s v="結核予防会結核研究所 図書室"/>
    <s v="東京都清瀬市松山3丁目1番24号"/>
  </r>
  <r>
    <s v="FA011259"/>
    <s v="A"/>
    <s v="A"/>
    <s v="A"/>
    <s v="N"/>
    <s v="A"/>
    <s v="N"/>
    <x v="0"/>
    <n v="13"/>
    <x v="12"/>
    <s v="国際医学情報センター"/>
    <s v="東京都新宿区信濃町35番地信濃町煉瓦館2階"/>
  </r>
  <r>
    <s v="FA011306"/>
    <s v="A"/>
    <s v="N"/>
    <s v="A"/>
    <s v="N"/>
    <s v="N"/>
    <s v="N"/>
    <x v="0"/>
    <n v="13"/>
    <x v="12"/>
    <s v="全日本合唱連盟 付属合唱センター"/>
    <s v="東京都中央区築地5-3-2 朝日新聞東京本社内 (築地浜離宮ビル7階)"/>
  </r>
  <r>
    <s v="FA011328"/>
    <s v="N"/>
    <s v="N"/>
    <s v="A"/>
    <s v="N"/>
    <m/>
    <s v="N"/>
    <x v="0"/>
    <n v="13"/>
    <x v="12"/>
    <s v="鉄道弘済会 社会福祉部福祉資料室"/>
    <s v="東京都千代田区麹町5-1"/>
  </r>
  <r>
    <s v="FA011383"/>
    <s v="A"/>
    <s v="N"/>
    <s v="A"/>
    <s v="N"/>
    <s v="N"/>
    <s v="N"/>
    <x v="0"/>
    <n v="13"/>
    <x v="12"/>
    <s v="全国銀行協会 銀行図書館"/>
    <s v="東京都千代田区丸の内1丁目3-1"/>
  </r>
  <r>
    <s v="FA011394"/>
    <s v="A"/>
    <s v="A"/>
    <s v="A"/>
    <s v="N"/>
    <s v="N"/>
    <s v="A"/>
    <x v="0"/>
    <n v="13"/>
    <x v="12"/>
    <s v="公益財団法人 後藤・安田記念東京都市研究所 市政専門図書館"/>
    <s v="東京都千代田区日比谷公園1-3 市政会館内"/>
  </r>
  <r>
    <s v="FA011419"/>
    <s v="N"/>
    <s v="N"/>
    <s v="N"/>
    <s v="N"/>
    <m/>
    <s v="N"/>
    <x v="0"/>
    <n v="13"/>
    <x v="12"/>
    <s v="統計研究会 図書館"/>
    <s v="東京都港区新橋1丁目18-16 日本生命ビル"/>
  </r>
  <r>
    <s v="FA011463"/>
    <s v="A"/>
    <s v="A"/>
    <s v="A"/>
    <s v="A"/>
    <s v="N"/>
    <s v="N"/>
    <x v="0"/>
    <n v="13"/>
    <x v="12"/>
    <s v="日仏会館 図書室"/>
    <s v="東京都渋谷区恵比寿3-9-25"/>
  </r>
  <r>
    <s v="FA011474"/>
    <s v="A"/>
    <s v="A"/>
    <s v="N"/>
    <s v="N"/>
    <s v="N"/>
    <s v="N"/>
    <x v="0"/>
    <n v="13"/>
    <x v="12"/>
    <s v="日本化学会 化学情報センター"/>
    <s v="東京都千代田区神田駿河台1-5"/>
  </r>
  <r>
    <s v="FA011485"/>
    <s v="N"/>
    <s v="N"/>
    <s v="N"/>
    <s v="N"/>
    <s v="N"/>
    <s v="N"/>
    <x v="0"/>
    <n v="13"/>
    <x v="12"/>
    <s v="日本航空協会 航空図書館"/>
    <s v="東京都港区新橋1-18-1航空会館6F"/>
  </r>
  <r>
    <s v="FA011496"/>
    <s v="N"/>
    <s v="N"/>
    <s v="N"/>
    <s v="N"/>
    <s v="N"/>
    <s v="N"/>
    <x v="0"/>
    <n v="13"/>
    <x v="12"/>
    <s v="日本国際問題研究所 図書室"/>
    <s v="東京都千代田区霞が関3-2-5 霞が関ビル11階"/>
  </r>
  <r>
    <s v="FA011521"/>
    <s v="N"/>
    <s v="N"/>
    <s v="N"/>
    <s v="N"/>
    <s v="N"/>
    <s v="N"/>
    <x v="0"/>
    <n v="13"/>
    <x v="12"/>
    <s v="日本生物科学研究所 図書室"/>
    <s v="東京都青梅市新町9-2221-1"/>
  </r>
  <r>
    <s v="FA011587"/>
    <s v="N"/>
    <s v="N"/>
    <s v="N"/>
    <s v="N"/>
    <s v="C"/>
    <s v="N"/>
    <x v="0"/>
    <n v="13"/>
    <x v="12"/>
    <s v="三菱経済研究所 資料室"/>
    <s v="東京都文京区湯島4-10-14"/>
  </r>
  <r>
    <s v="FA011598"/>
    <s v="N"/>
    <s v="N"/>
    <s v="A"/>
    <s v="N"/>
    <s v="N"/>
    <s v="N"/>
    <x v="0"/>
    <n v="13"/>
    <x v="12"/>
    <s v="宮城道雄記念館 資料室"/>
    <s v="東京都新宿区中町35"/>
  </r>
  <r>
    <s v="FA011601"/>
    <s v="A"/>
    <s v="N"/>
    <s v="N"/>
    <s v="N"/>
    <s v="N"/>
    <s v="N"/>
    <x v="0"/>
    <n v="13"/>
    <x v="12"/>
    <s v="民主音楽協会 民音音楽資料館"/>
    <s v="東京都新宿区信濃町8番地"/>
  </r>
  <r>
    <s v="FA011645"/>
    <s v="N"/>
    <s v="N"/>
    <s v="N"/>
    <s v="N"/>
    <s v="N"/>
    <s v="N"/>
    <x v="0"/>
    <n v="13"/>
    <x v="12"/>
    <s v="東京弁護士会・第二東京弁護士会 合同図書館"/>
    <s v="東京都千代田区霞ケ関1-1-3"/>
  </r>
  <r>
    <s v="FA011667"/>
    <s v="A"/>
    <s v="A"/>
    <s v="A"/>
    <s v="A"/>
    <s v="C"/>
    <s v="A"/>
    <x v="1"/>
    <n v="13"/>
    <x v="12"/>
    <s v="日本医師会 医学図書館"/>
    <s v="東京都文京区本駒込2-28-16"/>
  </r>
  <r>
    <s v="FA011725"/>
    <s v="A"/>
    <s v="A"/>
    <s v="N"/>
    <s v="N"/>
    <s v="N"/>
    <s v="N"/>
    <x v="0"/>
    <n v="13"/>
    <x v="12"/>
    <s v="立正佼成会 付属佼成図書館"/>
    <s v="東京都杉並区和田1-2-1"/>
  </r>
  <r>
    <s v="FA011747"/>
    <s v="A"/>
    <s v="A"/>
    <s v="A"/>
    <s v="A"/>
    <s v="N"/>
    <s v="N"/>
    <x v="0"/>
    <n v="13"/>
    <x v="12"/>
    <s v="東京大学 法学部"/>
    <s v="東京都文京区本郷7-3-1"/>
  </r>
  <r>
    <s v="FA011758"/>
    <s v="A"/>
    <s v="A"/>
    <s v="A"/>
    <s v="A"/>
    <s v="N"/>
    <s v="N"/>
    <x v="0"/>
    <n v="13"/>
    <x v="12"/>
    <s v="東京大学 大学院人文社会系研究科・文学部 図書室"/>
    <s v="東京都文京区本郷7-3-1"/>
  </r>
  <r>
    <s v="FA011769"/>
    <s v="A"/>
    <s v="A"/>
    <s v="N"/>
    <s v="N"/>
    <s v="N"/>
    <s v="N"/>
    <x v="0"/>
    <n v="13"/>
    <x v="12"/>
    <s v="東京大学 経済学図書館"/>
    <s v="東京都文京区本郷7-3-1"/>
  </r>
  <r>
    <s v="FA01177X"/>
    <s v="A"/>
    <s v="A"/>
    <s v="A"/>
    <s v="A"/>
    <s v="N"/>
    <s v="N"/>
    <x v="0"/>
    <n v="13"/>
    <x v="12"/>
    <s v="東京大学 大学院教育学研究科・教育学部 図書室"/>
    <s v="東京都文京区本郷7-3-1"/>
  </r>
  <r>
    <s v="FA011780"/>
    <s v="A"/>
    <s v="A"/>
    <s v="A"/>
    <s v="A"/>
    <s v="N"/>
    <s v="N"/>
    <x v="0"/>
    <n v="13"/>
    <x v="12"/>
    <s v="東京大学 理学図書館"/>
    <s v="東京都文京区本郷7-3-1"/>
  </r>
  <r>
    <s v="FA011791"/>
    <s v="A"/>
    <s v="A"/>
    <s v="N"/>
    <s v="N"/>
    <s v="N"/>
    <s v="N"/>
    <x v="0"/>
    <n v="13"/>
    <x v="12"/>
    <s v="東京大学 工学部・工学系研究科"/>
    <s v="東京都文京区本郷7-3-1"/>
  </r>
  <r>
    <s v="FA011849"/>
    <s v="A"/>
    <s v="A"/>
    <s v="A"/>
    <s v="A"/>
    <s v="N"/>
    <s v="N"/>
    <x v="0"/>
    <n v="13"/>
    <x v="12"/>
    <s v="東京大学 社会科学研究所"/>
    <s v="東京都文京区本郷7-3-1"/>
  </r>
  <r>
    <s v="FA01185X"/>
    <s v="A"/>
    <s v="A"/>
    <s v="A"/>
    <s v="A"/>
    <s v="A"/>
    <s v="A"/>
    <x v="1"/>
    <n v="13"/>
    <x v="12"/>
    <s v="東京大学 生産技術研究所 図書室"/>
    <s v="東京都目黒区駒場4-6-1"/>
  </r>
  <r>
    <s v="FA011929"/>
    <s v="A"/>
    <s v="A"/>
    <s v="N"/>
    <s v="N"/>
    <s v="N"/>
    <s v="N"/>
    <x v="0"/>
    <n v="13"/>
    <x v="12"/>
    <s v="東京大学 薬学図書館"/>
    <s v="東京都文京区本郷7-3-1"/>
  </r>
  <r>
    <s v="FA01193X"/>
    <s v="A"/>
    <s v="A"/>
    <s v="A"/>
    <s v="A"/>
    <s v="C"/>
    <s v="N"/>
    <x v="0"/>
    <n v="13"/>
    <x v="12"/>
    <s v="東京大学 医科学研究所 図書室"/>
    <s v="東京都港区白金台4-6-1"/>
  </r>
  <r>
    <s v="FA011951"/>
    <s v="A"/>
    <s v="A"/>
    <s v="A"/>
    <s v="A"/>
    <s v="N"/>
    <s v="N"/>
    <x v="0"/>
    <n v="13"/>
    <x v="12"/>
    <s v="東京大学 地震研究所 図書室"/>
    <s v="東京都文京区弥生1-1-1"/>
  </r>
  <r>
    <s v="FA011962"/>
    <s v="A"/>
    <s v="A"/>
    <s v="A"/>
    <s v="N"/>
    <s v="N"/>
    <s v="N"/>
    <x v="0"/>
    <n v="13"/>
    <x v="12"/>
    <s v="東京大学 東洋文化研究所 図書室"/>
    <s v="東京都文京区本郷7-3-1"/>
  </r>
  <r>
    <s v="FA011973"/>
    <s v="A"/>
    <s v="A"/>
    <s v="N"/>
    <s v="N"/>
    <s v="N"/>
    <s v="N"/>
    <x v="0"/>
    <n v="13"/>
    <x v="12"/>
    <s v="東京大学 大学院情報学環・学際情報学府"/>
    <s v="東京都文京区本郷7-3-1"/>
  </r>
  <r>
    <s v="FA011984"/>
    <s v="A"/>
    <s v="A"/>
    <s v="A"/>
    <s v="N"/>
    <s v="N"/>
    <s v="N"/>
    <x v="0"/>
    <n v="13"/>
    <x v="12"/>
    <s v="東京大学 史料編纂所 図書室"/>
    <s v="東京都文京区本郷7-3-1"/>
  </r>
  <r>
    <s v="FA012025"/>
    <s v="A"/>
    <s v="A"/>
    <s v="A"/>
    <s v="A"/>
    <s v="N"/>
    <s v="A"/>
    <x v="1"/>
    <n v="13"/>
    <x v="12"/>
    <s v="東京大学 総合研究博物館"/>
    <s v="東京都文京区本郷7-3-1"/>
  </r>
  <r>
    <s v="FA012069"/>
    <s v="A"/>
    <s v="A"/>
    <s v="N"/>
    <s v="N"/>
    <s v="N"/>
    <s v="N"/>
    <x v="0"/>
    <n v="13"/>
    <x v="12"/>
    <s v="東京大学 先端科学技術研究センター 図書室"/>
    <s v="東京都目黒区駒場4-6-1"/>
  </r>
  <r>
    <s v="FA012193"/>
    <s v="A"/>
    <s v="A"/>
    <s v="N"/>
    <s v="N"/>
    <s v="N"/>
    <s v="N"/>
    <x v="0"/>
    <n v="13"/>
    <x v="12"/>
    <s v="国立天文台"/>
    <s v="東京都三鷹市大沢2丁目21番1号"/>
  </r>
  <r>
    <s v="FA012273"/>
    <s v="A"/>
    <s v="A"/>
    <s v="N"/>
    <s v="N"/>
    <s v="N"/>
    <s v="N"/>
    <x v="0"/>
    <n v="13"/>
    <x v="12"/>
    <s v="筑波大学 附属図書館 大塚図書館"/>
    <s v="東京都文京区大塚3-29-1 B1F"/>
  </r>
  <r>
    <s v="FA012320"/>
    <s v="A"/>
    <s v="A"/>
    <s v="N"/>
    <s v="N"/>
    <s v="N"/>
    <s v="N"/>
    <x v="0"/>
    <n v="13"/>
    <x v="12"/>
    <s v="共立女子大学 八王子図書館"/>
    <s v="東京都八王子市元八王子町1-710"/>
  </r>
  <r>
    <s v="FA012375"/>
    <s v="A"/>
    <s v="A"/>
    <s v="N"/>
    <s v="N"/>
    <s v="N"/>
    <s v="N"/>
    <x v="0"/>
    <n v="13"/>
    <x v="12"/>
    <s v="野上記念 法政大学 能楽研究所"/>
    <s v="東京都千代田区富士見2-17-1"/>
  </r>
  <r>
    <s v="FA012386"/>
    <s v="A"/>
    <s v="A"/>
    <s v="N"/>
    <s v="N"/>
    <s v="N"/>
    <s v="N"/>
    <x v="0"/>
    <n v="13"/>
    <x v="12"/>
    <s v="法政大学 比較経済研究所"/>
    <s v="東京都町田市相原町4342"/>
  </r>
  <r>
    <s v="FA012557"/>
    <s v="A"/>
    <s v="A"/>
    <s v="A"/>
    <s v="A"/>
    <s v="A"/>
    <s v="N"/>
    <x v="0"/>
    <n v="13"/>
    <x v="12"/>
    <s v="日本赤十字看護大学 図書館"/>
    <s v="東京都渋谷区広尾4-1-3"/>
  </r>
  <r>
    <s v="FA012943"/>
    <s v="A"/>
    <s v="A"/>
    <s v="N"/>
    <s v="N"/>
    <s v="N"/>
    <s v="N"/>
    <x v="0"/>
    <n v="13"/>
    <x v="12"/>
    <s v="国立情報学研究所"/>
    <s v="東京都千代田区一ツ橋2-1-2"/>
  </r>
  <r>
    <s v="FA013028"/>
    <s v="A"/>
    <s v="A"/>
    <s v="N"/>
    <s v="N"/>
    <s v="N"/>
    <s v="N"/>
    <x v="0"/>
    <n v="13"/>
    <x v="12"/>
    <s v="公益財団法人 国際文化会館"/>
    <s v="東京都港区六本木5-11-16"/>
  </r>
  <r>
    <s v="FA013844"/>
    <s v="A"/>
    <s v="N"/>
    <s v="N"/>
    <s v="N"/>
    <s v="N"/>
    <s v="N"/>
    <x v="0"/>
    <n v="13"/>
    <x v="12"/>
    <s v="早稲田大学 戸山図書館"/>
    <s v="東京都新宿区戸山1-24-1"/>
  </r>
  <r>
    <s v="FA013855"/>
    <s v="A"/>
    <s v="A"/>
    <s v="N"/>
    <s v="N"/>
    <s v="N"/>
    <s v="N"/>
    <x v="0"/>
    <n v="13"/>
    <x v="12"/>
    <s v="女子美術大学 杉並図書館"/>
    <s v="東京都杉並区和田1-49-8"/>
  </r>
  <r>
    <s v="FA013888"/>
    <s v="A"/>
    <s v="A"/>
    <s v="A"/>
    <s v="A"/>
    <s v="N"/>
    <s v="N"/>
    <x v="0"/>
    <n v="13"/>
    <x v="12"/>
    <s v="青山学院女子短期大学 図書館"/>
    <s v="東京都渋谷区渋谷4-4-25"/>
  </r>
  <r>
    <s v="FA013946"/>
    <s v="A"/>
    <s v="A"/>
    <s v="A"/>
    <s v="A"/>
    <s v="A"/>
    <s v="A"/>
    <x v="1"/>
    <n v="13"/>
    <x v="12"/>
    <s v="職業能力開発総合大学校 図書館"/>
    <s v="東京都小平市小川西町2-32-1"/>
  </r>
  <r>
    <s v="FA013990"/>
    <s v="A"/>
    <s v="A"/>
    <s v="A"/>
    <s v="A"/>
    <s v="N"/>
    <s v="N"/>
    <x v="0"/>
    <n v="13"/>
    <x v="12"/>
    <s v="東京大学 数理科学研究科"/>
    <s v="東京都目黒区駒場3-8-1"/>
  </r>
  <r>
    <s v="FA014053"/>
    <s v="A"/>
    <s v="A"/>
    <s v="N"/>
    <s v="N"/>
    <s v="N"/>
    <s v="N"/>
    <x v="0"/>
    <n v="13"/>
    <x v="12"/>
    <s v="東京都立大学 図書館 日野館"/>
    <s v="東京都日野市旭が丘6-6"/>
  </r>
  <r>
    <s v="FA014064"/>
    <s v="A"/>
    <s v="A"/>
    <s v="A"/>
    <s v="A"/>
    <s v="N"/>
    <s v="N"/>
    <x v="0"/>
    <n v="13"/>
    <x v="12"/>
    <s v="学習院女子大学 図書館"/>
    <s v="東京都新宿区戸山3-20-1"/>
  </r>
  <r>
    <s v="FA014100"/>
    <s v="A"/>
    <s v="N"/>
    <s v="N"/>
    <s v="N"/>
    <s v="N"/>
    <s v="N"/>
    <x v="0"/>
    <n v="13"/>
    <x v="12"/>
    <s v="早稲田大学 教育学部教員図書室"/>
    <s v="東京都新宿区西早稲田1-6-1"/>
  </r>
  <r>
    <s v="FA014111"/>
    <s v="A"/>
    <s v="N"/>
    <s v="N"/>
    <s v="N"/>
    <s v="N"/>
    <s v="N"/>
    <x v="0"/>
    <n v="13"/>
    <x v="12"/>
    <s v="早稲田大学 法律文献情報センター"/>
    <s v="東京都新宿区西早稲田1-6-1"/>
  </r>
  <r>
    <s v="FA014122"/>
    <s v="A"/>
    <s v="N"/>
    <s v="N"/>
    <s v="N"/>
    <s v="N"/>
    <s v="N"/>
    <x v="0"/>
    <n v="13"/>
    <x v="12"/>
    <s v="早稲田大学 社会科学部教員図書室"/>
    <s v="東京都新宿区西早稲田1-6-1"/>
  </r>
  <r>
    <s v="FA014133"/>
    <s v="A"/>
    <s v="N"/>
    <s v="N"/>
    <s v="N"/>
    <s v="N"/>
    <s v="N"/>
    <x v="0"/>
    <n v="13"/>
    <x v="12"/>
    <s v="早稲田大学 政治経済学部教員図書室"/>
    <s v="東京都新宿区西早稲田1-6-1"/>
  </r>
  <r>
    <s v="FA014144"/>
    <s v="A"/>
    <s v="N"/>
    <s v="N"/>
    <s v="N"/>
    <s v="N"/>
    <s v="N"/>
    <x v="0"/>
    <n v="13"/>
    <x v="12"/>
    <s v="早稲田大学 商学研究図書室"/>
    <s v="東京都新宿区西早稲田1-6-1"/>
  </r>
  <r>
    <s v="FA014188"/>
    <s v="A"/>
    <s v="N"/>
    <s v="N"/>
    <s v="N"/>
    <s v="N"/>
    <s v="N"/>
    <x v="0"/>
    <n v="13"/>
    <x v="12"/>
    <s v="早稲田大学 現代政治経済研究所図書室"/>
    <s v="東京都新宿区西早稲田1-6-1"/>
  </r>
  <r>
    <s v="FA014202"/>
    <s v="A"/>
    <s v="N"/>
    <s v="N"/>
    <s v="N"/>
    <s v="N"/>
    <s v="N"/>
    <x v="0"/>
    <n v="13"/>
    <x v="12"/>
    <s v="早稲田大学 演劇博物館図書室"/>
    <s v="東京都新宿区西早稲田1-6-1"/>
  </r>
  <r>
    <s v="FA014348"/>
    <s v="A"/>
    <s v="A"/>
    <s v="A"/>
    <s v="A"/>
    <s v="N"/>
    <s v="A"/>
    <x v="1"/>
    <n v="13"/>
    <x v="12"/>
    <s v="恵泉女学園大学 図書館"/>
    <s v="東京都多摩市南野2-10-1"/>
  </r>
  <r>
    <s v="FA014530"/>
    <s v="A"/>
    <s v="A"/>
    <s v="A"/>
    <s v="A"/>
    <s v="N"/>
    <s v="N"/>
    <x v="0"/>
    <n v="13"/>
    <x v="12"/>
    <s v="ドイツ-日本研究所 図書室"/>
    <s v="東京都千代田区紀尾井町7-1 上智紀尾井坂ビル2階"/>
  </r>
  <r>
    <s v="FA014574"/>
    <s v="A"/>
    <s v="A"/>
    <s v="A"/>
    <s v="A"/>
    <s v="A"/>
    <s v="N"/>
    <x v="0"/>
    <n v="13"/>
    <x v="12"/>
    <s v="創価大学 フレイザー図書館 (理工学部分館)"/>
    <s v="東京都八王子市丹木町1-236"/>
  </r>
  <r>
    <s v="FA014585"/>
    <s v="A"/>
    <s v="A"/>
    <s v="N"/>
    <s v="N"/>
    <s v="N"/>
    <s v="N"/>
    <x v="0"/>
    <n v="13"/>
    <x v="12"/>
    <s v="跡見学園女子大学 茗荷谷図書館"/>
    <s v="東京都文京区大塚1-5-2"/>
  </r>
  <r>
    <s v="FA01460X"/>
    <s v="A"/>
    <s v="A"/>
    <s v="A"/>
    <s v="A"/>
    <s v="N"/>
    <s v="N"/>
    <x v="0"/>
    <n v="13"/>
    <x v="12"/>
    <s v="東京工科大学 メディアセンター"/>
    <s v="東京都八王子市片倉町1404-1"/>
  </r>
  <r>
    <s v="FA014665"/>
    <s v="A"/>
    <s v="A"/>
    <s v="N"/>
    <s v="N"/>
    <s v="N"/>
    <s v="N"/>
    <x v="0"/>
    <n v="13"/>
    <x v="12"/>
    <s v="大学共同利用機関法人 人間文化研究機構 国立国語研究所"/>
    <s v="東京都立川市緑町10-2"/>
  </r>
  <r>
    <s v="FA014916"/>
    <s v="A"/>
    <s v="A"/>
    <s v="A"/>
    <s v="N"/>
    <s v="C"/>
    <s v="N"/>
    <x v="0"/>
    <n v="13"/>
    <x v="12"/>
    <s v="東日本電信電話株式会社 関東病院 図書館"/>
    <s v="東京都品川区東五反田5-9-22"/>
  </r>
  <r>
    <s v="FA015125"/>
    <s v="A"/>
    <s v="A"/>
    <s v="N"/>
    <s v="N"/>
    <s v="N"/>
    <s v="N"/>
    <x v="0"/>
    <n v="13"/>
    <x v="12"/>
    <s v="実践女子大学 短期大学部 図書館"/>
    <s v="東京都渋谷区東1-1-49"/>
  </r>
  <r>
    <s v="FA01517X"/>
    <s v="A"/>
    <s v="A"/>
    <s v="N"/>
    <s v="N"/>
    <s v="N"/>
    <s v="N"/>
    <x v="0"/>
    <n v="13"/>
    <x v="12"/>
    <s v="目白大学 新宿図書館"/>
    <s v="東京都新宿区中落合4-31-1"/>
  </r>
  <r>
    <s v="FA015271"/>
    <s v="A"/>
    <s v="A"/>
    <s v="A"/>
    <s v="A"/>
    <s v="A"/>
    <s v="A"/>
    <x v="1"/>
    <n v="13"/>
    <x v="12"/>
    <s v="東京工業高等専門学校 図書館"/>
    <s v="東京都八王子市椚田町1220-2"/>
  </r>
  <r>
    <s v="FA015362"/>
    <s v="A"/>
    <s v="A"/>
    <s v="A"/>
    <s v="A"/>
    <s v="N"/>
    <s v="N"/>
    <x v="0"/>
    <n v="13"/>
    <x v="12"/>
    <s v="東京都立産業技術高等専門学校 荒川キャンパス 図書館"/>
    <s v="東京都荒川区南千住8-17-1"/>
  </r>
  <r>
    <s v="FA015657"/>
    <s v="A"/>
    <s v="A"/>
    <s v="A"/>
    <s v="A"/>
    <s v="N"/>
    <s v="A"/>
    <x v="1"/>
    <n v="13"/>
    <x v="12"/>
    <s v="駒沢女子大学 図書館"/>
    <s v="東京都稲城市坂浜238"/>
  </r>
  <r>
    <s v="FA015748"/>
    <s v="A"/>
    <s v="A"/>
    <s v="N"/>
    <s v="N"/>
    <s v="N"/>
    <s v="N"/>
    <x v="0"/>
    <n v="13"/>
    <x v="12"/>
    <s v="公益財団法人 鉄道総合技術研究所 図書室"/>
    <s v="東京都国分寺市光町2-8-38"/>
  </r>
  <r>
    <s v="FA01576X"/>
    <s v="A"/>
    <s v="A"/>
    <s v="A"/>
    <s v="A"/>
    <s v="N"/>
    <s v="N"/>
    <x v="0"/>
    <n v="13"/>
    <x v="12"/>
    <s v="戸板女子短期大学 図書館"/>
    <s v="東京都港区芝2-21-17"/>
  </r>
  <r>
    <s v="FA015828"/>
    <s v="A"/>
    <s v="A"/>
    <s v="A"/>
    <s v="A"/>
    <s v="A"/>
    <s v="A"/>
    <x v="1"/>
    <n v="13"/>
    <x v="12"/>
    <s v="東洋学園大学 図書館"/>
    <s v="東京都文京区本郷1-26-3"/>
  </r>
  <r>
    <s v="FA015872"/>
    <s v="A"/>
    <s v="A"/>
    <s v="A"/>
    <s v="A"/>
    <s v="N"/>
    <s v="N"/>
    <x v="0"/>
    <n v="13"/>
    <x v="12"/>
    <s v="東洋英和女学院大学大学院 図書室"/>
    <s v="東京都港区六本木5-14-40"/>
  </r>
  <r>
    <s v="FA015908"/>
    <s v="A"/>
    <s v="A"/>
    <s v="N"/>
    <s v="N"/>
    <s v="N"/>
    <s v="N"/>
    <x v="0"/>
    <n v="13"/>
    <x v="12"/>
    <s v="独立行政法人 国際交流基金 ライブラリー"/>
    <s v="東京都新宿区四ツ谷4-4-1"/>
  </r>
  <r>
    <s v="FA016015"/>
    <s v="A"/>
    <s v="A"/>
    <s v="N"/>
    <s v="N"/>
    <s v="N"/>
    <s v="N"/>
    <x v="0"/>
    <n v="13"/>
    <x v="12"/>
    <s v="国際仏教学大学院大学 附属図書館"/>
    <s v="東京都文京区春日2-8-9"/>
  </r>
  <r>
    <s v="FA016252"/>
    <s v="A"/>
    <s v="A"/>
    <s v="N"/>
    <s v="N"/>
    <s v="N"/>
    <s v="N"/>
    <x v="0"/>
    <n v="13"/>
    <x v="12"/>
    <s v="防衛省防衛研究所 図書館"/>
    <s v="東京都目黒区中目黒2-2-1"/>
  </r>
  <r>
    <s v="FA016365"/>
    <s v="A"/>
    <s v="A"/>
    <s v="N"/>
    <s v="N"/>
    <s v="N"/>
    <s v="N"/>
    <x v="0"/>
    <n v="13"/>
    <x v="12"/>
    <s v="東京国立近代美術館"/>
    <s v="東京都千代田区北の丸公園3-1"/>
  </r>
  <r>
    <s v="FA016525"/>
    <s v="A"/>
    <s v="A"/>
    <s v="A"/>
    <s v="N"/>
    <s v="N"/>
    <s v="N"/>
    <x v="0"/>
    <n v="13"/>
    <x v="12"/>
    <s v="東京国立博物館"/>
    <s v="東京都台東区上野公園13-9"/>
  </r>
  <r>
    <s v="FA01657X"/>
    <s v="A"/>
    <s v="A"/>
    <s v="N"/>
    <s v="N"/>
    <s v="N"/>
    <s v="N"/>
    <x v="0"/>
    <n v="13"/>
    <x v="12"/>
    <s v="日本学士院"/>
    <s v="東京都台東区上野公園7-32"/>
  </r>
  <r>
    <s v="FA016693"/>
    <s v="A"/>
    <s v="A"/>
    <s v="N"/>
    <s v="N"/>
    <s v="N"/>
    <s v="A"/>
    <x v="0"/>
    <n v="13"/>
    <x v="12"/>
    <s v="国立西洋美術館"/>
    <s v="東京都台東区上野公園7-7"/>
  </r>
  <r>
    <s v="FA016718"/>
    <s v="A"/>
    <s v="A"/>
    <s v="N"/>
    <s v="N"/>
    <s v="N"/>
    <s v="N"/>
    <x v="0"/>
    <n v="13"/>
    <x v="12"/>
    <s v="新渡戸文化短期大学図書館"/>
    <s v="東京都中野区本町6-38-1"/>
  </r>
  <r>
    <s v="FA016784"/>
    <s v="A"/>
    <s v="A"/>
    <s v="A"/>
    <s v="N"/>
    <s v="N"/>
    <s v="N"/>
    <x v="0"/>
    <n v="13"/>
    <x v="12"/>
    <s v="大妻女子大学 多摩校図書館"/>
    <s v="東京都多摩市唐木田2-7-1"/>
  </r>
  <r>
    <s v="FA016911"/>
    <s v="A"/>
    <s v="A"/>
    <s v="A"/>
    <s v="A"/>
    <s v="N"/>
    <s v="A"/>
    <x v="1"/>
    <n v="13"/>
    <x v="12"/>
    <s v="白梅学園大学・短期大学 図書館"/>
    <s v="東京都小平市小川町1-830"/>
  </r>
  <r>
    <s v="FA017142"/>
    <s v="A"/>
    <s v="A"/>
    <s v="A"/>
    <s v="A"/>
    <s v="N"/>
    <s v="N"/>
    <x v="0"/>
    <n v="13"/>
    <x v="12"/>
    <s v="東海大学 付属図書館 高輪図書館"/>
    <s v="東京都港区高輪2-3-23"/>
  </r>
  <r>
    <s v="FA017528"/>
    <s v="A"/>
    <s v="A"/>
    <s v="A"/>
    <s v="A"/>
    <s v="N"/>
    <s v="N"/>
    <x v="0"/>
    <n v="13"/>
    <x v="12"/>
    <s v="多摩大学 アクティブ・ラーニングセンター 多摩キャンパス図書館"/>
    <s v="東京都多摩市聖ヶ丘4-1-1"/>
  </r>
  <r>
    <s v="FA017539"/>
    <s v="A"/>
    <s v="A"/>
    <s v="N"/>
    <s v="N"/>
    <s v="N"/>
    <s v="A"/>
    <x v="0"/>
    <n v="13"/>
    <x v="12"/>
    <s v="東京純心大学 図書館"/>
    <s v="東京都八王子市滝山町2-600"/>
  </r>
  <r>
    <s v="FA017834"/>
    <s v="A"/>
    <s v="A"/>
    <s v="N"/>
    <s v="N"/>
    <s v="N"/>
    <s v="N"/>
    <x v="0"/>
    <n v="13"/>
    <x v="12"/>
    <s v="東京都立大学 図書館 荒川館"/>
    <s v="東京都荒川区東尾久7-2-10"/>
  </r>
  <r>
    <s v="FA018371"/>
    <s v="A"/>
    <s v="A"/>
    <s v="N"/>
    <s v="N"/>
    <s v="N"/>
    <s v="N"/>
    <x v="0"/>
    <n v="13"/>
    <x v="12"/>
    <s v="政策研究大学院大学 図書館"/>
    <s v="東京都港区六本木7-22-1"/>
  </r>
  <r>
    <s v="FA018484"/>
    <s v="A"/>
    <s v="A"/>
    <s v="A"/>
    <s v="A"/>
    <s v="N"/>
    <s v="N"/>
    <x v="0"/>
    <n v="13"/>
    <x v="12"/>
    <s v="嘉悦大学 情報メディアセンター"/>
    <s v="東京都小平市花小金井南町2-8-4"/>
  </r>
  <r>
    <s v="FA019013"/>
    <s v="A"/>
    <s v="N"/>
    <s v="A"/>
    <s v="N"/>
    <s v="N"/>
    <s v="N"/>
    <x v="0"/>
    <n v="13"/>
    <x v="12"/>
    <s v="東京立正短期大学 図書館"/>
    <s v="東京都杉並区堀ノ内2-41-15"/>
  </r>
  <r>
    <s v="FA019272"/>
    <s v="A"/>
    <s v="N"/>
    <s v="N"/>
    <s v="N"/>
    <s v="N"/>
    <s v="N"/>
    <x v="0"/>
    <n v="13"/>
    <x v="12"/>
    <s v="独立行政法人 国立病院機構 東京医療センター 図書室"/>
    <s v="東京都目黒区東が丘2-5-1"/>
  </r>
  <r>
    <s v="FA019374"/>
    <s v="A"/>
    <s v="A"/>
    <s v="A"/>
    <s v="A"/>
    <s v="N"/>
    <s v="A"/>
    <x v="1"/>
    <n v="13"/>
    <x v="12"/>
    <s v="産業能率大学 自由が丘キャンパス図書館"/>
    <s v="東京都世田谷区等々力6-39-15"/>
  </r>
  <r>
    <s v="FA019578"/>
    <s v="A"/>
    <s v="A"/>
    <s v="A"/>
    <s v="N"/>
    <s v="N"/>
    <s v="N"/>
    <x v="0"/>
    <n v="13"/>
    <x v="12"/>
    <s v="一橋大学 千代田キャンパス図書室"/>
    <s v="東京都千代田区一ツ橋 2-1-2 学術総合センター"/>
  </r>
  <r>
    <s v="FA019829"/>
    <s v="A"/>
    <s v="A"/>
    <s v="N"/>
    <s v="N"/>
    <s v="N"/>
    <s v="N"/>
    <x v="0"/>
    <n v="13"/>
    <x v="12"/>
    <s v="総合研究開発機構 大来記念政策研究情報館"/>
    <s v="東京都渋谷区恵比寿4-20-3 YGPタワー34階 私書箱5004号"/>
  </r>
  <r>
    <s v="FA01991X"/>
    <s v="A"/>
    <s v="A"/>
    <s v="N"/>
    <s v="N"/>
    <s v="N"/>
    <s v="N"/>
    <x v="0"/>
    <n v="13"/>
    <x v="12"/>
    <s v="中央大学 政策文化総合研究所"/>
    <s v="東京都八王子市東中野742番1号"/>
  </r>
  <r>
    <s v="FA020023"/>
    <s v="A"/>
    <s v="A"/>
    <s v="C"/>
    <s v="C"/>
    <s v="N"/>
    <s v="A"/>
    <x v="1"/>
    <n v="13"/>
    <x v="12"/>
    <s v="東京医科大学 図書館 八王子医療センター分館"/>
    <s v="八王子市館町1163 東京医科大学八王子医療センター内"/>
  </r>
  <r>
    <s v="FA020045"/>
    <s v="A"/>
    <s v="A"/>
    <s v="A"/>
    <s v="A"/>
    <s v="N"/>
    <s v="N"/>
    <x v="0"/>
    <n v="13"/>
    <x v="12"/>
    <s v="東京富士大学 図書館"/>
    <s v="東京都新宿区 高田馬場3-8-1"/>
  </r>
  <r>
    <s v="FA02009X"/>
    <s v="A"/>
    <s v="A"/>
    <s v="A"/>
    <s v="A"/>
    <s v="A"/>
    <s v="N"/>
    <x v="0"/>
    <n v="13"/>
    <x v="12"/>
    <s v="こども教育宝仙大学 図書館"/>
    <s v="東京都中野区中央2-33-26"/>
  </r>
  <r>
    <s v="FA020180"/>
    <s v="A"/>
    <s v="A"/>
    <s v="N"/>
    <s v="N"/>
    <s v="N"/>
    <s v="N"/>
    <x v="0"/>
    <n v="13"/>
    <x v="12"/>
    <s v="独立行政法人 日本芸術文化振興会"/>
    <s v="東京都千代田区隼町4番1号"/>
  </r>
  <r>
    <s v="FA020384"/>
    <s v="A"/>
    <s v="A"/>
    <s v="A"/>
    <s v="N"/>
    <s v="N"/>
    <s v="N"/>
    <x v="0"/>
    <n v="13"/>
    <x v="12"/>
    <s v="公益財団法人 日本近代文学館"/>
    <s v="東京都目黒区駒場4-3-55"/>
  </r>
  <r>
    <s v="FA020395"/>
    <s v="A"/>
    <s v="A"/>
    <s v="N"/>
    <s v="N"/>
    <s v="N"/>
    <s v="N"/>
    <x v="0"/>
    <n v="13"/>
    <x v="12"/>
    <s v="東京大学 大学院情報理工学系研究科"/>
    <s v="東京都文京区本郷7-3-1"/>
  </r>
  <r>
    <s v="FA02041X"/>
    <s v="A"/>
    <s v="A"/>
    <s v="A"/>
    <s v="A"/>
    <s v="N"/>
    <s v="N"/>
    <x v="0"/>
    <n v="13"/>
    <x v="12"/>
    <s v="東京成徳大学・東京成徳短期大学 図書館"/>
    <s v="東京都北区十条台1-7-13"/>
  </r>
  <r>
    <s v="FA020475"/>
    <s v="A"/>
    <s v="A"/>
    <s v="A"/>
    <s v="A"/>
    <s v="C"/>
    <s v="A"/>
    <x v="1"/>
    <n v="13"/>
    <x v="12"/>
    <s v="山野美容芸術短期大学 図書館"/>
    <s v="東京都八王子市鑓水530"/>
  </r>
  <r>
    <s v="FA020500"/>
    <s v="A"/>
    <s v="N"/>
    <s v="N"/>
    <s v="N"/>
    <s v="N"/>
    <s v="N"/>
    <x v="0"/>
    <n v="13"/>
    <x v="12"/>
    <s v="財団法人 住宅総合研究財団 図書室"/>
    <s v="東京都世田谷区船橋4-29-8"/>
  </r>
  <r>
    <s v="FA020646"/>
    <s v="A"/>
    <s v="N"/>
    <s v="N"/>
    <s v="N"/>
    <s v="N"/>
    <s v="N"/>
    <x v="0"/>
    <n v="13"/>
    <x v="12"/>
    <s v="日清食品・食の図書館"/>
    <s v="東京都新宿区新宿6-28-1"/>
  </r>
  <r>
    <s v="FA021285"/>
    <s v="A"/>
    <s v="A"/>
    <s v="A"/>
    <s v="N"/>
    <s v="A"/>
    <s v="A"/>
    <x v="0"/>
    <n v="13"/>
    <x v="12"/>
    <s v="日本赤十字社医療センター"/>
    <s v="東京都渋谷区広尾4-1-22"/>
  </r>
  <r>
    <s v="FA021401"/>
    <s v="A"/>
    <s v="A"/>
    <s v="N"/>
    <s v="N"/>
    <s v="N"/>
    <s v="N"/>
    <x v="0"/>
    <n v="13"/>
    <x v="12"/>
    <s v="星美学園短期大学 図書館"/>
    <s v="東京都北区赤羽台4-2-14"/>
  </r>
  <r>
    <s v="FA021456"/>
    <s v="A"/>
    <s v="A"/>
    <s v="A"/>
    <s v="A"/>
    <s v="C"/>
    <s v="A"/>
    <x v="1"/>
    <n v="13"/>
    <x v="12"/>
    <s v="国立国際医療研究センター 図書館"/>
    <s v="東京都新宿区戸山1-21-1"/>
  </r>
  <r>
    <s v="FA021467"/>
    <s v="A"/>
    <s v="A"/>
    <s v="A"/>
    <s v="A"/>
    <s v="N"/>
    <s v="A"/>
    <x v="1"/>
    <n v="13"/>
    <x v="12"/>
    <s v="国立看護大学校 図書館"/>
    <s v="東京都清瀬市梅園1-2-1"/>
  </r>
  <r>
    <s v="FA021627"/>
    <s v="A"/>
    <s v="A"/>
    <s v="N"/>
    <s v="N"/>
    <s v="N"/>
    <s v="N"/>
    <x v="0"/>
    <n v="13"/>
    <x v="12"/>
    <s v="大学改革支援・学位授与機構"/>
    <s v="東京都小平市学園西町1-29-1"/>
  </r>
  <r>
    <s v="FA02181X"/>
    <s v="A"/>
    <s v="A"/>
    <s v="N"/>
    <s v="N"/>
    <s v="N"/>
    <s v="N"/>
    <x v="0"/>
    <n v="13"/>
    <x v="12"/>
    <s v="公益財団法人 東洋文庫"/>
    <s v="東京都文京区本駒込2-28-21"/>
  </r>
  <r>
    <s v="FA021842"/>
    <s v="A"/>
    <s v="A"/>
    <s v="A"/>
    <s v="A"/>
    <s v="N"/>
    <s v="A"/>
    <x v="1"/>
    <n v="13"/>
    <x v="12"/>
    <s v="国際短期大学 図書館"/>
    <s v="東京都中野区江古田4-8-8"/>
  </r>
  <r>
    <s v="FA021900"/>
    <s v="A"/>
    <s v="A"/>
    <s v="A"/>
    <s v="N"/>
    <s v="A"/>
    <s v="N"/>
    <x v="0"/>
    <n v="13"/>
    <x v="12"/>
    <s v="一般社団法人 中国研究所 図書館"/>
    <s v="東京都文京区大塚6-22-18"/>
  </r>
  <r>
    <s v="FA021966"/>
    <s v="A"/>
    <s v="A"/>
    <s v="A"/>
    <s v="N"/>
    <s v="N"/>
    <s v="N"/>
    <x v="0"/>
    <n v="13"/>
    <x v="12"/>
    <s v="国士舘大学 鶴川図書館・情報メディアセンター"/>
    <s v="東京都町田市広袴1-1-1"/>
  </r>
  <r>
    <s v="FA021977"/>
    <s v="A"/>
    <s v="A"/>
    <s v="A"/>
    <s v="A"/>
    <s v="N"/>
    <s v="N"/>
    <x v="0"/>
    <n v="13"/>
    <x v="12"/>
    <s v="国士舘大学 多摩図書館・情報メディアセンター"/>
    <s v="東京都多摩市永山7-3-1"/>
  </r>
  <r>
    <s v="FA021988"/>
    <s v="A"/>
    <s v="A"/>
    <s v="A"/>
    <s v="N"/>
    <s v="N"/>
    <s v="A"/>
    <x v="0"/>
    <n v="13"/>
    <x v="12"/>
    <s v="国立スポーツ科学センター"/>
    <s v="東京都北区西が丘3-15-1 国立スポーツ科学センター"/>
  </r>
  <r>
    <s v="FA022018"/>
    <s v="A"/>
    <s v="A"/>
    <s v="N"/>
    <s v="N"/>
    <s v="N"/>
    <s v="N"/>
    <x v="0"/>
    <n v="13"/>
    <x v="12"/>
    <s v="東京都市大学 等々力キャンパス 図書館"/>
    <s v="世田谷区等々力8-9-18"/>
  </r>
  <r>
    <s v="FA022040"/>
    <s v="A"/>
    <s v="A"/>
    <s v="N"/>
    <s v="N"/>
    <s v="N"/>
    <s v="N"/>
    <x v="0"/>
    <n v="13"/>
    <x v="12"/>
    <s v="専修大学 図書館 法科大学院分館"/>
    <s v="東京都千代田区神田神保町3-8"/>
  </r>
  <r>
    <s v="FA022131"/>
    <s v="A"/>
    <s v="A"/>
    <s v="N"/>
    <s v="N"/>
    <s v="N"/>
    <s v="N"/>
    <x v="0"/>
    <n v="13"/>
    <x v="12"/>
    <s v="日本大学 大学院法務研究科"/>
    <s v="東京都千代田区三崎町2-2-3 1・2号館1階"/>
  </r>
  <r>
    <s v="FA022142"/>
    <s v="A"/>
    <s v="A"/>
    <s v="N"/>
    <s v="N"/>
    <s v="N"/>
    <s v="N"/>
    <x v="0"/>
    <n v="13"/>
    <x v="12"/>
    <s v="東京大学 公共政策学大学院"/>
    <s v="東京都文京区本郷7-3-1"/>
  </r>
  <r>
    <s v="FA022200"/>
    <s v="A"/>
    <s v="A"/>
    <s v="A"/>
    <s v="A"/>
    <s v="N"/>
    <s v="A"/>
    <x v="1"/>
    <n v="13"/>
    <x v="12"/>
    <s v="文京学院大学 本郷図書館"/>
    <s v="東京都文京区向丘1-19-1"/>
  </r>
  <r>
    <s v="FA022244"/>
    <s v="A"/>
    <s v="A"/>
    <s v="N"/>
    <s v="N"/>
    <s v="N"/>
    <s v="N"/>
    <x v="0"/>
    <n v="13"/>
    <x v="12"/>
    <s v="青山学院大学 大学院 法務研究科 ローライブラリー"/>
    <s v="渋谷区渋谷4-4-25"/>
  </r>
  <r>
    <s v="FA022506"/>
    <s v="A"/>
    <s v="A"/>
    <s v="A"/>
    <s v="A"/>
    <s v="N"/>
    <s v="A"/>
    <x v="1"/>
    <n v="13"/>
    <x v="12"/>
    <s v="LEC東京リーガルマインド大学院大学 附属図書館"/>
    <s v="東京都千代田区神田三崎町2-2-15"/>
  </r>
  <r>
    <s v="FA022550"/>
    <s v="A"/>
    <s v="A"/>
    <s v="A"/>
    <s v="A"/>
    <s v="A"/>
    <s v="A"/>
    <x v="1"/>
    <n v="13"/>
    <x v="12"/>
    <s v="淑徳大学 附属図書館 東京図書館"/>
    <s v="東京都板橋区前野町5-5-2"/>
  </r>
  <r>
    <s v="FA022594"/>
    <s v="A"/>
    <s v="A"/>
    <s v="N"/>
    <s v="N"/>
    <s v="N"/>
    <s v="N"/>
    <x v="0"/>
    <n v="13"/>
    <x v="12"/>
    <s v="東京都立中央図書館"/>
    <s v="東京都港区南麻布5-7-13"/>
  </r>
  <r>
    <s v="FA022608"/>
    <s v="A"/>
    <s v="A"/>
    <s v="N"/>
    <s v="N"/>
    <s v="N"/>
    <s v="N"/>
    <x v="0"/>
    <n v="13"/>
    <x v="12"/>
    <s v="東京聖栄大学図書館"/>
    <s v="東京都葛飾区西新小岩1-4-6"/>
  </r>
  <r>
    <s v="FA02262X"/>
    <s v="A"/>
    <s v="A"/>
    <s v="N"/>
    <s v="N"/>
    <s v="N"/>
    <s v="N"/>
    <x v="0"/>
    <n v="13"/>
    <x v="12"/>
    <s v="東京工芸大学 中野図書館"/>
    <s v="東京都中野区本町2-9-5"/>
  </r>
  <r>
    <s v="FA022663"/>
    <s v="A"/>
    <s v="A"/>
    <s v="A"/>
    <s v="N"/>
    <s v="N"/>
    <s v="N"/>
    <x v="0"/>
    <n v="13"/>
    <x v="12"/>
    <s v="東京都医学総合研究所 図書室"/>
    <s v="東京都世田谷区上北沢2-1-6"/>
  </r>
  <r>
    <s v="FA022903"/>
    <s v="A"/>
    <s v="A"/>
    <s v="A"/>
    <s v="A"/>
    <s v="N"/>
    <s v="N"/>
    <x v="0"/>
    <n v="13"/>
    <x v="12"/>
    <s v="テンプル大学 ジャパンキャンパス図書館"/>
    <s v="東京都世田谷区太子堂1-14-29"/>
  </r>
  <r>
    <s v="FA022914"/>
    <s v="A"/>
    <s v="A"/>
    <s v="N"/>
    <s v="N"/>
    <s v="N"/>
    <s v="N"/>
    <x v="0"/>
    <n v="13"/>
    <x v="12"/>
    <s v="東京医療保健大学 附属世田谷図書館"/>
    <s v="東京都世田谷区世田谷3-11-3"/>
  </r>
  <r>
    <s v="FA022947"/>
    <s v="A"/>
    <s v="A"/>
    <s v="A"/>
    <s v="A"/>
    <s v="N"/>
    <s v="N"/>
    <x v="0"/>
    <n v="13"/>
    <x v="12"/>
    <s v="日本大学 図書館 三軒茶屋キャンパス分館"/>
    <s v="東京都世田谷区下馬3-34-1"/>
  </r>
  <r>
    <s v="FA022969"/>
    <s v="A"/>
    <s v="A"/>
    <s v="A"/>
    <s v="A"/>
    <s v="A"/>
    <s v="A"/>
    <x v="1"/>
    <n v="13"/>
    <x v="12"/>
    <s v="サレジオ工業高等専門学校 図書館"/>
    <s v="東京都町田市小山ヶ丘4-6-8"/>
  </r>
  <r>
    <s v="FA02297X"/>
    <s v="A"/>
    <s v="A"/>
    <s v="A"/>
    <s v="N"/>
    <s v="A"/>
    <s v="N"/>
    <x v="0"/>
    <n v="13"/>
    <x v="12"/>
    <s v="法政大学 イノベーション・マネジメント研究センター"/>
    <s v="東京都千代田区富士見2-17-1 ボアソナード・タワー18F"/>
  </r>
  <r>
    <s v="FA023145"/>
    <s v="A"/>
    <s v="A"/>
    <s v="N"/>
    <s v="N"/>
    <s v="N"/>
    <s v="N"/>
    <x v="0"/>
    <n v="13"/>
    <x v="12"/>
    <s v="東京医療保健大学 附属五反田図書館"/>
    <s v="東京都品川区東五反田4-1-17"/>
  </r>
  <r>
    <s v="FA023167"/>
    <s v="A"/>
    <s v="A"/>
    <s v="A"/>
    <s v="N"/>
    <s v="N"/>
    <s v="A"/>
    <x v="0"/>
    <n v="13"/>
    <x v="12"/>
    <s v="国際医療福祉大学 東京赤坂キャンパス図書館"/>
    <s v="東京都港区赤坂4-1-26"/>
  </r>
  <r>
    <s v="FA023189"/>
    <s v="A"/>
    <s v="A"/>
    <s v="A"/>
    <s v="N"/>
    <s v="A"/>
    <s v="N"/>
    <x v="0"/>
    <n v="13"/>
    <x v="12"/>
    <s v="国立研究開発法人 国立成育医療研究センター 図書館"/>
    <s v="東京都世田谷区大蔵2-10-1"/>
  </r>
  <r>
    <s v="FA023258"/>
    <s v="A"/>
    <s v="A"/>
    <s v="N"/>
    <s v="N"/>
    <s v="N"/>
    <s v="N"/>
    <x v="0"/>
    <n v="13"/>
    <x v="12"/>
    <s v="鶴川女子短期大学 附属図書館"/>
    <s v="町田市三輪町1135"/>
  </r>
  <r>
    <s v="FA023269"/>
    <s v="A"/>
    <s v="A"/>
    <s v="N"/>
    <s v="N"/>
    <s v="N"/>
    <s v="N"/>
    <x v="0"/>
    <n v="13"/>
    <x v="12"/>
    <s v="国立新美術館"/>
    <s v="東京都港区六本木7-22-2"/>
  </r>
  <r>
    <s v="FA02327X"/>
    <s v="A"/>
    <s v="A"/>
    <s v="N"/>
    <s v="N"/>
    <s v="N"/>
    <s v="N"/>
    <x v="0"/>
    <n v="13"/>
    <x v="12"/>
    <s v="中央大学 図書館 市ヶ谷キャンパス図書室"/>
    <s v="東京都新宿区市谷本村町42-8"/>
  </r>
  <r>
    <s v="FA023553"/>
    <s v="A"/>
    <s v="A"/>
    <s v="A"/>
    <s v="N"/>
    <s v="N"/>
    <s v="A"/>
    <x v="0"/>
    <n v="13"/>
    <x v="12"/>
    <s v="東邦大学 医学メディアセンター 看護学部図書室"/>
    <s v="東京都大田区大森西4-16-20"/>
  </r>
  <r>
    <s v="FA023575"/>
    <s v="A"/>
    <s v="A"/>
    <s v="A"/>
    <s v="N"/>
    <s v="N"/>
    <s v="A"/>
    <x v="0"/>
    <n v="13"/>
    <x v="12"/>
    <s v="東京未来大学 図書館"/>
    <s v="東京都足立区千住曙町34-12"/>
  </r>
  <r>
    <s v="FA023611"/>
    <s v="A"/>
    <s v="A"/>
    <s v="A"/>
    <s v="A"/>
    <s v="N"/>
    <s v="A"/>
    <x v="1"/>
    <n v="13"/>
    <x v="12"/>
    <s v="東京都立産業技術高等専門学校 品川キャンパス図書館"/>
    <s v="東京都品川区東大井1-10-40"/>
  </r>
  <r>
    <s v="FA023633"/>
    <s v="A"/>
    <s v="A"/>
    <s v="A"/>
    <s v="A"/>
    <s v="N"/>
    <s v="A"/>
    <x v="1"/>
    <n v="13"/>
    <x v="12"/>
    <s v="産業技術大学院大学 附属図書館"/>
    <s v="東京都品川区東大井1-10-40"/>
  </r>
  <r>
    <s v="FA023688"/>
    <s v="A"/>
    <s v="A"/>
    <s v="N"/>
    <s v="N"/>
    <s v="N"/>
    <s v="A"/>
    <x v="0"/>
    <n v="13"/>
    <x v="12"/>
    <s v="宝塚大学 東京新宿キャンパス図書館"/>
    <s v="東京都新宿区西新宿7丁目11番1号"/>
  </r>
  <r>
    <s v="FA02378X"/>
    <s v="A"/>
    <s v="A"/>
    <s v="A"/>
    <s v="A"/>
    <s v="A"/>
    <s v="A"/>
    <x v="1"/>
    <n v="13"/>
    <x v="12"/>
    <s v="日本聖書神学校 キリスト教研究所 図書館"/>
    <s v="新宿区下落合3-14-16"/>
  </r>
  <r>
    <s v="FA023837"/>
    <s v="A"/>
    <s v="A"/>
    <s v="N"/>
    <s v="N"/>
    <s v="N"/>
    <s v="N"/>
    <x v="0"/>
    <n v="13"/>
    <x v="12"/>
    <s v="東京都写真美術館 図書室"/>
    <s v="東京都目黒区三田1-13-3  恵比寿ガーデンプレイス内"/>
  </r>
  <r>
    <s v="FA02386X"/>
    <s v="A"/>
    <s v="A"/>
    <s v="A"/>
    <s v="A"/>
    <s v="N"/>
    <s v="N"/>
    <x v="0"/>
    <n v="13"/>
    <x v="12"/>
    <s v="帝京平成大学 メディアライブラリーセンター"/>
    <s v="東京都豊島区東池袋2-51-4"/>
  </r>
  <r>
    <s v="FA024013"/>
    <s v="A"/>
    <s v="A"/>
    <s v="C"/>
    <s v="C"/>
    <s v="N"/>
    <s v="A"/>
    <x v="1"/>
    <n v="13"/>
    <x v="12"/>
    <s v="桜美林大学 四谷キャンパス 図書室"/>
    <s v="東京都渋谷区千駄ヶ谷1-1-12 桜美林大学四谷キャンパス図書室"/>
  </r>
  <r>
    <s v="FA024126"/>
    <s v="A"/>
    <s v="A"/>
    <s v="N"/>
    <s v="N"/>
    <s v="N"/>
    <s v="N"/>
    <x v="0"/>
    <n v="13"/>
    <x v="12"/>
    <s v="公益財団法人租税資料館"/>
    <s v="東京都中野区南台3-45-13 租税資料館ビル2F"/>
  </r>
  <r>
    <s v="FA024272"/>
    <s v="A"/>
    <s v="A"/>
    <s v="N"/>
    <s v="N"/>
    <s v="N"/>
    <s v="N"/>
    <x v="0"/>
    <n v="13"/>
    <x v="12"/>
    <s v="東京都江戸東京博物館 図書室"/>
    <s v="東京都墨田区横網1-4-1"/>
  </r>
  <r>
    <s v="FA024341"/>
    <s v="A"/>
    <s v="A"/>
    <s v="A"/>
    <s v="N"/>
    <s v="N"/>
    <s v="N"/>
    <x v="0"/>
    <n v="13"/>
    <x v="12"/>
    <s v="上智大学 目白聖母キャンパス 図書室"/>
    <s v="東京都新宿区下落合4-16-11"/>
  </r>
  <r>
    <s v="FA024385"/>
    <s v="A"/>
    <s v="A"/>
    <s v="N"/>
    <s v="N"/>
    <s v="N"/>
    <s v="N"/>
    <x v="0"/>
    <n v="13"/>
    <x v="12"/>
    <s v="東京有明医療大学 附属図書館"/>
    <s v="東京都江東区有明2-9-1"/>
  </r>
  <r>
    <s v="FA024476"/>
    <s v="A"/>
    <s v="A"/>
    <s v="A"/>
    <s v="A"/>
    <s v="C"/>
    <s v="A"/>
    <x v="1"/>
    <n v="13"/>
    <x v="12"/>
    <s v="帝京科学大学 附属図書館 千住図書館"/>
    <s v="東京都足立区千住桜木2-2-1"/>
  </r>
  <r>
    <s v="FA024501"/>
    <s v="A"/>
    <s v="A"/>
    <s v="A"/>
    <s v="A"/>
    <s v="N"/>
    <s v="N"/>
    <x v="0"/>
    <n v="13"/>
    <x v="12"/>
    <s v="東京工科大学 メディアセンター (蒲田図書館)"/>
    <s v="東京都大田区西蒲田5-23-22"/>
  </r>
  <r>
    <s v="FA024512"/>
    <s v="A"/>
    <s v="A"/>
    <s v="N"/>
    <s v="N"/>
    <s v="N"/>
    <s v="N"/>
    <x v="0"/>
    <n v="13"/>
    <x v="12"/>
    <s v="東京都立産業技術研究センター 図書室"/>
    <s v="東京都江東区青海2-4-10"/>
  </r>
  <r>
    <s v="FA024691"/>
    <s v="A"/>
    <s v="A"/>
    <s v="A"/>
    <s v="A"/>
    <s v="N"/>
    <s v="N"/>
    <x v="0"/>
    <n v="13"/>
    <x v="12"/>
    <s v="東京医療保健大学 附属東が丘図書館"/>
    <s v="東京都目黒区東が丘2-5-1 (国立病院機構キャンパス)"/>
  </r>
  <r>
    <s v="FA024818"/>
    <s v="A"/>
    <s v="A"/>
    <s v="N"/>
    <s v="N"/>
    <s v="N"/>
    <s v="N"/>
    <x v="0"/>
    <n v="13"/>
    <x v="12"/>
    <s v="アジア・アフリカ 図書館"/>
    <s v="〒181-0004 東京都三鷹市新川5-14-16"/>
  </r>
  <r>
    <s v="FA02491X"/>
    <s v="A"/>
    <s v="A"/>
    <s v="N"/>
    <s v="N"/>
    <s v="N"/>
    <s v="N"/>
    <x v="0"/>
    <n v="13"/>
    <x v="12"/>
    <s v="明治学院大学図書館付属 日本近代音楽館"/>
    <s v="東京都港区白金台1-2-37"/>
  </r>
  <r>
    <s v="FA024931"/>
    <s v="A"/>
    <s v="A"/>
    <s v="A"/>
    <s v="N"/>
    <s v="A"/>
    <s v="N"/>
    <x v="0"/>
    <n v="13"/>
    <x v="12"/>
    <s v="社会福祉法人 恩賜財団 東京都済生会中央病院"/>
    <s v="東京都港区三田1-4-17"/>
  </r>
  <r>
    <s v="FA024942"/>
    <s v="A"/>
    <s v="A"/>
    <s v="A"/>
    <s v="A"/>
    <s v="N"/>
    <s v="N"/>
    <x v="0"/>
    <n v="13"/>
    <x v="12"/>
    <s v="武蔵野大学 有明図書館"/>
    <s v="東京都江東区有明3-3-3"/>
  </r>
  <r>
    <s v="FA024997"/>
    <s v="A"/>
    <s v="A"/>
    <s v="A"/>
    <s v="N"/>
    <s v="N"/>
    <s v="A"/>
    <x v="0"/>
    <n v="13"/>
    <x v="12"/>
    <s v="武蔵野赤十字病院 図書室"/>
    <s v="東京都武蔵野市境南町一丁目26番1号"/>
  </r>
  <r>
    <s v="FA025038"/>
    <s v="A"/>
    <s v="A"/>
    <s v="N"/>
    <s v="N"/>
    <s v="N"/>
    <s v="N"/>
    <x v="0"/>
    <n v="13"/>
    <x v="12"/>
    <s v="大原大学院大学 図書室"/>
    <s v="東京都千代田区西神田2-2-10"/>
  </r>
  <r>
    <s v="FA025151"/>
    <s v="A"/>
    <s v="A"/>
    <s v="A"/>
    <s v="A"/>
    <s v="N"/>
    <s v="N"/>
    <x v="0"/>
    <n v="13"/>
    <x v="12"/>
    <s v="帝京平成大学 中野キャンパス メディアライブラリーセンター"/>
    <s v="東京都中野区中野4-21-2"/>
  </r>
  <r>
    <s v="FA025195"/>
    <s v="A"/>
    <s v="A"/>
    <s v="A"/>
    <s v="A"/>
    <s v="N"/>
    <s v="N"/>
    <x v="0"/>
    <n v="13"/>
    <x v="12"/>
    <s v="東京理科大学 葛飾図書館"/>
    <s v="東京都葛飾区新宿6丁目3番1号"/>
  </r>
  <r>
    <s v="FA026802"/>
    <s v="A"/>
    <s v="A"/>
    <s v="A"/>
    <s v="N"/>
    <s v="N"/>
    <s v="A"/>
    <x v="0"/>
    <n v="13"/>
    <x v="12"/>
    <s v="日本医薬情報センター 附属図書館"/>
    <s v="東京都渋谷区渋谷2-12-15長井記念館4階"/>
  </r>
  <r>
    <s v="FA026981"/>
    <s v="A"/>
    <s v="A"/>
    <s v="N"/>
    <s v="N"/>
    <s v="N"/>
    <s v="N"/>
    <x v="0"/>
    <n v="13"/>
    <x v="12"/>
    <s v="日本経済大学 東京渋谷キャンパス図書館情報センター"/>
    <s v="東京都渋谷区鴬谷町3-10"/>
  </r>
  <r>
    <s v="FA027022"/>
    <s v="A"/>
    <s v="A"/>
    <s v="A"/>
    <s v="N"/>
    <s v="C"/>
    <s v="N"/>
    <x v="0"/>
    <n v="13"/>
    <x v="12"/>
    <s v="昭和大学 歯科病院 図書室"/>
    <s v="東京都大田区北千束2-1-1"/>
  </r>
  <r>
    <s v="FA027328"/>
    <s v="A"/>
    <s v="A"/>
    <s v="A"/>
    <s v="A"/>
    <s v="A"/>
    <s v="A"/>
    <x v="1"/>
    <n v="13"/>
    <x v="12"/>
    <s v="杏林大学 井の頭図書館"/>
    <s v="東京都三鷹市下連雀5-4-1"/>
  </r>
  <r>
    <s v="FA027394"/>
    <s v="A"/>
    <s v="A"/>
    <s v="N"/>
    <s v="N"/>
    <s v="N"/>
    <s v="N"/>
    <x v="0"/>
    <n v="13"/>
    <x v="12"/>
    <s v="東京医療保健大学 附属立川図書館"/>
    <s v="東京都立川市緑町3256 (国立病院機構立川キャンパス)"/>
  </r>
  <r>
    <s v="FA027485"/>
    <s v="A"/>
    <s v="A"/>
    <s v="N"/>
    <s v="N"/>
    <s v="N"/>
    <s v="N"/>
    <x v="0"/>
    <n v="13"/>
    <x v="12"/>
    <s v="東京医療学院大学 図書館"/>
    <s v="多摩市落合4-11"/>
  </r>
  <r>
    <s v="FA027543"/>
    <s v="A"/>
    <s v="A"/>
    <s v="N"/>
    <s v="N"/>
    <s v="N"/>
    <s v="N"/>
    <x v="0"/>
    <n v="13"/>
    <x v="12"/>
    <s v="公益財団法人 石橋財団 アートリサーチセンター"/>
    <s v="東京都町田市小山ヶ丘2-1-14"/>
  </r>
  <r>
    <s v="FA027736"/>
    <s v="A"/>
    <s v="A"/>
    <s v="N"/>
    <s v="N"/>
    <s v="N"/>
    <s v="N"/>
    <x v="0"/>
    <n v="13"/>
    <x v="12"/>
    <s v="NKZ 東京図書館"/>
    <s v="東京都新宿区西新宿1-7-3"/>
  </r>
  <r>
    <s v="FA027838"/>
    <s v="A"/>
    <s v="A"/>
    <s v="N"/>
    <s v="N"/>
    <s v="N"/>
    <s v="N"/>
    <x v="0"/>
    <n v="13"/>
    <x v="12"/>
    <s v="国立映画アーカイブ"/>
    <s v="中央区京橋3-7-6"/>
  </r>
  <r>
    <s v="FA028116"/>
    <s v="A"/>
    <s v="A"/>
    <s v="N"/>
    <s v="N"/>
    <s v="N"/>
    <s v="N"/>
    <x v="0"/>
    <n v="13"/>
    <x v="12"/>
    <s v="東京保健医療専門職大学 図書館"/>
    <s v="江東区塩浜2-22-10"/>
  </r>
  <r>
    <s v="FA028149"/>
    <s v="A"/>
    <s v="A"/>
    <s v="N"/>
    <s v="N"/>
    <s v="N"/>
    <s v="N"/>
    <x v="0"/>
    <n v="13"/>
    <x v="12"/>
    <s v="専修大学 図書館 靖国通り分館 (Knowledge Base)"/>
    <s v="千代田区神田神保町3-8"/>
  </r>
  <r>
    <s v="FA000117"/>
    <s v="A"/>
    <s v="A"/>
    <s v="N"/>
    <s v="N"/>
    <s v="N"/>
    <s v="N"/>
    <x v="0"/>
    <n v="14"/>
    <x v="13"/>
    <s v="東京工業大学 附属図書館 すずかけ台分館"/>
    <s v="神奈川県横浜市緑区長津田町4259-S3棟"/>
  </r>
  <r>
    <s v="FA000150"/>
    <s v="A"/>
    <s v="A"/>
    <s v="N"/>
    <s v="N"/>
    <s v="N"/>
    <s v="N"/>
    <x v="0"/>
    <n v="14"/>
    <x v="13"/>
    <s v="明治学院大学 横浜校舎 図書館"/>
    <s v="神奈川県横浜市戸塚区上倉田町1518"/>
  </r>
  <r>
    <s v="FA002065"/>
    <s v="A"/>
    <s v="A"/>
    <s v="N"/>
    <s v="N"/>
    <s v="N"/>
    <s v="N"/>
    <x v="0"/>
    <n v="14"/>
    <x v="13"/>
    <s v="横浜国立大学 附属図書館"/>
    <s v="横浜市保土ケ谷区常盤台79番6号"/>
  </r>
  <r>
    <s v="FA002076"/>
    <s v="A"/>
    <s v="A"/>
    <s v="A"/>
    <s v="N"/>
    <s v="N"/>
    <s v="N"/>
    <x v="0"/>
    <n v="14"/>
    <x v="13"/>
    <s v="横浜国立大学 経済学部 附属アジア経済社会研究センター"/>
    <s v="横浜市保土ケ谷区常盤台79番3号"/>
  </r>
  <r>
    <s v="FA003771"/>
    <s v="A"/>
    <s v="A"/>
    <s v="N"/>
    <s v="N"/>
    <s v="N"/>
    <s v="N"/>
    <x v="0"/>
    <n v="14"/>
    <x v="13"/>
    <s v="横浜市立大学 学術情報センター"/>
    <s v="横浜市金沢区瀬戸22-2"/>
  </r>
  <r>
    <s v="FA003782"/>
    <s v="A"/>
    <s v="A"/>
    <s v="N"/>
    <s v="N"/>
    <s v="N"/>
    <s v="N"/>
    <x v="0"/>
    <n v="14"/>
    <x v="13"/>
    <s v="横浜市立大学 医学情報センター"/>
    <s v="横浜市金沢区福浦3-9"/>
  </r>
  <r>
    <s v="FA004832"/>
    <s v="A"/>
    <s v="A"/>
    <s v="A"/>
    <s v="A"/>
    <s v="N"/>
    <s v="A"/>
    <x v="1"/>
    <n v="14"/>
    <x v="13"/>
    <s v="文教大学 湘南図書館"/>
    <s v="神奈川県茅ケ崎市行谷1100"/>
  </r>
  <r>
    <s v="FA004934"/>
    <s v="A"/>
    <s v="A"/>
    <s v="N"/>
    <s v="N"/>
    <s v="N"/>
    <s v="N"/>
    <x v="0"/>
    <n v="14"/>
    <x v="13"/>
    <s v="青山学院大学 万代記念図書館(相模原分館)"/>
    <s v="相模原市中央区淵野辺5-10-1"/>
  </r>
  <r>
    <s v="FA005074"/>
    <s v="A"/>
    <s v="A"/>
    <s v="A"/>
    <s v="A"/>
    <s v="N"/>
    <s v="N"/>
    <x v="0"/>
    <n v="14"/>
    <x v="13"/>
    <s v="北里大学 教養図書館"/>
    <s v="神奈川県相模原市南区北里1-15-1"/>
  </r>
  <r>
    <s v="FA005085"/>
    <s v="A"/>
    <s v="A"/>
    <s v="A"/>
    <s v="A"/>
    <s v="C"/>
    <s v="N"/>
    <x v="0"/>
    <n v="14"/>
    <x v="13"/>
    <s v="北里大学 医学図書館"/>
    <s v="神奈川県相模原市南区北里1-15-1"/>
  </r>
  <r>
    <s v="FA005096"/>
    <s v="A"/>
    <s v="A"/>
    <s v="A"/>
    <s v="A"/>
    <s v="A"/>
    <s v="N"/>
    <x v="0"/>
    <n v="14"/>
    <x v="13"/>
    <s v="北里大学 理学部図書館"/>
    <s v="神奈川県相模原市南区北里1-15-1"/>
  </r>
  <r>
    <s v="FA005201"/>
    <s v="A"/>
    <s v="A"/>
    <s v="A"/>
    <s v="A"/>
    <s v="A"/>
    <s v="N"/>
    <x v="0"/>
    <n v="14"/>
    <x v="13"/>
    <s v="慶應義塾大学 日吉メディアセンター"/>
    <s v="神奈川県横浜市港北区日吉4-1-1"/>
  </r>
  <r>
    <s v="FA005223"/>
    <s v="A"/>
    <s v="A"/>
    <s v="A"/>
    <s v="A"/>
    <s v="N"/>
    <s v="N"/>
    <x v="0"/>
    <n v="14"/>
    <x v="13"/>
    <s v="慶應義塾大学 理工学メディアセンター"/>
    <s v="横浜市港北区日吉3-14-1"/>
  </r>
  <r>
    <s v="FA005438"/>
    <s v="A"/>
    <s v="A"/>
    <s v="N"/>
    <s v="N"/>
    <s v="N"/>
    <s v="N"/>
    <x v="0"/>
    <n v="14"/>
    <x v="13"/>
    <s v="女子美術大学 相模原図書館"/>
    <s v="神奈川県相模原市南区麻溝台1900"/>
  </r>
  <r>
    <s v="FA005540"/>
    <s v="A"/>
    <s v="A"/>
    <s v="N"/>
    <s v="N"/>
    <s v="N"/>
    <s v="N"/>
    <x v="0"/>
    <n v="14"/>
    <x v="13"/>
    <s v="専修大学 図書館"/>
    <s v="神奈川県川崎市多摩区東三田2-1-1"/>
  </r>
  <r>
    <s v="FA005788"/>
    <s v="A"/>
    <s v="A"/>
    <s v="A"/>
    <s v="A"/>
    <s v="N"/>
    <s v="A"/>
    <x v="1"/>
    <n v="14"/>
    <x v="13"/>
    <s v="帝京大学 医学部附属溝口病院 図書室"/>
    <s v="神奈川県川崎市高津区二子5-1-1"/>
  </r>
  <r>
    <s v="FA005802"/>
    <s v="A"/>
    <s v="A"/>
    <s v="A"/>
    <s v="A"/>
    <s v="N"/>
    <s v="N"/>
    <x v="0"/>
    <n v="14"/>
    <x v="13"/>
    <s v="東海大学 付属図書館"/>
    <s v="神奈川県平塚市北金目四丁目1番1号"/>
  </r>
  <r>
    <s v="FA005835"/>
    <s v="A"/>
    <s v="A"/>
    <s v="A"/>
    <s v="A"/>
    <s v="A"/>
    <s v="A"/>
    <x v="1"/>
    <n v="14"/>
    <x v="13"/>
    <s v="東海大学 付属図書館 伊勢原図書館"/>
    <s v="神奈川県伊勢原市下糟屋143"/>
  </r>
  <r>
    <s v="FA006419"/>
    <s v="N"/>
    <s v="N"/>
    <s v="N"/>
    <s v="N"/>
    <s v="N"/>
    <s v="N"/>
    <x v="0"/>
    <n v="14"/>
    <x v="13"/>
    <s v="日本医科大学 武蔵小杉病院 図書室"/>
    <s v="神奈川県川崎市中原区小杉町1-396"/>
  </r>
  <r>
    <s v="FA006827"/>
    <s v="A"/>
    <s v="A"/>
    <s v="N"/>
    <s v="N"/>
    <s v="N"/>
    <s v="N"/>
    <x v="0"/>
    <n v="14"/>
    <x v="13"/>
    <s v="麻布大学 附属学術情報センター"/>
    <s v="神奈川県相模原市中央区淵野辺1-17-71"/>
  </r>
  <r>
    <s v="FA006838"/>
    <s v="A"/>
    <s v="A"/>
    <s v="A"/>
    <s v="A"/>
    <s v="N"/>
    <s v="N"/>
    <x v="0"/>
    <n v="14"/>
    <x v="13"/>
    <s v="神奈川工科大学 附属図書館"/>
    <s v="神奈川県厚木市下荻野1030"/>
  </r>
  <r>
    <s v="FA006849"/>
    <s v="A"/>
    <s v="A"/>
    <s v="A"/>
    <s v="A"/>
    <s v="N"/>
    <s v="N"/>
    <x v="0"/>
    <n v="14"/>
    <x v="13"/>
    <s v="神奈川大学 図書館"/>
    <s v="神奈川県横浜市神奈川区六角橋3-27-1"/>
  </r>
  <r>
    <s v="FA006860"/>
    <s v="A"/>
    <s v="A"/>
    <s v="A"/>
    <s v="A"/>
    <s v="N"/>
    <s v="A"/>
    <x v="1"/>
    <n v="14"/>
    <x v="13"/>
    <s v="神奈川歯科大学 図書館"/>
    <s v="神奈川県横須賀市稲岡町82"/>
  </r>
  <r>
    <s v="FA006871"/>
    <s v="A"/>
    <s v="A"/>
    <s v="N"/>
    <s v="N"/>
    <s v="N"/>
    <s v="N"/>
    <x v="0"/>
    <n v="14"/>
    <x v="13"/>
    <s v="関東学院大学 図書館"/>
    <s v="神奈川県横浜市金沢区六浦東1-50-1"/>
  </r>
  <r>
    <s v="FA006882"/>
    <s v="A"/>
    <s v="A"/>
    <s v="A"/>
    <s v="A"/>
    <s v="N"/>
    <s v="A"/>
    <x v="1"/>
    <n v="14"/>
    <x v="13"/>
    <s v="鎌倉女子大学 図書館"/>
    <s v="神奈川県鎌倉市大船6-1-3"/>
  </r>
  <r>
    <s v="FA006893"/>
    <s v="A"/>
    <s v="A"/>
    <s v="A"/>
    <s v="A"/>
    <s v="N"/>
    <s v="A"/>
    <x v="1"/>
    <n v="14"/>
    <x v="13"/>
    <s v="湘南工科大学 附属図書館"/>
    <s v="神奈川県藤沢市辻堂西海岸1-1-25"/>
  </r>
  <r>
    <s v="FA006907"/>
    <s v="A"/>
    <s v="A"/>
    <s v="A"/>
    <s v="A"/>
    <s v="N"/>
    <s v="N"/>
    <x v="0"/>
    <n v="14"/>
    <x v="13"/>
    <s v="相模女子大学 附属図書館"/>
    <s v="神奈川県相模原市南区文京2-1-1"/>
  </r>
  <r>
    <s v="FA006918"/>
    <s v="A"/>
    <s v="A"/>
    <s v="A"/>
    <s v="A"/>
    <s v="N"/>
    <s v="N"/>
    <x v="0"/>
    <n v="14"/>
    <x v="13"/>
    <s v="産業能率大学 図書館"/>
    <s v="神奈川県伊勢原市上粕屋1573"/>
  </r>
  <r>
    <s v="FA006929"/>
    <s v="A"/>
    <s v="A"/>
    <s v="N"/>
    <s v="N"/>
    <s v="N"/>
    <s v="N"/>
    <x v="0"/>
    <n v="14"/>
    <x v="13"/>
    <s v="昭和音楽大学 附属図書館"/>
    <s v="神奈川県川崎市麻生区上麻生1-11-1"/>
  </r>
  <r>
    <s v="FA006940"/>
    <s v="A"/>
    <s v="A"/>
    <s v="A"/>
    <s v="A"/>
    <s v="N"/>
    <s v="A"/>
    <x v="1"/>
    <n v="14"/>
    <x v="13"/>
    <s v="聖マリアンナ医科大学 医学情報センター"/>
    <s v="神奈川県川崎市宮前区菅生2-16-1"/>
  </r>
  <r>
    <s v="FA006951"/>
    <s v="A"/>
    <s v="A"/>
    <s v="A"/>
    <s v="A"/>
    <s v="N"/>
    <s v="A"/>
    <x v="1"/>
    <n v="14"/>
    <x v="13"/>
    <s v="洗足学園音楽大学 洗足こども短期大学 附属図書館"/>
    <s v="神奈川県川崎市高津区久本2-3-1"/>
  </r>
  <r>
    <s v="FA006962"/>
    <s v="A"/>
    <s v="A"/>
    <s v="A"/>
    <s v="A"/>
    <s v="N"/>
    <s v="A"/>
    <x v="1"/>
    <n v="14"/>
    <x v="13"/>
    <s v="鶴見大学 図書館"/>
    <s v="神奈川県横浜市鶴見区鶴見2-1-3"/>
  </r>
  <r>
    <s v="FA006973"/>
    <s v="A"/>
    <s v="A"/>
    <s v="A"/>
    <s v="A"/>
    <s v="N"/>
    <s v="A"/>
    <x v="1"/>
    <n v="14"/>
    <x v="13"/>
    <s v="東京工芸大学 図書館"/>
    <s v="神奈川県厚木市飯山1583"/>
  </r>
  <r>
    <s v="FA006984"/>
    <s v="A"/>
    <s v="A"/>
    <s v="A"/>
    <s v="A"/>
    <s v="N"/>
    <s v="A"/>
    <x v="1"/>
    <n v="14"/>
    <x v="13"/>
    <s v="フェリス女学院大学 附属図書館"/>
    <s v="神奈川県横浜市泉区緑園4-5-3"/>
  </r>
  <r>
    <s v="FA006995"/>
    <s v="A"/>
    <s v="A"/>
    <s v="N"/>
    <s v="N"/>
    <s v="N"/>
    <s v="A"/>
    <x v="0"/>
    <n v="14"/>
    <x v="13"/>
    <s v="横浜商科大学 図書館"/>
    <s v="横浜市鶴見区東寺尾4-11-1"/>
  </r>
  <r>
    <s v="FA009202"/>
    <s v="A"/>
    <s v="A"/>
    <s v="A"/>
    <s v="A"/>
    <s v="N"/>
    <s v="N"/>
    <x v="0"/>
    <n v="14"/>
    <x v="13"/>
    <s v="宇宙航空研究開発機構 宇宙科学研究所 図書室"/>
    <s v="神奈川県相模原市中央区由野台3-1-1"/>
  </r>
  <r>
    <s v="FA009326"/>
    <s v="A"/>
    <s v="A"/>
    <s v="A"/>
    <s v="A"/>
    <s v="N"/>
    <s v="N"/>
    <x v="0"/>
    <n v="14"/>
    <x v="13"/>
    <s v="防衛省防衛大学校 総合情報図書館"/>
    <s v="横須賀市走水1-10-20"/>
  </r>
  <r>
    <s v="FA009439"/>
    <s v="N"/>
    <s v="N"/>
    <s v="N"/>
    <s v="N"/>
    <s v="N"/>
    <s v="N"/>
    <x v="0"/>
    <n v="14"/>
    <x v="13"/>
    <s v="独立行政法人 国立印刷局 研究管理部 情報管理グループ"/>
    <s v="神奈川県小田原市酒匂6-4-20"/>
  </r>
  <r>
    <s v="FA009461"/>
    <s v="A"/>
    <s v="A"/>
    <s v="N"/>
    <s v="N"/>
    <s v="N"/>
    <s v="N"/>
    <x v="0"/>
    <n v="14"/>
    <x v="13"/>
    <s v="独立行政法人 国立特別支援教育総合研究所"/>
    <s v="神奈川県横須賀市野比5丁目1番1号"/>
  </r>
  <r>
    <s v="FA009665"/>
    <s v="A"/>
    <s v="N"/>
    <s v="A"/>
    <s v="N"/>
    <s v="N"/>
    <s v="N"/>
    <x v="0"/>
    <n v="14"/>
    <x v="13"/>
    <s v="厚生労働省 国立医薬品食品衛生研究所 安全情報部図書係"/>
    <s v="神奈川県川崎市川崎区殿町3-25-26"/>
  </r>
  <r>
    <s v="FA010267"/>
    <s v="A"/>
    <s v="A"/>
    <s v="A"/>
    <s v="A"/>
    <s v="N"/>
    <s v="N"/>
    <x v="0"/>
    <n v="14"/>
    <x v="13"/>
    <s v="国立研究開発法人 水産研究・教育機構 中央水産研究所"/>
    <s v="神奈川県横浜市金沢区福浦2丁目12番地4"/>
  </r>
  <r>
    <s v="FA012171"/>
    <s v="A"/>
    <s v="A"/>
    <s v="A"/>
    <s v="A"/>
    <s v="N"/>
    <s v="N"/>
    <x v="0"/>
    <n v="14"/>
    <x v="13"/>
    <s v="日本大学 生物資源科学部 図書館"/>
    <s v="神奈川県藤沢市亀井野1866"/>
  </r>
  <r>
    <s v="FA01231X"/>
    <s v="A"/>
    <s v="A"/>
    <s v="A"/>
    <s v="A"/>
    <s v="C"/>
    <s v="N"/>
    <x v="0"/>
    <n v="14"/>
    <x v="13"/>
    <s v="北里大学 看護学部図書館"/>
    <s v="神奈川県相模原市南区北里2-1-1"/>
  </r>
  <r>
    <s v="FA012364"/>
    <s v="A"/>
    <s v="A"/>
    <s v="A"/>
    <s v="A"/>
    <s v="N"/>
    <s v="N"/>
    <x v="0"/>
    <n v="14"/>
    <x v="13"/>
    <s v="日本女子大学 西生田図書館"/>
    <s v="神奈川県川崎市多摩区西生田1-1-1"/>
  </r>
  <r>
    <s v="FA012921"/>
    <s v="A"/>
    <s v="A"/>
    <s v="N"/>
    <s v="N"/>
    <s v="N"/>
    <s v="A"/>
    <x v="0"/>
    <n v="14"/>
    <x v="13"/>
    <s v="慶應義塾大学 湘南藤沢メディアセンター"/>
    <s v="神奈川県藤沢市遠藤5322"/>
  </r>
  <r>
    <s v="FA013050"/>
    <s v="A"/>
    <s v="A"/>
    <s v="N"/>
    <s v="N"/>
    <s v="N"/>
    <s v="N"/>
    <x v="0"/>
    <n v="14"/>
    <x v="13"/>
    <s v="神奈川大学 平塚図書館"/>
    <s v="神奈川県平塚市土屋2946"/>
  </r>
  <r>
    <s v="FA014359"/>
    <s v="A"/>
    <s v="A"/>
    <s v="A"/>
    <s v="A"/>
    <s v="N"/>
    <s v="N"/>
    <x v="0"/>
    <n v="14"/>
    <x v="13"/>
    <s v="東洋英和女学院大学 図書館"/>
    <s v="神奈川県横浜市緑区三保町32"/>
  </r>
  <r>
    <s v="FA01436X"/>
    <s v="A"/>
    <s v="A"/>
    <s v="A"/>
    <s v="A"/>
    <s v="N"/>
    <s v="A"/>
    <x v="1"/>
    <n v="14"/>
    <x v="13"/>
    <s v="桐蔭横浜大学 大学情報センター"/>
    <s v="横浜市青葉区鉄町1614"/>
  </r>
  <r>
    <s v="FA014439"/>
    <s v="A"/>
    <s v="A"/>
    <s v="A"/>
    <s v="A"/>
    <s v="N"/>
    <s v="A"/>
    <x v="1"/>
    <n v="14"/>
    <x v="13"/>
    <s v="神奈川県立川崎図書館"/>
    <s v="神奈川県川崎市高津区坂戸3-2-1 KSP R&amp;D棟 C-225"/>
  </r>
  <r>
    <s v="FA014472"/>
    <s v="A"/>
    <s v="A"/>
    <s v="N"/>
    <s v="N"/>
    <s v="N"/>
    <s v="N"/>
    <x v="0"/>
    <n v="14"/>
    <x v="13"/>
    <s v="関東学院大学 図書館 小田原分館"/>
    <s v="神奈川県小田原市荻窪1162-2"/>
  </r>
  <r>
    <s v="FA014483"/>
    <s v="A"/>
    <s v="A"/>
    <s v="N"/>
    <s v="N"/>
    <s v="N"/>
    <s v="N"/>
    <x v="0"/>
    <n v="14"/>
    <x v="13"/>
    <s v="関東学院大学 図書館 金沢文庫分館"/>
    <s v="神奈川県横浜市金沢区釜利谷南3丁目22番1号"/>
  </r>
  <r>
    <s v="FA015613"/>
    <s v="A"/>
    <s v="A"/>
    <s v="N"/>
    <s v="N"/>
    <s v="N"/>
    <s v="N"/>
    <x v="0"/>
    <n v="14"/>
    <x v="13"/>
    <s v="総合研究大学院大学 附属図書館"/>
    <s v="神奈川県三浦郡葉山町湘南国際村"/>
  </r>
  <r>
    <s v="FA015974"/>
    <s v="A"/>
    <s v="A"/>
    <s v="A"/>
    <s v="A"/>
    <s v="N"/>
    <s v="A"/>
    <x v="1"/>
    <n v="14"/>
    <x v="13"/>
    <s v="横浜女子短期大学 図書館"/>
    <s v="横浜市港南区港南台4-4-5"/>
  </r>
  <r>
    <s v="FA016376"/>
    <s v="A"/>
    <s v="A"/>
    <s v="A"/>
    <s v="A"/>
    <s v="N"/>
    <s v="A"/>
    <x v="1"/>
    <n v="14"/>
    <x v="13"/>
    <s v="川崎市立看護短期大学 図書館"/>
    <s v="神奈川県川崎市幸区小倉4-30-1"/>
  </r>
  <r>
    <s v="FA017754"/>
    <s v="A"/>
    <s v="A"/>
    <s v="A"/>
    <s v="N"/>
    <s v="A"/>
    <s v="N"/>
    <x v="0"/>
    <n v="14"/>
    <x v="13"/>
    <s v="昭和大学 長津田校舎 図書室"/>
    <s v="神奈川県横浜市緑区十日市場町1865"/>
  </r>
  <r>
    <s v="FA018214"/>
    <s v="A"/>
    <s v="A"/>
    <s v="N"/>
    <s v="N"/>
    <s v="N"/>
    <s v="N"/>
    <x v="0"/>
    <n v="14"/>
    <x v="13"/>
    <s v="湘北短期大学 図書館"/>
    <s v="神奈川県厚木市温水428"/>
  </r>
  <r>
    <s v="FA018542"/>
    <s v="A"/>
    <s v="A"/>
    <s v="N"/>
    <s v="N"/>
    <s v="N"/>
    <s v="N"/>
    <x v="0"/>
    <n v="14"/>
    <x v="13"/>
    <s v="東京都市大学 横浜キャンパス 図書館"/>
    <s v="神奈川県横浜市都筑区牛久保西3-3-1"/>
  </r>
  <r>
    <s v="FA018702"/>
    <s v="A"/>
    <s v="A"/>
    <s v="N"/>
    <s v="N"/>
    <s v="N"/>
    <s v="N"/>
    <x v="0"/>
    <n v="14"/>
    <x v="13"/>
    <s v="横浜市立大学 市民総合医療センター 図書室"/>
    <s v="横浜市南区浦舟町 4-57"/>
  </r>
  <r>
    <s v="FA019250"/>
    <s v="A"/>
    <s v="A"/>
    <s v="A"/>
    <s v="A"/>
    <s v="N"/>
    <s v="A"/>
    <x v="1"/>
    <n v="14"/>
    <x v="13"/>
    <s v="神奈川県立図書館"/>
    <s v="神奈川県横浜市西区紅葉ヶ丘9-2"/>
  </r>
  <r>
    <s v="FA019614"/>
    <s v="A"/>
    <s v="A"/>
    <s v="A"/>
    <s v="A"/>
    <s v="N"/>
    <s v="N"/>
    <x v="0"/>
    <n v="14"/>
    <x v="13"/>
    <s v="東京農業大学 厚木学術情報センター"/>
    <s v="神奈川県厚木市船子1737"/>
  </r>
  <r>
    <s v="FA019738"/>
    <s v="A"/>
    <s v="A"/>
    <s v="A"/>
    <s v="N"/>
    <s v="N"/>
    <s v="A"/>
    <x v="0"/>
    <n v="14"/>
    <x v="13"/>
    <s v="松蔭大学 図書館"/>
    <s v="神奈川県厚木市森の里若宮9-1"/>
  </r>
  <r>
    <s v="FA020147"/>
    <s v="A"/>
    <s v="A"/>
    <s v="N"/>
    <s v="N"/>
    <s v="N"/>
    <s v="N"/>
    <x v="0"/>
    <n v="14"/>
    <x v="13"/>
    <s v="専修大学 図書館 生田分館"/>
    <s v="神奈川県川崎市多摩区東三田2-1-1"/>
  </r>
  <r>
    <s v="FA020158"/>
    <s v="A"/>
    <s v="A"/>
    <s v="A"/>
    <s v="A"/>
    <s v="N"/>
    <s v="A"/>
    <x v="1"/>
    <n v="14"/>
    <x v="13"/>
    <s v="多摩大学 アクティブ・ラーニングセンター 湘南キャンパス図書館"/>
    <s v="神奈川県藤沢市円行802番地"/>
  </r>
  <r>
    <s v="FA020260"/>
    <s v="A"/>
    <s v="A"/>
    <s v="N"/>
    <s v="N"/>
    <s v="N"/>
    <s v="N"/>
    <x v="0"/>
    <n v="14"/>
    <x v="13"/>
    <s v="横浜市立大学 鶴見キヤンパス図書室"/>
    <s v="横浜市鶴見区末広町1-7-29"/>
  </r>
  <r>
    <s v="FA020420"/>
    <s v="A"/>
    <s v="A"/>
    <s v="N"/>
    <s v="N"/>
    <s v="N"/>
    <s v="N"/>
    <x v="0"/>
    <n v="14"/>
    <x v="13"/>
    <s v="田園調布学園大学 図書館"/>
    <s v="神奈川県川崎市麻生区東百合丘3-4-1"/>
  </r>
  <r>
    <s v="FA020486"/>
    <s v="A"/>
    <s v="A"/>
    <s v="N"/>
    <s v="N"/>
    <s v="N"/>
    <s v="A"/>
    <x v="0"/>
    <n v="14"/>
    <x v="13"/>
    <s v="海洋研究開発機構 横浜研究所 図書館"/>
    <s v="神奈川県横浜市金沢区昭和町3173番25"/>
  </r>
  <r>
    <s v="FA020577"/>
    <s v="A"/>
    <s v="A"/>
    <s v="N"/>
    <s v="N"/>
    <s v="N"/>
    <s v="N"/>
    <x v="0"/>
    <n v="14"/>
    <x v="13"/>
    <s v="相模原協同病院 図書室"/>
    <s v="神奈川県相模原市緑区橋本2-8-18"/>
  </r>
  <r>
    <s v="FA020657"/>
    <s v="A"/>
    <s v="A"/>
    <s v="N"/>
    <s v="N"/>
    <s v="N"/>
    <s v="N"/>
    <x v="0"/>
    <n v="14"/>
    <x v="13"/>
    <s v="関東学院大学 図書館 分館"/>
    <s v="横浜市金沢区六浦東1-50-1"/>
  </r>
  <r>
    <s v="FA021660"/>
    <s v="A"/>
    <s v="A"/>
    <s v="N"/>
    <s v="N"/>
    <s v="N"/>
    <s v="N"/>
    <x v="0"/>
    <n v="14"/>
    <x v="13"/>
    <s v="神奈川県立保健福祉大学 附属図書館"/>
    <s v="横須賀市平成町1-10-1"/>
  </r>
  <r>
    <s v="FA021751"/>
    <s v="A"/>
    <s v="A"/>
    <s v="N"/>
    <s v="N"/>
    <s v="N"/>
    <s v="A"/>
    <x v="0"/>
    <n v="14"/>
    <x v="13"/>
    <s v="国学院大学 たまプラーザ図書館"/>
    <s v="神奈川県横浜市青葉区新石川3-22-1"/>
  </r>
  <r>
    <s v="FA021809"/>
    <s v="A"/>
    <s v="A"/>
    <s v="N"/>
    <s v="N"/>
    <s v="N"/>
    <s v="N"/>
    <x v="0"/>
    <n v="14"/>
    <x v="13"/>
    <s v="横浜美術大学 図書館"/>
    <s v="横浜市青葉区鴨志田町1204"/>
  </r>
  <r>
    <s v="FA022095"/>
    <s v="A"/>
    <s v="A"/>
    <s v="A"/>
    <s v="N"/>
    <s v="C"/>
    <s v="A"/>
    <x v="0"/>
    <n v="14"/>
    <x v="13"/>
    <s v="藤沢市民病院図書室"/>
    <s v="神奈川県藤沢市藤沢2-6-1"/>
  </r>
  <r>
    <s v="FA022630"/>
    <s v="A"/>
    <s v="A"/>
    <s v="N"/>
    <s v="N"/>
    <s v="N"/>
    <s v="N"/>
    <x v="0"/>
    <n v="14"/>
    <x v="13"/>
    <s v="神奈川県立保健福祉大学 実践教育センター 図書室"/>
    <s v="神奈川県横浜市旭区中尾1-5-1"/>
  </r>
  <r>
    <s v="FA023065"/>
    <s v="A"/>
    <s v="A"/>
    <s v="N"/>
    <s v="N"/>
    <s v="N"/>
    <s v="N"/>
    <x v="0"/>
    <n v="14"/>
    <x v="13"/>
    <s v="星槎大学 横浜キャンパス 図書館"/>
    <s v="神奈川県横浜市中区日本大通11番地 横浜情報文化センター5階"/>
  </r>
  <r>
    <s v="FA023134"/>
    <s v="A"/>
    <s v="A"/>
    <s v="A"/>
    <s v="A"/>
    <s v="C"/>
    <s v="A"/>
    <x v="1"/>
    <n v="14"/>
    <x v="13"/>
    <s v="横浜薬科大学 図書館"/>
    <s v="神奈川県横浜市戸塚区俣野町601"/>
  </r>
  <r>
    <s v="FA023746"/>
    <s v="A"/>
    <s v="A"/>
    <s v="A"/>
    <s v="N"/>
    <s v="N"/>
    <s v="A"/>
    <x v="0"/>
    <n v="14"/>
    <x v="13"/>
    <s v="社会福祉法人 恩賜財団 済生会 横浜市東部病院"/>
    <s v="神奈川県横浜市鶴見区下末吉3-6-1"/>
  </r>
  <r>
    <s v="FA023994"/>
    <s v="A"/>
    <s v="A"/>
    <s v="N"/>
    <s v="N"/>
    <s v="N"/>
    <s v="A"/>
    <x v="0"/>
    <n v="14"/>
    <x v="13"/>
    <s v="海洋研究開発機構 横須賀 図書室"/>
    <s v="神奈川県横須賀市夏島町2番地15"/>
  </r>
  <r>
    <s v="FA024206"/>
    <s v="A"/>
    <s v="A"/>
    <s v="A"/>
    <s v="N"/>
    <s v="N"/>
    <s v="A"/>
    <x v="0"/>
    <n v="14"/>
    <x v="13"/>
    <s v="国際医療福祉大学 小田原キャンパス図書館"/>
    <s v="神奈川県小田原市城山1-2-25"/>
  </r>
  <r>
    <s v="FA024374"/>
    <s v="A"/>
    <s v="A"/>
    <s v="A"/>
    <s v="N"/>
    <s v="N"/>
    <s v="A"/>
    <x v="0"/>
    <n v="14"/>
    <x v="13"/>
    <s v="独立行政法人 労働安全衛生総合研究所 (登戸地区図書館)"/>
    <s v="神奈川県川崎市多摩区長尾6-21-1"/>
  </r>
  <r>
    <s v="FA024534"/>
    <s v="A"/>
    <s v="A"/>
    <s v="N"/>
    <s v="N"/>
    <s v="N"/>
    <s v="N"/>
    <x v="0"/>
    <n v="14"/>
    <x v="13"/>
    <s v="関東労災病院 図書室"/>
    <s v="神奈川県川崎市中原区木月住吉町1-1"/>
  </r>
  <r>
    <s v="FA024807"/>
    <s v="A"/>
    <s v="A"/>
    <s v="N"/>
    <s v="N"/>
    <s v="N"/>
    <s v="N"/>
    <x v="0"/>
    <n v="14"/>
    <x v="13"/>
    <s v="日本映画大学 附属図書館"/>
    <m/>
  </r>
  <r>
    <s v="FA025049"/>
    <s v="A"/>
    <s v="A"/>
    <s v="A"/>
    <s v="N"/>
    <s v="N"/>
    <s v="A"/>
    <x v="0"/>
    <n v="14"/>
    <x v="13"/>
    <s v="神奈川県立こども医療センター 図書室"/>
    <s v="神奈川県横浜市南区六ッ川2-138-4"/>
  </r>
  <r>
    <s v="FA025173"/>
    <s v="A"/>
    <s v="A"/>
    <s v="A"/>
    <s v="N"/>
    <s v="N"/>
    <s v="A"/>
    <x v="0"/>
    <n v="14"/>
    <x v="13"/>
    <s v="独立行政法人 労働者健康安全機構 横浜労災病院 図書室"/>
    <s v="神奈川県横浜市港北区小机町3211"/>
  </r>
  <r>
    <s v="FA027011"/>
    <s v="A"/>
    <s v="A"/>
    <s v="A"/>
    <s v="A"/>
    <s v="N"/>
    <s v="N"/>
    <x v="0"/>
    <n v="14"/>
    <x v="13"/>
    <s v="湘南医療大学 図書館"/>
    <s v="神奈川県横浜市戸塚区上品濃16-48"/>
  </r>
  <r>
    <s v="FA027033"/>
    <s v="A"/>
    <s v="A"/>
    <s v="A"/>
    <s v="N"/>
    <s v="A"/>
    <s v="A"/>
    <x v="0"/>
    <n v="14"/>
    <x v="13"/>
    <s v="昭和大学 藤が丘病院 図書室"/>
    <s v="神奈川県横浜市青葉区藤が丘1-30"/>
  </r>
  <r>
    <s v="FA028014"/>
    <s v="A"/>
    <s v="A"/>
    <s v="A"/>
    <s v="N"/>
    <s v="N"/>
    <s v="A"/>
    <x v="0"/>
    <n v="14"/>
    <x v="13"/>
    <s v="神奈川県立がんセンター 図書室"/>
    <s v="横浜市旭区中尾2-3-2"/>
  </r>
  <r>
    <s v="FA028025"/>
    <s v="A"/>
    <s v="A"/>
    <s v="A"/>
    <s v="N"/>
    <s v="A"/>
    <s v="A"/>
    <x v="0"/>
    <n v="14"/>
    <x v="13"/>
    <s v="湘南藤沢徳洲会病院 医学情報センター"/>
    <s v="神奈川県藤沢市辻堂神台1-5-1"/>
  </r>
  <r>
    <s v="FA002087"/>
    <s v="A"/>
    <s v="A"/>
    <s v="N"/>
    <s v="N"/>
    <s v="N"/>
    <s v="N"/>
    <x v="0"/>
    <n v="15"/>
    <x v="14"/>
    <s v="新潟大学 附属図書館"/>
    <s v="新潟県新潟市西区五十嵐2の町8050"/>
  </r>
  <r>
    <s v="FA002098"/>
    <s v="A"/>
    <s v="A"/>
    <s v="N"/>
    <s v="N"/>
    <s v="N"/>
    <s v="A"/>
    <x v="0"/>
    <n v="15"/>
    <x v="14"/>
    <s v="新潟大学 附属図書館 旭町分館"/>
    <s v="新潟市中央区旭町通1番町754番地"/>
  </r>
  <r>
    <s v="FA002101"/>
    <s v="A"/>
    <s v="A"/>
    <s v="A"/>
    <s v="A"/>
    <s v="A"/>
    <s v="N"/>
    <x v="0"/>
    <n v="15"/>
    <x v="14"/>
    <s v="長岡技術科学大学 附属図書館"/>
    <s v="新潟県長岡市上富岡町1603-1"/>
  </r>
  <r>
    <s v="FA002112"/>
    <s v="A"/>
    <s v="A"/>
    <s v="A"/>
    <s v="A"/>
    <s v="A"/>
    <s v="A"/>
    <x v="1"/>
    <n v="15"/>
    <x v="14"/>
    <s v="上越教育大学 附属図書館"/>
    <s v="新潟県上越市山屋敷町1"/>
  </r>
  <r>
    <s v="FA006463"/>
    <s v="A"/>
    <s v="A"/>
    <s v="A"/>
    <s v="A"/>
    <s v="N"/>
    <s v="N"/>
    <x v="0"/>
    <n v="15"/>
    <x v="14"/>
    <s v="日本歯科大学 新潟生命歯学部図書館"/>
    <s v="新潟県新潟市中央区浜浦町1-8"/>
  </r>
  <r>
    <s v="FA007003"/>
    <s v="A"/>
    <s v="A"/>
    <s v="A"/>
    <s v="A"/>
    <s v="A"/>
    <s v="A"/>
    <x v="1"/>
    <n v="15"/>
    <x v="14"/>
    <s v="国際大学 松下図書・情報センター"/>
    <s v="新潟県南魚沼市国際町777"/>
  </r>
  <r>
    <s v="FA007014"/>
    <s v="A"/>
    <s v="A"/>
    <s v="A"/>
    <s v="N"/>
    <s v="N"/>
    <s v="A"/>
    <x v="0"/>
    <n v="15"/>
    <x v="14"/>
    <s v="新潟薬科大学 附属図書館"/>
    <s v="新潟県新潟市秋葉区東島265番地1"/>
  </r>
  <r>
    <s v="FA009949"/>
    <s v="A"/>
    <s v="A"/>
    <s v="N"/>
    <s v="N"/>
    <s v="N"/>
    <s v="N"/>
    <x v="0"/>
    <n v="15"/>
    <x v="14"/>
    <s v="農業・食品産業技術総合研究機構 中央農業研究センター 北陸研究拠点図書室"/>
    <s v="新潟県上越市稲田1-2-1"/>
  </r>
  <r>
    <s v="FA010314"/>
    <s v="A"/>
    <s v="A"/>
    <s v="A"/>
    <s v="A"/>
    <s v="N"/>
    <s v="A"/>
    <x v="1"/>
    <n v="15"/>
    <x v="14"/>
    <s v="国立研究開発法人 水産研究・教育機構 日本海区水産研究所"/>
    <s v="新潟県新潟市中央区水道町1丁目5939-22"/>
  </r>
  <r>
    <s v="FA012626"/>
    <s v="A"/>
    <s v="A"/>
    <s v="A"/>
    <s v="A"/>
    <s v="N"/>
    <s v="A"/>
    <x v="1"/>
    <n v="15"/>
    <x v="14"/>
    <s v="新潟産業大学 附属図書館"/>
    <s v="新潟県柏崎市軽井川4730"/>
  </r>
  <r>
    <s v="FA014461"/>
    <s v="A"/>
    <s v="A"/>
    <s v="A"/>
    <s v="A"/>
    <s v="N"/>
    <s v="A"/>
    <x v="1"/>
    <n v="15"/>
    <x v="14"/>
    <s v="長岡工業高等専門学校 図書館"/>
    <s v="新潟県長岡市西片貝町888"/>
  </r>
  <r>
    <s v="FA015191"/>
    <s v="A"/>
    <s v="A"/>
    <s v="A"/>
    <s v="A"/>
    <s v="N"/>
    <s v="A"/>
    <x v="1"/>
    <n v="15"/>
    <x v="14"/>
    <s v="新潟国際情報大学 情報センター"/>
    <s v="新潟市西区みずき野3-1-1"/>
  </r>
  <r>
    <s v="FA015293"/>
    <s v="A"/>
    <s v="A"/>
    <s v="A"/>
    <s v="A"/>
    <s v="N"/>
    <s v="A"/>
    <x v="1"/>
    <n v="15"/>
    <x v="14"/>
    <s v="新潟経営大学 図書館"/>
    <s v="新潟県加茂市希望ケ丘2909-2"/>
  </r>
  <r>
    <s v="FA015500"/>
    <s v="A"/>
    <s v="A"/>
    <s v="A"/>
    <s v="A"/>
    <s v="A"/>
    <s v="A"/>
    <x v="1"/>
    <n v="15"/>
    <x v="14"/>
    <s v="新潟工科大学 附属図書館"/>
    <s v="新潟県柏崎市藤橋1719番地"/>
  </r>
  <r>
    <s v="FA015690"/>
    <s v="A"/>
    <s v="A"/>
    <s v="N"/>
    <s v="N"/>
    <s v="N"/>
    <s v="A"/>
    <x v="0"/>
    <n v="15"/>
    <x v="14"/>
    <s v="新潟県立図書館"/>
    <s v="新潟県新潟市中央区女池南3丁目1番2号"/>
  </r>
  <r>
    <s v="FA016638"/>
    <s v="A"/>
    <s v="A"/>
    <s v="A"/>
    <s v="A"/>
    <s v="N"/>
    <s v="A"/>
    <x v="1"/>
    <n v="15"/>
    <x v="14"/>
    <s v="長岡大学 図書館"/>
    <s v="新潟県長岡市御山町80-8"/>
  </r>
  <r>
    <s v="FA017550"/>
    <s v="A"/>
    <s v="A"/>
    <s v="A"/>
    <s v="A"/>
    <s v="N"/>
    <s v="A"/>
    <x v="1"/>
    <n v="15"/>
    <x v="14"/>
    <s v="長岡造形大学 附属図書館"/>
    <s v="新潟県長岡市千秋4丁目197番地"/>
  </r>
  <r>
    <s v="FA017721"/>
    <s v="A"/>
    <s v="A"/>
    <s v="A"/>
    <s v="A"/>
    <s v="N"/>
    <s v="A"/>
    <x v="1"/>
    <n v="15"/>
    <x v="14"/>
    <s v="新潟県立大学 図書館"/>
    <s v="新潟市東区海老ケ瀬471"/>
  </r>
  <r>
    <s v="FA018768"/>
    <s v="A"/>
    <s v="A"/>
    <s v="A"/>
    <s v="A"/>
    <s v="N"/>
    <s v="A"/>
    <x v="1"/>
    <n v="15"/>
    <x v="14"/>
    <s v="新潟県立看護大学 図書館"/>
    <s v="新潟県上越市新南町240番地"/>
  </r>
  <r>
    <s v="FA019079"/>
    <s v="A"/>
    <s v="A"/>
    <s v="A"/>
    <s v="A"/>
    <s v="N"/>
    <s v="A"/>
    <x v="1"/>
    <n v="15"/>
    <x v="14"/>
    <s v="新潟青陵大学・新潟青陵大学短期大学部 図書館"/>
    <s v="新潟県新潟市中央区水道町1-5939"/>
  </r>
  <r>
    <s v="FA019986"/>
    <s v="A"/>
    <s v="A"/>
    <s v="A"/>
    <s v="A"/>
    <s v="N"/>
    <s v="N"/>
    <x v="0"/>
    <n v="15"/>
    <x v="14"/>
    <s v="新潟医療福祉大学 図書館"/>
    <s v="新潟市北区島見町1398"/>
  </r>
  <r>
    <s v="FA02300X"/>
    <s v="A"/>
    <s v="A"/>
    <s v="N"/>
    <s v="N"/>
    <s v="N"/>
    <s v="N"/>
    <x v="0"/>
    <n v="15"/>
    <x v="14"/>
    <s v="事業創造大学院大学 図書館"/>
    <s v="新潟県新潟市中央区米山三丁目1番46号"/>
  </r>
  <r>
    <s v="FA024545"/>
    <s v="A"/>
    <s v="A"/>
    <s v="A"/>
    <s v="N"/>
    <s v="N"/>
    <s v="N"/>
    <x v="0"/>
    <n v="15"/>
    <x v="14"/>
    <s v="新潟市民病院 図書室"/>
    <s v="新潟県新潟市中央区鐘木463番地7"/>
  </r>
  <r>
    <s v="FA02696X"/>
    <s v="A"/>
    <s v="A"/>
    <s v="N"/>
    <s v="N"/>
    <s v="N"/>
    <s v="N"/>
    <x v="0"/>
    <n v="15"/>
    <x v="14"/>
    <s v="新潟リハビリテーション大学 図書館"/>
    <s v="新潟県村上市上の山2-16"/>
  </r>
  <r>
    <s v="FA027339"/>
    <s v="A"/>
    <s v="A"/>
    <s v="A"/>
    <s v="A"/>
    <s v="N"/>
    <s v="N"/>
    <x v="0"/>
    <n v="15"/>
    <x v="14"/>
    <s v="敬和学園大学 図書館"/>
    <s v="新潟県新発田市富塚1270"/>
  </r>
  <r>
    <s v="FA027678"/>
    <s v="A"/>
    <s v="A"/>
    <s v="A"/>
    <s v="A"/>
    <s v="N"/>
    <s v="A"/>
    <x v="1"/>
    <n v="15"/>
    <x v="14"/>
    <s v="新潟食料農業大学 図書館"/>
    <s v="胎内市平根台2416"/>
  </r>
  <r>
    <s v="FA002123"/>
    <s v="A"/>
    <s v="A"/>
    <s v="A"/>
    <s v="A"/>
    <s v="A"/>
    <s v="A"/>
    <x v="1"/>
    <n v="16"/>
    <x v="15"/>
    <s v="富山大学 附属図書館"/>
    <s v="富山市五福3190"/>
  </r>
  <r>
    <s v="FA002134"/>
    <s v="A"/>
    <s v="A"/>
    <s v="A"/>
    <s v="A"/>
    <s v="A"/>
    <s v="A"/>
    <x v="1"/>
    <n v="16"/>
    <x v="15"/>
    <s v="富山大学 附属図書館 医薬学図書館"/>
    <s v="富山市杉谷2630"/>
  </r>
  <r>
    <s v="FA010824"/>
    <s v="A"/>
    <s v="A"/>
    <s v="A"/>
    <s v="N"/>
    <s v="N"/>
    <s v="N"/>
    <x v="0"/>
    <n v="16"/>
    <x v="15"/>
    <s v="富山県立図書館"/>
    <s v="富山県富山市茶屋町206-3"/>
  </r>
  <r>
    <s v="FA012681"/>
    <s v="A"/>
    <s v="A"/>
    <s v="A"/>
    <s v="A"/>
    <s v="N"/>
    <s v="A"/>
    <x v="1"/>
    <n v="16"/>
    <x v="15"/>
    <s v="高岡法科大学 図書館"/>
    <s v="富山県高岡市戸出石代307-3"/>
  </r>
  <r>
    <s v="FA014246"/>
    <s v="A"/>
    <s v="A"/>
    <s v="A"/>
    <s v="A"/>
    <s v="C"/>
    <s v="A"/>
    <x v="1"/>
    <n v="16"/>
    <x v="15"/>
    <s v="富山県立大学 附属図書館"/>
    <s v="富山県射水市黒河5180"/>
  </r>
  <r>
    <s v="FA014370"/>
    <s v="A"/>
    <s v="A"/>
    <s v="A"/>
    <s v="A"/>
    <s v="N"/>
    <s v="A"/>
    <x v="1"/>
    <n v="16"/>
    <x v="15"/>
    <s v="富山国際大学 図書館"/>
    <s v="富山県富山市東黒牧65-1"/>
  </r>
  <r>
    <s v="FA015307"/>
    <s v="A"/>
    <s v="A"/>
    <s v="C"/>
    <s v="C"/>
    <s v="N"/>
    <s v="A"/>
    <x v="1"/>
    <n v="16"/>
    <x v="15"/>
    <s v="富山大学 附属図書館 芸術文化 図書館"/>
    <s v="富山県高岡市二上町180番地"/>
  </r>
  <r>
    <s v="FA016536"/>
    <s v="A"/>
    <s v="A"/>
    <s v="A"/>
    <s v="N"/>
    <s v="N"/>
    <s v="A"/>
    <x v="0"/>
    <n v="16"/>
    <x v="15"/>
    <s v="富山高等専門学校 図書館情報センター本郷"/>
    <s v="富山市本郷町13番地"/>
  </r>
  <r>
    <s v="FA017109"/>
    <s v="A"/>
    <s v="A"/>
    <s v="A"/>
    <s v="N"/>
    <s v="N"/>
    <s v="A"/>
    <x v="0"/>
    <n v="16"/>
    <x v="15"/>
    <s v="富山高等専門学校 図書館情報センター射水"/>
    <s v="射水市海老江練合1-2"/>
  </r>
  <r>
    <s v="FA021784"/>
    <s v="A"/>
    <s v="A"/>
    <s v="A"/>
    <s v="A"/>
    <s v="N"/>
    <s v="A"/>
    <x v="1"/>
    <n v="16"/>
    <x v="15"/>
    <s v="富山短期大学 付属図書館"/>
    <s v="富山市願海寺水口444"/>
  </r>
  <r>
    <s v="FA025005"/>
    <s v="A"/>
    <s v="A"/>
    <s v="A"/>
    <s v="N"/>
    <s v="N"/>
    <s v="A"/>
    <x v="0"/>
    <n v="16"/>
    <x v="15"/>
    <s v="高岡市万葉歴史館"/>
    <s v="富山県高岡市伏木一宮1-11-11"/>
  </r>
  <r>
    <s v="FA002145"/>
    <s v="A"/>
    <s v="A"/>
    <s v="N"/>
    <s v="N"/>
    <s v="N"/>
    <s v="N"/>
    <x v="0"/>
    <n v="17"/>
    <x v="16"/>
    <s v="金沢大学 附属図書館"/>
    <s v="金沢市角間町"/>
  </r>
  <r>
    <s v="FA002203"/>
    <s v="A"/>
    <s v="A"/>
    <s v="N"/>
    <s v="N"/>
    <s v="N"/>
    <s v="N"/>
    <x v="0"/>
    <n v="17"/>
    <x v="16"/>
    <s v="金沢大学 附属図書館 医学図書館"/>
    <s v="金沢市宝町13-1"/>
  </r>
  <r>
    <s v="FA003793"/>
    <s v="A"/>
    <s v="A"/>
    <s v="N"/>
    <s v="N"/>
    <s v="N"/>
    <s v="N"/>
    <x v="0"/>
    <n v="17"/>
    <x v="16"/>
    <s v="金沢美術工芸大学 附属図書館"/>
    <s v="金沢市小立野5丁目11番1号"/>
  </r>
  <r>
    <s v="FA007025"/>
    <s v="A"/>
    <s v="A"/>
    <s v="A"/>
    <s v="A"/>
    <s v="N"/>
    <s v="A"/>
    <x v="1"/>
    <n v="17"/>
    <x v="16"/>
    <s v="金沢医科大学 図書館"/>
    <s v="石川県河北郡内灘町大学1-1"/>
  </r>
  <r>
    <s v="FA007036"/>
    <s v="A"/>
    <s v="A"/>
    <s v="N"/>
    <s v="N"/>
    <s v="N"/>
    <s v="N"/>
    <x v="0"/>
    <n v="17"/>
    <x v="16"/>
    <s v="金沢星稜大学 図書館"/>
    <s v="石川県金沢市御所町丑10番地1"/>
  </r>
  <r>
    <s v="FA007047"/>
    <s v="A"/>
    <s v="A"/>
    <s v="N"/>
    <s v="N"/>
    <s v="N"/>
    <s v="N"/>
    <x v="0"/>
    <n v="17"/>
    <x v="16"/>
    <s v="金沢工業大学 ライブラリーセンター"/>
    <s v="石川県野々市市扇が丘7-1"/>
  </r>
  <r>
    <s v="FA007058"/>
    <s v="A"/>
    <s v="A"/>
    <s v="A"/>
    <s v="A"/>
    <s v="N"/>
    <s v="A"/>
    <x v="1"/>
    <n v="17"/>
    <x v="16"/>
    <s v="北陸大学 図書館 薬学部分館"/>
    <s v="石川県金沢市金川町ホ3番地"/>
  </r>
  <r>
    <s v="FA012400"/>
    <s v="A"/>
    <s v="A"/>
    <s v="A"/>
    <s v="A"/>
    <s v="A"/>
    <s v="A"/>
    <x v="1"/>
    <n v="17"/>
    <x v="16"/>
    <s v="北陸大学 図書館"/>
    <s v="石川県金沢市太陽が丘1丁目1番地"/>
  </r>
  <r>
    <s v="FA012772"/>
    <s v="A"/>
    <s v="A"/>
    <s v="N"/>
    <s v="N"/>
    <s v="N"/>
    <s v="A"/>
    <x v="0"/>
    <n v="17"/>
    <x v="16"/>
    <s v="金沢学院大学 図書館"/>
    <s v="石川県金沢市末町10"/>
  </r>
  <r>
    <s v="FA012885"/>
    <s v="A"/>
    <s v="A"/>
    <s v="A"/>
    <s v="N"/>
    <s v="N"/>
    <s v="N"/>
    <x v="0"/>
    <n v="17"/>
    <x v="16"/>
    <s v="石川県立図書館"/>
    <s v="石川県金沢市本多町3-2-15"/>
  </r>
  <r>
    <s v="FA014009"/>
    <s v="A"/>
    <s v="A"/>
    <s v="A"/>
    <s v="A"/>
    <s v="N"/>
    <s v="A"/>
    <x v="1"/>
    <n v="17"/>
    <x v="16"/>
    <s v="北陸先端科学技術大学院大学 附属図書館"/>
    <s v="石川県能美市旭台1-1"/>
  </r>
  <r>
    <s v="FA014020"/>
    <s v="A"/>
    <s v="A"/>
    <s v="A"/>
    <s v="A"/>
    <s v="N"/>
    <s v="N"/>
    <x v="0"/>
    <n v="17"/>
    <x v="16"/>
    <s v="石川工業高等専門学校 図書館"/>
    <s v="石川県河北郡津幡町北中条"/>
  </r>
  <r>
    <s v="FA014552"/>
    <s v="A"/>
    <s v="A"/>
    <s v="A"/>
    <s v="A"/>
    <s v="N"/>
    <s v="N"/>
    <x v="0"/>
    <n v="17"/>
    <x v="16"/>
    <s v="公立大学法人 石川県立大学 図書・情報センター"/>
    <s v="石川県野々市市末松1-308"/>
  </r>
  <r>
    <s v="FA017200"/>
    <s v="A"/>
    <s v="A"/>
    <s v="N"/>
    <s v="N"/>
    <s v="N"/>
    <s v="N"/>
    <x v="0"/>
    <n v="17"/>
    <x v="16"/>
    <s v="金沢市国連寄託図書館"/>
    <s v="石川県金沢市泉野町4-22-22"/>
  </r>
  <r>
    <s v="FA018859"/>
    <s v="A"/>
    <s v="A"/>
    <s v="A"/>
    <s v="A"/>
    <s v="N"/>
    <s v="N"/>
    <x v="0"/>
    <n v="17"/>
    <x v="16"/>
    <s v="金城大学 図書館"/>
    <s v="石川県白山市笠間町1200"/>
  </r>
  <r>
    <s v="FA018881"/>
    <s v="A"/>
    <s v="A"/>
    <s v="A"/>
    <s v="A"/>
    <s v="N"/>
    <s v="A"/>
    <x v="1"/>
    <n v="17"/>
    <x v="16"/>
    <s v="石川県立看護大学 附属図書館"/>
    <s v="石川県かほく市学園台1丁目1番地"/>
  </r>
  <r>
    <s v="FA01908X"/>
    <s v="A"/>
    <s v="A"/>
    <s v="A"/>
    <s v="A"/>
    <s v="N"/>
    <s v="A"/>
    <x v="1"/>
    <n v="17"/>
    <x v="16"/>
    <s v="北陸学院大学 ヘッセル記念図書館"/>
    <s v="石川県金沢市三小牛町イ11"/>
  </r>
  <r>
    <s v="FA022517"/>
    <s v="A"/>
    <s v="A"/>
    <s v="N"/>
    <s v="N"/>
    <s v="N"/>
    <s v="A"/>
    <x v="0"/>
    <n v="17"/>
    <x v="16"/>
    <s v="石川県西田幾多郎記念哲学館"/>
    <s v="石川県かほく市内日角井1番地WEBPOLICY:開館時間:9:30〜17:00"/>
  </r>
  <r>
    <s v="FA027714"/>
    <s v="A"/>
    <s v="A"/>
    <s v="A"/>
    <s v="A"/>
    <s v="N"/>
    <s v="N"/>
    <x v="0"/>
    <n v="17"/>
    <x v="16"/>
    <s v="公立小松大学 附属図書館"/>
    <s v="石川県小松市土居原町10-10"/>
  </r>
  <r>
    <s v="FA002236"/>
    <s v="A"/>
    <s v="A"/>
    <s v="N"/>
    <s v="N"/>
    <s v="N"/>
    <s v="A"/>
    <x v="0"/>
    <n v="18"/>
    <x v="17"/>
    <s v="福井大学 附属図書館"/>
    <s v="福井県福井市文京3-9-1"/>
  </r>
  <r>
    <s v="FA002247"/>
    <s v="A"/>
    <s v="A"/>
    <s v="A"/>
    <s v="A"/>
    <s v="A"/>
    <s v="A"/>
    <x v="1"/>
    <n v="18"/>
    <x v="17"/>
    <s v="福井大学 附属図書館 医学図書館"/>
    <s v="福井県吉田郡永平寺町松岡下合月23-3"/>
  </r>
  <r>
    <s v="FA007069"/>
    <s v="A"/>
    <s v="A"/>
    <s v="A"/>
    <s v="A"/>
    <s v="A"/>
    <s v="A"/>
    <x v="1"/>
    <n v="18"/>
    <x v="17"/>
    <s v="福井工業大学 図書館"/>
    <s v="福井県福井市学園3-6-1"/>
  </r>
  <r>
    <s v="FA01401X"/>
    <s v="A"/>
    <s v="A"/>
    <s v="N"/>
    <s v="N"/>
    <s v="N"/>
    <s v="A"/>
    <x v="0"/>
    <n v="18"/>
    <x v="17"/>
    <s v="公立大学法人 福井県立大学 附属図書館"/>
    <s v="福井県吉田郡永平寺町松岡兼定島4-1-1"/>
  </r>
  <r>
    <s v="FA016762"/>
    <s v="A"/>
    <s v="A"/>
    <s v="A"/>
    <s v="A"/>
    <s v="A"/>
    <s v="A"/>
    <x v="1"/>
    <n v="18"/>
    <x v="17"/>
    <s v="福井工業高等専門学校 図書館"/>
    <s v="福井県鯖江市下司町"/>
  </r>
  <r>
    <s v="FA018112"/>
    <s v="A"/>
    <s v="A"/>
    <s v="N"/>
    <s v="N"/>
    <s v="N"/>
    <s v="A"/>
    <x v="0"/>
    <n v="18"/>
    <x v="17"/>
    <s v="公立大学法人 福井県立大学 附属図書館小浜分館"/>
    <s v="福井県小浜市学園町1-1"/>
  </r>
  <r>
    <s v="FA018611"/>
    <s v="A"/>
    <s v="A"/>
    <s v="A"/>
    <s v="A"/>
    <s v="N"/>
    <s v="A"/>
    <x v="1"/>
    <n v="18"/>
    <x v="17"/>
    <s v="仁愛女子短期大学 附属図書館"/>
    <s v="福井市天池町43-1-1"/>
  </r>
  <r>
    <s v="FA020089"/>
    <s v="A"/>
    <s v="A"/>
    <s v="A"/>
    <s v="A"/>
    <s v="N"/>
    <s v="A"/>
    <x v="1"/>
    <n v="18"/>
    <x v="17"/>
    <s v="仁愛大学 附属図書館"/>
    <s v="福井県越前市大手町3-1-1"/>
  </r>
  <r>
    <s v="FA023032"/>
    <s v="A"/>
    <s v="A"/>
    <s v="N"/>
    <s v="N"/>
    <s v="N"/>
    <s v="N"/>
    <x v="0"/>
    <n v="18"/>
    <x v="17"/>
    <s v="福井医療大学 メディアセンター"/>
    <s v="福井県福井市江上町55字鳥町13-1"/>
  </r>
  <r>
    <s v="FA002258"/>
    <s v="A"/>
    <s v="A"/>
    <s v="A"/>
    <s v="N"/>
    <s v="N"/>
    <s v="A"/>
    <x v="0"/>
    <n v="19"/>
    <x v="18"/>
    <s v="山梨大学 附属図書館"/>
    <s v="甲府市武田四丁目4-37"/>
  </r>
  <r>
    <s v="FA002269"/>
    <s v="A"/>
    <s v="A"/>
    <s v="A"/>
    <s v="A"/>
    <s v="A"/>
    <s v="A"/>
    <x v="1"/>
    <n v="19"/>
    <x v="18"/>
    <s v="山梨大学 附属図書館 医学分館"/>
    <s v="山梨県中央市下河東1110"/>
  </r>
  <r>
    <s v="FA003807"/>
    <s v="A"/>
    <s v="A"/>
    <s v="A"/>
    <s v="A"/>
    <s v="N"/>
    <s v="A"/>
    <x v="1"/>
    <n v="19"/>
    <x v="18"/>
    <s v="都留文科大学 附属図書館"/>
    <s v="山梨県都留市田原3-8-1"/>
  </r>
  <r>
    <s v="FA007080"/>
    <s v="A"/>
    <s v="A"/>
    <s v="N"/>
    <s v="N"/>
    <s v="N"/>
    <s v="N"/>
    <x v="0"/>
    <n v="19"/>
    <x v="18"/>
    <s v="山梨学院大学 総合図書館"/>
    <s v="山梨県甲府市酒折二丁目4-5"/>
  </r>
  <r>
    <s v="FA011532"/>
    <s v="N"/>
    <s v="N"/>
    <s v="N"/>
    <s v="N"/>
    <s v="N"/>
    <s v="N"/>
    <x v="0"/>
    <n v="19"/>
    <x v="18"/>
    <s v="日本生物科学研究所 小淵沢分室"/>
    <s v="山梨県北巨摩郡小淵沢町上笹尾3331-114"/>
  </r>
  <r>
    <s v="FA013822"/>
    <s v="A"/>
    <s v="A"/>
    <s v="A"/>
    <s v="A"/>
    <s v="N"/>
    <s v="A"/>
    <x v="1"/>
    <n v="19"/>
    <x v="18"/>
    <s v="帝京科学大学 附属図書館 東京西図書館"/>
    <s v="山梨県上野原市八ツ沢2525"/>
  </r>
  <r>
    <s v="FA015817"/>
    <s v="A"/>
    <s v="A"/>
    <s v="A"/>
    <s v="A"/>
    <s v="N"/>
    <s v="A"/>
    <x v="1"/>
    <n v="19"/>
    <x v="18"/>
    <s v="身延山大学 図書館"/>
    <s v="山梨県南巨摩郡身延町身延3567"/>
  </r>
  <r>
    <s v="FA017470"/>
    <s v="A"/>
    <s v="A"/>
    <s v="N"/>
    <s v="N"/>
    <s v="N"/>
    <s v="N"/>
    <x v="0"/>
    <n v="19"/>
    <x v="18"/>
    <s v="山梨県富士山科学研究所"/>
    <s v="山梨県富士吉田市上吉田字剣丸尾5597番地の1"/>
  </r>
  <r>
    <s v="FA01827X"/>
    <s v="A"/>
    <s v="A"/>
    <s v="A"/>
    <s v="N"/>
    <s v="N"/>
    <s v="A"/>
    <x v="0"/>
    <n v="19"/>
    <x v="18"/>
    <s v="山梨県立大学 図書館"/>
    <s v="甲府市飯田5-11-1"/>
  </r>
  <r>
    <s v="FA018495"/>
    <s v="A"/>
    <s v="A"/>
    <s v="A"/>
    <s v="N"/>
    <s v="N"/>
    <s v="A"/>
    <x v="0"/>
    <n v="19"/>
    <x v="18"/>
    <s v="山梨県立大学 看護図書館"/>
    <s v="山梨県甲府市池田1-6-1"/>
  </r>
  <r>
    <s v="FA019192"/>
    <s v="A"/>
    <s v="A"/>
    <s v="A"/>
    <s v="A"/>
    <s v="N"/>
    <s v="N"/>
    <x v="0"/>
    <n v="19"/>
    <x v="18"/>
    <s v="大月短期大学 図書館"/>
    <s v="山梨県大月市御太刀1-16-2"/>
  </r>
  <r>
    <s v="FA021558"/>
    <s v="A"/>
    <s v="A"/>
    <s v="A"/>
    <s v="A"/>
    <s v="N"/>
    <s v="A"/>
    <x v="1"/>
    <n v="19"/>
    <x v="18"/>
    <s v="山梨英和大学 附属図書館"/>
    <s v="山梨県甲府市横根町888"/>
  </r>
  <r>
    <s v="FA021671"/>
    <s v="A"/>
    <s v="A"/>
    <s v="A"/>
    <s v="A"/>
    <s v="A"/>
    <s v="A"/>
    <x v="1"/>
    <n v="19"/>
    <x v="18"/>
    <s v="健康科学大学 附属図書館"/>
    <s v="山梨県南都留郡富士河口湖町小立7187"/>
  </r>
  <r>
    <s v="FA027598"/>
    <s v="A"/>
    <s v="A"/>
    <s v="A"/>
    <s v="A"/>
    <s v="A"/>
    <s v="A"/>
    <x v="1"/>
    <n v="19"/>
    <x v="18"/>
    <s v="健康科学大学 看護学部図書室"/>
    <s v="都留市四日市場909-2"/>
  </r>
  <r>
    <s v="FA002280"/>
    <s v="A"/>
    <s v="A"/>
    <s v="A"/>
    <s v="A"/>
    <s v="A"/>
    <s v="A"/>
    <x v="1"/>
    <n v="20"/>
    <x v="19"/>
    <s v="信州大学 附属図書館 中央図書館"/>
    <s v="長野県松本市旭3-1-1"/>
  </r>
  <r>
    <s v="FA002291"/>
    <s v="A"/>
    <s v="A"/>
    <s v="A"/>
    <s v="A"/>
    <s v="N"/>
    <s v="N"/>
    <x v="0"/>
    <n v="20"/>
    <x v="19"/>
    <s v="信州大学 附属図書館 教育学部図書館"/>
    <s v="長野市西長野6の口"/>
  </r>
  <r>
    <s v="FA002305"/>
    <s v="A"/>
    <s v="A"/>
    <s v="A"/>
    <s v="A"/>
    <s v="A"/>
    <s v="A"/>
    <x v="1"/>
    <n v="20"/>
    <x v="19"/>
    <s v="信州大学 附属図書館 医学部図書館"/>
    <s v="松本市旭3-1-1"/>
  </r>
  <r>
    <s v="FA002316"/>
    <s v="A"/>
    <s v="A"/>
    <s v="A"/>
    <s v="A"/>
    <s v="N"/>
    <s v="A"/>
    <x v="1"/>
    <n v="20"/>
    <x v="19"/>
    <s v="信州大学 附属図書館 工学部図書館"/>
    <s v="長野市若里4-17-1"/>
  </r>
  <r>
    <s v="FA002327"/>
    <s v="A"/>
    <s v="A"/>
    <s v="A"/>
    <s v="A"/>
    <s v="A"/>
    <s v="A"/>
    <x v="1"/>
    <n v="20"/>
    <x v="19"/>
    <s v="信州大学 附属図書館 農学部図書館"/>
    <s v="長野県上伊那郡南箕輪村8304"/>
  </r>
  <r>
    <s v="FA002338"/>
    <s v="A"/>
    <s v="A"/>
    <s v="A"/>
    <s v="A"/>
    <s v="A"/>
    <s v="A"/>
    <x v="1"/>
    <n v="20"/>
    <x v="19"/>
    <s v="信州大学 附属図書館 繊維学部図書館"/>
    <s v="上田市常田3-15-1"/>
  </r>
  <r>
    <s v="FA007091"/>
    <s v="A"/>
    <s v="A"/>
    <s v="A"/>
    <s v="A"/>
    <s v="N"/>
    <s v="A"/>
    <x v="1"/>
    <n v="20"/>
    <x v="19"/>
    <s v="長野大学 附属図書館"/>
    <s v="長野県上田市下之郷658-1"/>
  </r>
  <r>
    <s v="FA007105"/>
    <s v="A"/>
    <s v="A"/>
    <s v="A"/>
    <s v="A"/>
    <s v="A"/>
    <s v="N"/>
    <x v="0"/>
    <n v="20"/>
    <x v="19"/>
    <s v="松本歯科大学 図書館"/>
    <s v="長野県塩尻市広丘郷原1780"/>
  </r>
  <r>
    <s v="FA009734"/>
    <s v="A"/>
    <s v="A"/>
    <s v="N"/>
    <s v="N"/>
    <s v="N"/>
    <s v="N"/>
    <x v="0"/>
    <n v="20"/>
    <x v="19"/>
    <s v="農業・食品産業技術総合研究機構 畜産研究部門 山地放牧研究拠点"/>
    <s v="長野県北佐久郡御代田町大字塩野375-716"/>
  </r>
  <r>
    <s v="FA010835"/>
    <s v="N"/>
    <s v="N"/>
    <s v="A"/>
    <s v="N"/>
    <s v="N"/>
    <s v="N"/>
    <x v="0"/>
    <n v="20"/>
    <x v="19"/>
    <s v="県立長野図書館"/>
    <s v="長野県長野市若里1-1-4"/>
  </r>
  <r>
    <s v="FA015464"/>
    <s v="A"/>
    <s v="A"/>
    <s v="A"/>
    <s v="A"/>
    <s v="N"/>
    <s v="A"/>
    <x v="1"/>
    <n v="20"/>
    <x v="19"/>
    <s v="長野県看護大学 付属図書館"/>
    <s v="長野県駒ケ根市赤穂1694番地"/>
  </r>
  <r>
    <s v="FA016682"/>
    <s v="A"/>
    <s v="A"/>
    <s v="A"/>
    <s v="A"/>
    <s v="N"/>
    <s v="A"/>
    <x v="1"/>
    <n v="20"/>
    <x v="19"/>
    <s v="長野工業高等専門学校 図書館"/>
    <s v="長野県長野市徳間716"/>
  </r>
  <r>
    <s v="FA019104"/>
    <s v="A"/>
    <s v="A"/>
    <s v="A"/>
    <s v="A"/>
    <s v="N"/>
    <s v="A"/>
    <x v="1"/>
    <n v="20"/>
    <x v="19"/>
    <s v="佐久大学 図書館"/>
    <s v="長野県佐久市岩村田2384"/>
  </r>
  <r>
    <s v="FA019363"/>
    <s v="A"/>
    <s v="A"/>
    <s v="A"/>
    <s v="A"/>
    <s v="N"/>
    <s v="A"/>
    <x v="1"/>
    <n v="20"/>
    <x v="19"/>
    <s v="長野県立大学 図書館"/>
    <s v="長野市三輪8-49-7"/>
  </r>
  <r>
    <s v="FA019476"/>
    <s v="A"/>
    <s v="A"/>
    <s v="N"/>
    <s v="N"/>
    <s v="N"/>
    <s v="N"/>
    <x v="0"/>
    <n v="20"/>
    <x v="19"/>
    <s v="上田女子短期大学 附属図書館"/>
    <s v="長野県上田市下之郷乙620"/>
  </r>
  <r>
    <s v="FA020205"/>
    <s v="A"/>
    <s v="A"/>
    <s v="A"/>
    <s v="A"/>
    <s v="N"/>
    <s v="A"/>
    <x v="1"/>
    <n v="20"/>
    <x v="19"/>
    <s v="飯田女子短期大学 図書館"/>
    <s v="長野県飯田市松尾代田610"/>
  </r>
  <r>
    <s v="FA020409"/>
    <s v="A"/>
    <s v="A"/>
    <s v="N"/>
    <s v="N"/>
    <s v="N"/>
    <s v="N"/>
    <x v="0"/>
    <n v="20"/>
    <x v="19"/>
    <s v="公立諏訪東京理科大学 図書館"/>
    <s v="長野県茅野市豊平5000-1"/>
  </r>
  <r>
    <s v="FA021412"/>
    <s v="A"/>
    <s v="A"/>
    <s v="N"/>
    <s v="N"/>
    <s v="N"/>
    <s v="N"/>
    <x v="0"/>
    <n v="20"/>
    <x v="19"/>
    <s v="松本短期大学 図書館"/>
    <s v="松本市笹賀3118"/>
  </r>
  <r>
    <s v="FA021445"/>
    <s v="A"/>
    <s v="A"/>
    <s v="N"/>
    <s v="N"/>
    <s v="N"/>
    <s v="N"/>
    <x v="0"/>
    <n v="20"/>
    <x v="19"/>
    <s v="信州豊南短期大学 図書館"/>
    <s v="長野県上伊那郡辰野町72"/>
  </r>
  <r>
    <s v="FA021536"/>
    <s v="A"/>
    <s v="A"/>
    <s v="N"/>
    <s v="N"/>
    <s v="N"/>
    <s v="N"/>
    <x v="0"/>
    <n v="20"/>
    <x v="19"/>
    <s v="長野女子短期大学 図書館"/>
    <s v="長野市三輪9-11-29"/>
  </r>
  <r>
    <s v="FA02246X"/>
    <s v="A"/>
    <s v="A"/>
    <s v="A"/>
    <s v="A"/>
    <s v="N"/>
    <s v="A"/>
    <x v="1"/>
    <n v="20"/>
    <x v="19"/>
    <s v="清泉女学院大学・短期大学 図書館"/>
    <s v="長野県長野市上野2-120-8"/>
  </r>
  <r>
    <s v="FA022652"/>
    <s v="A"/>
    <s v="A"/>
    <s v="N"/>
    <s v="N"/>
    <s v="N"/>
    <s v="N"/>
    <x v="0"/>
    <n v="20"/>
    <x v="19"/>
    <s v="松本大学 図書館"/>
    <s v="松本市新村2095-1"/>
  </r>
  <r>
    <s v="FA027077"/>
    <s v="A"/>
    <s v="A"/>
    <s v="A"/>
    <s v="A"/>
    <s v="N"/>
    <s v="A"/>
    <x v="1"/>
    <n v="20"/>
    <x v="19"/>
    <s v="長野保健医療大学 附属図書館"/>
    <s v="長野県長野市川中島町今井原11-1"/>
  </r>
  <r>
    <s v="FA002349"/>
    <s v="A"/>
    <s v="A"/>
    <s v="A"/>
    <s v="A"/>
    <s v="A"/>
    <s v="A"/>
    <x v="1"/>
    <n v="21"/>
    <x v="20"/>
    <s v="岐阜大学 図書館"/>
    <s v="岐阜県岐阜市柳戸1-1"/>
  </r>
  <r>
    <s v="FA002360"/>
    <s v="A"/>
    <s v="A"/>
    <s v="A"/>
    <s v="A"/>
    <s v="A"/>
    <s v="A"/>
    <x v="1"/>
    <n v="21"/>
    <x v="20"/>
    <s v="岐阜大学 医学図書館"/>
    <s v="岐阜県岐阜市柳戸1-1"/>
  </r>
  <r>
    <s v="FA003818"/>
    <s v="A"/>
    <s v="A"/>
    <s v="A"/>
    <s v="N"/>
    <s v="N"/>
    <s v="A"/>
    <x v="0"/>
    <n v="21"/>
    <x v="20"/>
    <s v="岐阜薬科大学 附属図書館"/>
    <s v="岐阜市三田洞東5丁目6-1"/>
  </r>
  <r>
    <s v="FA007116"/>
    <s v="A"/>
    <s v="A"/>
    <s v="N"/>
    <s v="N"/>
    <s v="N"/>
    <s v="N"/>
    <x v="0"/>
    <n v="21"/>
    <x v="20"/>
    <s v="岐阜協立大学 図書館"/>
    <s v="岐阜県大垣市北方町5-50"/>
  </r>
  <r>
    <s v="FA007127"/>
    <s v="A"/>
    <s v="A"/>
    <s v="N"/>
    <s v="N"/>
    <s v="N"/>
    <s v="N"/>
    <x v="0"/>
    <n v="21"/>
    <x v="20"/>
    <s v="朝日大学 図書館"/>
    <s v="岐阜県瑞穂市穂積1851-1"/>
  </r>
  <r>
    <s v="FA007138"/>
    <s v="A"/>
    <s v="A"/>
    <s v="N"/>
    <s v="N"/>
    <s v="N"/>
    <s v="N"/>
    <x v="0"/>
    <n v="21"/>
    <x v="20"/>
    <s v="岐阜女子大学 図書館"/>
    <s v="岐阜県岐阜市太郎丸80番地"/>
  </r>
  <r>
    <s v="FA007149"/>
    <s v="A"/>
    <s v="A"/>
    <s v="A"/>
    <s v="A"/>
    <s v="N"/>
    <s v="A"/>
    <x v="1"/>
    <n v="21"/>
    <x v="20"/>
    <s v="岐阜聖徳学園大学 羽島キャンパス図書館"/>
    <s v="岐阜市柳津町高桑西一丁目1番地"/>
  </r>
  <r>
    <s v="FA007160"/>
    <s v="A"/>
    <s v="A"/>
    <s v="N"/>
    <s v="N"/>
    <s v="N"/>
    <s v="N"/>
    <x v="0"/>
    <n v="21"/>
    <x v="20"/>
    <s v="東海学院大学・東海学院大学短期大学部 附属図書館"/>
    <s v="岐阜県各務原市那加桐野町5-68"/>
  </r>
  <r>
    <s v="FA012251"/>
    <s v="A"/>
    <s v="A"/>
    <s v="A"/>
    <s v="A"/>
    <s v="N"/>
    <s v="A"/>
    <x v="1"/>
    <n v="21"/>
    <x v="20"/>
    <s v="核融合科学研究所 図書室"/>
    <s v="岐阜県土岐市下石町322-6"/>
  </r>
  <r>
    <s v="FA012411"/>
    <s v="A"/>
    <s v="A"/>
    <s v="N"/>
    <s v="N"/>
    <s v="N"/>
    <s v="N"/>
    <x v="0"/>
    <n v="21"/>
    <x v="20"/>
    <s v="朝日大学 図書館分室"/>
    <s v="岐阜県瑞穂市穂積1851"/>
  </r>
  <r>
    <s v="FA015442"/>
    <s v="A"/>
    <s v="A"/>
    <s v="A"/>
    <s v="N"/>
    <s v="A"/>
    <s v="N"/>
    <x v="0"/>
    <n v="21"/>
    <x v="20"/>
    <s v="岐阜県図書館"/>
    <s v="岐阜県岐阜市宇佐4-2-1"/>
  </r>
  <r>
    <s v="FA015588"/>
    <s v="A"/>
    <s v="A"/>
    <s v="A"/>
    <s v="A"/>
    <s v="N"/>
    <s v="N"/>
    <x v="0"/>
    <n v="21"/>
    <x v="20"/>
    <s v="名城大学 附属図書館 都市情報学部分館"/>
    <s v="岐阜県可児市虹ケ丘4-3-3"/>
  </r>
  <r>
    <s v="FA017120"/>
    <s v="A"/>
    <s v="A"/>
    <s v="A"/>
    <s v="A"/>
    <s v="N"/>
    <s v="A"/>
    <x v="1"/>
    <n v="21"/>
    <x v="20"/>
    <s v="岐阜工業高等専門学校 図書館"/>
    <s v="本巣市上真桑2236-2"/>
  </r>
  <r>
    <s v="FA017379"/>
    <s v="A"/>
    <s v="A"/>
    <s v="A"/>
    <s v="A"/>
    <s v="A"/>
    <s v="A"/>
    <x v="1"/>
    <n v="21"/>
    <x v="20"/>
    <s v="中部学院大学 附属図書館"/>
    <s v="岐阜県関市桐ヶ丘2丁目1番地"/>
  </r>
  <r>
    <s v="FA018575"/>
    <s v="A"/>
    <s v="A"/>
    <s v="A"/>
    <s v="A"/>
    <s v="N"/>
    <s v="A"/>
    <x v="1"/>
    <n v="21"/>
    <x v="20"/>
    <s v="岐阜聖徳学園大学 岐阜キャンパス図書館"/>
    <s v="岐阜市中鶉1-38"/>
  </r>
  <r>
    <s v="FA019589"/>
    <s v="A"/>
    <s v="A"/>
    <s v="A"/>
    <s v="A"/>
    <s v="N"/>
    <s v="A"/>
    <x v="1"/>
    <n v="21"/>
    <x v="20"/>
    <s v="岐阜県立看護大学 図書館"/>
    <s v="岐阜県羽島市江吉良町3047-1"/>
  </r>
  <r>
    <s v="FA020125"/>
    <s v="A"/>
    <s v="A"/>
    <s v="A"/>
    <s v="A"/>
    <s v="N"/>
    <s v="A"/>
    <x v="1"/>
    <n v="21"/>
    <x v="20"/>
    <s v="岐阜市立女子短期大学 附属図書館"/>
    <s v="岐阜県岐阜市一日市場北町7-1"/>
  </r>
  <r>
    <s v="FA020227"/>
    <s v="A"/>
    <s v="A"/>
    <s v="A"/>
    <s v="A"/>
    <s v="N"/>
    <s v="A"/>
    <x v="1"/>
    <n v="21"/>
    <x v="20"/>
    <s v="情報科学芸術大学院大学 附属図書館"/>
    <s v="岐阜県大垣市今宿6-52-18"/>
  </r>
  <r>
    <s v="FA022787"/>
    <s v="A"/>
    <s v="A"/>
    <s v="N"/>
    <s v="N"/>
    <s v="N"/>
    <s v="N"/>
    <x v="0"/>
    <n v="21"/>
    <x v="20"/>
    <s v="中京学院大学 中津川図書メディアセンター"/>
    <s v="岐阜県中津川市千旦林1-104"/>
  </r>
  <r>
    <s v="FA023101"/>
    <s v="A"/>
    <s v="A"/>
    <s v="A"/>
    <s v="N"/>
    <s v="N"/>
    <s v="A"/>
    <x v="0"/>
    <n v="21"/>
    <x v="20"/>
    <s v="岐阜県立多治見病院"/>
    <s v="多治見市前畑町5-161"/>
  </r>
  <r>
    <s v="FA023225"/>
    <s v="A"/>
    <s v="A"/>
    <s v="A"/>
    <s v="A"/>
    <s v="N"/>
    <s v="A"/>
    <x v="1"/>
    <n v="21"/>
    <x v="20"/>
    <s v="岐阜医療科学大学 図書館"/>
    <s v="岐阜県関市市平賀字長峰795-1"/>
  </r>
  <r>
    <s v="FA026198"/>
    <s v="A"/>
    <s v="A"/>
    <s v="A"/>
    <s v="A"/>
    <s v="N"/>
    <s v="A"/>
    <x v="1"/>
    <n v="21"/>
    <x v="20"/>
    <s v="中京学院大学 瑞浪図書メディアセンター"/>
    <s v="岐阜県瑞浪市土岐町2216"/>
  </r>
  <r>
    <s v="FA027667"/>
    <s v="A"/>
    <s v="A"/>
    <s v="A"/>
    <s v="N"/>
    <s v="N"/>
    <s v="A"/>
    <x v="0"/>
    <n v="21"/>
    <x v="20"/>
    <s v="岐阜県総合医療センター 図書室"/>
    <s v="岐阜市野一色4丁目6番1号"/>
  </r>
  <r>
    <s v="FA027995"/>
    <s v="A"/>
    <s v="A"/>
    <s v="A"/>
    <s v="A"/>
    <s v="N"/>
    <s v="A"/>
    <x v="1"/>
    <n v="21"/>
    <x v="20"/>
    <s v="岐阜医療科学大学 可児キャンパス図書館"/>
    <s v="可児市虹ヶ丘4-3-3"/>
  </r>
  <r>
    <s v="FA002371"/>
    <s v="A"/>
    <s v="A"/>
    <s v="A"/>
    <s v="A"/>
    <s v="C"/>
    <s v="N"/>
    <x v="0"/>
    <n v="22"/>
    <x v="21"/>
    <s v="静岡大学 附属図書館"/>
    <s v="静岡市駿河区大谷836"/>
  </r>
  <r>
    <s v="FA002382"/>
    <s v="A"/>
    <s v="A"/>
    <s v="A"/>
    <s v="A"/>
    <s v="C"/>
    <s v="N"/>
    <x v="0"/>
    <n v="22"/>
    <x v="21"/>
    <s v="静岡大学 附属図書館 浜松分館"/>
    <s v="静岡県浜松市中区城北3-5-1"/>
  </r>
  <r>
    <s v="FA002393"/>
    <s v="A"/>
    <s v="A"/>
    <s v="A"/>
    <s v="A"/>
    <s v="N"/>
    <s v="A"/>
    <x v="1"/>
    <n v="22"/>
    <x v="21"/>
    <s v="浜松医科大学 附属図書館"/>
    <s v="静岡県浜松市東区半田山一丁目20番1号"/>
  </r>
  <r>
    <s v="FA005890"/>
    <s v="A"/>
    <s v="A"/>
    <s v="A"/>
    <s v="A"/>
    <s v="N"/>
    <s v="A"/>
    <x v="1"/>
    <n v="22"/>
    <x v="21"/>
    <s v="東海大学 付属図書館 清水図書館"/>
    <s v="静岡県静岡市清水区折戸3-20-1"/>
  </r>
  <r>
    <s v="FA006372"/>
    <s v="A"/>
    <s v="A"/>
    <s v="N"/>
    <s v="N"/>
    <s v="N"/>
    <s v="N"/>
    <x v="0"/>
    <n v="22"/>
    <x v="21"/>
    <s v="日本大学 図書館 国際関係学部分館"/>
    <s v="静岡県三島市文教町2-31-145"/>
  </r>
  <r>
    <s v="FA007171"/>
    <s v="A"/>
    <s v="A"/>
    <s v="N"/>
    <s v="N"/>
    <s v="N"/>
    <s v="N"/>
    <x v="0"/>
    <n v="22"/>
    <x v="21"/>
    <s v="常葉大学 附属図書館(瀬名)"/>
    <s v="静岡県静岡市葵区瀬名一丁目22番1号"/>
  </r>
  <r>
    <s v="FA009213"/>
    <s v="A"/>
    <s v="A"/>
    <s v="N"/>
    <s v="N"/>
    <s v="N"/>
    <s v="N"/>
    <x v="0"/>
    <n v="22"/>
    <x v="21"/>
    <s v="国立遺伝学研究所 図書室"/>
    <s v="静岡県三島市谷田1111"/>
  </r>
  <r>
    <s v="FA009767"/>
    <s v="A"/>
    <s v="A"/>
    <s v="N"/>
    <s v="N"/>
    <s v="N"/>
    <s v="N"/>
    <x v="0"/>
    <n v="22"/>
    <x v="21"/>
    <s v="農業・食品産業技術総合研究機構 果樹茶業研究部門 興津研究拠点"/>
    <s v="静岡県静岡市清水区興津中町485-6"/>
  </r>
  <r>
    <s v="FA009847"/>
    <s v="A"/>
    <s v="A"/>
    <s v="N"/>
    <s v="N"/>
    <s v="N"/>
    <s v="N"/>
    <x v="0"/>
    <n v="22"/>
    <x v="21"/>
    <s v="農業・食品産業技術総合研究機構 果樹茶業研究部門 金谷茶業研究拠点図書室"/>
    <s v="静岡県島田市金谷猪土居2769"/>
  </r>
  <r>
    <s v="FA010846"/>
    <s v="A"/>
    <s v="N"/>
    <s v="A"/>
    <s v="N"/>
    <s v="N"/>
    <s v="N"/>
    <x v="0"/>
    <n v="22"/>
    <x v="21"/>
    <s v="静岡県立中央図書館"/>
    <s v="静岡県静岡市駿河区谷田53番1号"/>
  </r>
  <r>
    <s v="FA012295"/>
    <s v="A"/>
    <s v="A"/>
    <s v="A"/>
    <s v="N"/>
    <s v="N"/>
    <s v="A"/>
    <x v="0"/>
    <n v="22"/>
    <x v="21"/>
    <s v="静岡県立大学 附属図書館 草薙図書館"/>
    <s v="静岡県静岡市駿河区谷田52-1"/>
  </r>
  <r>
    <s v="FA013039"/>
    <s v="A"/>
    <s v="A"/>
    <s v="A"/>
    <s v="A"/>
    <s v="N"/>
    <s v="A"/>
    <x v="1"/>
    <n v="22"/>
    <x v="21"/>
    <s v="静岡理工科大学 附属図書館"/>
    <s v="静岡県袋井市豊沢2200-2"/>
  </r>
  <r>
    <s v="FA014905"/>
    <s v="A"/>
    <s v="A"/>
    <s v="A"/>
    <s v="A"/>
    <s v="N"/>
    <s v="A"/>
    <x v="1"/>
    <n v="22"/>
    <x v="21"/>
    <s v="静岡産業大学 図書館"/>
    <s v="静岡県磐田市大原1572-1"/>
  </r>
  <r>
    <s v="FA015704"/>
    <s v="A"/>
    <s v="A"/>
    <s v="A"/>
    <s v="A"/>
    <s v="N"/>
    <s v="A"/>
    <x v="1"/>
    <n v="22"/>
    <x v="21"/>
    <s v="聖隷クリストファー大学 図書館"/>
    <s v="静岡県浜松市北区三方原町3453"/>
  </r>
  <r>
    <s v="FA016092"/>
    <s v="A"/>
    <s v="N"/>
    <s v="N"/>
    <s v="N"/>
    <s v="N"/>
    <s v="N"/>
    <x v="0"/>
    <n v="22"/>
    <x v="21"/>
    <s v="浜松赤十字病院 図書室"/>
    <s v="静岡県浜松市浜北区小林1088-1"/>
  </r>
  <r>
    <s v="FA016219"/>
    <s v="A"/>
    <s v="A"/>
    <s v="A"/>
    <s v="N"/>
    <s v="A"/>
    <s v="A"/>
    <x v="0"/>
    <n v="22"/>
    <x v="21"/>
    <s v="静岡赤十字病院 図書室"/>
    <s v="静岡県静岡市葵区追手町8番2号"/>
  </r>
  <r>
    <s v="FA01665X"/>
    <s v="A"/>
    <s v="A"/>
    <s v="A"/>
    <s v="A"/>
    <s v="N"/>
    <s v="A"/>
    <x v="1"/>
    <n v="22"/>
    <x v="21"/>
    <s v="国立研究開発法人 水産研究・教育機構 国際水産資源研究所"/>
    <s v="静岡県静岡市清水区折戸5-7-1"/>
  </r>
  <r>
    <s v="FA017266"/>
    <s v="A"/>
    <s v="A"/>
    <s v="A"/>
    <s v="A"/>
    <s v="N"/>
    <s v="A"/>
    <x v="1"/>
    <n v="22"/>
    <x v="21"/>
    <s v="東海大学 短期大学部 図書館"/>
    <s v="静岡県静岡市葵区宮前町101"/>
  </r>
  <r>
    <s v="FA017426"/>
    <s v="A"/>
    <s v="A"/>
    <s v="A"/>
    <s v="A"/>
    <s v="N"/>
    <s v="N"/>
    <x v="0"/>
    <n v="22"/>
    <x v="21"/>
    <s v="常葉大学 附属図書館(浜松)"/>
    <s v="静岡県浜松市北区都田町1230番地"/>
  </r>
  <r>
    <s v="FA017594"/>
    <s v="A"/>
    <s v="A"/>
    <s v="N"/>
    <s v="N"/>
    <s v="N"/>
    <s v="N"/>
    <x v="0"/>
    <n v="22"/>
    <x v="21"/>
    <s v="沼津工業高等専門学校 図書館"/>
    <s v="静岡県沼津市大岡3600"/>
  </r>
  <r>
    <s v="FA01770X"/>
    <s v="A"/>
    <s v="A"/>
    <s v="A"/>
    <s v="A"/>
    <s v="N"/>
    <s v="A"/>
    <x v="1"/>
    <n v="22"/>
    <x v="21"/>
    <s v="浜松学院大学 図書館"/>
    <s v="静岡県浜松市中区布橋 3-2-3"/>
  </r>
  <r>
    <s v="FA018666"/>
    <s v="A"/>
    <s v="A"/>
    <s v="A"/>
    <s v="A"/>
    <s v="N"/>
    <s v="A"/>
    <x v="1"/>
    <n v="22"/>
    <x v="21"/>
    <s v="静岡産業大学 藤枝図書館"/>
    <s v="静岡県藤枝市駿河台4-1-1"/>
  </r>
  <r>
    <s v="FA019115"/>
    <s v="A"/>
    <s v="A"/>
    <s v="A"/>
    <s v="N"/>
    <s v="N"/>
    <s v="A"/>
    <x v="0"/>
    <n v="22"/>
    <x v="21"/>
    <s v="静岡英和学院大学 図書館"/>
    <s v="静岡県静岡市駿河区池田1769"/>
  </r>
  <r>
    <s v="FA019385"/>
    <s v="A"/>
    <s v="N"/>
    <s v="N"/>
    <s v="N"/>
    <s v="N"/>
    <s v="N"/>
    <x v="0"/>
    <n v="22"/>
    <x v="21"/>
    <s v="静岡済生会総合病院 図書室"/>
    <s v="静岡市駿河区小鹿一丁目1番1号"/>
  </r>
  <r>
    <s v="FA01959X"/>
    <s v="A"/>
    <s v="A"/>
    <s v="A"/>
    <s v="N"/>
    <s v="N"/>
    <s v="A"/>
    <x v="0"/>
    <n v="22"/>
    <x v="21"/>
    <s v="静岡文化芸術大学 図書館・情報センター"/>
    <s v="静岡県浜松市中区中央二丁目1番1号"/>
  </r>
  <r>
    <s v="FA020136"/>
    <s v="A"/>
    <s v="A"/>
    <s v="A"/>
    <s v="A"/>
    <s v="N"/>
    <s v="N"/>
    <x v="0"/>
    <n v="22"/>
    <x v="21"/>
    <s v="静岡県立大学 短期大学部 附属図書館"/>
    <s v="静岡市駿河区小鹿2-2-1"/>
  </r>
  <r>
    <s v="FA020566"/>
    <s v="A"/>
    <s v="N"/>
    <s v="N"/>
    <s v="N"/>
    <s v="N"/>
    <s v="N"/>
    <x v="0"/>
    <n v="22"/>
    <x v="21"/>
    <s v="静岡市立清水病院 図書館"/>
    <s v="静岡市清水区宮加三1231"/>
  </r>
  <r>
    <s v="FA022481"/>
    <s v="A"/>
    <s v="A"/>
    <s v="A"/>
    <s v="N"/>
    <s v="N"/>
    <s v="N"/>
    <x v="0"/>
    <n v="22"/>
    <x v="21"/>
    <s v="静岡福祉大学 附属図書館"/>
    <s v="静岡県焼津市本中根549-1"/>
  </r>
  <r>
    <s v="FA022721"/>
    <s v="A"/>
    <s v="A"/>
    <s v="N"/>
    <s v="N"/>
    <s v="N"/>
    <s v="N"/>
    <x v="0"/>
    <n v="22"/>
    <x v="21"/>
    <s v="学校法人 光産業創成大学院大学"/>
    <s v="静岡県浜松市西区呉松町1955-1"/>
  </r>
  <r>
    <s v="FA024283"/>
    <s v="A"/>
    <s v="A"/>
    <s v="A"/>
    <s v="N"/>
    <s v="N"/>
    <s v="A"/>
    <x v="0"/>
    <n v="22"/>
    <x v="21"/>
    <s v="総合病院 聖隷浜松病院"/>
    <s v="静岡県浜松市中区住吉2-12-12"/>
  </r>
  <r>
    <s v="FA025162"/>
    <s v="A"/>
    <s v="A"/>
    <s v="A"/>
    <s v="A"/>
    <s v="N"/>
    <s v="N"/>
    <x v="0"/>
    <n v="22"/>
    <x v="21"/>
    <s v="常葉大学 附属図書館(水落)"/>
    <s v="静岡県静岡市葵区水落町1-30"/>
  </r>
  <r>
    <s v="FA027088"/>
    <s v="A"/>
    <s v="A"/>
    <s v="A"/>
    <s v="A"/>
    <s v="N"/>
    <s v="N"/>
    <x v="0"/>
    <n v="22"/>
    <x v="21"/>
    <s v="静岡県立大学 附属図書館 小鹿図書館"/>
    <s v="静岡市駿河区小鹿2-2-1"/>
  </r>
  <r>
    <s v="FA02718X"/>
    <s v="A"/>
    <s v="A"/>
    <s v="A"/>
    <s v="N"/>
    <s v="N"/>
    <s v="A"/>
    <x v="0"/>
    <n v="22"/>
    <x v="21"/>
    <s v="静岡県立こども病院 図書室"/>
    <s v="静岡県静岡市葵区漆山860"/>
  </r>
  <r>
    <s v="FA027281"/>
    <s v="A"/>
    <s v="A"/>
    <s v="A"/>
    <s v="N"/>
    <s v="A"/>
    <s v="A"/>
    <x v="0"/>
    <n v="22"/>
    <x v="21"/>
    <s v="静岡県立静岡がんセンター 医学図書館"/>
    <s v="静岡県駿東郡長泉町下長窪1007"/>
  </r>
  <r>
    <s v="FA02769X"/>
    <s v="A"/>
    <s v="A"/>
    <s v="A"/>
    <s v="N"/>
    <s v="A"/>
    <s v="A"/>
    <x v="0"/>
    <n v="22"/>
    <x v="21"/>
    <s v="焼津市立総合病院 図書室"/>
    <s v="焼津市道原1000番地"/>
  </r>
  <r>
    <s v="FA027703"/>
    <s v="A"/>
    <s v="A"/>
    <s v="A"/>
    <s v="N"/>
    <s v="A"/>
    <s v="A"/>
    <x v="0"/>
    <n v="22"/>
    <x v="21"/>
    <s v="JA静岡厚生連 遠州病院 診療情報管理図書室"/>
    <s v="静岡県浜松市中区中央1-1-1"/>
  </r>
  <r>
    <s v="FA027871"/>
    <s v="A"/>
    <s v="A"/>
    <s v="A"/>
    <s v="A"/>
    <s v="N"/>
    <s v="N"/>
    <x v="0"/>
    <n v="22"/>
    <x v="21"/>
    <s v="常葉大学 附属図書館(草薙)"/>
    <s v="静岡市駿河区弥生町6-1"/>
  </r>
  <r>
    <s v="FA028069"/>
    <s v="A"/>
    <s v="A"/>
    <s v="N"/>
    <s v="N"/>
    <s v="N"/>
    <s v="N"/>
    <x v="0"/>
    <n v="22"/>
    <x v="21"/>
    <s v="静岡県立農林環境専門職大学 図書館"/>
    <s v="磐田市富丘678-1"/>
  </r>
  <r>
    <s v="FA002407"/>
    <s v="A"/>
    <s v="A"/>
    <s v="A"/>
    <s v="A"/>
    <s v="A"/>
    <s v="N"/>
    <x v="0"/>
    <n v="23"/>
    <x v="22"/>
    <s v="名古屋大学 附属図書館"/>
    <s v="名古屋市千種区不老町B3-2(790)"/>
  </r>
  <r>
    <s v="FA002418"/>
    <s v="A"/>
    <s v="A"/>
    <s v="N"/>
    <s v="N"/>
    <s v="N"/>
    <s v="N"/>
    <x v="0"/>
    <n v="23"/>
    <x v="22"/>
    <s v="名古屋大学 附属図書館 医学部分館"/>
    <s v="名古屋市昭和区鶴舞町65"/>
  </r>
  <r>
    <s v="FA002429"/>
    <s v="A"/>
    <s v="A"/>
    <s v="A"/>
    <s v="N"/>
    <s v="A"/>
    <s v="A"/>
    <x v="0"/>
    <n v="23"/>
    <x v="22"/>
    <s v="名古屋大学 情報・言語合同図書室"/>
    <s v="名古屋市千種区不老町 (名古屋大学 情報学部・情報学研究科 庶務係気付)"/>
  </r>
  <r>
    <s v="FA002440"/>
    <s v="A"/>
    <s v="A"/>
    <s v="N"/>
    <s v="A"/>
    <s v="N"/>
    <s v="A"/>
    <x v="0"/>
    <n v="23"/>
    <x v="22"/>
    <s v="名古屋大学 文学 図書室"/>
    <s v="名古屋市千種区不老町"/>
  </r>
  <r>
    <s v="FA002451"/>
    <s v="A"/>
    <s v="A"/>
    <s v="A"/>
    <s v="A"/>
    <s v="N"/>
    <s v="N"/>
    <x v="0"/>
    <n v="23"/>
    <x v="22"/>
    <s v="名古屋大学 教育発達科学 図書室"/>
    <s v="名古屋市千種区不老町"/>
  </r>
  <r>
    <s v="FA002462"/>
    <s v="A"/>
    <s v="A"/>
    <s v="A"/>
    <s v="A"/>
    <s v="A"/>
    <s v="N"/>
    <x v="0"/>
    <n v="23"/>
    <x v="22"/>
    <s v="名古屋大学 法学 図書室"/>
    <s v="名古屋市千種区不老町"/>
  </r>
  <r>
    <s v="FA002473"/>
    <s v="A"/>
    <s v="A"/>
    <s v="A"/>
    <s v="A"/>
    <s v="A"/>
    <s v="N"/>
    <x v="0"/>
    <n v="23"/>
    <x v="22"/>
    <s v="名古屋大学 経済学 図書室"/>
    <s v="愛知県名古屋市千種区不老町"/>
  </r>
  <r>
    <s v="FA002484"/>
    <s v="A"/>
    <s v="A"/>
    <s v="A"/>
    <s v="A"/>
    <s v="A"/>
    <s v="N"/>
    <x v="0"/>
    <n v="23"/>
    <x v="22"/>
    <s v="名古屋大学 理学 図書室"/>
    <s v="名古屋市千種区不老町D3-2(500)"/>
  </r>
  <r>
    <s v="FA002495"/>
    <s v="A"/>
    <s v="A"/>
    <s v="A"/>
    <s v="A"/>
    <s v="A"/>
    <s v="N"/>
    <x v="0"/>
    <n v="23"/>
    <x v="22"/>
    <s v="名古屋大学 工学 図書室"/>
    <s v="名古屋市千種区不老町 C2-4(600)"/>
  </r>
  <r>
    <s v="FA002509"/>
    <s v="A"/>
    <s v="A"/>
    <s v="A"/>
    <s v="A"/>
    <s v="A"/>
    <s v="A"/>
    <x v="1"/>
    <n v="23"/>
    <x v="22"/>
    <s v="名古屋大学 生命農学 図書室"/>
    <s v="名古屋市千種区不老町E2-1(300)"/>
  </r>
  <r>
    <s v="FA002531"/>
    <s v="A"/>
    <s v="A"/>
    <s v="N"/>
    <s v="N"/>
    <s v="N"/>
    <s v="N"/>
    <x v="0"/>
    <n v="23"/>
    <x v="22"/>
    <s v="愛知教育大学 附属図書館"/>
    <s v="刈谷市井ケ谷町広沢1"/>
  </r>
  <r>
    <s v="FA002542"/>
    <s v="A"/>
    <s v="A"/>
    <s v="A"/>
    <s v="A"/>
    <s v="N"/>
    <s v="A"/>
    <x v="1"/>
    <n v="23"/>
    <x v="22"/>
    <s v="名古屋工業大学 図書館"/>
    <s v="名古屋市昭和区御器所町"/>
  </r>
  <r>
    <s v="FA002553"/>
    <s v="A"/>
    <s v="A"/>
    <s v="A"/>
    <s v="A"/>
    <s v="A"/>
    <s v="N"/>
    <x v="0"/>
    <n v="23"/>
    <x v="22"/>
    <s v="豊橋技術科学大学 附属図書館"/>
    <s v="愛知県豊橋市天伯町雲雀ケ丘1-1"/>
  </r>
  <r>
    <s v="FA002790"/>
    <s v="A"/>
    <s v="A"/>
    <s v="A"/>
    <s v="A"/>
    <s v="N"/>
    <s v="N"/>
    <x v="0"/>
    <n v="23"/>
    <x v="22"/>
    <s v="京都大学 霊長類研究所 図書室"/>
    <s v="愛知県犬山市官林41-2"/>
  </r>
  <r>
    <s v="FA003851"/>
    <s v="A"/>
    <s v="A"/>
    <s v="N"/>
    <s v="A"/>
    <s v="N"/>
    <s v="A"/>
    <x v="0"/>
    <n v="23"/>
    <x v="22"/>
    <s v="愛知県立大学 長久手キャンパス図書館"/>
    <s v="愛知県長久手市茨ヶ廻間1522-3"/>
  </r>
  <r>
    <s v="FA003862"/>
    <s v="A"/>
    <s v="A"/>
    <s v="A"/>
    <s v="A"/>
    <s v="N"/>
    <s v="N"/>
    <x v="0"/>
    <n v="23"/>
    <x v="22"/>
    <s v="愛知県立芸術大学 芸術情報センター図書館"/>
    <s v="愛知県長久手市岩作三ケ峯1-114"/>
  </r>
  <r>
    <s v="FA003873"/>
    <s v="A"/>
    <s v="A"/>
    <s v="A"/>
    <s v="A"/>
    <s v="A"/>
    <s v="A"/>
    <x v="1"/>
    <n v="23"/>
    <x v="22"/>
    <s v="名古屋市立大学 総合情報センター 山の畑分館"/>
    <s v="愛知県名古屋市瑞穂区瑞穂町字山の畑1"/>
  </r>
  <r>
    <s v="FA003895"/>
    <s v="A"/>
    <s v="A"/>
    <s v="A"/>
    <s v="A"/>
    <s v="A"/>
    <s v="A"/>
    <x v="1"/>
    <n v="23"/>
    <x v="22"/>
    <s v="名古屋市立大学 総合情報センター 川澄分館"/>
    <s v="名古屋市瑞穂区瑞穂町字川澄1"/>
  </r>
  <r>
    <s v="FA003909"/>
    <s v="A"/>
    <s v="A"/>
    <s v="A"/>
    <s v="A"/>
    <s v="A"/>
    <s v="A"/>
    <x v="1"/>
    <n v="23"/>
    <x v="22"/>
    <s v="名古屋市立大学 総合情報センター 田辺通分館"/>
    <s v="名古屋市瑞穂区田辺通3-1"/>
  </r>
  <r>
    <s v="FA007182"/>
    <s v="A"/>
    <s v="A"/>
    <s v="A"/>
    <s v="A"/>
    <s v="N"/>
    <s v="N"/>
    <x v="0"/>
    <n v="23"/>
    <x v="22"/>
    <s v="愛知大学 豊橋図書館"/>
    <s v="愛知県豊橋市町畑町1-1"/>
  </r>
  <r>
    <s v="FA007193"/>
    <s v="A"/>
    <s v="A"/>
    <s v="A"/>
    <s v="A"/>
    <s v="N"/>
    <s v="A"/>
    <x v="1"/>
    <n v="23"/>
    <x v="22"/>
    <s v="愛知大学 車道図書館"/>
    <s v="愛知県名古屋市東区筒井二丁目10-31"/>
  </r>
  <r>
    <s v="FA007207"/>
    <s v="A"/>
    <s v="A"/>
    <s v="A"/>
    <s v="A"/>
    <s v="A"/>
    <s v="A"/>
    <x v="1"/>
    <n v="23"/>
    <x v="22"/>
    <s v="愛知医科大学 総合学術情報センター"/>
    <s v="愛知県長久手市岩作雁又1番地1"/>
  </r>
  <r>
    <s v="FA007218"/>
    <s v="A"/>
    <s v="A"/>
    <s v="A"/>
    <s v="A"/>
    <s v="N"/>
    <s v="A"/>
    <x v="1"/>
    <n v="23"/>
    <x v="22"/>
    <s v="愛知学院大学 図書館 情報センター"/>
    <s v="愛知県日進市岩崎町阿良池12"/>
  </r>
  <r>
    <s v="FA007229"/>
    <s v="A"/>
    <s v="A"/>
    <s v="A"/>
    <s v="N"/>
    <s v="N"/>
    <s v="A"/>
    <x v="0"/>
    <n v="23"/>
    <x v="22"/>
    <s v="愛知学院大学 歯学・薬学図書館情報センター"/>
    <s v="愛知県名古屋市千種区楠元町1-100"/>
  </r>
  <r>
    <s v="FA007240"/>
    <s v="A"/>
    <s v="A"/>
    <s v="A"/>
    <s v="A"/>
    <s v="A"/>
    <s v="A"/>
    <x v="1"/>
    <n v="23"/>
    <x v="22"/>
    <s v="愛知学泉大学 岡崎図書館"/>
    <s v="愛知県岡崎市舳越町上川成28"/>
  </r>
  <r>
    <s v="FA007251"/>
    <s v="A"/>
    <s v="A"/>
    <s v="A"/>
    <s v="A"/>
    <s v="N"/>
    <s v="A"/>
    <x v="1"/>
    <n v="23"/>
    <x v="22"/>
    <s v="愛知工業大学 附属図書館"/>
    <s v="愛知県豊田市八草町八千草1247"/>
  </r>
  <r>
    <s v="FA007262"/>
    <s v="A"/>
    <s v="A"/>
    <s v="A"/>
    <s v="A"/>
    <s v="N"/>
    <s v="A"/>
    <x v="1"/>
    <n v="23"/>
    <x v="22"/>
    <s v="愛知淑徳大学 図書館"/>
    <s v="愛知県長久手市片平二丁目9"/>
  </r>
  <r>
    <s v="FA007273"/>
    <s v="A"/>
    <s v="A"/>
    <s v="A"/>
    <s v="A"/>
    <s v="N"/>
    <s v="A"/>
    <x v="1"/>
    <n v="23"/>
    <x v="22"/>
    <s v="金城学院大学 図書館"/>
    <s v="愛知県名古屋市守山区大森二丁目1723番地"/>
  </r>
  <r>
    <s v="FA007284"/>
    <s v="A"/>
    <s v="A"/>
    <s v="A"/>
    <s v="A"/>
    <s v="N"/>
    <s v="N"/>
    <x v="0"/>
    <n v="23"/>
    <x v="22"/>
    <s v="椙山女学園大学 中央図書館"/>
    <s v="愛知県名古屋市千種区星が丘元町17-3"/>
  </r>
  <r>
    <s v="FA007295"/>
    <s v="A"/>
    <s v="A"/>
    <s v="A"/>
    <s v="A"/>
    <s v="N"/>
    <s v="N"/>
    <x v="0"/>
    <n v="23"/>
    <x v="22"/>
    <s v="大同大学 図書館"/>
    <s v="愛知県名古屋市南区滝春町10-3"/>
  </r>
  <r>
    <s v="FA007309"/>
    <s v="A"/>
    <s v="A"/>
    <s v="A"/>
    <s v="A"/>
    <s v="N"/>
    <s v="A"/>
    <x v="1"/>
    <n v="23"/>
    <x v="22"/>
    <s v="中京大学 図書館"/>
    <s v="愛知県名古屋市昭和区八事本町101-2"/>
  </r>
  <r>
    <s v="FA007320"/>
    <s v="A"/>
    <s v="A"/>
    <s v="A"/>
    <s v="A"/>
    <s v="N"/>
    <s v="A"/>
    <x v="1"/>
    <n v="23"/>
    <x v="22"/>
    <s v="中京大学 豊田図書館"/>
    <s v="愛知県豊田市貝津町床立101"/>
  </r>
  <r>
    <s v="FA007331"/>
    <s v="A"/>
    <s v="A"/>
    <s v="A"/>
    <s v="A"/>
    <s v="N"/>
    <s v="A"/>
    <x v="1"/>
    <n v="23"/>
    <x v="22"/>
    <s v="至学館大学 附属図書館"/>
    <s v="愛知県大府市横根町名高山55"/>
  </r>
  <r>
    <s v="FA007342"/>
    <s v="A"/>
    <s v="A"/>
    <s v="A"/>
    <s v="A"/>
    <s v="N"/>
    <s v="N"/>
    <x v="0"/>
    <n v="23"/>
    <x v="22"/>
    <s v="中部大学 附属三浦記念図書館"/>
    <s v="愛知県春日井市松本町1200"/>
  </r>
  <r>
    <s v="FA007353"/>
    <s v="A"/>
    <s v="A"/>
    <s v="A"/>
    <s v="A"/>
    <s v="N"/>
    <s v="N"/>
    <x v="0"/>
    <n v="23"/>
    <x v="22"/>
    <s v="同朋大学・名古屋音楽大学 図書館"/>
    <s v="愛知県名古屋市中村区稲葉地町7-1"/>
  </r>
  <r>
    <s v="FA007364"/>
    <s v="A"/>
    <s v="A"/>
    <s v="A"/>
    <s v="A"/>
    <s v="N"/>
    <s v="A"/>
    <x v="1"/>
    <n v="23"/>
    <x v="22"/>
    <s v="豊田工業大学 総合情報センター"/>
    <s v="愛知県名古屋市天白区久方二丁目12-1"/>
  </r>
  <r>
    <s v="FA007375"/>
    <s v="A"/>
    <s v="A"/>
    <s v="A"/>
    <s v="A"/>
    <s v="N"/>
    <s v="A"/>
    <x v="1"/>
    <n v="23"/>
    <x v="22"/>
    <s v="名古屋学院大学 学術情報センター"/>
    <s v="愛知県瀬戸市上品野町1350"/>
  </r>
  <r>
    <s v="FA007386"/>
    <s v="A"/>
    <s v="A"/>
    <s v="A"/>
    <s v="A"/>
    <s v="N"/>
    <s v="A"/>
    <x v="1"/>
    <n v="23"/>
    <x v="22"/>
    <s v="名古屋経済大学 図書館"/>
    <s v="愛知県犬山市字樋池61-22"/>
  </r>
  <r>
    <s v="FA007397"/>
    <s v="A"/>
    <s v="A"/>
    <s v="N"/>
    <s v="N"/>
    <s v="N"/>
    <s v="N"/>
    <x v="0"/>
    <n v="23"/>
    <x v="22"/>
    <s v="名古屋芸術大学 附属図書館 西キャンパス図書館"/>
    <s v="愛知県北名古屋市徳重西沼65"/>
  </r>
  <r>
    <s v="FA007400"/>
    <s v="A"/>
    <s v="A"/>
    <s v="A"/>
    <s v="A"/>
    <s v="N"/>
    <s v="A"/>
    <x v="1"/>
    <n v="23"/>
    <x v="22"/>
    <s v="名古屋商科大学 中央情報センター"/>
    <s v="愛知県日進市米野木町三ケ峯4-4"/>
  </r>
  <r>
    <s v="FA007411"/>
    <s v="A"/>
    <s v="A"/>
    <s v="A"/>
    <s v="A"/>
    <s v="N"/>
    <s v="A"/>
    <x v="1"/>
    <n v="23"/>
    <x v="22"/>
    <s v="名古屋女子大学 学術情報センター"/>
    <s v="愛知県名古屋市瑞穂区汐路町3-40"/>
  </r>
  <r>
    <s v="FA007433"/>
    <s v="A"/>
    <s v="A"/>
    <s v="A"/>
    <s v="A"/>
    <s v="N"/>
    <s v="N"/>
    <x v="0"/>
    <n v="23"/>
    <x v="22"/>
    <s v="南山大学 図書館"/>
    <s v="愛知県名古屋市昭和区山里町18"/>
  </r>
  <r>
    <s v="FA007444"/>
    <s v="A"/>
    <s v="A"/>
    <s v="A"/>
    <s v="A"/>
    <s v="N"/>
    <s v="N"/>
    <x v="0"/>
    <n v="23"/>
    <x v="22"/>
    <s v="日本福祉大学 付属図書館"/>
    <s v="愛知県知多郡美浜町奥田"/>
  </r>
  <r>
    <s v="FA007455"/>
    <s v="A"/>
    <s v="A"/>
    <s v="A"/>
    <s v="A"/>
    <s v="A"/>
    <s v="A"/>
    <x v="1"/>
    <n v="23"/>
    <x v="22"/>
    <s v="藤田医科大学 図書館"/>
    <s v="愛知県豊明市沓掛町田楽ケ窪1-98"/>
  </r>
  <r>
    <s v="FA007466"/>
    <s v="A"/>
    <s v="A"/>
    <s v="A"/>
    <s v="A"/>
    <s v="N"/>
    <s v="N"/>
    <x v="0"/>
    <n v="23"/>
    <x v="22"/>
    <s v="名城大学 附属図書館"/>
    <s v="愛知県名古屋市天白区塩釜口1-501"/>
  </r>
  <r>
    <s v="FA007477"/>
    <s v="A"/>
    <s v="A"/>
    <s v="A"/>
    <s v="N"/>
    <s v="N"/>
    <s v="N"/>
    <x v="0"/>
    <n v="23"/>
    <x v="22"/>
    <s v="名城大学 附属図書館 薬学部分館"/>
    <s v="愛知県名古屋市天白区八事山150"/>
  </r>
  <r>
    <s v="FA009246"/>
    <s v="A"/>
    <s v="A"/>
    <s v="A"/>
    <s v="A"/>
    <s v="N"/>
    <s v="A"/>
    <x v="1"/>
    <n v="23"/>
    <x v="22"/>
    <s v="自然科学研究機構 岡崎情報図書館"/>
    <s v="愛知県岡崎市明大寺町字西郷中38番地"/>
  </r>
  <r>
    <s v="FA010460"/>
    <s v="A"/>
    <s v="A"/>
    <s v="A"/>
    <s v="N"/>
    <s v="N"/>
    <s v="N"/>
    <x v="0"/>
    <n v="23"/>
    <x v="22"/>
    <s v="国立研究開発法人 産業技術総合研究所 中部センター 図書室"/>
    <s v="愛知県名古屋市守山区大字下志段味字穴ヶ洞2266-98"/>
  </r>
  <r>
    <s v="FA010857"/>
    <s v="A"/>
    <s v="A"/>
    <s v="A"/>
    <s v="A"/>
    <s v="N"/>
    <s v="N"/>
    <x v="0"/>
    <n v="23"/>
    <x v="22"/>
    <s v="愛知芸術文化センター 愛知県図書館"/>
    <s v="愛知県名古屋市中区三の丸1-9-3"/>
  </r>
  <r>
    <s v="FA010868"/>
    <s v="A"/>
    <s v="A"/>
    <s v="A"/>
    <s v="A"/>
    <s v="A"/>
    <s v="A"/>
    <x v="1"/>
    <n v="23"/>
    <x v="22"/>
    <s v="愛知県がんセンター 図書室"/>
    <s v="愛知県名古屋市千種区鹿子殿1-1"/>
  </r>
  <r>
    <s v="FA010879"/>
    <s v="N"/>
    <s v="N"/>
    <s v="N"/>
    <s v="N"/>
    <s v="N"/>
    <s v="N"/>
    <x v="0"/>
    <n v="23"/>
    <x v="22"/>
    <s v="あいち産業科学技術総合センター 産業技術センター 図書室"/>
    <s v="愛知県刈谷市恩田町一丁目157番地1"/>
  </r>
  <r>
    <s v="FA012262"/>
    <s v="A"/>
    <s v="A"/>
    <s v="N"/>
    <s v="N"/>
    <s v="N"/>
    <s v="N"/>
    <x v="0"/>
    <n v="23"/>
    <x v="22"/>
    <s v="愛知大学 名古屋図書館"/>
    <s v="愛知県名古屋市中村区平池町4丁目60番6"/>
  </r>
  <r>
    <s v="FA012433"/>
    <s v="A"/>
    <s v="A"/>
    <s v="A"/>
    <s v="A"/>
    <s v="C"/>
    <s v="A"/>
    <x v="1"/>
    <n v="23"/>
    <x v="22"/>
    <s v="愛知学泉大学 豊田図書館"/>
    <s v="愛知県豊田市大池町汐取1"/>
  </r>
  <r>
    <s v="FA012444"/>
    <s v="A"/>
    <s v="A"/>
    <s v="A"/>
    <s v="A"/>
    <s v="N"/>
    <s v="N"/>
    <x v="0"/>
    <n v="23"/>
    <x v="22"/>
    <s v="椙山女学園大学 日進図書館"/>
    <s v="愛知県日進市竹の山3丁目2005番地"/>
  </r>
  <r>
    <s v="FA012637"/>
    <s v="A"/>
    <s v="A"/>
    <s v="A"/>
    <s v="A"/>
    <s v="N"/>
    <s v="A"/>
    <x v="1"/>
    <n v="23"/>
    <x v="22"/>
    <s v="名古屋外国語大学・名古屋学芸大学 図書館"/>
    <s v="愛知県日進市岩崎町竹ノ山57"/>
  </r>
  <r>
    <s v="FA013957"/>
    <s v="A"/>
    <s v="A"/>
    <s v="N"/>
    <s v="A"/>
    <s v="N"/>
    <s v="A"/>
    <x v="0"/>
    <n v="23"/>
    <x v="22"/>
    <s v="名古屋大学 環境医学研究所 図書室"/>
    <s v="名古屋市千種区不老町"/>
  </r>
  <r>
    <s v="FA013968"/>
    <s v="A"/>
    <s v="A"/>
    <s v="A"/>
    <s v="A"/>
    <s v="N"/>
    <s v="A"/>
    <x v="1"/>
    <n v="23"/>
    <x v="22"/>
    <s v="名古屋大学 宇宙地球環境研究所 第二図書室"/>
    <s v="名古屋市千種区不老町 名古屋大学 環境共用館内"/>
  </r>
  <r>
    <s v="FA013979"/>
    <s v="A"/>
    <s v="A"/>
    <s v="A"/>
    <s v="A"/>
    <s v="N"/>
    <s v="N"/>
    <x v="0"/>
    <n v="23"/>
    <x v="22"/>
    <s v="名古屋大学 附属図書館 医学部分館 保健学 図書室"/>
    <s v="名古屋市東区大幸南一丁目1-20"/>
  </r>
  <r>
    <s v="FA014450"/>
    <s v="A"/>
    <s v="A"/>
    <s v="N"/>
    <s v="N"/>
    <s v="N"/>
    <s v="N"/>
    <x v="0"/>
    <n v="23"/>
    <x v="22"/>
    <s v="名古屋造形大学 図書館"/>
    <s v="愛知県小牧市大字大草字年上坂6004"/>
  </r>
  <r>
    <s v="FA015169"/>
    <s v="A"/>
    <s v="A"/>
    <s v="A"/>
    <s v="A"/>
    <s v="N"/>
    <s v="A"/>
    <x v="1"/>
    <n v="23"/>
    <x v="22"/>
    <s v="愛知産業大学・短期大学 図書館"/>
    <s v="愛知県岡崎市岡町字原山12-5"/>
  </r>
  <r>
    <s v="FA015395"/>
    <s v="A"/>
    <s v="A"/>
    <s v="N"/>
    <s v="N"/>
    <s v="N"/>
    <s v="N"/>
    <x v="0"/>
    <n v="23"/>
    <x v="22"/>
    <s v="人間環境大学 附属図書館"/>
    <s v="愛知県岡崎市本宿町上三本松6-2"/>
  </r>
  <r>
    <s v="FA015624"/>
    <s v="A"/>
    <s v="A"/>
    <s v="A"/>
    <s v="A"/>
    <s v="N"/>
    <s v="A"/>
    <x v="1"/>
    <n v="23"/>
    <x v="22"/>
    <s v="愛知県立大学 守山キャンパス図書館"/>
    <s v="愛知県名古屋市守山区上志段味字東谷"/>
  </r>
  <r>
    <s v="FA015715"/>
    <s v="A"/>
    <s v="A"/>
    <s v="A"/>
    <s v="A"/>
    <s v="N"/>
    <s v="A"/>
    <x v="1"/>
    <n v="23"/>
    <x v="22"/>
    <s v="瀬木学園 図書館 愛知みずほ大学"/>
    <s v="名古屋市瑞穂区春敲町2-13"/>
  </r>
  <r>
    <s v="FA016172"/>
    <s v="A"/>
    <s v="A"/>
    <s v="N"/>
    <s v="N"/>
    <s v="N"/>
    <s v="N"/>
    <x v="0"/>
    <n v="23"/>
    <x v="22"/>
    <s v="愛知大学 中部地方産業研究所"/>
    <s v="愛知県豊橋市町畑町1-1"/>
  </r>
  <r>
    <s v="FA016387"/>
    <s v="A"/>
    <s v="A"/>
    <s v="A"/>
    <s v="A"/>
    <s v="A"/>
    <s v="A"/>
    <x v="1"/>
    <n v="23"/>
    <x v="22"/>
    <s v="名古屋市立大学 総合情報センター 北千種分館"/>
    <s v="名古屋市千種区北千種二丁目1番10号"/>
  </r>
  <r>
    <s v="FA016423"/>
    <s v="A"/>
    <s v="A"/>
    <s v="N"/>
    <s v="N"/>
    <s v="N"/>
    <s v="A"/>
    <x v="0"/>
    <n v="23"/>
    <x v="22"/>
    <s v="名古屋大学 情報基盤センター 図書室"/>
    <s v="名古屋市千種区不老町"/>
  </r>
  <r>
    <s v="FA016434"/>
    <s v="A"/>
    <s v="A"/>
    <s v="N"/>
    <s v="N"/>
    <s v="N"/>
    <s v="N"/>
    <x v="0"/>
    <n v="23"/>
    <x v="22"/>
    <s v="名古屋大学 国際開発 図書室"/>
    <s v="名古屋市千種区不老町"/>
  </r>
  <r>
    <s v="FA016445"/>
    <s v="A"/>
    <s v="A"/>
    <s v="A"/>
    <s v="A"/>
    <s v="N"/>
    <s v="A"/>
    <x v="1"/>
    <n v="23"/>
    <x v="22"/>
    <s v="名古屋大学 宇宙地球環境研究所 第一図書室"/>
    <s v="名古屋市千種区不老町 研究所共同館I 205号室"/>
  </r>
  <r>
    <s v="FA016456"/>
    <s v="A"/>
    <s v="A"/>
    <s v="N"/>
    <s v="N"/>
    <s v="N"/>
    <s v="A"/>
    <x v="0"/>
    <n v="23"/>
    <x v="22"/>
    <s v="名古屋大学 総合保健体育科学センター 事務掛"/>
    <s v="愛知県名古屋市千種区不老町"/>
  </r>
  <r>
    <s v="FA016467"/>
    <s v="A"/>
    <s v="A"/>
    <s v="N"/>
    <s v="N"/>
    <s v="N"/>
    <s v="A"/>
    <x v="0"/>
    <n v="23"/>
    <x v="22"/>
    <s v="名古屋大学 教育学部 附属学校 図書室"/>
    <s v="愛知県名古屋市千種区不老町"/>
  </r>
  <r>
    <s v="FA016580"/>
    <s v="A"/>
    <s v="A"/>
    <s v="A"/>
    <s v="A"/>
    <s v="N"/>
    <s v="A"/>
    <x v="1"/>
    <n v="23"/>
    <x v="22"/>
    <s v="豊田工業高等専門学校 図書館"/>
    <s v="愛知県豊田市栄生町2-1"/>
  </r>
  <r>
    <s v="FA016795"/>
    <s v="A"/>
    <s v="A"/>
    <s v="N"/>
    <s v="N"/>
    <s v="N"/>
    <s v="N"/>
    <x v="0"/>
    <n v="23"/>
    <x v="22"/>
    <s v="瀬木学園 図書館 愛知みずほ大学 短期大学部"/>
    <s v="名古屋市瑞穂区春敲町2-13"/>
  </r>
  <r>
    <s v="FA016809"/>
    <s v="A"/>
    <s v="A"/>
    <s v="A"/>
    <s v="A"/>
    <s v="N"/>
    <s v="A"/>
    <x v="1"/>
    <n v="23"/>
    <x v="22"/>
    <s v="豊橋創造大学 附属図書館"/>
    <s v="愛知県豊橋市牛川町字松下20-1"/>
  </r>
  <r>
    <s v="FA017018"/>
    <s v="A"/>
    <s v="A"/>
    <s v="N"/>
    <s v="N"/>
    <s v="N"/>
    <s v="N"/>
    <x v="0"/>
    <n v="23"/>
    <x v="22"/>
    <s v="愛知大学 綜合郷土研究所"/>
    <s v="愛知県豊橋市町畑町1-1"/>
  </r>
  <r>
    <s v="FA017197"/>
    <s v="A"/>
    <s v="A"/>
    <s v="A"/>
    <s v="A"/>
    <s v="N"/>
    <s v="A"/>
    <x v="1"/>
    <n v="23"/>
    <x v="22"/>
    <s v="東海学園大学 図書館"/>
    <s v="愛知県みよし市福谷町西ノ洞21-233"/>
  </r>
  <r>
    <s v="FA017277"/>
    <s v="A"/>
    <s v="A"/>
    <s v="A"/>
    <s v="A"/>
    <s v="N"/>
    <s v="N"/>
    <x v="0"/>
    <n v="23"/>
    <x v="22"/>
    <s v="名古屋文理大学 図書情報センター"/>
    <s v="愛知県稲沢市稲沢町前田365"/>
  </r>
  <r>
    <s v="FA017674"/>
    <s v="A"/>
    <s v="A"/>
    <s v="N"/>
    <s v="N"/>
    <s v="N"/>
    <s v="N"/>
    <x v="0"/>
    <n v="23"/>
    <x v="22"/>
    <s v="愛知芸術文化センター 愛知県文化情報センター・アートライブラリー"/>
    <s v="愛知県名古屋市東区東桜1丁目13番2号"/>
  </r>
  <r>
    <s v="FA017856"/>
    <s v="A"/>
    <s v="A"/>
    <s v="A"/>
    <s v="N"/>
    <s v="N"/>
    <s v="A"/>
    <x v="0"/>
    <n v="23"/>
    <x v="22"/>
    <s v="愛知大学 経営総合科学研究所"/>
    <s v="愛知県名古屋市中村区平池町四丁目60番6"/>
  </r>
  <r>
    <s v="FA017969"/>
    <s v="A"/>
    <s v="A"/>
    <s v="N"/>
    <s v="N"/>
    <s v="N"/>
    <s v="A"/>
    <x v="0"/>
    <n v="23"/>
    <x v="22"/>
    <s v="愛知大学 国際問題研究所"/>
    <s v="愛知県名古屋市中村区平池町四丁目60番6"/>
  </r>
  <r>
    <s v="FA018600"/>
    <s v="A"/>
    <s v="A"/>
    <s v="A"/>
    <s v="N"/>
    <s v="N"/>
    <s v="A"/>
    <x v="0"/>
    <n v="23"/>
    <x v="22"/>
    <s v="愛知県医療療育総合センター 発達障害研究所 図書室"/>
    <s v="愛知県春日井市神屋町713-8"/>
  </r>
  <r>
    <s v="FA018870"/>
    <s v="A"/>
    <s v="A"/>
    <s v="A"/>
    <s v="A"/>
    <s v="N"/>
    <s v="N"/>
    <x v="0"/>
    <n v="23"/>
    <x v="22"/>
    <s v="名古屋柳城女子大学・名古屋柳城短期大学 図書館"/>
    <s v="名古屋市昭和区明月町2-54"/>
  </r>
  <r>
    <s v="FA019421"/>
    <s v="A"/>
    <s v="A"/>
    <s v="A"/>
    <s v="A"/>
    <s v="N"/>
    <s v="A"/>
    <x v="1"/>
    <n v="23"/>
    <x v="22"/>
    <s v="桜花学園大学・名古屋短期大学 図書館"/>
    <s v="愛知県豊明市栄町武侍48"/>
  </r>
  <r>
    <s v="FA019680"/>
    <s v="A"/>
    <s v="A"/>
    <s v="A"/>
    <s v="A"/>
    <s v="N"/>
    <s v="A"/>
    <x v="1"/>
    <n v="23"/>
    <x v="22"/>
    <s v="愛知淑徳大学 図書館 星が丘分館"/>
    <s v="愛知県名古屋市千種区桜が丘23"/>
  </r>
  <r>
    <s v="FA020067"/>
    <s v="A"/>
    <s v="A"/>
    <s v="A"/>
    <s v="A"/>
    <s v="N"/>
    <s v="A"/>
    <x v="1"/>
    <n v="23"/>
    <x v="22"/>
    <s v="名古屋産業大学・名古屋経営短期大学 図書館"/>
    <s v="愛知県尾張旭市新居町山の田3255-5"/>
  </r>
  <r>
    <s v="FA020544"/>
    <s v="A"/>
    <s v="A"/>
    <s v="A"/>
    <s v="A"/>
    <s v="N"/>
    <s v="A"/>
    <x v="1"/>
    <n v="23"/>
    <x v="22"/>
    <s v="日本赤十字豊田看護大学 学術情報センター・図書館"/>
    <s v="豊田市白山町七曲12-33"/>
  </r>
  <r>
    <s v="FA021423"/>
    <s v="A"/>
    <s v="A"/>
    <s v="A"/>
    <s v="A"/>
    <s v="A"/>
    <s v="A"/>
    <x v="1"/>
    <n v="23"/>
    <x v="22"/>
    <s v="愛知文教大学 附属図書館"/>
    <s v="愛知県小牧市大字大草字年上坂 5969番地の3"/>
  </r>
  <r>
    <s v="FA021820"/>
    <s v="A"/>
    <s v="A"/>
    <s v="N"/>
    <s v="N"/>
    <s v="N"/>
    <s v="N"/>
    <x v="0"/>
    <n v="23"/>
    <x v="22"/>
    <s v="名古屋芸術大学 附属図書館"/>
    <s v="北名古屋市熊之庄古井281"/>
  </r>
  <r>
    <s v="FA02211X"/>
    <s v="A"/>
    <s v="A"/>
    <s v="A"/>
    <s v="A"/>
    <s v="C"/>
    <s v="A"/>
    <x v="1"/>
    <n v="23"/>
    <x v="22"/>
    <s v="一宮研伸大学 図書館"/>
    <s v="愛知県一宮市常願通5-4-1"/>
  </r>
  <r>
    <s v="FA022539"/>
    <s v="A"/>
    <s v="A"/>
    <s v="A"/>
    <s v="A"/>
    <s v="N"/>
    <s v="N"/>
    <x v="0"/>
    <n v="23"/>
    <x v="22"/>
    <s v="星城大学 図書館"/>
    <s v="東海市富貴ノ台2-172"/>
  </r>
  <r>
    <s v="FA022561"/>
    <s v="A"/>
    <s v="A"/>
    <s v="N"/>
    <s v="N"/>
    <s v="N"/>
    <s v="A"/>
    <x v="0"/>
    <n v="23"/>
    <x v="22"/>
    <s v="愛知江南短期大学 附属図書館"/>
    <s v="愛知県江南市高屋町大松原172番地"/>
  </r>
  <r>
    <s v="FA022801"/>
    <s v="A"/>
    <s v="A"/>
    <s v="A"/>
    <s v="A"/>
    <s v="A"/>
    <s v="A"/>
    <x v="1"/>
    <n v="23"/>
    <x v="22"/>
    <s v="愛知東邦大学 学術情報センター"/>
    <s v="名古屋市名東区平和が丘3丁目11番地"/>
  </r>
  <r>
    <s v="FA023305"/>
    <s v="A"/>
    <s v="A"/>
    <s v="A"/>
    <s v="N"/>
    <s v="N"/>
    <s v="A"/>
    <x v="0"/>
    <n v="23"/>
    <x v="22"/>
    <s v="刈谷豊田総合病院 図書室"/>
    <s v="愛知県刈谷市住吉町5-15"/>
  </r>
  <r>
    <s v="FA023848"/>
    <s v="A"/>
    <s v="A"/>
    <s v="N"/>
    <s v="N"/>
    <s v="N"/>
    <s v="N"/>
    <x v="0"/>
    <n v="23"/>
    <x v="22"/>
    <s v="修文大学附属図書館"/>
    <s v="愛知県一宮市日光町6"/>
  </r>
  <r>
    <s v="FA023972"/>
    <s v="A"/>
    <s v="A"/>
    <s v="A"/>
    <s v="A"/>
    <s v="N"/>
    <s v="A"/>
    <x v="1"/>
    <n v="23"/>
    <x v="22"/>
    <s v="愛知医療学院短期大学"/>
    <s v="愛知県清須市一場519"/>
  </r>
  <r>
    <s v="FA024079"/>
    <s v="A"/>
    <s v="A"/>
    <s v="A"/>
    <s v="A"/>
    <s v="C"/>
    <s v="A"/>
    <x v="1"/>
    <n v="23"/>
    <x v="22"/>
    <s v="岡崎女子大学・岡崎女子短期大学 図書館"/>
    <s v="愛知県岡崎市中町1-8-4"/>
  </r>
  <r>
    <s v="FA024090"/>
    <s v="A"/>
    <s v="A"/>
    <s v="N"/>
    <s v="N"/>
    <s v="N"/>
    <s v="N"/>
    <x v="0"/>
    <n v="23"/>
    <x v="22"/>
    <s v="愛知文教女子短期大学 附属図書館"/>
    <m/>
  </r>
  <r>
    <s v="FA024330"/>
    <s v="A"/>
    <s v="A"/>
    <s v="A"/>
    <s v="A"/>
    <s v="N"/>
    <s v="A"/>
    <x v="1"/>
    <n v="23"/>
    <x v="22"/>
    <s v="名古屋大学 未来材料・システム研究所"/>
    <s v="名古屋市千種区不老町研究所共同館I 205号室 F3-3(250)"/>
  </r>
  <r>
    <s v="FA027044"/>
    <s v="A"/>
    <s v="A"/>
    <s v="A"/>
    <s v="N"/>
    <s v="N"/>
    <s v="A"/>
    <x v="0"/>
    <n v="23"/>
    <x v="22"/>
    <s v="名古屋記念病院 図書室"/>
    <s v="愛知県名古屋市天白区平針4-305"/>
  </r>
  <r>
    <s v="FA027099"/>
    <s v="A"/>
    <s v="A"/>
    <s v="A"/>
    <s v="A"/>
    <s v="N"/>
    <s v="A"/>
    <x v="1"/>
    <n v="23"/>
    <x v="22"/>
    <s v="人間環境大学 附属図書館 大府キャンパス分館"/>
    <s v="愛知県大府市江端町3丁目220番地"/>
  </r>
  <r>
    <s v="FA027259"/>
    <s v="A"/>
    <s v="A"/>
    <s v="N"/>
    <s v="N"/>
    <s v="N"/>
    <s v="A"/>
    <x v="0"/>
    <n v="23"/>
    <x v="22"/>
    <s v="名古屋大学 創薬科学 図書室"/>
    <s v="名古屋市千種区不老町 F3"/>
  </r>
  <r>
    <s v="FA027292"/>
    <s v="A"/>
    <s v="A"/>
    <s v="N"/>
    <s v="N"/>
    <s v="N"/>
    <s v="A"/>
    <x v="0"/>
    <n v="23"/>
    <x v="22"/>
    <s v="名古屋大学 ジェンダー・リサーチ・ライブラリ"/>
    <s v="名古屋市千種区不老町"/>
  </r>
  <r>
    <s v="FA027372"/>
    <s v="A"/>
    <s v="A"/>
    <s v="A"/>
    <s v="A"/>
    <s v="N"/>
    <s v="N"/>
    <x v="0"/>
    <n v="23"/>
    <x v="22"/>
    <s v="名城大学 附属図書館 ナゴヤドーム前キャンパス図書館"/>
    <s v="愛知県名古屋市東区矢田南4-102-9"/>
  </r>
  <r>
    <s v="FA027452"/>
    <s v="A"/>
    <s v="A"/>
    <s v="N"/>
    <s v="N"/>
    <s v="N"/>
    <s v="N"/>
    <x v="0"/>
    <n v="23"/>
    <x v="22"/>
    <s v="愛知大学 人文社会学研究所"/>
    <s v="豊橋市町畑町1-1"/>
  </r>
  <r>
    <s v="FA027758"/>
    <s v="A"/>
    <s v="A"/>
    <s v="A"/>
    <s v="N"/>
    <s v="A"/>
    <s v="A"/>
    <x v="0"/>
    <n v="23"/>
    <x v="22"/>
    <s v="豊橋市民病院 医学情報室"/>
    <s v="豊橋市青竹町字八間西50番地"/>
  </r>
  <r>
    <s v="FA027893"/>
    <s v="A"/>
    <s v="A"/>
    <s v="N"/>
    <s v="N"/>
    <s v="N"/>
    <s v="N"/>
    <x v="0"/>
    <n v="23"/>
    <x v="22"/>
    <s v="碧南市民病院 図書室"/>
    <s v="碧南市平和町３丁目６番地"/>
  </r>
  <r>
    <s v="FA027940"/>
    <s v="A"/>
    <s v="A"/>
    <s v="A"/>
    <s v="N"/>
    <s v="N"/>
    <s v="A"/>
    <x v="0"/>
    <n v="23"/>
    <x v="22"/>
    <s v="津島市民病院 図書室"/>
    <s v="津島市橘町3丁目73番地"/>
  </r>
  <r>
    <s v="FA027951"/>
    <s v="A"/>
    <s v="A"/>
    <s v="A"/>
    <s v="N"/>
    <s v="N"/>
    <s v="A"/>
    <x v="0"/>
    <n v="23"/>
    <x v="22"/>
    <s v="社会医療法人 杏嶺会 一宮西病院 図書室"/>
    <s v="一宮市開明字平1番地"/>
  </r>
  <r>
    <s v="FA002564"/>
    <s v="A"/>
    <s v="A"/>
    <s v="A"/>
    <s v="A"/>
    <s v="A"/>
    <s v="A"/>
    <x v="1"/>
    <n v="24"/>
    <x v="23"/>
    <s v="三重大学 附属図書館"/>
    <s v="三重県津市栗真町屋町 1577"/>
  </r>
  <r>
    <s v="FA002575"/>
    <s v="A"/>
    <s v="A"/>
    <s v="A"/>
    <s v="N"/>
    <s v="A"/>
    <s v="A"/>
    <x v="0"/>
    <n v="24"/>
    <x v="23"/>
    <s v="三重大学 医学部図書館"/>
    <s v="三重県津市江戸橋2-174"/>
  </r>
  <r>
    <s v="FA007488"/>
    <s v="A"/>
    <s v="A"/>
    <s v="A"/>
    <s v="A"/>
    <s v="N"/>
    <s v="A"/>
    <x v="1"/>
    <n v="24"/>
    <x v="23"/>
    <s v="皇學館大学 附属図書館"/>
    <s v="三重県伊勢市神田久志本町1704"/>
  </r>
  <r>
    <s v="FA009803"/>
    <s v="A"/>
    <s v="A"/>
    <s v="N"/>
    <s v="N"/>
    <s v="N"/>
    <s v="N"/>
    <x v="0"/>
    <n v="24"/>
    <x v="23"/>
    <s v="農業・食品産業技術総合研究機構 野菜花き研究部門 安濃野菜研究拠点図書室"/>
    <s v="三重県津市安濃町草生360"/>
  </r>
  <r>
    <s v="FA010336"/>
    <s v="A"/>
    <s v="A"/>
    <s v="A"/>
    <s v="A"/>
    <s v="N"/>
    <s v="A"/>
    <x v="1"/>
    <n v="24"/>
    <x v="23"/>
    <s v="国立研究開発法人 水産研究・教育機構 増養殖研究所(玉城)"/>
    <s v="三重県度会郡玉城町昼田224-1"/>
  </r>
  <r>
    <s v="FA010347"/>
    <s v="A"/>
    <s v="A"/>
    <s v="A"/>
    <s v="A"/>
    <s v="N"/>
    <s v="A"/>
    <x v="1"/>
    <n v="24"/>
    <x v="23"/>
    <s v="国立研究開発法人 水産研究・教育機構 増養殖研究所"/>
    <s v="三重県度会郡南伊勢町中津浜浦422-1"/>
  </r>
  <r>
    <s v="FA012852"/>
    <s v="A"/>
    <s v="A"/>
    <s v="A"/>
    <s v="A"/>
    <s v="N"/>
    <s v="A"/>
    <x v="1"/>
    <n v="24"/>
    <x v="23"/>
    <s v="四日市大学 情報センター"/>
    <s v="三重県四日市市萱生町1200"/>
  </r>
  <r>
    <s v="FA013866"/>
    <s v="A"/>
    <s v="A"/>
    <s v="A"/>
    <s v="A"/>
    <s v="N"/>
    <s v="N"/>
    <x v="0"/>
    <n v="24"/>
    <x v="23"/>
    <s v="鈴鹿医療科学大学 附属図書館"/>
    <s v="三重県鈴鹿市南玉垣町3500-3"/>
  </r>
  <r>
    <s v="FA014610"/>
    <s v="A"/>
    <s v="A"/>
    <s v="A"/>
    <s v="A"/>
    <s v="A"/>
    <s v="A"/>
    <x v="1"/>
    <n v="24"/>
    <x v="23"/>
    <s v="三重県立図書館"/>
    <s v="三重県津市一身田上津部田1234"/>
  </r>
  <r>
    <s v="FA015806"/>
    <s v="A"/>
    <s v="A"/>
    <s v="A"/>
    <s v="A"/>
    <s v="A"/>
    <s v="A"/>
    <x v="1"/>
    <n v="24"/>
    <x v="23"/>
    <s v="鈴鹿大学 附属図書館"/>
    <s v="三重県鈴鹿市郡山町663-222"/>
  </r>
  <r>
    <s v="FA016128"/>
    <s v="A"/>
    <s v="A"/>
    <s v="A"/>
    <s v="A"/>
    <s v="A"/>
    <s v="A"/>
    <x v="1"/>
    <n v="24"/>
    <x v="23"/>
    <s v="三重短期大学 附属図書館"/>
    <s v="三重県津市一身田中野157"/>
  </r>
  <r>
    <s v="FA017302"/>
    <s v="A"/>
    <s v="A"/>
    <s v="N"/>
    <s v="N"/>
    <s v="N"/>
    <s v="N"/>
    <x v="0"/>
    <n v="24"/>
    <x v="23"/>
    <s v="公立大学法人 三重県立看護大学 メディアコミュニケーションセンター 附属図書館"/>
    <s v="三重県津市夢が丘1丁目1番地の1"/>
  </r>
  <r>
    <s v="FA017608"/>
    <s v="A"/>
    <s v="A"/>
    <s v="A"/>
    <s v="A"/>
    <s v="A"/>
    <s v="A"/>
    <x v="1"/>
    <n v="24"/>
    <x v="23"/>
    <s v="鈴鹿工業高等専門学校 図書館"/>
    <s v="三重県鈴鹿市白子町"/>
  </r>
  <r>
    <s v="FA018597"/>
    <s v="A"/>
    <s v="A"/>
    <s v="A"/>
    <s v="A"/>
    <s v="N"/>
    <s v="A"/>
    <x v="1"/>
    <n v="24"/>
    <x v="23"/>
    <s v="鳥羽商船高等専門学校 図書館"/>
    <s v="三重県鳥羽市池上町1番1号"/>
  </r>
  <r>
    <s v="FA019283"/>
    <s v="A"/>
    <s v="A"/>
    <s v="A"/>
    <s v="A"/>
    <s v="N"/>
    <s v="A"/>
    <x v="1"/>
    <n v="24"/>
    <x v="23"/>
    <s v="高田短期大学 付属図書館"/>
    <s v="三重県津市一身田豊野195"/>
  </r>
  <r>
    <s v="FA023644"/>
    <s v="A"/>
    <s v="A"/>
    <s v="A"/>
    <s v="A"/>
    <s v="N"/>
    <s v="A"/>
    <x v="1"/>
    <n v="24"/>
    <x v="23"/>
    <s v="四日市看護医療大学 図書館"/>
    <s v="四日市市萱生町1200"/>
  </r>
  <r>
    <s v="FA027623"/>
    <s v="A"/>
    <s v="A"/>
    <s v="A"/>
    <s v="N"/>
    <s v="N"/>
    <s v="N"/>
    <x v="0"/>
    <n v="24"/>
    <x v="23"/>
    <s v="ユマニテク短期大学 図書館"/>
    <s v="四日市市南浜田町4-21"/>
  </r>
  <r>
    <s v="FA002586"/>
    <s v="A"/>
    <s v="A"/>
    <s v="A"/>
    <s v="A"/>
    <s v="N"/>
    <s v="N"/>
    <x v="0"/>
    <n v="25"/>
    <x v="24"/>
    <s v="滋賀大学 附属図書館 教育学部分館"/>
    <s v="滋賀県大津市平津2-5-1"/>
  </r>
  <r>
    <s v="FA002597"/>
    <s v="A"/>
    <s v="A"/>
    <s v="N"/>
    <s v="N"/>
    <s v="N"/>
    <s v="N"/>
    <x v="0"/>
    <n v="25"/>
    <x v="24"/>
    <s v="滋賀大学 附属図書館"/>
    <s v="滋賀県彦根市馬場一丁目1番1号"/>
  </r>
  <r>
    <s v="FA002600"/>
    <s v="A"/>
    <s v="A"/>
    <s v="A"/>
    <s v="A"/>
    <s v="A"/>
    <s v="A"/>
    <x v="1"/>
    <n v="25"/>
    <x v="24"/>
    <s v="滋賀医科大学 附属図書館"/>
    <s v="滋賀県大津市瀬田月輪町"/>
  </r>
  <r>
    <s v="FA010890"/>
    <s v="A"/>
    <s v="A"/>
    <s v="N"/>
    <s v="N"/>
    <s v="N"/>
    <s v="N"/>
    <x v="0"/>
    <n v="25"/>
    <x v="24"/>
    <s v="滋賀県立図書館"/>
    <s v="滋賀県大津市瀬田南大萱町1740-1"/>
  </r>
  <r>
    <s v="FA012455"/>
    <s v="A"/>
    <s v="A"/>
    <s v="A"/>
    <s v="A"/>
    <s v="N"/>
    <s v="N"/>
    <x v="0"/>
    <n v="25"/>
    <x v="24"/>
    <s v="龍谷大学 瀬田図書館"/>
    <s v="滋賀県大津市瀬田大江町横谷1-5"/>
  </r>
  <r>
    <s v="FA015475"/>
    <s v="A"/>
    <s v="A"/>
    <s v="A"/>
    <s v="A"/>
    <s v="A"/>
    <s v="A"/>
    <x v="1"/>
    <n v="25"/>
    <x v="24"/>
    <s v="滋賀県立大学 図書情報センター"/>
    <s v="滋賀県彦根市八坂町2500"/>
  </r>
  <r>
    <s v="FA015511"/>
    <s v="A"/>
    <s v="A"/>
    <s v="A"/>
    <s v="N"/>
    <s v="N"/>
    <s v="N"/>
    <x v="0"/>
    <n v="25"/>
    <x v="24"/>
    <s v="成安造形大学 附属図書館"/>
    <s v="滋賀県大津市仰木の里東4-3-1"/>
  </r>
  <r>
    <s v="FA018393"/>
    <s v="A"/>
    <s v="A"/>
    <s v="N"/>
    <s v="N"/>
    <s v="N"/>
    <s v="A"/>
    <x v="0"/>
    <n v="25"/>
    <x v="24"/>
    <s v="京都大学 生態学研究センター"/>
    <s v="大津市平野2丁目509-3"/>
  </r>
  <r>
    <s v="FA019137"/>
    <s v="A"/>
    <s v="A"/>
    <s v="A"/>
    <s v="A"/>
    <s v="N"/>
    <s v="A"/>
    <x v="1"/>
    <n v="25"/>
    <x v="24"/>
    <s v="聖泉大学 図書館"/>
    <s v="滋賀県彦根市肥田町720"/>
  </r>
  <r>
    <s v="FA021693"/>
    <s v="A"/>
    <s v="A"/>
    <s v="N"/>
    <s v="N"/>
    <s v="N"/>
    <s v="N"/>
    <x v="0"/>
    <n v="25"/>
    <x v="24"/>
    <s v="びわこ成蹊スポーツ大学 図書館"/>
    <s v="滋賀県大津市北比良1204"/>
  </r>
  <r>
    <s v="FA021718"/>
    <s v="A"/>
    <s v="A"/>
    <s v="A"/>
    <s v="N"/>
    <s v="A"/>
    <s v="N"/>
    <x v="0"/>
    <n v="25"/>
    <x v="24"/>
    <s v="滋賀短期大学 図書館"/>
    <s v="大津市竜が丘24-4"/>
  </r>
  <r>
    <s v="FA021729"/>
    <s v="A"/>
    <s v="A"/>
    <s v="A"/>
    <s v="A"/>
    <s v="N"/>
    <s v="A"/>
    <x v="1"/>
    <n v="25"/>
    <x v="24"/>
    <s v="長浜バイオ大学 教育・学術情報センター 図書室"/>
    <s v="滋賀県長浜市田村町1266番地"/>
  </r>
  <r>
    <s v="FA024421"/>
    <s v="A"/>
    <s v="A"/>
    <s v="A"/>
    <s v="A"/>
    <s v="N"/>
    <s v="A"/>
    <x v="1"/>
    <n v="25"/>
    <x v="24"/>
    <s v="滋賀文教短期大学 図書館"/>
    <s v="滋賀県長浜市田村町335"/>
  </r>
  <r>
    <s v="FA027805"/>
    <s v="A"/>
    <s v="A"/>
    <s v="N"/>
    <s v="N"/>
    <s v="N"/>
    <s v="N"/>
    <x v="0"/>
    <n v="25"/>
    <x v="24"/>
    <s v="滋賀県立琵琶湖博物館"/>
    <s v="草津市下物町1091"/>
  </r>
  <r>
    <s v="FA002611"/>
    <s v="A"/>
    <s v="A"/>
    <s v="A"/>
    <s v="A"/>
    <s v="A"/>
    <s v="N"/>
    <x v="0"/>
    <n v="26"/>
    <x v="25"/>
    <s v="京都大学 附属図書館"/>
    <s v="京都市左京区吉田本町"/>
  </r>
  <r>
    <s v="FA002622"/>
    <s v="A"/>
    <s v="A"/>
    <s v="A"/>
    <s v="A"/>
    <s v="A"/>
    <s v="A"/>
    <x v="1"/>
    <n v="26"/>
    <x v="25"/>
    <s v="京都大学 吉田南総合図書館"/>
    <s v="京都市左京区吉田二本松町"/>
  </r>
  <r>
    <s v="FA002633"/>
    <s v="A"/>
    <s v="A"/>
    <s v="A"/>
    <s v="A"/>
    <s v="N"/>
    <s v="N"/>
    <x v="0"/>
    <n v="26"/>
    <x v="25"/>
    <s v="京都大学 文学研究科 図書館"/>
    <s v="京都市左京区吉田本町"/>
  </r>
  <r>
    <s v="FA002644"/>
    <s v="A"/>
    <s v="A"/>
    <s v="A"/>
    <s v="A"/>
    <s v="N"/>
    <s v="N"/>
    <x v="0"/>
    <n v="26"/>
    <x v="25"/>
    <s v="京都大学 教育学部 図書室"/>
    <s v="京都府京都市左京区吉田本町"/>
  </r>
  <r>
    <s v="FA002655"/>
    <s v="A"/>
    <s v="A"/>
    <s v="N"/>
    <s v="N"/>
    <s v="N"/>
    <s v="A"/>
    <x v="0"/>
    <n v="26"/>
    <x v="25"/>
    <s v="京都大学 法学部 図書室"/>
    <s v="京都府京都市左京区吉田本町"/>
  </r>
  <r>
    <s v="FA002666"/>
    <s v="A"/>
    <s v="A"/>
    <s v="N"/>
    <s v="N"/>
    <s v="N"/>
    <s v="A"/>
    <x v="0"/>
    <n v="26"/>
    <x v="25"/>
    <s v="京都大学 経済学部 図書室"/>
    <s v="京都府京都市左京区吉田本町"/>
  </r>
  <r>
    <s v="FA002677"/>
    <s v="A"/>
    <s v="A"/>
    <s v="A"/>
    <s v="A"/>
    <s v="N"/>
    <s v="A"/>
    <x v="1"/>
    <n v="26"/>
    <x v="25"/>
    <s v="京都大学 理学部"/>
    <s v="京都市左京区北白川追分町理学部6号館南棟1F-104"/>
  </r>
  <r>
    <s v="FA002688"/>
    <s v="A"/>
    <s v="A"/>
    <s v="A"/>
    <s v="A"/>
    <s v="A"/>
    <s v="N"/>
    <x v="0"/>
    <n v="26"/>
    <x v="25"/>
    <s v="京都大学 医学図書館"/>
    <s v="京都市左京区吉田近衛町"/>
  </r>
  <r>
    <s v="FA002699"/>
    <s v="A"/>
    <s v="A"/>
    <s v="A"/>
    <s v="N"/>
    <s v="A"/>
    <s v="A"/>
    <x v="0"/>
    <n v="26"/>
    <x v="25"/>
    <s v="京都大学 大学院薬学研究科・薬学部 図書室"/>
    <s v="京都市左京区吉田下阿達町46"/>
  </r>
  <r>
    <s v="FA002702"/>
    <s v="A"/>
    <s v="A"/>
    <s v="A"/>
    <s v="A"/>
    <s v="A"/>
    <s v="N"/>
    <x v="0"/>
    <n v="26"/>
    <x v="25"/>
    <s v="京都大学 工学部"/>
    <s v="京都府京都市西京区京都大学桂"/>
  </r>
  <r>
    <s v="FA002713"/>
    <s v="A"/>
    <s v="A"/>
    <s v="N"/>
    <s v="N"/>
    <s v="N"/>
    <s v="N"/>
    <x v="0"/>
    <n v="26"/>
    <x v="25"/>
    <s v="京都大学 附属図書館 宇治分館"/>
    <s v="京都府宇治市五ケ庄"/>
  </r>
  <r>
    <s v="FA002724"/>
    <s v="A"/>
    <s v="A"/>
    <s v="A"/>
    <s v="A"/>
    <s v="N"/>
    <s v="N"/>
    <x v="0"/>
    <n v="26"/>
    <x v="25"/>
    <s v="京都大学 農学部 図書室"/>
    <s v="京都市左京区北白川追分町"/>
  </r>
  <r>
    <s v="FA002735"/>
    <s v="A"/>
    <s v="A"/>
    <s v="N"/>
    <s v="N"/>
    <s v="N"/>
    <s v="A"/>
    <x v="0"/>
    <n v="26"/>
    <x v="25"/>
    <s v="京都大学 人文科学研究所 図書室"/>
    <s v="京都市左京区吉田本町(本館)"/>
  </r>
  <r>
    <s v="FA002746"/>
    <s v="A"/>
    <s v="A"/>
    <s v="A"/>
    <s v="A"/>
    <s v="N"/>
    <s v="A"/>
    <x v="1"/>
    <n v="26"/>
    <x v="25"/>
    <s v="京都大学 経済研究所 図書室"/>
    <s v="京都府京都市左京区吉田本町"/>
  </r>
  <r>
    <s v="FA002757"/>
    <s v="A"/>
    <s v="A"/>
    <s v="A"/>
    <s v="A"/>
    <s v="A"/>
    <s v="A"/>
    <x v="1"/>
    <n v="26"/>
    <x v="25"/>
    <s v="京都大学 基礎物理学研究所 図書室"/>
    <s v="京都府京都市左京区北白川追分町"/>
  </r>
  <r>
    <s v="FA002768"/>
    <s v="A"/>
    <s v="A"/>
    <s v="A"/>
    <s v="A"/>
    <s v="N"/>
    <s v="A"/>
    <x v="1"/>
    <n v="26"/>
    <x v="25"/>
    <s v="京都大学 数理解析研究所 図書室"/>
    <s v="京都市左京区北白川追分町"/>
  </r>
  <r>
    <s v="FA002804"/>
    <s v="A"/>
    <s v="A"/>
    <s v="N"/>
    <s v="N"/>
    <s v="N"/>
    <s v="N"/>
    <x v="0"/>
    <n v="26"/>
    <x v="25"/>
    <s v="京都大学 東南アジア地域研究研究所 図書室"/>
    <s v="京都府京都市左京区吉田下阿達町46"/>
  </r>
  <r>
    <s v="FA002826"/>
    <s v="A"/>
    <s v="A"/>
    <s v="A"/>
    <s v="A"/>
    <s v="N"/>
    <s v="A"/>
    <x v="1"/>
    <n v="26"/>
    <x v="25"/>
    <s v="京都教育大学 附属図書館"/>
    <s v="京都市伏見区深草藤森町1"/>
  </r>
  <r>
    <s v="FA002837"/>
    <s v="A"/>
    <s v="A"/>
    <s v="A"/>
    <s v="A"/>
    <s v="A"/>
    <s v="N"/>
    <x v="0"/>
    <n v="26"/>
    <x v="25"/>
    <s v="京都工芸繊維大学 附属図書館"/>
    <s v="京都市左京区松ケ崎橋上町1番地"/>
  </r>
  <r>
    <s v="FA003920"/>
    <s v="A"/>
    <s v="A"/>
    <s v="N"/>
    <s v="N"/>
    <s v="N"/>
    <s v="N"/>
    <x v="0"/>
    <n v="26"/>
    <x v="25"/>
    <s v="京都市立芸術大学 附属図書館"/>
    <s v="京都市西京区大枝沓掛町13-6"/>
  </r>
  <r>
    <s v="FA003931"/>
    <s v="A"/>
    <s v="A"/>
    <s v="A"/>
    <s v="A"/>
    <s v="N"/>
    <s v="A"/>
    <x v="1"/>
    <n v="26"/>
    <x v="25"/>
    <s v="京都府立大学 附属図書館"/>
    <s v="京都市左京区下鴨半木町1-5"/>
  </r>
  <r>
    <s v="FA003942"/>
    <s v="A"/>
    <s v="A"/>
    <s v="A"/>
    <s v="A"/>
    <s v="A"/>
    <s v="A"/>
    <x v="1"/>
    <n v="26"/>
    <x v="25"/>
    <s v="京都府立医科大学 附属図書館"/>
    <s v="京都市上京区清和院口寺町東入中御霊町410"/>
  </r>
  <r>
    <s v="FA007502"/>
    <s v="A"/>
    <s v="A"/>
    <s v="A"/>
    <s v="A"/>
    <s v="N"/>
    <s v="A"/>
    <x v="1"/>
    <n v="26"/>
    <x v="25"/>
    <s v="大谷大学 図書館"/>
    <s v="京都府京都市北区小山上総町"/>
  </r>
  <r>
    <s v="FA007513"/>
    <s v="A"/>
    <s v="A"/>
    <s v="A"/>
    <s v="A"/>
    <s v="A"/>
    <s v="N"/>
    <x v="0"/>
    <n v="26"/>
    <x v="25"/>
    <s v="京都外国語大学 付属図書館"/>
    <s v="京都府京都市右京区西院笠目町6"/>
  </r>
  <r>
    <s v="FA007524"/>
    <s v="A"/>
    <s v="A"/>
    <s v="A"/>
    <s v="A"/>
    <s v="A"/>
    <s v="A"/>
    <x v="1"/>
    <n v="26"/>
    <x v="25"/>
    <s v="京都先端科学大学 教務センター(図書館)"/>
    <s v="京都府亀岡市曽我部町南条大谷1-1"/>
  </r>
  <r>
    <s v="FA007604"/>
    <s v="A"/>
    <s v="A"/>
    <s v="A"/>
    <s v="A"/>
    <s v="N"/>
    <s v="N"/>
    <x v="0"/>
    <n v="26"/>
    <x v="25"/>
    <s v="京都女子大学 図書館"/>
    <s v="京都市東山区今熊野北日吉町35"/>
  </r>
  <r>
    <s v="FA007615"/>
    <s v="A"/>
    <s v="A"/>
    <s v="N"/>
    <s v="N"/>
    <s v="N"/>
    <s v="N"/>
    <x v="0"/>
    <n v="26"/>
    <x v="25"/>
    <s v="京都精華大学 情報館"/>
    <s v="京都府京都市左京区岩倉木野町137"/>
  </r>
  <r>
    <s v="FA007626"/>
    <s v="A"/>
    <s v="A"/>
    <s v="A"/>
    <s v="N"/>
    <s v="N"/>
    <s v="A"/>
    <x v="0"/>
    <n v="26"/>
    <x v="25"/>
    <s v="京都薬科大学 図書館"/>
    <s v="京都府京都市山科区御陵中内町5番地"/>
  </r>
  <r>
    <s v="FA007637"/>
    <s v="A"/>
    <s v="A"/>
    <s v="A"/>
    <s v="A"/>
    <s v="N"/>
    <s v="A"/>
    <x v="1"/>
    <n v="26"/>
    <x v="25"/>
    <s v="京都光華女子大学 図書館"/>
    <s v="京都府京都市右京区西京極葛野町38番地"/>
  </r>
  <r>
    <s v="FA007648"/>
    <s v="A"/>
    <s v="A"/>
    <s v="A"/>
    <s v="N"/>
    <s v="N"/>
    <s v="N"/>
    <x v="0"/>
    <n v="26"/>
    <x v="25"/>
    <s v="種智院大学 図書館"/>
    <s v="京都府京都市伏見区向島西定請70"/>
  </r>
  <r>
    <s v="FA007659"/>
    <s v="A"/>
    <s v="A"/>
    <s v="N"/>
    <s v="N"/>
    <s v="N"/>
    <s v="N"/>
    <x v="0"/>
    <n v="26"/>
    <x v="25"/>
    <s v="京都橘大学 図書館"/>
    <s v="京都府京都市山科区大宅山田町34番地"/>
  </r>
  <r>
    <s v="FA007670"/>
    <s v="A"/>
    <s v="A"/>
    <s v="A"/>
    <s v="A"/>
    <s v="N"/>
    <s v="N"/>
    <x v="0"/>
    <n v="26"/>
    <x v="25"/>
    <s v="同志社大学 図書館"/>
    <s v="京都市上京区今出川通烏丸東入"/>
  </r>
  <r>
    <s v="FA007681"/>
    <s v="A"/>
    <s v="A"/>
    <s v="A"/>
    <s v="A"/>
    <s v="N"/>
    <s v="A"/>
    <x v="1"/>
    <n v="26"/>
    <x v="25"/>
    <s v="同志社女子大学 今出川図書館"/>
    <s v="京都市上京区今出川通寺町西入"/>
  </r>
  <r>
    <s v="FA007692"/>
    <s v="A"/>
    <s v="A"/>
    <s v="A"/>
    <s v="A"/>
    <s v="N"/>
    <s v="A"/>
    <x v="1"/>
    <n v="26"/>
    <x v="25"/>
    <s v="京都ノートルダム女子大学 図書館情報センター"/>
    <s v="京都府京都市左京区下鴨南野々神町1番地"/>
  </r>
  <r>
    <s v="FA007706"/>
    <s v="A"/>
    <s v="A"/>
    <s v="A"/>
    <s v="A"/>
    <s v="N"/>
    <s v="A"/>
    <x v="1"/>
    <n v="26"/>
    <x v="25"/>
    <s v="花園大学 情報センター(図書館)"/>
    <s v="京都府京都市中京区西ノ京壷ノ内町8-1"/>
  </r>
  <r>
    <s v="FA007717"/>
    <s v="A"/>
    <s v="A"/>
    <s v="A"/>
    <s v="A"/>
    <s v="N"/>
    <s v="A"/>
    <x v="1"/>
    <n v="26"/>
    <x v="25"/>
    <s v="佛教大学 附属図書館"/>
    <s v="京都府京都市北区紫野北花ノ坊町96"/>
  </r>
  <r>
    <s v="FA007728"/>
    <s v="A"/>
    <s v="A"/>
    <s v="A"/>
    <s v="N"/>
    <s v="N"/>
    <s v="A"/>
    <x v="0"/>
    <n v="26"/>
    <x v="25"/>
    <s v="明治国際医療大学 附属図書館"/>
    <s v="京都府南丹市日吉町"/>
  </r>
  <r>
    <s v="FA007739"/>
    <s v="A"/>
    <s v="A"/>
    <s v="A"/>
    <s v="A"/>
    <s v="N"/>
    <s v="N"/>
    <x v="0"/>
    <n v="26"/>
    <x v="25"/>
    <s v="立命館大学 図書館"/>
    <s v="京都府京都市北区等持院北町56-1"/>
  </r>
  <r>
    <s v="FA007750"/>
    <s v="A"/>
    <s v="A"/>
    <s v="A"/>
    <s v="A"/>
    <s v="N"/>
    <s v="N"/>
    <x v="0"/>
    <n v="26"/>
    <x v="25"/>
    <s v="龍谷大学 深草図書館"/>
    <s v="京都府京都市伏見区深草塚本町67"/>
  </r>
  <r>
    <s v="FA007761"/>
    <s v="A"/>
    <s v="A"/>
    <s v="A"/>
    <s v="A"/>
    <s v="N"/>
    <s v="N"/>
    <x v="0"/>
    <n v="26"/>
    <x v="25"/>
    <s v="龍谷大学 大宮図書館"/>
    <s v="京都府京都市下京区七条通大宮東入大工町125-1"/>
  </r>
  <r>
    <s v="FA010212"/>
    <s v="A"/>
    <s v="A"/>
    <s v="C"/>
    <s v="C"/>
    <s v="N"/>
    <s v="A"/>
    <x v="1"/>
    <n v="26"/>
    <x v="25"/>
    <s v="国立研究開発法人 森林研究・整備機構 森林総合研究所 関西支所"/>
    <s v="京都府京都市伏見区桃山町永井久太郎68番地"/>
  </r>
  <r>
    <s v="FA012207"/>
    <s v="A"/>
    <s v="A"/>
    <s v="A"/>
    <s v="A"/>
    <s v="N"/>
    <s v="N"/>
    <x v="0"/>
    <n v="26"/>
    <x v="25"/>
    <s v="国際日本文化研究センター"/>
    <s v="京都市西京区御陵大枝山町3丁目2番地"/>
  </r>
  <r>
    <s v="FA012218"/>
    <s v="A"/>
    <s v="A"/>
    <s v="A"/>
    <s v="A"/>
    <s v="N"/>
    <s v="A"/>
    <x v="1"/>
    <n v="26"/>
    <x v="25"/>
    <s v="京都産業大学 図書館"/>
    <s v="京都府京都市北区上賀茂本山"/>
  </r>
  <r>
    <s v="FA012910"/>
    <s v="A"/>
    <s v="A"/>
    <s v="N"/>
    <s v="N"/>
    <s v="C"/>
    <s v="A"/>
    <x v="0"/>
    <n v="26"/>
    <x v="25"/>
    <s v="京都大学 大学院アジア・アフリカ地域研究研究科"/>
    <s v="京都府京都市左京区吉田本町 総合研究2号館 AA421"/>
  </r>
  <r>
    <s v="FA014392"/>
    <s v="A"/>
    <s v="A"/>
    <s v="A"/>
    <s v="A"/>
    <s v="N"/>
    <s v="A"/>
    <x v="1"/>
    <n v="26"/>
    <x v="25"/>
    <s v="京都芸術大学 芸術文化情報センター"/>
    <s v="京都府京都市左京区北白川瓜生山2-116"/>
  </r>
  <r>
    <s v="FA016547"/>
    <s v="A"/>
    <s v="A"/>
    <s v="A"/>
    <s v="A"/>
    <s v="N"/>
    <s v="N"/>
    <x v="0"/>
    <n v="26"/>
    <x v="25"/>
    <s v="京都文教大学 図書館"/>
    <s v="京都府宇治市槙島町千足80"/>
  </r>
  <r>
    <s v="FA016751"/>
    <s v="A"/>
    <s v="A"/>
    <s v="A"/>
    <s v="A"/>
    <s v="N"/>
    <s v="A"/>
    <x v="1"/>
    <n v="26"/>
    <x v="25"/>
    <s v="舞鶴工業高等専門学校 図書館"/>
    <s v="舞鶴市字白屋234番地"/>
  </r>
  <r>
    <s v="FA018724"/>
    <s v="A"/>
    <s v="A"/>
    <s v="A"/>
    <s v="A"/>
    <s v="N"/>
    <s v="N"/>
    <x v="0"/>
    <n v="26"/>
    <x v="25"/>
    <s v="京都文教短期大学 図書館"/>
    <s v="京都府宇治市槙島町千足80"/>
  </r>
  <r>
    <s v="FA019148"/>
    <s v="A"/>
    <s v="A"/>
    <s v="A"/>
    <s v="N"/>
    <s v="N"/>
    <s v="A"/>
    <x v="0"/>
    <n v="26"/>
    <x v="25"/>
    <s v="京都経済短期大学 図書館"/>
    <s v="京都府京都市西京区大枝東長町3-1"/>
  </r>
  <r>
    <s v="FA019319"/>
    <s v="A"/>
    <s v="A"/>
    <s v="N"/>
    <s v="N"/>
    <s v="N"/>
    <s v="N"/>
    <x v="0"/>
    <n v="26"/>
    <x v="25"/>
    <s v="京都国立博物館"/>
    <s v="京都市東山区茶屋町527"/>
  </r>
  <r>
    <s v="FA019705"/>
    <s v="A"/>
    <s v="A"/>
    <s v="N"/>
    <s v="N"/>
    <s v="N"/>
    <s v="A"/>
    <x v="0"/>
    <n v="26"/>
    <x v="25"/>
    <s v="京都大学 人文科学研究所 附属東アジア人文情報学研究センター"/>
    <s v="京都市左京区北白川東小倉町47"/>
  </r>
  <r>
    <s v="FA019807"/>
    <s v="A"/>
    <s v="A"/>
    <s v="N"/>
    <s v="N"/>
    <s v="N"/>
    <s v="N"/>
    <x v="0"/>
    <n v="26"/>
    <x v="25"/>
    <s v="国立国会図書館 関西館 資料部 アジア情報課"/>
    <s v="京都府相楽郡精華町精華台8-1-3"/>
  </r>
  <r>
    <s v="FA02017X"/>
    <s v="A"/>
    <s v="A"/>
    <s v="N"/>
    <s v="N"/>
    <s v="N"/>
    <s v="N"/>
    <x v="0"/>
    <n v="26"/>
    <x v="25"/>
    <s v="京都府立図書館"/>
    <s v="京都市左京区岡崎成勝寺町9"/>
  </r>
  <r>
    <s v="FA020340"/>
    <s v="A"/>
    <s v="A"/>
    <s v="A"/>
    <s v="A"/>
    <s v="N"/>
    <s v="A"/>
    <x v="1"/>
    <n v="26"/>
    <x v="25"/>
    <s v="嵯峨美術大学・嵯峨美術短期大学 附属図書館"/>
    <s v="京都市右京区嵯峨罧原町8番地"/>
  </r>
  <r>
    <s v="FA021547"/>
    <s v="A"/>
    <s v="A"/>
    <s v="N"/>
    <s v="N"/>
    <s v="N"/>
    <s v="N"/>
    <x v="0"/>
    <n v="26"/>
    <x v="25"/>
    <s v="総合地球環境学研究所 図書室"/>
    <s v="京都市北区上賀茂本山457-4"/>
  </r>
  <r>
    <s v="FA021707"/>
    <s v="A"/>
    <s v="A"/>
    <s v="A"/>
    <s v="A"/>
    <s v="A"/>
    <s v="A"/>
    <x v="1"/>
    <n v="26"/>
    <x v="25"/>
    <s v="京都大学 大学院地球環境学堂"/>
    <s v="京都市左京区吉田本町"/>
  </r>
  <r>
    <s v="FA022120"/>
    <s v="A"/>
    <s v="A"/>
    <s v="A"/>
    <s v="A"/>
    <s v="A"/>
    <s v="N"/>
    <x v="0"/>
    <n v="26"/>
    <x v="25"/>
    <s v="京都大学 桂図書館"/>
    <s v="京都府京都市西京区京都大学桂"/>
  </r>
  <r>
    <s v="FA022175"/>
    <s v="A"/>
    <s v="A"/>
    <s v="A"/>
    <s v="A"/>
    <s v="N"/>
    <s v="A"/>
    <x v="1"/>
    <n v="26"/>
    <x v="25"/>
    <s v="同志社女子大学 京田辺図書館"/>
    <s v="京都府京田辺市興戸"/>
  </r>
  <r>
    <s v="FA02254X"/>
    <s v="A"/>
    <s v="A"/>
    <s v="A"/>
    <s v="A"/>
    <s v="N"/>
    <s v="A"/>
    <x v="1"/>
    <n v="26"/>
    <x v="25"/>
    <s v="京都華頂大学・華頂短期大学 図書館"/>
    <s v="京都市東山区林下町3-456"/>
  </r>
  <r>
    <s v="FA022732"/>
    <s v="A"/>
    <s v="A"/>
    <s v="A"/>
    <s v="A"/>
    <s v="N"/>
    <s v="A"/>
    <x v="1"/>
    <n v="26"/>
    <x v="25"/>
    <s v="京都大学 大学院 エネルギー科学研究科"/>
    <s v="京都市左京区吉田本町"/>
  </r>
  <r>
    <s v="FA022743"/>
    <s v="A"/>
    <s v="A"/>
    <s v="A"/>
    <s v="A"/>
    <s v="N"/>
    <s v="A"/>
    <x v="1"/>
    <n v="26"/>
    <x v="25"/>
    <s v="京都大学 大学院 情報学研究科"/>
    <s v="京都府京都市左京区吉田本町"/>
  </r>
  <r>
    <s v="FA02335X"/>
    <s v="A"/>
    <s v="A"/>
    <s v="N"/>
    <s v="N"/>
    <s v="N"/>
    <s v="N"/>
    <x v="0"/>
    <n v="26"/>
    <x v="25"/>
    <s v="京都医療科学大学 図書館"/>
    <s v="南丹市園部町小山東町今北1-3"/>
  </r>
  <r>
    <s v="FA023939"/>
    <s v="A"/>
    <s v="A"/>
    <s v="A"/>
    <s v="N"/>
    <s v="C"/>
    <s v="A"/>
    <x v="0"/>
    <n v="26"/>
    <x v="25"/>
    <s v="洛和会音羽病院 図書室"/>
    <s v="京都府京都市山科区音羽珍事町2"/>
  </r>
  <r>
    <s v="FA024294"/>
    <s v="A"/>
    <s v="A"/>
    <s v="A"/>
    <s v="N"/>
    <s v="N"/>
    <s v="A"/>
    <x v="0"/>
    <n v="26"/>
    <x v="25"/>
    <s v="京都第二赤十字病院 図書室"/>
    <s v="京都市上京区春帯町355-5"/>
  </r>
  <r>
    <s v="FA025129"/>
    <s v="A"/>
    <s v="A"/>
    <s v="C"/>
    <s v="C"/>
    <s v="A"/>
    <s v="A"/>
    <x v="1"/>
    <n v="26"/>
    <x v="25"/>
    <s v="京都美術工芸大学 付属図書館 本館(園部)"/>
    <s v="京都府南丹市園部町小山東町二本松1-1"/>
  </r>
  <r>
    <s v="FA026165"/>
    <s v="A"/>
    <s v="A"/>
    <s v="N"/>
    <s v="N"/>
    <s v="N"/>
    <s v="N"/>
    <x v="0"/>
    <n v="26"/>
    <x v="25"/>
    <s v="京都大学 本部構内(文系)共通事務部"/>
    <s v="京都市左京区吉田本町"/>
  </r>
  <r>
    <s v="FA026187"/>
    <s v="A"/>
    <s v="A"/>
    <s v="A"/>
    <s v="A"/>
    <s v="N"/>
    <s v="A"/>
    <x v="1"/>
    <n v="26"/>
    <x v="25"/>
    <s v="公益財団法人 世界人権問題研究センター 人権図書室"/>
    <s v="京都市中京区錦小路通室町西入天神山町290番地1"/>
  </r>
  <r>
    <s v="FA026857"/>
    <s v="A"/>
    <s v="A"/>
    <s v="N"/>
    <s v="N"/>
    <s v="N"/>
    <s v="A"/>
    <x v="0"/>
    <n v="26"/>
    <x v="25"/>
    <s v="京都大学 南西地区共通事務部"/>
    <s v="京都市左京区吉田下阿達町46-29(薬学部図書室内)"/>
  </r>
  <r>
    <s v="FA026915"/>
    <s v="A"/>
    <s v="A"/>
    <s v="N"/>
    <s v="N"/>
    <s v="N"/>
    <s v="N"/>
    <x v="0"/>
    <n v="26"/>
    <x v="25"/>
    <s v="京都大学 北部構内事務部"/>
    <m/>
  </r>
  <r>
    <s v="FA026970"/>
    <s v="A"/>
    <s v="A"/>
    <s v="A"/>
    <s v="A"/>
    <s v="N"/>
    <s v="A"/>
    <x v="1"/>
    <n v="26"/>
    <x v="25"/>
    <s v="京都看護大学 図書館"/>
    <s v="京都市中京区壬生東高田町1-21"/>
  </r>
  <r>
    <s v="FA027306"/>
    <s v="A"/>
    <s v="A"/>
    <s v="A"/>
    <s v="N"/>
    <s v="A"/>
    <s v="N"/>
    <x v="0"/>
    <n v="26"/>
    <x v="25"/>
    <s v="池坊短期大学 図書館"/>
    <s v="京都市下京区四条室町鶏鉾町"/>
  </r>
  <r>
    <s v="FA027383"/>
    <s v="A"/>
    <s v="A"/>
    <s v="N"/>
    <s v="N"/>
    <s v="N"/>
    <s v="N"/>
    <x v="0"/>
    <n v="26"/>
    <x v="25"/>
    <s v="京都国立近代美術館"/>
    <s v="京都市左京区岡崎円勝寺町26-1"/>
  </r>
  <r>
    <s v="FA027408"/>
    <s v="A"/>
    <s v="A"/>
    <s v="A"/>
    <s v="A"/>
    <s v="N"/>
    <s v="A"/>
    <x v="1"/>
    <n v="26"/>
    <x v="25"/>
    <s v="公立大学法人 福知山公立大学 メディアセンター"/>
    <s v="福知山市字堀3370"/>
  </r>
  <r>
    <s v="FA02793X"/>
    <s v="A"/>
    <s v="A"/>
    <s v="N"/>
    <s v="N"/>
    <s v="N"/>
    <s v="N"/>
    <x v="0"/>
    <n v="26"/>
    <x v="25"/>
    <s v="京都美術工芸大学 付属図書館 分館(東山)"/>
    <s v="京都市東山区川端通七条上ル"/>
  </r>
  <r>
    <s v="FA028080"/>
    <s v="A"/>
    <s v="A"/>
    <s v="A"/>
    <s v="A"/>
    <s v="N"/>
    <s v="N"/>
    <x v="0"/>
    <n v="26"/>
    <x v="25"/>
    <s v="平安女学院大学 平安女学院大学短期大学部 図書館"/>
    <s v="京都市上京区烏丸通下立売西入"/>
  </r>
  <r>
    <s v="FA000139"/>
    <s v="A"/>
    <s v="A"/>
    <s v="N"/>
    <s v="N"/>
    <s v="N"/>
    <s v="N"/>
    <x v="0"/>
    <n v="27"/>
    <x v="26"/>
    <s v="大阪市立大学 経済研究所"/>
    <s v="大阪市住吉区杉本3-3-138"/>
  </r>
  <r>
    <s v="FA00014X"/>
    <s v="A"/>
    <s v="A"/>
    <s v="N"/>
    <s v="N"/>
    <s v="N"/>
    <s v="N"/>
    <x v="0"/>
    <n v="27"/>
    <x v="26"/>
    <s v="大阪市立大学 都市研究プラザ"/>
    <s v="大阪市住吉区杉本3-3-138"/>
  </r>
  <r>
    <s v="FA002779"/>
    <s v="A"/>
    <s v="A"/>
    <s v="A"/>
    <s v="A"/>
    <s v="N"/>
    <s v="N"/>
    <x v="0"/>
    <n v="27"/>
    <x v="26"/>
    <s v="京都大学 複合原子力科学研究所 図書室"/>
    <s v="大阪府泉南郡熊取町朝代西2丁目1010"/>
  </r>
  <r>
    <s v="FA002848"/>
    <s v="A"/>
    <s v="A"/>
    <s v="A"/>
    <s v="A"/>
    <s v="N"/>
    <s v="N"/>
    <x v="0"/>
    <n v="27"/>
    <x v="26"/>
    <s v="大阪大学 附属図書館 総合図書館"/>
    <s v="豊中市待兼山町1ー4"/>
  </r>
  <r>
    <s v="FA002859"/>
    <s v="A"/>
    <s v="A"/>
    <s v="N"/>
    <s v="N"/>
    <s v="N"/>
    <s v="A"/>
    <x v="0"/>
    <n v="27"/>
    <x v="26"/>
    <s v="大阪大学 附属図書館 生命科学図書館"/>
    <s v="吹田市山田丘2-3"/>
  </r>
  <r>
    <s v="FA002870"/>
    <s v="A"/>
    <s v="A"/>
    <s v="A"/>
    <s v="A"/>
    <s v="N"/>
    <s v="N"/>
    <x v="0"/>
    <n v="27"/>
    <x v="26"/>
    <s v="大阪大学 附属図書館 理工学図書館"/>
    <s v="吹田市山田丘2-1"/>
  </r>
  <r>
    <s v="FA002928"/>
    <s v="A"/>
    <s v="A"/>
    <s v="A"/>
    <s v="A"/>
    <s v="N"/>
    <s v="N"/>
    <x v="0"/>
    <n v="27"/>
    <x v="26"/>
    <s v="大阪大学 附属図書館 外国学図書館"/>
    <s v="大阪府箕面市粟生間谷東8-1-1"/>
  </r>
  <r>
    <s v="FA002939"/>
    <s v="A"/>
    <s v="A"/>
    <s v="A"/>
    <s v="A"/>
    <s v="A"/>
    <s v="A"/>
    <x v="1"/>
    <n v="27"/>
    <x v="26"/>
    <s v="大阪教育大学 附属図書館"/>
    <s v="大阪府柏原市旭ケ丘4-698-1"/>
  </r>
  <r>
    <s v="FA003964"/>
    <s v="A"/>
    <s v="A"/>
    <s v="A"/>
    <s v="A"/>
    <s v="N"/>
    <s v="N"/>
    <x v="0"/>
    <n v="27"/>
    <x v="26"/>
    <s v="大阪市立大学 学術情報総合センター"/>
    <s v="大阪市住吉区杉本3-3-138"/>
  </r>
  <r>
    <s v="FA003975"/>
    <s v="A"/>
    <s v="A"/>
    <s v="A"/>
    <s v="A"/>
    <s v="C"/>
    <s v="A"/>
    <x v="1"/>
    <n v="27"/>
    <x v="26"/>
    <s v="大阪市立大学 学術情報総合センター 医学分館"/>
    <s v="大阪府大阪市阿倍野区旭町1-2-7"/>
  </r>
  <r>
    <s v="FA003986"/>
    <s v="A"/>
    <s v="A"/>
    <s v="A"/>
    <s v="A"/>
    <s v="N"/>
    <s v="N"/>
    <x v="0"/>
    <n v="27"/>
    <x v="26"/>
    <s v="大阪府立大学 総合図書館 中百舌鳥"/>
    <s v="堺市中区学園町1-1"/>
  </r>
  <r>
    <s v="FA004005"/>
    <s v="A"/>
    <s v="A"/>
    <s v="N"/>
    <s v="N"/>
    <s v="N"/>
    <s v="A"/>
    <x v="0"/>
    <n v="27"/>
    <x v="26"/>
    <s v="大阪府立大学 ヒューマンサイエンス系図書室"/>
    <s v="大阪府堺市中区学園町1-1"/>
  </r>
  <r>
    <s v="FA004016"/>
    <s v="A"/>
    <s v="A"/>
    <s v="N"/>
    <s v="N"/>
    <s v="N"/>
    <s v="A"/>
    <x v="0"/>
    <n v="27"/>
    <x v="26"/>
    <s v="大阪府立大学 経済・経営・法律系図書室"/>
    <s v="大阪府堺市中区学園町1-1"/>
  </r>
  <r>
    <s v="FA004038"/>
    <s v="A"/>
    <s v="A"/>
    <s v="N"/>
    <s v="N"/>
    <s v="N"/>
    <s v="N"/>
    <x v="0"/>
    <n v="27"/>
    <x v="26"/>
    <s v="大阪府立大学 りんくう図書室"/>
    <s v="大阪府泉佐野市りんくう往来北1番地の58"/>
  </r>
  <r>
    <s v="FA007772"/>
    <s v="A"/>
    <s v="A"/>
    <s v="A"/>
    <s v="A"/>
    <s v="A"/>
    <s v="A"/>
    <x v="1"/>
    <n v="27"/>
    <x v="26"/>
    <s v="大阪医科大学 図書館"/>
    <s v="高槻市大学町2-7"/>
  </r>
  <r>
    <s v="FA007783"/>
    <s v="A"/>
    <s v="A"/>
    <s v="A"/>
    <s v="N"/>
    <s v="N"/>
    <s v="N"/>
    <x v="0"/>
    <n v="27"/>
    <x v="26"/>
    <s v="大阪音楽大学 付属図書館"/>
    <s v="大阪府豊中市庄内幸町1-1-8"/>
  </r>
  <r>
    <s v="FA007794"/>
    <s v="A"/>
    <s v="A"/>
    <s v="A"/>
    <s v="A"/>
    <s v="N"/>
    <s v="A"/>
    <x v="1"/>
    <n v="27"/>
    <x v="26"/>
    <s v="大阪学院大学 図書館"/>
    <s v="大阪府吹田市岸部南2-36-1"/>
  </r>
  <r>
    <s v="FA007808"/>
    <s v="A"/>
    <s v="A"/>
    <s v="A"/>
    <s v="A"/>
    <s v="A"/>
    <s v="N"/>
    <x v="0"/>
    <n v="27"/>
    <x v="26"/>
    <s v="大阪経済大学 図書館"/>
    <s v="大阪府大阪市東淀川区大隅2-2-8"/>
  </r>
  <r>
    <s v="FA007819"/>
    <s v="A"/>
    <s v="A"/>
    <s v="A"/>
    <s v="A"/>
    <s v="A"/>
    <s v="A"/>
    <x v="1"/>
    <n v="27"/>
    <x v="26"/>
    <s v="大阪経済法科大学 図書館"/>
    <s v="大阪府八尾市楽音寺6-10"/>
  </r>
  <r>
    <s v="FA007830"/>
    <s v="A"/>
    <s v="A"/>
    <s v="A"/>
    <s v="A"/>
    <s v="N"/>
    <s v="A"/>
    <x v="1"/>
    <n v="27"/>
    <x v="26"/>
    <s v="大阪芸術大学 図書館"/>
    <s v="大阪府南河内郡河南町東山469"/>
  </r>
  <r>
    <s v="FA007841"/>
    <s v="A"/>
    <s v="A"/>
    <s v="A"/>
    <s v="A"/>
    <s v="N"/>
    <s v="N"/>
    <x v="0"/>
    <n v="27"/>
    <x v="26"/>
    <s v="大阪工業大学 図書館"/>
    <s v="大阪府大阪市旭区大宮5-16-1"/>
  </r>
  <r>
    <s v="FA007852"/>
    <s v="A"/>
    <s v="A"/>
    <s v="A"/>
    <s v="A"/>
    <s v="N"/>
    <s v="N"/>
    <x v="0"/>
    <n v="27"/>
    <x v="26"/>
    <s v="大阪産業大学 綜合図書館"/>
    <s v="大阪府大東市中垣内3-1-1"/>
  </r>
  <r>
    <s v="FA007874"/>
    <s v="A"/>
    <s v="A"/>
    <s v="A"/>
    <s v="A"/>
    <s v="N"/>
    <s v="N"/>
    <x v="0"/>
    <n v="27"/>
    <x v="26"/>
    <s v="大阪歯科大学 図書館"/>
    <s v="大阪府枚方市楠葉花園町8番1号"/>
  </r>
  <r>
    <s v="FA007885"/>
    <s v="A"/>
    <s v="A"/>
    <s v="N"/>
    <s v="N"/>
    <s v="N"/>
    <s v="N"/>
    <x v="0"/>
    <n v="27"/>
    <x v="26"/>
    <s v="大阪樟蔭女子大学 図書館"/>
    <s v="大阪府東大阪市菱屋西4-2-26"/>
  </r>
  <r>
    <s v="FA007896"/>
    <s v="A"/>
    <s v="A"/>
    <s v="A"/>
    <s v="A"/>
    <s v="N"/>
    <s v="N"/>
    <x v="0"/>
    <n v="27"/>
    <x v="26"/>
    <s v="大阪商業大学 図書館"/>
    <s v="大阪府東大阪市御厨栄町4-1-10"/>
  </r>
  <r>
    <s v="FA007910"/>
    <s v="A"/>
    <s v="A"/>
    <s v="A"/>
    <s v="A"/>
    <s v="A"/>
    <s v="A"/>
    <x v="1"/>
    <n v="27"/>
    <x v="26"/>
    <s v="大阪体育大学 図書館"/>
    <s v="大阪府泉南郡熊取町朝代台1-1"/>
  </r>
  <r>
    <s v="FA007921"/>
    <s v="A"/>
    <s v="A"/>
    <s v="A"/>
    <s v="A"/>
    <s v="N"/>
    <s v="A"/>
    <x v="1"/>
    <n v="27"/>
    <x v="26"/>
    <s v="大阪電気通信大学 図書館"/>
    <s v="大阪府寝屋川市初町18-8"/>
  </r>
  <r>
    <s v="FA007932"/>
    <s v="A"/>
    <s v="A"/>
    <s v="A"/>
    <s v="N"/>
    <s v="N"/>
    <s v="A"/>
    <x v="0"/>
    <n v="27"/>
    <x v="26"/>
    <s v="大阪薬科大学 図書館"/>
    <s v="大阪府高槻市奈佐原4-20-1"/>
  </r>
  <r>
    <s v="FA007943"/>
    <s v="A"/>
    <s v="A"/>
    <s v="A"/>
    <s v="N"/>
    <s v="N"/>
    <s v="A"/>
    <x v="0"/>
    <n v="27"/>
    <x v="26"/>
    <s v="大阪大谷大学 図書館"/>
    <s v="大阪府富田林市錦織北3丁目11番1号"/>
  </r>
  <r>
    <s v="FA007954"/>
    <s v="A"/>
    <s v="A"/>
    <s v="N"/>
    <s v="N"/>
    <s v="C"/>
    <s v="N"/>
    <x v="0"/>
    <n v="27"/>
    <x v="26"/>
    <s v="追手門学院大学 附属図書館"/>
    <s v="大阪府茨木市西安威2-1-15"/>
  </r>
  <r>
    <s v="FA007965"/>
    <s v="A"/>
    <s v="A"/>
    <s v="A"/>
    <s v="A"/>
    <s v="N"/>
    <s v="N"/>
    <x v="0"/>
    <n v="27"/>
    <x v="26"/>
    <s v="関西大学 図書館"/>
    <s v="大阪府吹田市山手町3-3-35"/>
  </r>
  <r>
    <s v="FA007976"/>
    <s v="A"/>
    <s v="A"/>
    <s v="A"/>
    <s v="A"/>
    <s v="A"/>
    <s v="A"/>
    <x v="1"/>
    <n v="27"/>
    <x v="26"/>
    <s v="関西医科大学 附属図書館"/>
    <s v="大阪府枚方市新町2丁目5-1"/>
  </r>
  <r>
    <s v="FA008006"/>
    <s v="A"/>
    <s v="A"/>
    <s v="A"/>
    <s v="A"/>
    <s v="N"/>
    <s v="A"/>
    <x v="1"/>
    <n v="27"/>
    <x v="26"/>
    <s v="関西外国語大学 図書館 学術情報センター (中宮)"/>
    <s v="大阪府枚方市中宮東之町16-1"/>
  </r>
  <r>
    <s v="FA008017"/>
    <s v="A"/>
    <s v="A"/>
    <s v="A"/>
    <s v="A"/>
    <s v="A"/>
    <s v="A"/>
    <x v="1"/>
    <n v="27"/>
    <x v="26"/>
    <s v="関西外国語大学 図書館 学術情報センター (御殿山)"/>
    <s v="大阪府枚方市御殿山南町6番1号 LC棟1F"/>
  </r>
  <r>
    <s v="FA008028"/>
    <s v="A"/>
    <s v="A"/>
    <s v="A"/>
    <s v="A"/>
    <s v="N"/>
    <s v="N"/>
    <x v="0"/>
    <n v="27"/>
    <x v="26"/>
    <s v="近畿大学 中央図書館"/>
    <s v="大阪府東大阪市小若江3-4-1"/>
  </r>
  <r>
    <s v="FA008039"/>
    <s v="A"/>
    <s v="A"/>
    <s v="A"/>
    <s v="A"/>
    <s v="N"/>
    <s v="A"/>
    <x v="1"/>
    <n v="27"/>
    <x v="26"/>
    <s v="近畿大学 医学部図書館"/>
    <s v="大阪府大阪狭山市大野東377-2"/>
  </r>
  <r>
    <s v="FA008072"/>
    <s v="A"/>
    <s v="A"/>
    <s v="A"/>
    <s v="A"/>
    <s v="N"/>
    <s v="N"/>
    <x v="0"/>
    <n v="27"/>
    <x v="26"/>
    <s v="四天王寺大学 図書館"/>
    <s v="大阪府羽曳野市学園前3-2-1"/>
  </r>
  <r>
    <s v="FA008083"/>
    <s v="A"/>
    <s v="A"/>
    <s v="A"/>
    <s v="A"/>
    <s v="N"/>
    <s v="A"/>
    <x v="1"/>
    <n v="27"/>
    <x v="26"/>
    <s v="摂南大学 図書館"/>
    <s v="大阪府寝屋川市池田中町17-8"/>
  </r>
  <r>
    <s v="FA008094"/>
    <s v="A"/>
    <s v="A"/>
    <s v="A"/>
    <s v="A"/>
    <s v="N"/>
    <s v="A"/>
    <x v="1"/>
    <n v="27"/>
    <x v="26"/>
    <s v="摂南大学 図書館 枚方分館"/>
    <s v="大阪府枚方市長尾峠町45-1"/>
  </r>
  <r>
    <s v="FA008108"/>
    <s v="A"/>
    <s v="A"/>
    <s v="N"/>
    <s v="N"/>
    <s v="N"/>
    <s v="N"/>
    <x v="0"/>
    <n v="27"/>
    <x v="26"/>
    <s v="相愛大学図書館"/>
    <s v="大阪府大阪市住之江区南港中4丁目4-1"/>
  </r>
  <r>
    <s v="FA008119"/>
    <s v="A"/>
    <s v="A"/>
    <s v="A"/>
    <s v="A"/>
    <s v="N"/>
    <s v="A"/>
    <x v="1"/>
    <n v="27"/>
    <x v="26"/>
    <s v="大阪国際大学 守口図書館"/>
    <s v="大阪府守口市藤田町6-21-57"/>
  </r>
  <r>
    <s v="FA008130"/>
    <s v="A"/>
    <s v="A"/>
    <s v="A"/>
    <s v="A"/>
    <s v="A"/>
    <s v="A"/>
    <x v="1"/>
    <n v="27"/>
    <x v="26"/>
    <s v="帝塚山学院大学 図書館 狭山館"/>
    <s v="大阪府大阪狭山市今熊2丁目1823"/>
  </r>
  <r>
    <s v="FA008141"/>
    <s v="A"/>
    <s v="A"/>
    <s v="N"/>
    <s v="N"/>
    <s v="N"/>
    <s v="N"/>
    <x v="0"/>
    <n v="27"/>
    <x v="26"/>
    <s v="梅花女子大学 図書館"/>
    <s v="大阪府茨木市宿久庄2-19-5"/>
  </r>
  <r>
    <s v="FA008152"/>
    <s v="A"/>
    <s v="A"/>
    <s v="A"/>
    <s v="A"/>
    <s v="N"/>
    <s v="N"/>
    <x v="0"/>
    <n v="27"/>
    <x v="26"/>
    <s v="阪南大学 図書館"/>
    <s v="大阪府松原市天美東5-4-33"/>
  </r>
  <r>
    <s v="FA008174"/>
    <s v="A"/>
    <s v="A"/>
    <s v="A"/>
    <s v="A"/>
    <s v="N"/>
    <s v="A"/>
    <x v="1"/>
    <n v="27"/>
    <x v="26"/>
    <s v="桃山学院大学 附属図書館"/>
    <s v="大阪府和泉市まなび野1-1"/>
  </r>
  <r>
    <s v="FA009224"/>
    <s v="A"/>
    <s v="A"/>
    <s v="N"/>
    <s v="N"/>
    <s v="N"/>
    <s v="N"/>
    <x v="0"/>
    <n v="27"/>
    <x v="26"/>
    <s v="国立民族学博物館 情報管理施設"/>
    <s v="大阪府吹田市千里万博公園10-1"/>
  </r>
  <r>
    <s v="FA010449"/>
    <s v="A"/>
    <s v="A"/>
    <s v="A"/>
    <s v="N"/>
    <s v="N"/>
    <s v="N"/>
    <x v="0"/>
    <n v="27"/>
    <x v="26"/>
    <s v="国立研究開発法人 産業技術総合研究所 関西センター 図書室"/>
    <s v="大阪府池田市緑丘1-8-31"/>
  </r>
  <r>
    <s v="FA010904"/>
    <s v="A"/>
    <s v="A"/>
    <s v="A"/>
    <s v="N"/>
    <s v="N"/>
    <s v="A"/>
    <x v="0"/>
    <n v="27"/>
    <x v="26"/>
    <s v="地方独立行政法人 大阪健康安全基盤研究所 天王寺センター図書室"/>
    <s v="大阪市天王寺区東上町8-34"/>
  </r>
  <r>
    <s v="FA010915"/>
    <s v="N"/>
    <s v="N"/>
    <s v="A"/>
    <s v="N"/>
    <s v="N"/>
    <s v="N"/>
    <x v="0"/>
    <n v="27"/>
    <x v="26"/>
    <s v="大阪市立工業研究所 図書室"/>
    <s v="大阪府大阪市城東区森之宮1-6-50"/>
  </r>
  <r>
    <s v="FA010926"/>
    <s v="A"/>
    <s v="A"/>
    <s v="C"/>
    <s v="N"/>
    <s v="N"/>
    <s v="A"/>
    <x v="0"/>
    <n v="27"/>
    <x v="26"/>
    <s v="地方独立行政法人 大阪産業技術研究所 和泉センター図書室"/>
    <s v="大阪府和泉市あゆみ野2-7-1"/>
  </r>
  <r>
    <s v="FA010948"/>
    <s v="A"/>
    <s v="A"/>
    <s v="A"/>
    <s v="N"/>
    <s v="N"/>
    <s v="A"/>
    <x v="0"/>
    <n v="27"/>
    <x v="26"/>
    <s v="地方独立行政法人 大阪健康安全基盤研究所"/>
    <s v="大阪市東成区中道1丁目3番69号"/>
  </r>
  <r>
    <s v="FA011044"/>
    <s v="N"/>
    <s v="N"/>
    <s v="N"/>
    <s v="N"/>
    <s v="N"/>
    <s v="N"/>
    <x v="0"/>
    <n v="27"/>
    <x v="26"/>
    <s v="大阪商工会議所 中小企業振興部経営相談室 資料閲覧コーナー"/>
    <s v="大阪府大阪市中央区本町橋2-8大阪商工会議所ビル"/>
  </r>
  <r>
    <s v="FA011292"/>
    <s v="A"/>
    <s v="A"/>
    <s v="A"/>
    <s v="A"/>
    <s v="A"/>
    <s v="N"/>
    <x v="0"/>
    <n v="27"/>
    <x v="26"/>
    <s v="日本生命 図書館"/>
    <s v="大阪府大阪市中央区今橋3-5-12"/>
  </r>
  <r>
    <s v="FA011317"/>
    <s v="A"/>
    <s v="N"/>
    <s v="N"/>
    <s v="N"/>
    <s v="N"/>
    <s v="N"/>
    <x v="0"/>
    <n v="27"/>
    <x v="26"/>
    <s v="田附興風会医学研究所 図書室"/>
    <s v="大阪市北区扇町2丁目4番20号"/>
  </r>
  <r>
    <s v="FA012750"/>
    <s v="A"/>
    <s v="A"/>
    <s v="N"/>
    <s v="N"/>
    <s v="N"/>
    <s v="N"/>
    <x v="0"/>
    <n v="27"/>
    <x v="26"/>
    <s v="大阪府立中之島図書館"/>
    <s v="大阪府大阪市北区中之島1丁目2-10"/>
  </r>
  <r>
    <s v="FA012761"/>
    <s v="A"/>
    <s v="A"/>
    <s v="N"/>
    <s v="N"/>
    <s v="N"/>
    <s v="N"/>
    <x v="0"/>
    <n v="27"/>
    <x v="26"/>
    <s v="大阪府立中央図書館"/>
    <s v="大阪府東大阪市荒本北1丁目2番1号"/>
  </r>
  <r>
    <s v="FA014825"/>
    <s v="A"/>
    <s v="A"/>
    <s v="A"/>
    <s v="N"/>
    <s v="N"/>
    <s v="N"/>
    <x v="0"/>
    <n v="27"/>
    <x v="26"/>
    <s v="大阪府立大学 羽曳野図書センター"/>
    <s v="大阪府羽曳野市はびきの3-7-30"/>
  </r>
  <r>
    <s v="FA01584X"/>
    <s v="A"/>
    <s v="A"/>
    <s v="A"/>
    <s v="N"/>
    <s v="A"/>
    <s v="A"/>
    <x v="0"/>
    <n v="27"/>
    <x v="26"/>
    <s v="大阪母子医療センター 図書館"/>
    <s v="大阪府和泉市室堂町840"/>
  </r>
  <r>
    <s v="FA015952"/>
    <s v="A"/>
    <s v="A"/>
    <s v="A"/>
    <s v="A"/>
    <s v="N"/>
    <s v="N"/>
    <x v="0"/>
    <n v="27"/>
    <x v="26"/>
    <s v="平安女学院大学 平安女学院大学短期大学部 図書館 (高槻キャンパス)"/>
    <s v="大阪府高槻市南平台5-81-1"/>
  </r>
  <r>
    <s v="FA016048"/>
    <s v="A"/>
    <s v="A"/>
    <s v="A"/>
    <s v="A"/>
    <s v="N"/>
    <s v="A"/>
    <x v="1"/>
    <n v="27"/>
    <x v="26"/>
    <s v="羽衣国際大学 学術情報センター"/>
    <s v="大阪府堺市西区浜寺南町1-89-1"/>
  </r>
  <r>
    <s v="FA016081"/>
    <s v="A"/>
    <s v="A"/>
    <s v="A"/>
    <s v="A"/>
    <s v="N"/>
    <s v="A"/>
    <x v="1"/>
    <n v="27"/>
    <x v="26"/>
    <s v="大阪成蹊大学・短期大学 図書館"/>
    <s v="大阪府大阪市東淀川区相川3-10-62"/>
  </r>
  <r>
    <s v="FA016296"/>
    <s v="A"/>
    <s v="A"/>
    <s v="N"/>
    <s v="N"/>
    <s v="N"/>
    <s v="A"/>
    <x v="0"/>
    <n v="27"/>
    <x v="26"/>
    <s v="大阪大学 大学院人間科学研究科 図書室"/>
    <s v="吹田市山田丘1-2"/>
  </r>
  <r>
    <s v="FA016900"/>
    <s v="A"/>
    <s v="A"/>
    <s v="A"/>
    <s v="A"/>
    <s v="N"/>
    <s v="N"/>
    <x v="0"/>
    <n v="27"/>
    <x v="26"/>
    <s v="藍野大学 中央図書館"/>
    <s v="大阪府茨木市太田3-9-25"/>
  </r>
  <r>
    <s v="FA017029"/>
    <s v="A"/>
    <s v="A"/>
    <s v="N"/>
    <s v="N"/>
    <s v="N"/>
    <s v="N"/>
    <x v="0"/>
    <n v="27"/>
    <x v="26"/>
    <s v="独立行政法人 国際交流基金 関西国際センター 図書館"/>
    <s v="大阪府泉南郡田尻町りんくうポート北3-14"/>
  </r>
  <r>
    <s v="FA017062"/>
    <s v="A"/>
    <s v="A"/>
    <s v="A"/>
    <s v="A"/>
    <s v="N"/>
    <s v="N"/>
    <x v="0"/>
    <n v="27"/>
    <x v="26"/>
    <s v="関西福祉科学大学 図書館"/>
    <s v="大阪府柏原市旭ケ丘3-11-1"/>
  </r>
  <r>
    <s v="FA017164"/>
    <s v="A"/>
    <s v="A"/>
    <s v="A"/>
    <s v="A"/>
    <s v="N"/>
    <s v="A"/>
    <x v="1"/>
    <n v="27"/>
    <x v="26"/>
    <s v="大阪夕陽丘学園短期大学 図書館"/>
    <s v="大阪府大阪市天王寺区生玉寺町7-72"/>
  </r>
  <r>
    <s v="FA017346"/>
    <s v="A"/>
    <s v="A"/>
    <s v="A"/>
    <s v="A"/>
    <s v="N"/>
    <s v="A"/>
    <x v="1"/>
    <n v="27"/>
    <x v="26"/>
    <s v="大阪信愛学院短期大学 図書館"/>
    <s v="大阪市城東区古市2-7-30"/>
  </r>
  <r>
    <s v="FA017448"/>
    <s v="A"/>
    <s v="A"/>
    <s v="N"/>
    <s v="N"/>
    <s v="N"/>
    <s v="N"/>
    <x v="0"/>
    <n v="27"/>
    <x v="26"/>
    <s v="大阪総合保育大学・大阪城南女子短期大学 附属図書館"/>
    <s v="大阪市東住吉区湯里6-4-26"/>
  </r>
  <r>
    <s v="FA017459"/>
    <s v="A"/>
    <s v="A"/>
    <s v="N"/>
    <s v="N"/>
    <s v="N"/>
    <s v="N"/>
    <x v="0"/>
    <n v="27"/>
    <x v="26"/>
    <s v="プール学院短期大学 図書館"/>
    <s v="大阪府堺市南区槇塚台4-5-1"/>
  </r>
  <r>
    <s v="FA017641"/>
    <s v="A"/>
    <s v="A"/>
    <s v="N"/>
    <s v="N"/>
    <s v="N"/>
    <s v="N"/>
    <x v="0"/>
    <n v="27"/>
    <x v="26"/>
    <s v="大阪府立大学 工業高等専門学校 図書館"/>
    <s v="大阪府寝屋川市幸町26-12"/>
  </r>
  <r>
    <s v="FA017845"/>
    <s v="A"/>
    <s v="A"/>
    <s v="A"/>
    <s v="N"/>
    <s v="N"/>
    <s v="A"/>
    <x v="0"/>
    <n v="27"/>
    <x v="26"/>
    <s v="大阪青山大学 メディアセンター"/>
    <s v="大阪府箕面市新稲2-11-1"/>
  </r>
  <r>
    <s v="FA017878"/>
    <s v="A"/>
    <s v="A"/>
    <s v="A"/>
    <s v="N"/>
    <s v="A"/>
    <s v="N"/>
    <x v="0"/>
    <n v="27"/>
    <x v="26"/>
    <s v="石切生喜病院 図書室"/>
    <s v="大阪府東大阪市弥生町18-28"/>
  </r>
  <r>
    <s v="FA018305"/>
    <s v="A"/>
    <s v="A"/>
    <s v="A"/>
    <s v="N"/>
    <s v="N"/>
    <s v="A"/>
    <x v="0"/>
    <n v="27"/>
    <x v="26"/>
    <s v="国立循環器病研究センター 図書館"/>
    <s v="大阪府吹田市岸部新町6-1"/>
  </r>
  <r>
    <s v="FA018349"/>
    <s v="A"/>
    <s v="A"/>
    <s v="A"/>
    <s v="A"/>
    <s v="N"/>
    <s v="N"/>
    <x v="0"/>
    <n v="27"/>
    <x v="26"/>
    <s v="帝塚山学院大学 図書館 泉ヶ丘館"/>
    <s v="大阪府堺市南区晴美台4-2-2"/>
  </r>
  <r>
    <s v="FA019159"/>
    <s v="A"/>
    <s v="N"/>
    <s v="A"/>
    <s v="N"/>
    <s v="N"/>
    <s v="N"/>
    <x v="0"/>
    <n v="27"/>
    <x v="26"/>
    <s v="大阪キリスト教短期大学 図書館"/>
    <s v="大阪府大阪市阿倍野区丸山通1-3-61"/>
  </r>
  <r>
    <s v="FA01916X"/>
    <s v="A"/>
    <s v="A"/>
    <s v="A"/>
    <s v="A"/>
    <s v="N"/>
    <s v="A"/>
    <x v="1"/>
    <n v="27"/>
    <x v="26"/>
    <s v="大阪女学院 図書館"/>
    <s v="大阪府大阪市中央区玉造2-26-54"/>
  </r>
  <r>
    <s v="FA019170"/>
    <s v="A"/>
    <s v="A"/>
    <s v="N"/>
    <s v="N"/>
    <s v="N"/>
    <s v="A"/>
    <x v="0"/>
    <n v="27"/>
    <x v="26"/>
    <s v="大阪観光大学 図書館"/>
    <s v="大阪府泉南郡熊取町大久保南5-3-1"/>
  </r>
  <r>
    <s v="FA019465"/>
    <s v="A"/>
    <s v="A"/>
    <s v="A"/>
    <s v="A"/>
    <s v="N"/>
    <s v="A"/>
    <x v="1"/>
    <n v="27"/>
    <x v="26"/>
    <s v="太成学院大学 メディアセンター(図書館)"/>
    <s v="大阪府堺市美原区平尾1060番1"/>
  </r>
  <r>
    <s v="FA019545"/>
    <s v="A"/>
    <s v="A"/>
    <s v="N"/>
    <s v="N"/>
    <s v="N"/>
    <s v="N"/>
    <x v="0"/>
    <n v="27"/>
    <x v="26"/>
    <s v="薫英学園 図書館"/>
    <s v="大阪府摂津市正雀1-4-1"/>
  </r>
  <r>
    <s v="FA019771"/>
    <s v="A"/>
    <s v="A"/>
    <s v="N"/>
    <s v="N"/>
    <s v="N"/>
    <s v="A"/>
    <x v="0"/>
    <n v="27"/>
    <x v="26"/>
    <s v="大阪経済大学 中小企業・経営研究所"/>
    <s v="大阪府大阪市東淀川区大隅2-2-8"/>
  </r>
  <r>
    <s v="FA019782"/>
    <s v="A"/>
    <s v="A"/>
    <s v="N"/>
    <s v="N"/>
    <s v="N"/>
    <s v="N"/>
    <x v="0"/>
    <n v="27"/>
    <x v="26"/>
    <s v="大阪経済大学 日本経済史研究所"/>
    <s v="大阪府大阪市東淀川区大隅2-2-8"/>
  </r>
  <r>
    <s v="FA020001"/>
    <s v="A"/>
    <s v="A"/>
    <s v="N"/>
    <s v="N"/>
    <s v="N"/>
    <s v="N"/>
    <x v="0"/>
    <n v="27"/>
    <x v="26"/>
    <s v="大阪工業大学 図書館 枚方分館"/>
    <s v="大阪府枚方市北山1-79-1"/>
  </r>
  <r>
    <s v="FA020307"/>
    <s v="A"/>
    <s v="A"/>
    <s v="C"/>
    <s v="C"/>
    <s v="N"/>
    <s v="A"/>
    <x v="1"/>
    <n v="27"/>
    <x v="26"/>
    <s v="大阪教育大学 附属図書館 天王寺分館"/>
    <s v="大阪市天王寺区南河堀町4-88"/>
  </r>
  <r>
    <s v="FA021525"/>
    <s v="A"/>
    <s v="A"/>
    <s v="A"/>
    <s v="A"/>
    <s v="N"/>
    <s v="A"/>
    <x v="1"/>
    <n v="27"/>
    <x v="26"/>
    <s v="大阪千代田短期大学 図書館"/>
    <s v="大阪府河内長野市小山田町1685"/>
  </r>
  <r>
    <s v="FA021762"/>
    <s v="A"/>
    <s v="A"/>
    <s v="A"/>
    <s v="A"/>
    <s v="N"/>
    <s v="A"/>
    <x v="1"/>
    <n v="27"/>
    <x v="26"/>
    <s v="千里金蘭大学 付属図書館"/>
    <s v="大阪府吹田市藤白台5-25-1"/>
  </r>
  <r>
    <s v="FA021933"/>
    <s v="A"/>
    <s v="A"/>
    <s v="A"/>
    <s v="N"/>
    <s v="N"/>
    <s v="N"/>
    <x v="0"/>
    <n v="27"/>
    <x v="26"/>
    <s v="一般財団法人 住友病院 医学図書室"/>
    <s v="大阪市北区中之島5-3-20"/>
  </r>
  <r>
    <s v="FA022583"/>
    <s v="A"/>
    <s v="A"/>
    <s v="A"/>
    <s v="A"/>
    <s v="N"/>
    <s v="N"/>
    <x v="0"/>
    <n v="27"/>
    <x v="26"/>
    <s v="四條畷学園大学・短期大学 北条図書館"/>
    <s v="大阪府大東市北条4丁目10‐25"/>
  </r>
  <r>
    <s v="FA023054"/>
    <s v="A"/>
    <s v="A"/>
    <s v="A"/>
    <s v="A"/>
    <s v="N"/>
    <s v="A"/>
    <x v="1"/>
    <n v="27"/>
    <x v="26"/>
    <s v="学校法人 常磐会学園"/>
    <s v="大阪市平野区平野南4-6-7"/>
  </r>
  <r>
    <s v="FA023098"/>
    <s v="A"/>
    <s v="A"/>
    <s v="N"/>
    <s v="N"/>
    <s v="N"/>
    <s v="N"/>
    <x v="0"/>
    <n v="27"/>
    <x v="26"/>
    <s v="大阪健康福祉短期大学 図書館"/>
    <s v="大阪府堺市西区鳳南町5丁598番地"/>
  </r>
  <r>
    <s v="FA023156"/>
    <s v="A"/>
    <s v="A"/>
    <s v="A"/>
    <s v="A"/>
    <s v="N"/>
    <s v="A"/>
    <x v="1"/>
    <n v="27"/>
    <x v="26"/>
    <s v="大阪河崎リハビリテーション大学 図書館"/>
    <s v="大阪府貝塚市水間158番地"/>
  </r>
  <r>
    <s v="FA023236"/>
    <s v="A"/>
    <s v="A"/>
    <s v="A"/>
    <s v="A"/>
    <s v="N"/>
    <s v="N"/>
    <x v="0"/>
    <n v="27"/>
    <x v="26"/>
    <s v="四條畷学園短期大学 付属図書館別室"/>
    <s v="大東市学園町6‐45"/>
  </r>
  <r>
    <s v="FA023735"/>
    <s v="A"/>
    <s v="A"/>
    <s v="N"/>
    <s v="N"/>
    <s v="N"/>
    <s v="N"/>
    <x v="0"/>
    <n v="27"/>
    <x v="26"/>
    <s v="森ノ宮医療大学 附属図書館"/>
    <s v="大阪府大阪市住之江区南港北1-26-16"/>
  </r>
  <r>
    <s v="FA02408X"/>
    <s v="A"/>
    <s v="A"/>
    <s v="N"/>
    <s v="N"/>
    <s v="N"/>
    <s v="N"/>
    <x v="0"/>
    <n v="27"/>
    <x v="26"/>
    <s v="東大阪大学・東大阪大学短期大学部 附属図書館"/>
    <s v="大阪府東大阪市西堤学園町3-1-1"/>
  </r>
  <r>
    <s v="FA024137"/>
    <s v="A"/>
    <s v="A"/>
    <s v="N"/>
    <s v="N"/>
    <s v="N"/>
    <s v="N"/>
    <x v="0"/>
    <n v="27"/>
    <x v="26"/>
    <s v="滋慶医療科学大学院大学 図書館"/>
    <s v="大阪市淀川区宮原1-2-8"/>
  </r>
  <r>
    <s v="FA024239"/>
    <s v="A"/>
    <s v="A"/>
    <s v="N"/>
    <s v="N"/>
    <s v="N"/>
    <s v="N"/>
    <x v="0"/>
    <n v="27"/>
    <x v="26"/>
    <s v="関西医療大学 図書館"/>
    <s v="大阪府泉南郡熊取町若葉2-11-1"/>
  </r>
  <r>
    <s v="FA02424X"/>
    <s v="A"/>
    <s v="A"/>
    <s v="A"/>
    <s v="A"/>
    <s v="N"/>
    <s v="A"/>
    <x v="1"/>
    <n v="27"/>
    <x v="26"/>
    <s v="大阪保健医療大学 図書館"/>
    <s v="大阪府大阪市北区天満1丁目17番3号"/>
  </r>
  <r>
    <s v="FA024432"/>
    <s v="A"/>
    <s v="A"/>
    <s v="A"/>
    <s v="N"/>
    <s v="N"/>
    <s v="A"/>
    <x v="0"/>
    <n v="27"/>
    <x v="26"/>
    <s v="四條畷学園短期大学 清風図書室"/>
    <s v="大阪府大東市学園町6-45"/>
  </r>
  <r>
    <s v="FA024986"/>
    <s v="A"/>
    <s v="A"/>
    <s v="A"/>
    <s v="A"/>
    <s v="N"/>
    <s v="A"/>
    <x v="1"/>
    <n v="27"/>
    <x v="26"/>
    <s v="大阪行岡医療大学 附属図書館"/>
    <s v="大阪府茨木市総持寺1-1-41"/>
  </r>
  <r>
    <s v="FA026143"/>
    <s v="A"/>
    <s v="A"/>
    <s v="N"/>
    <s v="N"/>
    <s v="N"/>
    <s v="N"/>
    <x v="0"/>
    <n v="27"/>
    <x v="26"/>
    <s v="大阪物療大学 図書館"/>
    <s v="大阪府堺市西区鳳北町3-33"/>
  </r>
  <r>
    <s v="FA026879"/>
    <s v="A"/>
    <s v="A"/>
    <s v="A"/>
    <s v="N"/>
    <s v="N"/>
    <s v="A"/>
    <x v="0"/>
    <n v="27"/>
    <x v="26"/>
    <s v="大阪産業労働資料館"/>
    <s v="大阪市中央区北浜東3-14 大阪府立労働センター4階"/>
  </r>
  <r>
    <s v="FA02688X"/>
    <s v="A"/>
    <s v="A"/>
    <s v="N"/>
    <s v="N"/>
    <s v="N"/>
    <s v="N"/>
    <x v="0"/>
    <n v="27"/>
    <x v="26"/>
    <s v="大和大学 図書館"/>
    <s v="大阪府吹田市片山町2-5-1"/>
  </r>
  <r>
    <s v="FA026926"/>
    <s v="A"/>
    <s v="A"/>
    <s v="N"/>
    <s v="N"/>
    <s v="N"/>
    <s v="A"/>
    <x v="0"/>
    <n v="27"/>
    <x v="26"/>
    <s v="宝塚大学 大阪梅田キャンパス図書館"/>
    <s v="大阪府大阪市北区芝田1-13-16"/>
  </r>
  <r>
    <s v="FA027066"/>
    <s v="A"/>
    <s v="A"/>
    <s v="A"/>
    <s v="A"/>
    <s v="N"/>
    <s v="A"/>
    <x v="1"/>
    <n v="27"/>
    <x v="26"/>
    <s v="四條畷学園大学 学園町図書館"/>
    <s v="大阪府大東市学園町6-45 看護学部学舎3F."/>
  </r>
  <r>
    <s v="FA02734X"/>
    <s v="A"/>
    <s v="A"/>
    <s v="N"/>
    <s v="N"/>
    <s v="N"/>
    <s v="N"/>
    <x v="0"/>
    <n v="27"/>
    <x v="26"/>
    <s v="独立行政法人 国立美術館 国立国際美術館"/>
    <s v="大阪市北区中之島4-2-55"/>
  </r>
  <r>
    <s v="FA027554"/>
    <s v="A"/>
    <s v="A"/>
    <s v="N"/>
    <s v="N"/>
    <s v="N"/>
    <s v="N"/>
    <x v="0"/>
    <n v="27"/>
    <x v="26"/>
    <s v="大阪工業大学 図書館 梅田分館"/>
    <m/>
  </r>
  <r>
    <s v="FA027656"/>
    <s v="A"/>
    <s v="A"/>
    <s v="A"/>
    <s v="A"/>
    <s v="N"/>
    <s v="A"/>
    <x v="1"/>
    <n v="27"/>
    <x v="26"/>
    <s v="公益財団法人 日本生命済生会  日本生命病院"/>
    <s v="大阪市西区江之子島2丁目1番54号"/>
  </r>
  <r>
    <s v="FA027882"/>
    <s v="A"/>
    <s v="A"/>
    <s v="A"/>
    <s v="A"/>
    <s v="N"/>
    <s v="A"/>
    <x v="1"/>
    <n v="27"/>
    <x v="26"/>
    <s v="大阪歯科大学 図書館 天満橋分室"/>
    <s v="大阪市中央区大手前1丁目5番17号"/>
  </r>
  <r>
    <s v="FA027907"/>
    <s v="A"/>
    <s v="A"/>
    <s v="A"/>
    <s v="A"/>
    <s v="N"/>
    <s v="N"/>
    <x v="0"/>
    <n v="27"/>
    <x v="26"/>
    <s v="大阪歯科大学 図書館 牧野分室"/>
    <s v="枚方市牧野本町1丁目4番4号"/>
  </r>
  <r>
    <s v="FA027918"/>
    <s v="A"/>
    <s v="A"/>
    <s v="A"/>
    <s v="A"/>
    <s v="N"/>
    <s v="A"/>
    <x v="1"/>
    <n v="27"/>
    <x v="26"/>
    <s v="桃山学院教育大学 図書館"/>
    <s v="大阪府堺市南区槇塚台4-5-1"/>
  </r>
  <r>
    <s v="FA02807X"/>
    <s v="A"/>
    <s v="A"/>
    <s v="N"/>
    <s v="N"/>
    <s v="N"/>
    <s v="N"/>
    <x v="0"/>
    <n v="27"/>
    <x v="26"/>
    <s v="大阪中之島美術館 アーカイブ室"/>
    <s v="大阪市福島区野田1-1-86-8F"/>
  </r>
  <r>
    <s v="FA002972"/>
    <s v="A"/>
    <s v="A"/>
    <s v="N"/>
    <s v="N"/>
    <s v="N"/>
    <s v="N"/>
    <x v="0"/>
    <n v="28"/>
    <x v="27"/>
    <s v="兵庫教育大学 附属図書館"/>
    <s v="兵庫県加東市下久米942-1"/>
  </r>
  <r>
    <s v="FA002983"/>
    <s v="A"/>
    <s v="A"/>
    <s v="A"/>
    <s v="A"/>
    <s v="A"/>
    <s v="N"/>
    <x v="0"/>
    <n v="28"/>
    <x v="27"/>
    <s v="神戸大学 附属図書館 保健科学図書室"/>
    <s v="神戸市須磨区友が丘7丁目10番2"/>
  </r>
  <r>
    <s v="FA002994"/>
    <s v="A"/>
    <s v="A"/>
    <s v="N"/>
    <s v="N"/>
    <s v="A"/>
    <s v="A"/>
    <x v="0"/>
    <n v="28"/>
    <x v="27"/>
    <s v="神戸大学 附属図書館 社会科学系図書館"/>
    <s v="神戸市灘区六甲台町2-1"/>
  </r>
  <r>
    <s v="FA003002"/>
    <s v="A"/>
    <s v="A"/>
    <s v="N"/>
    <s v="N"/>
    <s v="N"/>
    <s v="N"/>
    <x v="0"/>
    <n v="28"/>
    <x v="27"/>
    <s v="神戸大学 附属図書館 総合図書館 国際文化学図書館"/>
    <s v="神戸市灘区鶴甲1-2-1"/>
  </r>
  <r>
    <s v="FA003013"/>
    <s v="A"/>
    <s v="A"/>
    <s v="N"/>
    <s v="N"/>
    <s v="N"/>
    <s v="A"/>
    <x v="0"/>
    <n v="28"/>
    <x v="27"/>
    <s v="神戸大学 附属図書館 人文科学図書館"/>
    <s v="神戸市灘区六甲台町1-1"/>
  </r>
  <r>
    <s v="FA003024"/>
    <s v="A"/>
    <s v="A"/>
    <s v="N"/>
    <s v="N"/>
    <s v="N"/>
    <s v="N"/>
    <x v="0"/>
    <n v="28"/>
    <x v="27"/>
    <s v="神戸大学 附属図書館 人間科学図書館"/>
    <s v="兵庫県神戸市灘区鶴甲3-11"/>
  </r>
  <r>
    <s v="FA003035"/>
    <s v="A"/>
    <s v="A"/>
    <s v="A"/>
    <s v="A"/>
    <s v="C"/>
    <s v="N"/>
    <x v="0"/>
    <n v="28"/>
    <x v="27"/>
    <s v="神戸大学 附属図書館 自然科学系図書館"/>
    <s v="兵庫県神戸市灘区六甲台町1-1"/>
  </r>
  <r>
    <s v="FA003046"/>
    <s v="A"/>
    <s v="A"/>
    <s v="A"/>
    <s v="A"/>
    <s v="N"/>
    <s v="N"/>
    <x v="0"/>
    <n v="28"/>
    <x v="27"/>
    <s v="神戸大学 附属図書館 医学分館"/>
    <s v="神戸市中央区楠町7-5-1"/>
  </r>
  <r>
    <s v="FA003057"/>
    <s v="A"/>
    <s v="A"/>
    <s v="N"/>
    <s v="N"/>
    <s v="N"/>
    <s v="N"/>
    <x v="0"/>
    <n v="28"/>
    <x v="27"/>
    <s v="神戸大学 附属図書館 経済経営研究所図書館"/>
    <s v="兵庫県神戸市灘区六甲台町2-1"/>
  </r>
  <r>
    <s v="FA003068"/>
    <s v="A"/>
    <s v="A"/>
    <s v="A"/>
    <s v="A"/>
    <s v="N"/>
    <s v="N"/>
    <x v="0"/>
    <n v="28"/>
    <x v="27"/>
    <s v="神戸大学 附属図書館 海事科学分館"/>
    <s v="神戸市東灘区深江南町5-1-1"/>
  </r>
  <r>
    <s v="FA004049"/>
    <s v="A"/>
    <s v="A"/>
    <s v="A"/>
    <s v="A"/>
    <s v="N"/>
    <s v="N"/>
    <x v="0"/>
    <n v="28"/>
    <x v="27"/>
    <s v="神戸市外国語大学 学術情報センター"/>
    <s v="神戸市西区学園東町9-1"/>
  </r>
  <r>
    <s v="FA004060"/>
    <s v="A"/>
    <s v="A"/>
    <s v="A"/>
    <s v="A"/>
    <s v="N"/>
    <s v="A"/>
    <x v="1"/>
    <n v="28"/>
    <x v="27"/>
    <s v="兵庫県立大学 神戸商科学術情報館"/>
    <s v="神戸市西区学園西町8-2-1"/>
  </r>
  <r>
    <s v="FA004071"/>
    <s v="A"/>
    <s v="A"/>
    <s v="A"/>
    <s v="A"/>
    <s v="N"/>
    <s v="A"/>
    <x v="1"/>
    <n v="28"/>
    <x v="27"/>
    <s v="兵庫県立大学 政策科学研究所"/>
    <s v="神戸市西区学園西町8丁目2番地の1"/>
  </r>
  <r>
    <s v="FA004082"/>
    <s v="A"/>
    <s v="A"/>
    <s v="A"/>
    <s v="A"/>
    <s v="N"/>
    <s v="A"/>
    <x v="1"/>
    <n v="28"/>
    <x v="27"/>
    <s v="兵庫県立大学 姫路工学学術情報館"/>
    <s v="兵庫県姫路市書写2167番地"/>
  </r>
  <r>
    <s v="FA008185"/>
    <s v="A"/>
    <s v="A"/>
    <s v="A"/>
    <s v="N"/>
    <s v="N"/>
    <s v="N"/>
    <x v="0"/>
    <n v="28"/>
    <x v="27"/>
    <s v="芦屋大学 図書館"/>
    <s v="兵庫県芦屋市六麓荘町13-22"/>
  </r>
  <r>
    <s v="FA008210"/>
    <s v="A"/>
    <s v="A"/>
    <s v="A"/>
    <s v="A"/>
    <s v="N"/>
    <s v="N"/>
    <x v="0"/>
    <n v="28"/>
    <x v="27"/>
    <s v="大手前大学・大手前短期大学 図書館"/>
    <s v="兵庫県西宮市御茶家所町6-42"/>
  </r>
  <r>
    <s v="FA008221"/>
    <s v="A"/>
    <s v="A"/>
    <s v="N"/>
    <s v="N"/>
    <s v="N"/>
    <s v="N"/>
    <x v="0"/>
    <n v="28"/>
    <x v="27"/>
    <s v="関西学院大学 図書館"/>
    <s v="兵庫県西宮市上ケ原一番町1-155"/>
  </r>
  <r>
    <s v="FA008232"/>
    <s v="A"/>
    <s v="A"/>
    <s v="A"/>
    <s v="A"/>
    <s v="A"/>
    <s v="N"/>
    <x v="0"/>
    <n v="28"/>
    <x v="27"/>
    <s v="甲子園大学 図書館"/>
    <s v="兵庫県宝塚市紅葉が丘10-1"/>
  </r>
  <r>
    <s v="FA008243"/>
    <s v="A"/>
    <s v="A"/>
    <s v="A"/>
    <s v="A"/>
    <s v="N"/>
    <s v="N"/>
    <x v="0"/>
    <n v="28"/>
    <x v="27"/>
    <s v="甲南大学 図書館"/>
    <s v="兵庫県神戸市東灘区岡本8-9-1"/>
  </r>
  <r>
    <s v="FA008254"/>
    <s v="A"/>
    <s v="A"/>
    <s v="N"/>
    <s v="N"/>
    <s v="N"/>
    <s v="N"/>
    <x v="0"/>
    <n v="28"/>
    <x v="27"/>
    <s v="甲南女子大学 図書館"/>
    <s v="兵庫県神戸市東灘区森北町6-2-23"/>
  </r>
  <r>
    <s v="FA008265"/>
    <s v="A"/>
    <s v="A"/>
    <s v="A"/>
    <s v="A"/>
    <s v="A"/>
    <s v="A"/>
    <x v="1"/>
    <n v="28"/>
    <x v="27"/>
    <s v="神戸海星女子学院大学 図書館"/>
    <s v="兵庫県神戸市灘区青谷町2-7-1"/>
  </r>
  <r>
    <s v="FA008276"/>
    <s v="A"/>
    <s v="A"/>
    <s v="A"/>
    <s v="A"/>
    <s v="N"/>
    <s v="A"/>
    <x v="1"/>
    <n v="28"/>
    <x v="27"/>
    <s v="神戸学院大学 図書館 有瀬館"/>
    <s v="兵庫県神戸市西区伊川谷町有瀬518"/>
  </r>
  <r>
    <s v="FA008287"/>
    <s v="A"/>
    <s v="A"/>
    <s v="C"/>
    <s v="C"/>
    <s v="N"/>
    <s v="A"/>
    <x v="1"/>
    <n v="28"/>
    <x v="27"/>
    <s v="神戸学院大学 人文学部資料室"/>
    <s v="兵庫県神戸市西区伊川谷町有瀬518番地"/>
  </r>
  <r>
    <s v="FA008301"/>
    <s v="A"/>
    <s v="N"/>
    <s v="N"/>
    <s v="N"/>
    <s v="N"/>
    <s v="A"/>
    <x v="0"/>
    <n v="28"/>
    <x v="27"/>
    <s v="神戸学院大学 経済学部資料室"/>
    <s v="兵庫県神戸市西区伊川谷町有瀬518番地"/>
  </r>
  <r>
    <s v="FA008312"/>
    <s v="A"/>
    <s v="A"/>
    <s v="A"/>
    <s v="A"/>
    <s v="N"/>
    <s v="N"/>
    <x v="0"/>
    <n v="28"/>
    <x v="27"/>
    <s v="神戸女学院大学 図書館"/>
    <s v="兵庫県西宮市岡田山4-1"/>
  </r>
  <r>
    <s v="FA008323"/>
    <s v="A"/>
    <s v="A"/>
    <s v="A"/>
    <s v="A"/>
    <s v="N"/>
    <s v="A"/>
    <x v="1"/>
    <n v="28"/>
    <x v="27"/>
    <s v="神戸女子大学 図書館"/>
    <s v="兵庫県神戸市須磨区東須磨青山2-1"/>
  </r>
  <r>
    <s v="FA008334"/>
    <s v="A"/>
    <s v="A"/>
    <s v="A"/>
    <s v="A"/>
    <s v="A"/>
    <s v="A"/>
    <x v="1"/>
    <n v="28"/>
    <x v="27"/>
    <s v="神戸薬科大学 図書館"/>
    <s v="兵庫県神戸市東灘区本山北町4-19-1"/>
  </r>
  <r>
    <s v="FA008345"/>
    <s v="A"/>
    <s v="A"/>
    <s v="A"/>
    <s v="A"/>
    <s v="N"/>
    <s v="N"/>
    <x v="0"/>
    <n v="28"/>
    <x v="27"/>
    <s v="神戸松蔭女子学院大学図書館"/>
    <s v="兵庫県神戸市灘区篠原伯母野山町 1-2-1"/>
  </r>
  <r>
    <s v="FA008356"/>
    <s v="A"/>
    <s v="A"/>
    <s v="N"/>
    <s v="N"/>
    <s v="N"/>
    <s v="N"/>
    <x v="0"/>
    <n v="28"/>
    <x v="27"/>
    <s v="神戸親和女子大学 附属図書館"/>
    <s v="兵庫県神戸市北区鈴蘭台北町7-13-1"/>
  </r>
  <r>
    <s v="FA008378"/>
    <s v="A"/>
    <s v="A"/>
    <s v="A"/>
    <s v="A"/>
    <s v="N"/>
    <s v="N"/>
    <x v="0"/>
    <n v="28"/>
    <x v="27"/>
    <s v="園田学園女子大学 図書館"/>
    <s v="兵庫県尼崎市南塚口町7-29-1"/>
  </r>
  <r>
    <s v="FA008389"/>
    <s v="A"/>
    <s v="A"/>
    <s v="A"/>
    <s v="A"/>
    <s v="A"/>
    <s v="N"/>
    <x v="0"/>
    <n v="28"/>
    <x v="27"/>
    <s v="兵庫医科大学 図書館"/>
    <s v="兵庫県西宮市武庫川町1-1"/>
  </r>
  <r>
    <s v="FA008403"/>
    <s v="A"/>
    <s v="A"/>
    <s v="A"/>
    <s v="A"/>
    <s v="N"/>
    <s v="N"/>
    <x v="0"/>
    <n v="28"/>
    <x v="27"/>
    <s v="武庫川女子大学 附属図書館"/>
    <s v="兵庫県西宮市池開町6-46"/>
  </r>
  <r>
    <s v="FA008414"/>
    <s v="A"/>
    <s v="A"/>
    <s v="A"/>
    <s v="A"/>
    <s v="N"/>
    <s v="N"/>
    <x v="0"/>
    <n v="28"/>
    <x v="27"/>
    <s v="武庫川女子大学 附属図書館 薬学分館"/>
    <s v="兵庫県西宮市甲子園九番町11-68"/>
  </r>
  <r>
    <s v="FA008425"/>
    <s v="A"/>
    <s v="A"/>
    <s v="N"/>
    <s v="N"/>
    <s v="N"/>
    <s v="A"/>
    <x v="0"/>
    <n v="28"/>
    <x v="27"/>
    <s v="神戸国際大学 情報センター(図書館)"/>
    <s v="兵庫県神戸市東灘区向洋町中9丁目1番6号"/>
  </r>
  <r>
    <s v="FA012579"/>
    <s v="A"/>
    <s v="A"/>
    <s v="N"/>
    <s v="N"/>
    <s v="N"/>
    <s v="A"/>
    <x v="0"/>
    <n v="28"/>
    <x v="27"/>
    <s v="宝塚大学 図書館"/>
    <s v="兵庫県宝塚市花屋敷つつじガ丘7-27"/>
  </r>
  <r>
    <s v="FA01258X"/>
    <s v="A"/>
    <s v="A"/>
    <s v="A"/>
    <s v="A"/>
    <s v="N"/>
    <s v="A"/>
    <x v="1"/>
    <n v="28"/>
    <x v="27"/>
    <s v="姫路獨協大学 附属図書館"/>
    <s v="兵庫県姫路市上大野7-2-1"/>
  </r>
  <r>
    <s v="FA012648"/>
    <s v="A"/>
    <s v="A"/>
    <s v="A"/>
    <s v="A"/>
    <s v="A"/>
    <s v="A"/>
    <x v="1"/>
    <n v="28"/>
    <x v="27"/>
    <s v="流通科学大学 附属図書館"/>
    <s v="兵庫県神戸市西区学園西町3-1"/>
  </r>
  <r>
    <s v="FA012692"/>
    <s v="A"/>
    <s v="A"/>
    <s v="A"/>
    <s v="A"/>
    <s v="N"/>
    <s v="N"/>
    <x v="0"/>
    <n v="28"/>
    <x v="27"/>
    <s v="神戸芸術工科大学 情報図書館"/>
    <s v="兵庫県神戸市西区学園西町8-1-1"/>
  </r>
  <r>
    <s v="FA014213"/>
    <s v="A"/>
    <s v="A"/>
    <s v="A"/>
    <s v="A"/>
    <s v="N"/>
    <s v="A"/>
    <x v="1"/>
    <n v="28"/>
    <x v="27"/>
    <s v="兵庫県立大学 播磨理学学術情報館"/>
    <s v="兵庫県赤穂郡上郡町光都3丁目2番1号"/>
  </r>
  <r>
    <s v="FA015180"/>
    <s v="A"/>
    <s v="A"/>
    <s v="N"/>
    <s v="N"/>
    <s v="N"/>
    <s v="A"/>
    <x v="0"/>
    <n v="28"/>
    <x v="27"/>
    <s v="神戸市立中央図書館"/>
    <s v="神戸市中央区楠町7丁目2-1"/>
  </r>
  <r>
    <s v="FA015635"/>
    <s v="A"/>
    <s v="A"/>
    <s v="A"/>
    <s v="A"/>
    <s v="A"/>
    <s v="A"/>
    <x v="1"/>
    <n v="28"/>
    <x v="27"/>
    <s v="兵庫県立大学 明石看護学術情報館"/>
    <s v="兵庫県明石市北王子町13-71"/>
  </r>
  <r>
    <s v="FA015781"/>
    <s v="A"/>
    <s v="A"/>
    <s v="A"/>
    <s v="A"/>
    <s v="N"/>
    <s v="A"/>
    <x v="1"/>
    <n v="28"/>
    <x v="27"/>
    <s v="兵庫大学 附属図書館"/>
    <s v="兵庫県加古川市平岡町新在家2301番地"/>
  </r>
  <r>
    <s v="FA016616"/>
    <s v="A"/>
    <s v="A"/>
    <s v="A"/>
    <s v="A"/>
    <s v="N"/>
    <s v="A"/>
    <x v="1"/>
    <n v="28"/>
    <x v="27"/>
    <s v="明石工業高等専門学校 図書館"/>
    <s v="兵庫県明石市魚住町西岡679-3"/>
  </r>
  <r>
    <s v="FA016729"/>
    <s v="A"/>
    <s v="A"/>
    <s v="A"/>
    <s v="N"/>
    <s v="N"/>
    <s v="N"/>
    <x v="0"/>
    <n v="28"/>
    <x v="27"/>
    <s v="神戸医療福祉大学 図書館"/>
    <s v="兵庫県神崎郡福崎町高岡1966-5"/>
  </r>
  <r>
    <s v="FA016875"/>
    <s v="A"/>
    <s v="A"/>
    <s v="A"/>
    <s v="A"/>
    <s v="N"/>
    <s v="A"/>
    <x v="1"/>
    <n v="28"/>
    <x v="27"/>
    <s v="神戸市看護大学 図書館"/>
    <s v="神戸市西区学園西町3丁目4番地"/>
  </r>
  <r>
    <s v="FA017153"/>
    <s v="A"/>
    <s v="A"/>
    <s v="A"/>
    <s v="A"/>
    <s v="N"/>
    <s v="A"/>
    <x v="1"/>
    <n v="28"/>
    <x v="27"/>
    <s v="産業技術短期大学 図書館"/>
    <s v="兵庫県尼崎市西昆陽1丁目27-1"/>
  </r>
  <r>
    <s v="FA017324"/>
    <s v="A"/>
    <s v="A"/>
    <s v="A"/>
    <s v="A"/>
    <s v="A"/>
    <s v="A"/>
    <x v="1"/>
    <n v="28"/>
    <x v="27"/>
    <s v="関西国際大学 メディアライブラリー"/>
    <s v="兵庫県三木市志染町青山1丁目18番"/>
  </r>
  <r>
    <s v="FA017335"/>
    <s v="A"/>
    <s v="A"/>
    <s v="A"/>
    <s v="A"/>
    <s v="N"/>
    <s v="N"/>
    <x v="0"/>
    <n v="28"/>
    <x v="27"/>
    <s v="神戸女子短期大学 図書館"/>
    <s v="神戸市中央区港島中町4-7-2"/>
  </r>
  <r>
    <s v="FA017517"/>
    <s v="A"/>
    <s v="A"/>
    <s v="A"/>
    <s v="A"/>
    <s v="N"/>
    <s v="A"/>
    <x v="1"/>
    <n v="28"/>
    <x v="27"/>
    <s v="関西福祉大学 図書館"/>
    <s v="兵庫県赤穂市新田380-3"/>
  </r>
  <r>
    <s v="FA017652"/>
    <s v="A"/>
    <s v="A"/>
    <s v="A"/>
    <s v="N"/>
    <s v="N"/>
    <s v="N"/>
    <x v="0"/>
    <n v="28"/>
    <x v="27"/>
    <s v="兵庫県立図書館"/>
    <s v="兵庫県明石市明石公園1-27"/>
  </r>
  <r>
    <s v="FA018407"/>
    <s v="A"/>
    <s v="A"/>
    <s v="A"/>
    <s v="A"/>
    <s v="A"/>
    <s v="A"/>
    <x v="1"/>
    <n v="28"/>
    <x v="27"/>
    <s v="兵庫県立大学 姫路環境人間学術情報館"/>
    <s v="姫路市新在家本町1丁目1-12"/>
  </r>
  <r>
    <s v="FA018804"/>
    <s v="A"/>
    <s v="A"/>
    <s v="A"/>
    <s v="A"/>
    <s v="N"/>
    <s v="A"/>
    <x v="1"/>
    <n v="28"/>
    <x v="27"/>
    <s v="兵庫県立淡路景観園芸学校 図書館"/>
    <s v="兵庫県淡路市野島常盤954-2"/>
  </r>
  <r>
    <s v="FA019206"/>
    <s v="A"/>
    <s v="A"/>
    <s v="A"/>
    <s v="N"/>
    <s v="N"/>
    <s v="N"/>
    <x v="0"/>
    <n v="28"/>
    <x v="27"/>
    <s v="頌栄短期大学 図書館"/>
    <s v="兵庫県神戸市東灘区御影山手1-18-1"/>
  </r>
  <r>
    <s v="FA019669"/>
    <s v="A"/>
    <s v="A"/>
    <s v="A"/>
    <s v="A"/>
    <s v="N"/>
    <s v="N"/>
    <x v="0"/>
    <n v="28"/>
    <x v="27"/>
    <s v="関西国際大学 神戸山手キャンパス メディアライブラリー"/>
    <s v="神戸市中央区諏訪山町3番1号"/>
  </r>
  <r>
    <s v="FA019760"/>
    <s v="A"/>
    <s v="A"/>
    <s v="N"/>
    <s v="N"/>
    <s v="N"/>
    <s v="N"/>
    <x v="0"/>
    <n v="28"/>
    <x v="27"/>
    <s v="園田学園女子大学 近松研究所"/>
    <s v="尼崎市南塚口町7-29-1"/>
  </r>
  <r>
    <s v="FA020555"/>
    <s v="A"/>
    <s v="A"/>
    <s v="N"/>
    <s v="N"/>
    <s v="N"/>
    <s v="N"/>
    <x v="0"/>
    <n v="28"/>
    <x v="27"/>
    <s v="神戸常盤大学 図書館"/>
    <s v="神戸市長田区大谷町2丁目6番2号"/>
  </r>
  <r>
    <s v="FA020872"/>
    <s v="A"/>
    <s v="A"/>
    <s v="N"/>
    <s v="N"/>
    <s v="N"/>
    <s v="N"/>
    <x v="0"/>
    <n v="28"/>
    <x v="27"/>
    <s v="国立研究開発法人 理化学研究所 生命機能科学研究センター 図書室"/>
    <s v="兵庫県神戸市中央区港島南町2-2-3"/>
  </r>
  <r>
    <s v="FA02173X"/>
    <s v="A"/>
    <s v="A"/>
    <s v="A"/>
    <s v="A"/>
    <s v="N"/>
    <s v="A"/>
    <x v="1"/>
    <n v="28"/>
    <x v="27"/>
    <s v="湊川短期大学 図書館"/>
    <s v="兵庫県三田市四ツ辻1430"/>
  </r>
  <r>
    <s v="FA022164"/>
    <s v="A"/>
    <s v="A"/>
    <s v="A"/>
    <s v="A"/>
    <s v="N"/>
    <s v="A"/>
    <x v="1"/>
    <n v="28"/>
    <x v="27"/>
    <s v="兵庫県立大学 神戸情報科学学術情報館"/>
    <s v="神戸市中央区港島南町7-1-28"/>
  </r>
  <r>
    <s v="FA023087"/>
    <s v="A"/>
    <s v="A"/>
    <s v="A"/>
    <s v="A"/>
    <s v="N"/>
    <s v="A"/>
    <x v="1"/>
    <n v="28"/>
    <x v="27"/>
    <s v="関西看護医療大学 図書館"/>
    <s v="兵庫県淡路市志筑1456-4"/>
  </r>
  <r>
    <s v="FA023542"/>
    <s v="A"/>
    <s v="A"/>
    <s v="A"/>
    <s v="A"/>
    <s v="N"/>
    <s v="A"/>
    <x v="1"/>
    <n v="28"/>
    <x v="27"/>
    <s v="神戸学院大学 図書館 ポートアイランドキャンパス館"/>
    <s v="兵庫県神戸市中央区港島1-1-3"/>
  </r>
  <r>
    <s v="FA023586"/>
    <s v="A"/>
    <s v="A"/>
    <s v="A"/>
    <s v="A"/>
    <s v="N"/>
    <s v="A"/>
    <x v="1"/>
    <n v="28"/>
    <x v="27"/>
    <s v="兵庫医療大学 附属図書館"/>
    <s v="兵庫県神戸市中央区港島1-3-6"/>
  </r>
  <r>
    <s v="FA023790"/>
    <s v="A"/>
    <s v="A"/>
    <s v="N"/>
    <s v="N"/>
    <s v="N"/>
    <s v="N"/>
    <x v="0"/>
    <n v="28"/>
    <x v="27"/>
    <s v="姫路大学 附属図書館"/>
    <s v="兵庫県姫路市大塩町2042番2"/>
  </r>
  <r>
    <s v="FA024523"/>
    <s v="A"/>
    <s v="A"/>
    <s v="A"/>
    <s v="A"/>
    <s v="N"/>
    <s v="N"/>
    <x v="0"/>
    <n v="28"/>
    <x v="27"/>
    <s v="孫文記念館文庫"/>
    <s v="兵庫県神戸市垂水区東舞子町2051"/>
  </r>
  <r>
    <s v="FA026992"/>
    <s v="A"/>
    <s v="A"/>
    <s v="A"/>
    <s v="A"/>
    <s v="N"/>
    <s v="N"/>
    <x v="0"/>
    <n v="28"/>
    <x v="27"/>
    <s v="武庫川女子大学 附属図書館 甲子園会館分室"/>
    <s v="兵庫県西宮市戸崎町1-13"/>
  </r>
  <r>
    <s v="FA027055"/>
    <s v="A"/>
    <s v="A"/>
    <s v="N"/>
    <s v="N"/>
    <s v="N"/>
    <s v="N"/>
    <x v="0"/>
    <n v="28"/>
    <x v="27"/>
    <s v="兵庫県立大学 豊岡ジオ・コウノトリ学術情報館"/>
    <s v="兵庫県豊岡市祥雲寺字二ヶ谷128番地"/>
  </r>
  <r>
    <s v="FA027124"/>
    <s v="A"/>
    <s v="A"/>
    <s v="N"/>
    <s v="N"/>
    <s v="N"/>
    <s v="N"/>
    <x v="0"/>
    <n v="28"/>
    <x v="27"/>
    <s v="宝塚医療大学 附属図書館"/>
    <s v="兵庫県宝塚市花屋敷緑ガ丘1"/>
  </r>
  <r>
    <s v="FA027190"/>
    <s v="A"/>
    <s v="A"/>
    <s v="A"/>
    <s v="N"/>
    <s v="N"/>
    <s v="N"/>
    <x v="0"/>
    <n v="28"/>
    <x v="27"/>
    <s v="豊岡短期大学 図書館"/>
    <s v="兵庫県豊岡市戸牧160番地"/>
  </r>
  <r>
    <s v="FA027601"/>
    <s v="A"/>
    <s v="A"/>
    <s v="A"/>
    <s v="N"/>
    <s v="N"/>
    <s v="N"/>
    <x v="0"/>
    <n v="28"/>
    <x v="27"/>
    <s v="加古川中央市民病院 図書室"/>
    <s v="加古川市加古川町本町439番地"/>
  </r>
  <r>
    <s v="FA027612"/>
    <s v="A"/>
    <s v="A"/>
    <s v="N"/>
    <s v="N"/>
    <s v="N"/>
    <s v="N"/>
    <x v="0"/>
    <n v="28"/>
    <x v="27"/>
    <s v="兵庫県立大学 神戸防災キャンパス学術情報館"/>
    <s v="神戸市中央区脇浜海岸通1-5-2 人と防災未来センター東館内"/>
  </r>
  <r>
    <s v="FA003079"/>
    <s v="A"/>
    <s v="A"/>
    <s v="N"/>
    <s v="N"/>
    <s v="A"/>
    <s v="N"/>
    <x v="0"/>
    <n v="29"/>
    <x v="28"/>
    <s v="奈良教育大学 図書館"/>
    <s v="奈良県奈良市高畑町"/>
  </r>
  <r>
    <s v="FA003090"/>
    <s v="A"/>
    <s v="A"/>
    <s v="A"/>
    <s v="A"/>
    <s v="N"/>
    <s v="A"/>
    <x v="1"/>
    <n v="29"/>
    <x v="28"/>
    <s v="奈良女子大学 学術情報センター"/>
    <s v="奈良県奈良市北魚屋西町"/>
  </r>
  <r>
    <s v="FA004093"/>
    <s v="A"/>
    <s v="A"/>
    <s v="A"/>
    <s v="A"/>
    <s v="N"/>
    <s v="N"/>
    <x v="0"/>
    <n v="29"/>
    <x v="28"/>
    <s v="奈良県立医科大学 附属図書館"/>
    <s v="奈良県橿原市四条町840"/>
  </r>
  <r>
    <s v="FA008447"/>
    <s v="A"/>
    <s v="A"/>
    <s v="A"/>
    <s v="N"/>
    <s v="N"/>
    <s v="A"/>
    <x v="0"/>
    <n v="29"/>
    <x v="28"/>
    <s v="帝塚山大学 図書館 本館 (東生駒キャンパス図書館)"/>
    <s v="奈良県奈良市帝塚山7-1-1"/>
  </r>
  <r>
    <s v="FA008458"/>
    <s v="A"/>
    <s v="A"/>
    <s v="A"/>
    <s v="N"/>
    <s v="N"/>
    <s v="N"/>
    <x v="0"/>
    <n v="29"/>
    <x v="28"/>
    <s v="天理大学 附属天理図書館"/>
    <s v="奈良県天理市杣之内町1050"/>
  </r>
  <r>
    <s v="FA008469"/>
    <s v="A"/>
    <s v="A"/>
    <s v="A"/>
    <s v="A"/>
    <s v="N"/>
    <s v="A"/>
    <x v="1"/>
    <n v="29"/>
    <x v="28"/>
    <s v="奈良大学 図書館"/>
    <s v="奈良県奈良市山陵町1500"/>
  </r>
  <r>
    <s v="FA008480"/>
    <s v="A"/>
    <s v="A"/>
    <s v="A"/>
    <s v="A"/>
    <s v="N"/>
    <s v="A"/>
    <x v="1"/>
    <n v="29"/>
    <x v="28"/>
    <s v="奈良学園大学 図書館"/>
    <s v="奈良県生駒郡三郷町立野北3-12-1"/>
  </r>
  <r>
    <s v="FA009530"/>
    <s v="A"/>
    <s v="A"/>
    <s v="A"/>
    <s v="A"/>
    <s v="A"/>
    <s v="N"/>
    <x v="0"/>
    <n v="29"/>
    <x v="28"/>
    <s v="奈良文化財研究所"/>
    <s v="奈良県奈良市二条町2-9-1"/>
  </r>
  <r>
    <s v="FA010959"/>
    <s v="A"/>
    <s v="A"/>
    <s v="A"/>
    <s v="A"/>
    <s v="N"/>
    <s v="A"/>
    <x v="1"/>
    <n v="29"/>
    <x v="28"/>
    <s v="奈良県立図書情報館"/>
    <s v="奈良県奈良市大安寺西1丁目1000番地"/>
  </r>
  <r>
    <s v="FA011372"/>
    <s v="A"/>
    <s v="A"/>
    <s v="A"/>
    <s v="A"/>
    <s v="A"/>
    <s v="A"/>
    <x v="1"/>
    <n v="29"/>
    <x v="28"/>
    <s v="天理よろづ相談所病院 医学図書館"/>
    <s v="奈良県天理市三島町200"/>
  </r>
  <r>
    <s v="FA012466"/>
    <s v="A"/>
    <s v="A"/>
    <s v="A"/>
    <s v="A"/>
    <s v="N"/>
    <s v="A"/>
    <x v="1"/>
    <n v="29"/>
    <x v="28"/>
    <s v="近畿大学 農学部図書館"/>
    <s v="奈良県奈良市中町3327-204"/>
  </r>
  <r>
    <s v="FA014031"/>
    <s v="A"/>
    <s v="A"/>
    <s v="A"/>
    <s v="N"/>
    <s v="N"/>
    <s v="A"/>
    <x v="0"/>
    <n v="29"/>
    <x v="28"/>
    <s v="帝塚山大学 図書館 分館 (学園前キャンパス図書館)"/>
    <s v="奈良市学園南3-1-3"/>
  </r>
  <r>
    <s v="FA014257"/>
    <s v="A"/>
    <s v="A"/>
    <s v="A"/>
    <s v="A"/>
    <s v="N"/>
    <s v="A"/>
    <x v="1"/>
    <n v="29"/>
    <x v="28"/>
    <s v="奈良県立大学 附属図書館"/>
    <s v="奈良県奈良市船橋町10"/>
  </r>
  <r>
    <s v="FA01452X"/>
    <s v="A"/>
    <s v="A"/>
    <s v="N"/>
    <s v="N"/>
    <s v="N"/>
    <s v="N"/>
    <x v="0"/>
    <n v="29"/>
    <x v="28"/>
    <s v="奈良先端科学技術大学院大学 附属図書館"/>
    <s v="奈良県生駒市高山町8916番地の5"/>
  </r>
  <r>
    <s v="FA017619"/>
    <s v="A"/>
    <s v="A"/>
    <s v="A"/>
    <s v="A"/>
    <s v="N"/>
    <s v="A"/>
    <x v="1"/>
    <n v="29"/>
    <x v="28"/>
    <s v="奈良工業高等専門学校 図書館"/>
    <s v="大和郡山市矢田町22"/>
  </r>
  <r>
    <s v="FA019975"/>
    <s v="A"/>
    <s v="A"/>
    <s v="N"/>
    <s v="N"/>
    <s v="N"/>
    <s v="N"/>
    <x v="0"/>
    <n v="29"/>
    <x v="28"/>
    <s v="奈良芸術短期大学 図書館"/>
    <s v="奈良県橿原市久米町222"/>
  </r>
  <r>
    <s v="FA020034"/>
    <s v="A"/>
    <s v="A"/>
    <s v="N"/>
    <s v="N"/>
    <s v="N"/>
    <s v="N"/>
    <x v="0"/>
    <n v="29"/>
    <x v="28"/>
    <s v="奈良国立博物館"/>
    <s v="奈良市登大路町50"/>
  </r>
  <r>
    <s v="FA020464"/>
    <s v="A"/>
    <s v="A"/>
    <s v="A"/>
    <s v="A"/>
    <s v="N"/>
    <s v="A"/>
    <x v="1"/>
    <n v="29"/>
    <x v="28"/>
    <s v="畿央大学 図書館"/>
    <s v="奈良県北葛城郡広陵町馬見中4-2-2"/>
  </r>
  <r>
    <s v="FA020511"/>
    <s v="A"/>
    <s v="A"/>
    <s v="A"/>
    <s v="A"/>
    <s v="N"/>
    <s v="A"/>
    <x v="1"/>
    <n v="29"/>
    <x v="28"/>
    <s v="奈良学園大学 図書館 登美ヶ丘分館"/>
    <s v="奈良県奈良市中登美ヶ丘3丁目15-1"/>
  </r>
  <r>
    <s v="FA020726"/>
    <s v="A"/>
    <s v="N"/>
    <s v="N"/>
    <s v="N"/>
    <s v="N"/>
    <s v="N"/>
    <x v="0"/>
    <n v="29"/>
    <x v="28"/>
    <s v="奈良県立万葉文化館"/>
    <s v="奈良県高市郡明日香村飛鳥10番地"/>
  </r>
  <r>
    <s v="FA022878"/>
    <s v="A"/>
    <s v="A"/>
    <s v="A"/>
    <s v="A"/>
    <s v="N"/>
    <s v="A"/>
    <x v="1"/>
    <n v="29"/>
    <x v="28"/>
    <s v="奈良佐保短期大学図書館"/>
    <s v="奈良市鹿野園町806"/>
  </r>
  <r>
    <s v="FA025016"/>
    <s v="A"/>
    <s v="A"/>
    <s v="A"/>
    <s v="A"/>
    <s v="N"/>
    <s v="A"/>
    <x v="1"/>
    <n v="29"/>
    <x v="28"/>
    <s v="天理医療大学 図書館"/>
    <s v="奈良県天理市別所町80-1"/>
  </r>
  <r>
    <s v="FA025027"/>
    <s v="A"/>
    <s v="A"/>
    <s v="A"/>
    <s v="A"/>
    <s v="N"/>
    <s v="A"/>
    <x v="1"/>
    <n v="29"/>
    <x v="28"/>
    <s v="天理大学 情報ライブラリー"/>
    <s v="天理市杣之内町1050"/>
  </r>
  <r>
    <s v="FA003104"/>
    <s v="A"/>
    <s v="A"/>
    <s v="A"/>
    <s v="A"/>
    <s v="N"/>
    <s v="A"/>
    <x v="1"/>
    <n v="30"/>
    <x v="29"/>
    <s v="和歌山大学 附属図書館"/>
    <s v="和歌山市栄谷930"/>
  </r>
  <r>
    <s v="FA004107"/>
    <s v="A"/>
    <s v="A"/>
    <s v="A"/>
    <s v="A"/>
    <s v="N"/>
    <s v="A"/>
    <x v="1"/>
    <n v="30"/>
    <x v="29"/>
    <s v="和歌山県立医科大学 図書館 紀三井寺館"/>
    <s v="和歌山市紀三井寺811-1"/>
  </r>
  <r>
    <s v="FA008491"/>
    <s v="A"/>
    <s v="A"/>
    <s v="N"/>
    <s v="N"/>
    <s v="N"/>
    <s v="N"/>
    <x v="0"/>
    <n v="30"/>
    <x v="29"/>
    <s v="高野山大学 図書館"/>
    <s v="和歌山県伊都郡高野町高野山385"/>
  </r>
  <r>
    <s v="FA010970"/>
    <s v="A"/>
    <s v="N"/>
    <s v="A"/>
    <s v="N"/>
    <s v="N"/>
    <s v="N"/>
    <x v="0"/>
    <n v="30"/>
    <x v="29"/>
    <s v="和歌山県立図書館"/>
    <s v="和歌山県和歌山市西高松一丁目7番38号"/>
  </r>
  <r>
    <s v="FA015577"/>
    <s v="A"/>
    <s v="A"/>
    <s v="A"/>
    <s v="A"/>
    <s v="N"/>
    <s v="A"/>
    <x v="1"/>
    <n v="30"/>
    <x v="29"/>
    <s v="近畿大学 生物理工学部図書館"/>
    <s v="和歌山県紀の川市西三谷930"/>
  </r>
  <r>
    <s v="FA015941"/>
    <s v="A"/>
    <s v="A"/>
    <s v="A"/>
    <s v="A"/>
    <s v="N"/>
    <s v="N"/>
    <x v="0"/>
    <n v="30"/>
    <x v="29"/>
    <s v="和歌山県立医科大学 図書館 三葛館"/>
    <s v="和歌山県和歌山市三葛580番地"/>
  </r>
  <r>
    <s v="FA019534"/>
    <s v="A"/>
    <s v="A"/>
    <s v="A"/>
    <s v="A"/>
    <s v="N"/>
    <s v="A"/>
    <x v="1"/>
    <n v="30"/>
    <x v="29"/>
    <s v="和歌山工業高等専門学校 図書館"/>
    <s v="和歌山県御坊市名田町野島77"/>
  </r>
  <r>
    <s v="FA022980"/>
    <s v="A"/>
    <s v="A"/>
    <s v="A"/>
    <s v="A"/>
    <s v="A"/>
    <s v="A"/>
    <x v="1"/>
    <n v="30"/>
    <x v="29"/>
    <s v="京都大学 フィールド科学教育研究センター 瀬戸臨海実験所"/>
    <s v="和歌山県西牟婁郡白浜町459"/>
  </r>
  <r>
    <s v="FA027747"/>
    <s v="A"/>
    <s v="A"/>
    <s v="N"/>
    <s v="N"/>
    <s v="N"/>
    <s v="N"/>
    <x v="0"/>
    <n v="30"/>
    <x v="29"/>
    <s v="東京医療保健大学 附属和歌山図書館"/>
    <s v="和歌山県和歌山市東坂ノ上丁3"/>
  </r>
  <r>
    <s v="FA027962"/>
    <s v="A"/>
    <s v="A"/>
    <s v="N"/>
    <s v="N"/>
    <s v="N"/>
    <s v="N"/>
    <x v="0"/>
    <n v="30"/>
    <x v="29"/>
    <s v="和歌山信愛大学 図書館"/>
    <s v="和歌山市住吉町1番地"/>
  </r>
  <r>
    <s v="FA003126"/>
    <s v="A"/>
    <s v="A"/>
    <s v="A"/>
    <s v="A"/>
    <s v="A"/>
    <s v="A"/>
    <x v="1"/>
    <n v="31"/>
    <x v="30"/>
    <s v="鳥取大学 附属図書館"/>
    <s v="鳥取市湖山町南4-101"/>
  </r>
  <r>
    <s v="FA003137"/>
    <s v="A"/>
    <s v="A"/>
    <s v="A"/>
    <s v="A"/>
    <s v="A"/>
    <s v="A"/>
    <x v="1"/>
    <n v="31"/>
    <x v="30"/>
    <s v="鳥取大学 附属図書館 医学図書館"/>
    <s v="鳥取県米子市西町86"/>
  </r>
  <r>
    <s v="FA010992"/>
    <s v="A"/>
    <s v="A"/>
    <s v="A"/>
    <s v="N"/>
    <s v="N"/>
    <s v="N"/>
    <x v="0"/>
    <n v="31"/>
    <x v="30"/>
    <s v="鳥取県立図書館"/>
    <s v="鳥取県鳥取市尚徳町101"/>
  </r>
  <r>
    <s v="FA016944"/>
    <s v="A"/>
    <s v="A"/>
    <s v="A"/>
    <s v="A"/>
    <s v="N"/>
    <s v="A"/>
    <x v="1"/>
    <n v="31"/>
    <x v="30"/>
    <s v="鳥取看護大学・鳥取短期大学 付属図書館"/>
    <s v="鳥取県倉吉市福庭854"/>
  </r>
  <r>
    <s v="FA01762X"/>
    <s v="A"/>
    <s v="A"/>
    <s v="A"/>
    <s v="A"/>
    <s v="N"/>
    <s v="A"/>
    <x v="1"/>
    <n v="31"/>
    <x v="30"/>
    <s v="米子工業高等専門学校 図書館"/>
    <s v="鳥取県米子市彦名町4448"/>
  </r>
  <r>
    <s v="FA020329"/>
    <s v="A"/>
    <s v="A"/>
    <s v="A"/>
    <s v="A"/>
    <s v="N"/>
    <s v="A"/>
    <x v="1"/>
    <n v="31"/>
    <x v="30"/>
    <s v="公立鳥取環境大学 情報メディアセンター"/>
    <s v="鳥取県鳥取市若葉台北1-1-1"/>
  </r>
  <r>
    <s v="FA003148"/>
    <s v="A"/>
    <s v="A"/>
    <s v="A"/>
    <s v="A"/>
    <s v="N"/>
    <s v="A"/>
    <x v="1"/>
    <n v="32"/>
    <x v="31"/>
    <s v="島根大学 附属図書館"/>
    <s v="島根県松江市西川津町1060"/>
  </r>
  <r>
    <s v="FA003159"/>
    <s v="A"/>
    <s v="A"/>
    <s v="A"/>
    <s v="A"/>
    <s v="N"/>
    <s v="A"/>
    <x v="1"/>
    <n v="32"/>
    <x v="31"/>
    <s v="島根大学 附属図書館 医学図書館"/>
    <s v="島根県出雲市塩冶町89-1"/>
  </r>
  <r>
    <s v="FA012728"/>
    <s v="A"/>
    <s v="N"/>
    <s v="A"/>
    <s v="N"/>
    <s v="N"/>
    <s v="N"/>
    <x v="0"/>
    <n v="32"/>
    <x v="31"/>
    <s v="島根県立図書館"/>
    <s v="島根県松江市内中原町52番地"/>
  </r>
  <r>
    <s v="FA015373"/>
    <s v="A"/>
    <s v="A"/>
    <s v="A"/>
    <s v="A"/>
    <s v="N"/>
    <s v="A"/>
    <x v="1"/>
    <n v="32"/>
    <x v="31"/>
    <s v="島根県立大学 出雲キャンパス 図書館"/>
    <s v="島根県出雲市西林木町151番地"/>
  </r>
  <r>
    <s v="FA016354"/>
    <s v="A"/>
    <s v="N"/>
    <s v="A"/>
    <s v="N"/>
    <s v="A"/>
    <s v="N"/>
    <x v="0"/>
    <n v="32"/>
    <x v="31"/>
    <s v="松江赤十字病院 図書室"/>
    <s v="島根県松江市母衣町200"/>
  </r>
  <r>
    <s v="FA016558"/>
    <s v="A"/>
    <s v="A"/>
    <s v="A"/>
    <s v="A"/>
    <s v="N"/>
    <s v="A"/>
    <x v="1"/>
    <n v="32"/>
    <x v="31"/>
    <s v="松江工業高等専門学校 図書館"/>
    <s v="松江市西生馬町14-4"/>
  </r>
  <r>
    <s v="FA017710"/>
    <s v="N"/>
    <s v="N"/>
    <s v="A"/>
    <s v="N"/>
    <s v="N"/>
    <s v="N"/>
    <x v="0"/>
    <n v="32"/>
    <x v="31"/>
    <s v="益田赤十字病院"/>
    <s v="島根県益田市乙吉町イ103-1"/>
  </r>
  <r>
    <s v="FA017765"/>
    <s v="N"/>
    <s v="N"/>
    <s v="A"/>
    <s v="N"/>
    <s v="N"/>
    <s v="N"/>
    <x v="0"/>
    <n v="32"/>
    <x v="31"/>
    <s v="松江市立病院 図書室"/>
    <s v="島根県松江市乃白町32-1"/>
  </r>
  <r>
    <s v="FA017798"/>
    <s v="A"/>
    <s v="N"/>
    <s v="A"/>
    <s v="N"/>
    <s v="N"/>
    <s v="N"/>
    <x v="0"/>
    <n v="32"/>
    <x v="31"/>
    <s v="島根県立中央病院"/>
    <s v="島根県出雲市姫原4-1-1"/>
  </r>
  <r>
    <s v="FA018156"/>
    <s v="A"/>
    <s v="N"/>
    <s v="A"/>
    <s v="N"/>
    <s v="N"/>
    <s v="N"/>
    <x v="0"/>
    <n v="32"/>
    <x v="31"/>
    <s v="出雲市立総合医療センター 図書室"/>
    <s v="島根県出雲市灘分町613"/>
  </r>
  <r>
    <s v="FA018225"/>
    <s v="A"/>
    <s v="A"/>
    <s v="N"/>
    <s v="A"/>
    <s v="N"/>
    <s v="A"/>
    <x v="0"/>
    <n v="32"/>
    <x v="31"/>
    <s v="島根県立大学 メデイアセンター"/>
    <s v="島根県浜田市野原町2433番地2"/>
  </r>
  <r>
    <s v="FA018655"/>
    <s v="A"/>
    <s v="A"/>
    <s v="A"/>
    <s v="A"/>
    <s v="N"/>
    <s v="A"/>
    <x v="1"/>
    <n v="32"/>
    <x v="31"/>
    <s v="島根県立大学 松江キャンパス 図書館"/>
    <s v="松江市浜乃木7丁目24-2"/>
  </r>
  <r>
    <s v="FA024705"/>
    <s v="A"/>
    <s v="A"/>
    <s v="N"/>
    <s v="N"/>
    <s v="A"/>
    <s v="A"/>
    <x v="0"/>
    <n v="32"/>
    <x v="31"/>
    <s v="島根県立大学 短期大学部 松江キャンパス おはなしレストランライブラリー"/>
    <s v="松江市浜乃木7丁目24-2"/>
  </r>
  <r>
    <s v="FA026890"/>
    <s v="A"/>
    <s v="A"/>
    <s v="N"/>
    <s v="N"/>
    <s v="N"/>
    <s v="N"/>
    <x v="0"/>
    <n v="32"/>
    <x v="31"/>
    <s v="特定非営利活動法人 中村元記念館 東洋思想文化研究所"/>
    <s v="島根県松江市八束町波入2060番地 松江市八束支所2F"/>
  </r>
  <r>
    <s v="FA003170"/>
    <s v="A"/>
    <s v="A"/>
    <s v="N"/>
    <s v="N"/>
    <s v="N"/>
    <s v="N"/>
    <x v="0"/>
    <n v="33"/>
    <x v="32"/>
    <s v="岡山大学 附属図書館"/>
    <s v="岡山県岡山市北区津島中3-1-1"/>
  </r>
  <r>
    <s v="FA003181"/>
    <s v="A"/>
    <s v="A"/>
    <s v="A"/>
    <s v="A"/>
    <s v="N"/>
    <s v="N"/>
    <x v="0"/>
    <n v="33"/>
    <x v="32"/>
    <s v="岡山大学 附属図書館 鹿田分館"/>
    <s v="岡山市北区鹿田町2-5-1"/>
  </r>
  <r>
    <s v="FA003192"/>
    <s v="A"/>
    <s v="A"/>
    <s v="A"/>
    <s v="A"/>
    <s v="N"/>
    <s v="N"/>
    <x v="0"/>
    <n v="33"/>
    <x v="32"/>
    <s v="岡山大学 附属図書館 資源植物科学研究所分館"/>
    <s v="岡山県倉敷市中央2-20-1"/>
  </r>
  <r>
    <s v="FA008505"/>
    <s v="A"/>
    <s v="A"/>
    <s v="A"/>
    <s v="A"/>
    <s v="N"/>
    <s v="A"/>
    <x v="1"/>
    <n v="33"/>
    <x v="32"/>
    <s v="岡山商科大学 附属図書館"/>
    <s v="岡山県岡山市北区津島京町2-10-1 岡山商科大学 附属図書館"/>
  </r>
  <r>
    <s v="FA008516"/>
    <s v="A"/>
    <s v="A"/>
    <s v="N"/>
    <s v="N"/>
    <s v="N"/>
    <s v="N"/>
    <x v="0"/>
    <n v="33"/>
    <x v="32"/>
    <s v="岡山理科大学 図書館"/>
    <s v="岡山県岡山市北区理大町1-1"/>
  </r>
  <r>
    <s v="FA008527"/>
    <s v="A"/>
    <s v="A"/>
    <s v="A"/>
    <s v="A"/>
    <s v="N"/>
    <s v="A"/>
    <x v="1"/>
    <n v="33"/>
    <x v="32"/>
    <s v="川崎医科大学 附属図書館"/>
    <s v="岡山県倉敷市松島577"/>
  </r>
  <r>
    <s v="FA008538"/>
    <s v="A"/>
    <s v="A"/>
    <s v="A"/>
    <s v="A"/>
    <s v="N"/>
    <s v="N"/>
    <x v="0"/>
    <n v="33"/>
    <x v="32"/>
    <s v="くらしき作陽大学 附属図書館"/>
    <s v="岡山県倉敷市玉島長尾3515"/>
  </r>
  <r>
    <s v="FA008549"/>
    <s v="A"/>
    <s v="A"/>
    <s v="N"/>
    <s v="N"/>
    <s v="N"/>
    <s v="N"/>
    <x v="0"/>
    <n v="33"/>
    <x v="32"/>
    <s v="就実大学 図書館"/>
    <s v="岡山県岡山市中区西川原1-5-22"/>
  </r>
  <r>
    <s v="FA008560"/>
    <s v="A"/>
    <s v="A"/>
    <s v="A"/>
    <s v="A"/>
    <s v="A"/>
    <s v="N"/>
    <x v="0"/>
    <n v="33"/>
    <x v="32"/>
    <s v="ノートルダム清心女子大学 附属図書館"/>
    <s v="岡山県岡山市北区伊福町2-16-9"/>
  </r>
  <r>
    <s v="FA008571"/>
    <s v="A"/>
    <s v="A"/>
    <s v="A"/>
    <s v="A"/>
    <s v="N"/>
    <s v="A"/>
    <x v="1"/>
    <n v="33"/>
    <x v="32"/>
    <s v="美作大学 図書館"/>
    <s v="岡山県津山市北園町50"/>
  </r>
  <r>
    <s v="FA011000"/>
    <s v="A"/>
    <s v="N"/>
    <s v="A"/>
    <s v="N"/>
    <s v="N"/>
    <s v="N"/>
    <x v="0"/>
    <n v="33"/>
    <x v="32"/>
    <s v="岡山県立図書館"/>
    <s v="岡山県岡山市北区丸の内2-6-30"/>
  </r>
  <r>
    <s v="FA013061"/>
    <s v="A"/>
    <s v="A"/>
    <s v="N"/>
    <s v="N"/>
    <s v="N"/>
    <s v="N"/>
    <x v="0"/>
    <n v="33"/>
    <x v="32"/>
    <s v="川崎医療福祉大学 附属図書館"/>
    <s v="岡山県倉敷市松島288"/>
  </r>
  <r>
    <s v="FA014406"/>
    <s v="A"/>
    <s v="A"/>
    <s v="A"/>
    <s v="A"/>
    <s v="N"/>
    <s v="N"/>
    <x v="0"/>
    <n v="33"/>
    <x v="32"/>
    <s v="吉備国際大学 附属図書館"/>
    <s v="岡山県高梁市伊賀町8"/>
  </r>
  <r>
    <s v="FA014745"/>
    <s v="A"/>
    <s v="A"/>
    <s v="N"/>
    <s v="N"/>
    <s v="N"/>
    <s v="N"/>
    <x v="0"/>
    <n v="33"/>
    <x v="32"/>
    <s v="岡山県立大学 附属図書館"/>
    <s v="岡山県総社市窪木111"/>
  </r>
  <r>
    <s v="FA01541X"/>
    <s v="A"/>
    <s v="A"/>
    <s v="A"/>
    <s v="A"/>
    <s v="N"/>
    <s v="A"/>
    <x v="1"/>
    <n v="33"/>
    <x v="32"/>
    <s v="倉敷芸術科学大学 図書館"/>
    <s v="岡山県倉敷市連島町西之浦2640"/>
  </r>
  <r>
    <s v="FA015522"/>
    <s v="A"/>
    <s v="A"/>
    <s v="A"/>
    <s v="A"/>
    <s v="N"/>
    <s v="A"/>
    <x v="1"/>
    <n v="33"/>
    <x v="32"/>
    <s v="山陽学園大学 図書館"/>
    <s v="岡山県岡山市中区平井1丁目14-1"/>
  </r>
  <r>
    <s v="FA016230"/>
    <s v="N"/>
    <s v="N"/>
    <s v="N"/>
    <s v="N"/>
    <s v="N"/>
    <s v="N"/>
    <x v="0"/>
    <n v="33"/>
    <x v="32"/>
    <s v="岡山済生会総合病院 医学資料室"/>
    <s v="岡山県岡山市伊福町1-17-18"/>
  </r>
  <r>
    <s v="FA016274"/>
    <s v="A"/>
    <s v="N"/>
    <s v="N"/>
    <s v="N"/>
    <s v="N"/>
    <s v="N"/>
    <x v="0"/>
    <n v="33"/>
    <x v="32"/>
    <s v="重井医学研究所・同附属病院 図書室"/>
    <s v="岡山県岡山市南区山田2117"/>
  </r>
  <r>
    <s v="FA01681X"/>
    <s v="A"/>
    <s v="A"/>
    <s v="N"/>
    <s v="N"/>
    <s v="N"/>
    <s v="N"/>
    <x v="0"/>
    <n v="33"/>
    <x v="32"/>
    <s v="津山工業高等専門学校 図書館"/>
    <s v="岡山県津山市沼624-1"/>
  </r>
  <r>
    <s v="FA018633"/>
    <s v="A"/>
    <s v="A"/>
    <s v="A"/>
    <s v="A"/>
    <s v="N"/>
    <s v="A"/>
    <x v="1"/>
    <n v="33"/>
    <x v="32"/>
    <s v="川崎医療短期大学 附属図書館"/>
    <s v="岡山県倉敷市松島316"/>
  </r>
  <r>
    <s v="FA019228"/>
    <s v="A"/>
    <s v="A"/>
    <s v="A"/>
    <s v="A"/>
    <s v="N"/>
    <s v="N"/>
    <x v="0"/>
    <n v="33"/>
    <x v="32"/>
    <s v="中国学園 図書館"/>
    <s v="岡山県岡山市北区庭瀬83"/>
  </r>
  <r>
    <s v="FA019396"/>
    <s v="A"/>
    <s v="A"/>
    <s v="A"/>
    <s v="N"/>
    <s v="N"/>
    <s v="N"/>
    <x v="0"/>
    <n v="33"/>
    <x v="32"/>
    <s v="財団法人 倉敷成人病センター 図書室"/>
    <s v="岡山県倉敷市白楽町250"/>
  </r>
  <r>
    <s v="FA019749"/>
    <s v="A"/>
    <s v="A"/>
    <s v="A"/>
    <s v="A"/>
    <s v="N"/>
    <s v="A"/>
    <x v="1"/>
    <n v="33"/>
    <x v="32"/>
    <s v="公立大学法人 新見公立大学 附属図書館"/>
    <s v="岡山県新見市西方1263-2"/>
  </r>
  <r>
    <s v="FA020522"/>
    <s v="A"/>
    <s v="A"/>
    <s v="N"/>
    <s v="N"/>
    <s v="N"/>
    <s v="N"/>
    <x v="0"/>
    <n v="33"/>
    <x v="32"/>
    <s v="倉敷市立短期大学 付属図書館"/>
    <s v="岡山県倉敷市児島稗田町160番地"/>
  </r>
  <r>
    <s v="FA023757"/>
    <s v="A"/>
    <s v="A"/>
    <s v="N"/>
    <s v="N"/>
    <s v="N"/>
    <s v="N"/>
    <x v="0"/>
    <n v="33"/>
    <x v="32"/>
    <s v="環太平洋大学 附属図書館"/>
    <s v="岡山県岡山市東区瀬戸町観音寺721"/>
  </r>
  <r>
    <s v="FA003239"/>
    <s v="A"/>
    <s v="A"/>
    <s v="A"/>
    <s v="A"/>
    <s v="N"/>
    <s v="A"/>
    <x v="1"/>
    <n v="34"/>
    <x v="33"/>
    <s v="広島大学 図書館 霞図書館"/>
    <s v="広島県広島市南区霞1-2-3"/>
  </r>
  <r>
    <s v="FA003261"/>
    <s v="A"/>
    <s v="A"/>
    <s v="N"/>
    <s v="N"/>
    <s v="N"/>
    <s v="N"/>
    <x v="0"/>
    <n v="34"/>
    <x v="33"/>
    <s v="広島大学 図書館 東図書館"/>
    <s v="東広島市鏡山1-4-5"/>
  </r>
  <r>
    <s v="FA004118"/>
    <s v="A"/>
    <s v="A"/>
    <s v="A"/>
    <s v="A"/>
    <s v="N"/>
    <s v="N"/>
    <x v="0"/>
    <n v="34"/>
    <x v="33"/>
    <s v="県立広島大学 学術情報センター図書館"/>
    <s v="広島市南区宇品東1-1-71"/>
  </r>
  <r>
    <s v="FA008050"/>
    <s v="A"/>
    <s v="A"/>
    <s v="A"/>
    <s v="A"/>
    <s v="N"/>
    <s v="N"/>
    <x v="0"/>
    <n v="34"/>
    <x v="33"/>
    <s v="近畿大学 工学部図書館"/>
    <s v="広島県東広島市高屋うめの辺1番"/>
  </r>
  <r>
    <s v="FA008582"/>
    <s v="A"/>
    <s v="N"/>
    <s v="A"/>
    <s v="N"/>
    <s v="N"/>
    <s v="N"/>
    <x v="0"/>
    <n v="34"/>
    <x v="33"/>
    <s v="エリザベト音楽大学 附属図書館"/>
    <s v="広島県広島市中区幟町4-15"/>
  </r>
  <r>
    <s v="FA008593"/>
    <s v="A"/>
    <s v="A"/>
    <s v="A"/>
    <s v="A"/>
    <s v="N"/>
    <s v="A"/>
    <x v="1"/>
    <n v="34"/>
    <x v="33"/>
    <s v="広島経済大学 図書館"/>
    <s v="広島県広島市安佐南区祇園5-37-1"/>
  </r>
  <r>
    <s v="FA008607"/>
    <s v="A"/>
    <s v="A"/>
    <s v="A"/>
    <s v="A"/>
    <s v="N"/>
    <s v="A"/>
    <x v="1"/>
    <n v="34"/>
    <x v="33"/>
    <s v="広島工業大学 附属図書館"/>
    <s v="広島県広島市佐伯区三宅2-1-1"/>
  </r>
  <r>
    <s v="FA008618"/>
    <s v="A"/>
    <s v="A"/>
    <s v="A"/>
    <s v="A"/>
    <s v="A"/>
    <s v="N"/>
    <x v="0"/>
    <n v="34"/>
    <x v="33"/>
    <s v="広島修道大学 図書館"/>
    <s v="広島県広島市安佐南区大塚東一丁目1番1号"/>
  </r>
  <r>
    <s v="FA008629"/>
    <s v="A"/>
    <s v="A"/>
    <s v="A"/>
    <s v="A"/>
    <s v="A"/>
    <s v="A"/>
    <x v="1"/>
    <n v="34"/>
    <x v="33"/>
    <s v="広島女学院大学 図書館"/>
    <s v="広島県広島市東区牛田東4-13-1"/>
  </r>
  <r>
    <s v="FA008640"/>
    <s v="A"/>
    <s v="A"/>
    <s v="A"/>
    <s v="A"/>
    <s v="N"/>
    <s v="N"/>
    <x v="0"/>
    <n v="34"/>
    <x v="33"/>
    <s v="広島国際学院大学 図書館"/>
    <s v="広島県広島市安芸区中野六丁目20-1"/>
  </r>
  <r>
    <s v="FA008651"/>
    <s v="A"/>
    <s v="A"/>
    <s v="A"/>
    <s v="A"/>
    <s v="A"/>
    <s v="N"/>
    <x v="0"/>
    <n v="34"/>
    <x v="33"/>
    <s v="広島文教大学 附属図書館"/>
    <s v="広島県広島市安佐北区可部東1-2-1"/>
  </r>
  <r>
    <s v="FA008662"/>
    <s v="A"/>
    <s v="A"/>
    <s v="N"/>
    <s v="N"/>
    <s v="N"/>
    <s v="N"/>
    <x v="0"/>
    <n v="34"/>
    <x v="33"/>
    <s v="福山大学 附属図書館"/>
    <s v="広島県福山市学園町1番地三蔵"/>
  </r>
  <r>
    <s v="FA008673"/>
    <s v="A"/>
    <s v="A"/>
    <s v="N"/>
    <s v="N"/>
    <s v="N"/>
    <s v="N"/>
    <x v="0"/>
    <n v="34"/>
    <x v="33"/>
    <s v="福山大学 附属図書館 薬学部分館"/>
    <s v="広島県福山市学園町1番地三蔵"/>
  </r>
  <r>
    <s v="FA008684"/>
    <s v="A"/>
    <s v="A"/>
    <s v="A"/>
    <s v="A"/>
    <s v="C"/>
    <s v="N"/>
    <x v="0"/>
    <n v="34"/>
    <x v="33"/>
    <s v="安田女子大学 図書館"/>
    <s v="広島県広島市安佐南区安東6-13-1"/>
  </r>
  <r>
    <s v="FA009428"/>
    <s v="N"/>
    <s v="N"/>
    <s v="N"/>
    <s v="N"/>
    <s v="N"/>
    <s v="N"/>
    <x v="0"/>
    <n v="34"/>
    <x v="33"/>
    <s v="独立行政法人 酒類総合研究所 図書室"/>
    <s v="広島県東広島市鏡山3-7-1"/>
  </r>
  <r>
    <s v="FA009960"/>
    <s v="A"/>
    <s v="A"/>
    <s v="N"/>
    <s v="N"/>
    <s v="N"/>
    <s v="N"/>
    <x v="0"/>
    <n v="34"/>
    <x v="33"/>
    <s v="農業・食品産業技術総合研究機構 西日本農業研究センター 図書室"/>
    <s v="広島県福山市西深津町6丁目12番1号"/>
  </r>
  <r>
    <s v="FA010278"/>
    <s v="A"/>
    <s v="A"/>
    <s v="A"/>
    <s v="A"/>
    <s v="N"/>
    <s v="A"/>
    <x v="1"/>
    <n v="34"/>
    <x v="33"/>
    <s v="国立研究開発法人 水産研究・教育機構 瀬戸内海区水産研究所"/>
    <s v="広島県廿日市市丸石2-17-5"/>
  </r>
  <r>
    <s v="FA010482"/>
    <s v="A"/>
    <s v="A"/>
    <s v="A"/>
    <s v="N"/>
    <s v="N"/>
    <s v="N"/>
    <x v="0"/>
    <n v="34"/>
    <x v="33"/>
    <s v="国立研究開発法人 産業技術総合研究所 中国センター 図書室"/>
    <s v="広島県東広島市鏡山3-11-32"/>
  </r>
  <r>
    <s v="FA011565"/>
    <s v="A"/>
    <s v="A"/>
    <s v="A"/>
    <s v="A"/>
    <s v="N"/>
    <s v="A"/>
    <x v="1"/>
    <n v="34"/>
    <x v="33"/>
    <s v="公益財団法人 放射線影響研究所 図書室"/>
    <s v="広島県広島市南区比治山公園5番2号"/>
  </r>
  <r>
    <s v="FA012284"/>
    <s v="A"/>
    <s v="A"/>
    <s v="A"/>
    <s v="A"/>
    <s v="N"/>
    <s v="A"/>
    <x v="1"/>
    <n v="34"/>
    <x v="33"/>
    <s v="広島大学 図書館 中央図書館"/>
    <s v="東広島市鏡山1丁目2-2"/>
  </r>
  <r>
    <s v="FA012477"/>
    <s v="A"/>
    <s v="N"/>
    <s v="A"/>
    <s v="N"/>
    <s v="N"/>
    <s v="N"/>
    <x v="0"/>
    <n v="34"/>
    <x v="33"/>
    <s v="広島国際学院大学 図書館 自動車短期大学部分館"/>
    <s v="広島県広島市安芸区上瀬野町517-1"/>
  </r>
  <r>
    <s v="FA012546"/>
    <s v="A"/>
    <s v="A"/>
    <s v="A"/>
    <s v="A"/>
    <s v="N"/>
    <s v="N"/>
    <x v="0"/>
    <n v="34"/>
    <x v="33"/>
    <s v="県立広島大学 庄原学術情報センター図書館"/>
    <s v="広島県庄原市七塚町5562"/>
  </r>
  <r>
    <s v="FA014508"/>
    <s v="A"/>
    <s v="A"/>
    <s v="N"/>
    <s v="A"/>
    <s v="N"/>
    <s v="A"/>
    <x v="0"/>
    <n v="34"/>
    <x v="33"/>
    <s v="広島大学 図書館 西図書館"/>
    <s v="東広島市鏡山一丁目7-2"/>
  </r>
  <r>
    <s v="FA014927"/>
    <s v="A"/>
    <s v="A"/>
    <s v="A"/>
    <s v="A"/>
    <s v="N"/>
    <s v="A"/>
    <x v="1"/>
    <n v="34"/>
    <x v="33"/>
    <s v="広島市立大学 附属図書館"/>
    <s v="広島県広島市安佐南区大塚東三丁目4-1"/>
  </r>
  <r>
    <s v="FA015227"/>
    <s v="A"/>
    <s v="A"/>
    <s v="A"/>
    <s v="A"/>
    <s v="N"/>
    <s v="A"/>
    <x v="1"/>
    <n v="34"/>
    <x v="33"/>
    <s v="比治山大学 図書館"/>
    <s v="広島県広島市東区牛田新町4丁目1-1"/>
  </r>
  <r>
    <s v="FA015238"/>
    <s v="A"/>
    <s v="A"/>
    <s v="A"/>
    <s v="A"/>
    <s v="N"/>
    <s v="A"/>
    <x v="1"/>
    <n v="34"/>
    <x v="33"/>
    <s v="尾道市立大学 附属図書館"/>
    <s v="広島県尾道市久山田町1600番地2"/>
  </r>
  <r>
    <s v="FA015249"/>
    <s v="A"/>
    <s v="A"/>
    <s v="A"/>
    <s v="A"/>
    <s v="A"/>
    <s v="A"/>
    <x v="1"/>
    <n v="34"/>
    <x v="33"/>
    <s v="海上保安大学校 図書館"/>
    <s v="広島県呉市若葉町5番1号"/>
  </r>
  <r>
    <s v="FA015533"/>
    <s v="A"/>
    <s v="A"/>
    <s v="N"/>
    <s v="N"/>
    <s v="N"/>
    <s v="N"/>
    <x v="0"/>
    <n v="34"/>
    <x v="33"/>
    <s v="広島文化学園大学 呉 郷原キャンパス 図書館"/>
    <s v="広島県呉市郷原学びの丘1-1-1"/>
  </r>
  <r>
    <s v="FA015602"/>
    <s v="A"/>
    <s v="A"/>
    <s v="A"/>
    <s v="A"/>
    <s v="A"/>
    <s v="A"/>
    <x v="1"/>
    <n v="34"/>
    <x v="33"/>
    <s v="広島県立図書館"/>
    <s v="広島市中区千田町3丁目7番47号"/>
  </r>
  <r>
    <s v="FA015668"/>
    <s v="A"/>
    <s v="A"/>
    <s v="A"/>
    <s v="A"/>
    <s v="N"/>
    <s v="N"/>
    <x v="0"/>
    <n v="34"/>
    <x v="33"/>
    <s v="福山平成大学 附属図書館"/>
    <s v="広島県福山市御幸町上岩成正戸117-1"/>
  </r>
  <r>
    <s v="FA016591"/>
    <s v="A"/>
    <s v="A"/>
    <s v="N"/>
    <s v="N"/>
    <s v="N"/>
    <s v="N"/>
    <x v="0"/>
    <n v="34"/>
    <x v="33"/>
    <s v="呉工業高等専門学校 図書館"/>
    <s v="呉市阿賀南2-2-11"/>
  </r>
  <r>
    <s v="FA016886"/>
    <s v="A"/>
    <s v="A"/>
    <s v="A"/>
    <s v="A"/>
    <s v="N"/>
    <s v="A"/>
    <x v="1"/>
    <n v="34"/>
    <x v="33"/>
    <s v="広島商船高等専門学校 図書館"/>
    <s v="広島県豊田郡大崎上島町東野4272-1"/>
  </r>
  <r>
    <s v="FA017368"/>
    <s v="A"/>
    <s v="A"/>
    <s v="A"/>
    <s v="A"/>
    <s v="N"/>
    <s v="N"/>
    <x v="0"/>
    <n v="34"/>
    <x v="33"/>
    <s v="広島文化学園大学 呉 阿賀キャンパス 図書館"/>
    <s v="広島県呉市阿賀南2-10-3"/>
  </r>
  <r>
    <s v="FA017481"/>
    <s v="A"/>
    <s v="A"/>
    <s v="A"/>
    <s v="A"/>
    <s v="N"/>
    <s v="N"/>
    <x v="0"/>
    <n v="34"/>
    <x v="33"/>
    <s v="県立広島大学 三原学術情報センター図書館"/>
    <s v="三原市学園町1-1"/>
  </r>
  <r>
    <s v="FA018098"/>
    <s v="A"/>
    <s v="A"/>
    <s v="A"/>
    <s v="A"/>
    <s v="N"/>
    <s v="A"/>
    <x v="1"/>
    <n v="34"/>
    <x v="33"/>
    <s v="広島国際大学 図書館"/>
    <s v="広島県東広島市黒瀬学園台555-36"/>
  </r>
  <r>
    <s v="FA018236"/>
    <s v="A"/>
    <s v="A"/>
    <s v="A"/>
    <s v="A"/>
    <s v="N"/>
    <s v="A"/>
    <x v="1"/>
    <n v="34"/>
    <x v="33"/>
    <s v="広島大学 図書館 東千田図書館"/>
    <s v="広島県広島市中区東千田町1-1-89"/>
  </r>
  <r>
    <s v="FA018473"/>
    <s v="A"/>
    <s v="A"/>
    <s v="A"/>
    <s v="A"/>
    <s v="N"/>
    <s v="N"/>
    <x v="0"/>
    <n v="34"/>
    <x v="33"/>
    <s v="広島文化学園大学 広島 坂キャンパス 図書館"/>
    <s v="広島県安芸郡坂町平成ヶ浜三丁目3-20"/>
  </r>
  <r>
    <s v="FA01940X"/>
    <s v="A"/>
    <s v="A"/>
    <s v="A"/>
    <s v="A"/>
    <s v="A"/>
    <s v="A"/>
    <x v="1"/>
    <n v="34"/>
    <x v="33"/>
    <s v="独立行政法人 労働者健康安全機構 中国労災病院 図書室"/>
    <s v="広島県呉市広多賀谷1-5-1"/>
  </r>
  <r>
    <s v="FA019647"/>
    <s v="A"/>
    <s v="A"/>
    <s v="A"/>
    <s v="A"/>
    <s v="N"/>
    <s v="A"/>
    <x v="1"/>
    <n v="34"/>
    <x v="33"/>
    <s v="日本赤十字広島看護大学 図書館"/>
    <s v="広島県廿日市市阿品台東1番2号"/>
  </r>
  <r>
    <s v="FA020690"/>
    <s v="A"/>
    <s v="A"/>
    <s v="A"/>
    <s v="A"/>
    <s v="N"/>
    <s v="A"/>
    <x v="1"/>
    <n v="34"/>
    <x v="33"/>
    <s v="広島国際大学 図書館 呉分館"/>
    <s v="広島県呉市広古新開5-1-1"/>
  </r>
  <r>
    <s v="FA021605"/>
    <s v="A"/>
    <s v="A"/>
    <s v="A"/>
    <s v="A"/>
    <s v="N"/>
    <s v="N"/>
    <x v="0"/>
    <n v="34"/>
    <x v="33"/>
    <s v="広島文化学園図書館 広島 長束キャンパス図書館"/>
    <s v="広島県広島市安佐南区長束西3-5-1"/>
  </r>
  <r>
    <s v="FA024319"/>
    <s v="A"/>
    <s v="A"/>
    <s v="A"/>
    <s v="A"/>
    <s v="A"/>
    <s v="A"/>
    <x v="1"/>
    <n v="34"/>
    <x v="33"/>
    <s v="広島都市学園大学 附属図書館"/>
    <s v="広島県広島市南区宇品西5丁目13-18"/>
  </r>
  <r>
    <s v="FA024716"/>
    <s v="A"/>
    <s v="A"/>
    <s v="A"/>
    <s v="A"/>
    <s v="N"/>
    <s v="A"/>
    <x v="1"/>
    <n v="34"/>
    <x v="33"/>
    <s v="福山市立大学 附属図書館"/>
    <s v="広島県福山市港町二丁目19番1号"/>
  </r>
  <r>
    <s v="FA025209"/>
    <s v="A"/>
    <s v="A"/>
    <s v="A"/>
    <s v="N"/>
    <s v="N"/>
    <s v="A"/>
    <x v="0"/>
    <n v="34"/>
    <x v="33"/>
    <s v="広島都市学園大学 附属西風図書館"/>
    <s v="広島県広島市安佐南区大塚東3丁目2-1"/>
  </r>
  <r>
    <s v="FA003283"/>
    <s v="A"/>
    <s v="A"/>
    <s v="A"/>
    <s v="A"/>
    <s v="C"/>
    <s v="A"/>
    <x v="1"/>
    <n v="35"/>
    <x v="34"/>
    <s v="山口大学 図書館 総合図書館"/>
    <s v="山口市吉田1677-1"/>
  </r>
  <r>
    <s v="FA003294"/>
    <s v="A"/>
    <s v="A"/>
    <s v="A"/>
    <s v="A"/>
    <s v="C"/>
    <s v="A"/>
    <x v="1"/>
    <n v="35"/>
    <x v="34"/>
    <s v="山口大学 図書館 医学部図書館"/>
    <s v="宇部市南小串1丁目1番1号"/>
  </r>
  <r>
    <s v="FA003308"/>
    <s v="A"/>
    <s v="A"/>
    <s v="A"/>
    <s v="A"/>
    <s v="C"/>
    <s v="A"/>
    <x v="1"/>
    <n v="35"/>
    <x v="34"/>
    <s v="山口大学 図書館 工学部図書館"/>
    <s v="山口県宇部市常盤台2丁目16番1号"/>
  </r>
  <r>
    <s v="FA004129"/>
    <s v="A"/>
    <s v="A"/>
    <s v="A"/>
    <s v="A"/>
    <s v="N"/>
    <s v="A"/>
    <x v="1"/>
    <n v="35"/>
    <x v="34"/>
    <s v="下関市立大学 附属図書館"/>
    <s v="山口県下関市大学町二丁目1番1号"/>
  </r>
  <r>
    <s v="FA004140"/>
    <s v="A"/>
    <s v="A"/>
    <s v="A"/>
    <s v="A"/>
    <s v="N"/>
    <s v="A"/>
    <x v="1"/>
    <n v="35"/>
    <x v="34"/>
    <s v="山口県立大学 附属図書館"/>
    <s v="山口県山口市桜畠3-2-1"/>
  </r>
  <r>
    <s v="FA008695"/>
    <s v="A"/>
    <s v="A"/>
    <s v="A"/>
    <s v="A"/>
    <s v="N"/>
    <s v="A"/>
    <x v="1"/>
    <n v="35"/>
    <x v="34"/>
    <s v="徳山大学 図書館"/>
    <s v="山口県周南市学園台843-4-2"/>
  </r>
  <r>
    <s v="FA008709"/>
    <s v="A"/>
    <s v="A"/>
    <s v="N"/>
    <s v="N"/>
    <s v="N"/>
    <s v="N"/>
    <x v="0"/>
    <n v="35"/>
    <x v="34"/>
    <s v="東亜大学 附属図書館"/>
    <s v="山口県下関市一の宮学園町2-1"/>
  </r>
  <r>
    <s v="FA008720"/>
    <s v="A"/>
    <s v="A"/>
    <s v="N"/>
    <s v="N"/>
    <s v="N"/>
    <s v="N"/>
    <x v="0"/>
    <n v="35"/>
    <x v="34"/>
    <s v="梅光学院大学 図書館"/>
    <s v="山口県下関市向洋町1-1-1"/>
  </r>
  <r>
    <s v="FA010369"/>
    <s v="A"/>
    <s v="A"/>
    <s v="A"/>
    <s v="A"/>
    <s v="N"/>
    <s v="A"/>
    <x v="1"/>
    <n v="35"/>
    <x v="34"/>
    <s v="国立研究開発法人 水産研究・教育機構 水産大学校"/>
    <s v="山口県下関市永田本町2-7-1"/>
  </r>
  <r>
    <s v="FA01290X"/>
    <s v="A"/>
    <s v="N"/>
    <s v="N"/>
    <s v="N"/>
    <s v="A"/>
    <s v="N"/>
    <x v="0"/>
    <n v="35"/>
    <x v="34"/>
    <s v="山口県立山口図書館"/>
    <s v="山口県山口市大字後河原字松柄150-1"/>
  </r>
  <r>
    <s v="FA015431"/>
    <s v="A"/>
    <s v="A"/>
    <s v="A"/>
    <s v="A"/>
    <s v="N"/>
    <s v="A"/>
    <x v="1"/>
    <n v="35"/>
    <x v="34"/>
    <s v="宇部工業高等専門学校 図書館"/>
    <s v="山口県宇部市常盤台2-14-1"/>
  </r>
  <r>
    <s v="FA015930"/>
    <s v="A"/>
    <s v="A"/>
    <s v="A"/>
    <s v="A"/>
    <s v="N"/>
    <s v="N"/>
    <x v="0"/>
    <n v="35"/>
    <x v="34"/>
    <s v="徳山工業高等専門学校 図書館"/>
    <s v="山口県周南市学園台"/>
  </r>
  <r>
    <s v="FA016004"/>
    <s v="A"/>
    <s v="A"/>
    <s v="A"/>
    <s v="N"/>
    <s v="N"/>
    <s v="N"/>
    <x v="0"/>
    <n v="35"/>
    <x v="34"/>
    <s v="済生会下関総合病院 図書室"/>
    <s v="山口県下関市安岡町8-5-1"/>
  </r>
  <r>
    <s v="FA018101"/>
    <s v="A"/>
    <s v="A"/>
    <s v="A"/>
    <s v="N"/>
    <s v="A"/>
    <s v="N"/>
    <x v="0"/>
    <n v="35"/>
    <x v="34"/>
    <s v="独立行政法人 地域医療機能推進機構 下関医療センター 図書室"/>
    <s v="山口県下関市上新地町3-3-8"/>
  </r>
  <r>
    <s v="FA018939"/>
    <s v="A"/>
    <s v="A"/>
    <s v="A"/>
    <s v="A"/>
    <s v="A"/>
    <s v="A"/>
    <x v="1"/>
    <n v="35"/>
    <x v="34"/>
    <s v="至誠館大学 附属図書館"/>
    <s v="山口県萩市椿東浦田5000"/>
  </r>
  <r>
    <s v="FA020114"/>
    <s v="A"/>
    <s v="A"/>
    <s v="A"/>
    <s v="A"/>
    <s v="N"/>
    <s v="A"/>
    <x v="1"/>
    <n v="35"/>
    <x v="34"/>
    <s v="大島商船高等専門学校 図書館"/>
    <s v="山口県大島郡周防大島町大字小松1091-1"/>
  </r>
  <r>
    <s v="FA021864"/>
    <s v="A"/>
    <s v="A"/>
    <s v="A"/>
    <s v="A"/>
    <s v="N"/>
    <s v="N"/>
    <x v="0"/>
    <n v="35"/>
    <x v="34"/>
    <s v="山陽小野田市立山口東京理科大学 図書館"/>
    <s v="山口県山陽小野田市大学通1-1-1"/>
  </r>
  <r>
    <s v="FA023983"/>
    <s v="A"/>
    <s v="A"/>
    <s v="A"/>
    <s v="A"/>
    <s v="N"/>
    <s v="A"/>
    <x v="1"/>
    <n v="35"/>
    <x v="34"/>
    <s v="山口学芸大学 山口芸術短期大学 図書館"/>
    <s v="山口県山口市小郡みらい町1-7-1"/>
  </r>
  <r>
    <s v="FA025071"/>
    <s v="A"/>
    <s v="A"/>
    <s v="N"/>
    <s v="N"/>
    <s v="N"/>
    <s v="N"/>
    <x v="0"/>
    <n v="35"/>
    <x v="34"/>
    <s v="宇部フロンティア大学 短期大学部 図書館"/>
    <s v="山口県宇部市文京町5-40"/>
  </r>
  <r>
    <s v="FA025118"/>
    <s v="A"/>
    <s v="A"/>
    <s v="A"/>
    <s v="A"/>
    <s v="N"/>
    <s v="A"/>
    <x v="1"/>
    <n v="35"/>
    <x v="34"/>
    <s v="宇部フロンティア大学 附属図書館"/>
    <s v="山口県宇部市文京台二丁目1番1号"/>
  </r>
  <r>
    <s v="FA003319"/>
    <s v="A"/>
    <s v="A"/>
    <s v="A"/>
    <s v="A"/>
    <s v="N"/>
    <s v="A"/>
    <x v="1"/>
    <n v="36"/>
    <x v="35"/>
    <s v="徳島大学 附属図書館"/>
    <s v="徳島県徳島市南常三島町2-1"/>
  </r>
  <r>
    <s v="FA003330"/>
    <s v="A"/>
    <s v="A"/>
    <s v="A"/>
    <s v="A"/>
    <s v="N"/>
    <s v="N"/>
    <x v="0"/>
    <n v="36"/>
    <x v="35"/>
    <s v="徳島大学 附属図書館 蔵本分館"/>
    <s v="徳島市蔵本町3-18-15"/>
  </r>
  <r>
    <s v="FA003341"/>
    <s v="A"/>
    <s v="A"/>
    <s v="A"/>
    <s v="A"/>
    <s v="N"/>
    <s v="A"/>
    <x v="1"/>
    <n v="36"/>
    <x v="35"/>
    <s v="鳴門教育大学 附属図書館"/>
    <s v="鳴門市鳴門町高島字中島748番地"/>
  </r>
  <r>
    <s v="FA008731"/>
    <s v="A"/>
    <s v="A"/>
    <s v="A"/>
    <s v="A"/>
    <s v="N"/>
    <s v="A"/>
    <x v="1"/>
    <n v="36"/>
    <x v="35"/>
    <s v="四国大学 附属図書館"/>
    <s v="徳島県徳島市応神町古川字戎子野123-1"/>
  </r>
  <r>
    <s v="FA008742"/>
    <s v="A"/>
    <s v="A"/>
    <s v="A"/>
    <s v="A"/>
    <s v="N"/>
    <s v="A"/>
    <x v="1"/>
    <n v="36"/>
    <x v="35"/>
    <s v="徳島文理大学 図書館"/>
    <s v="徳島県徳島市山城町西浜傍示180"/>
  </r>
  <r>
    <s v="FA018564"/>
    <s v="A"/>
    <s v="A"/>
    <s v="A"/>
    <s v="A"/>
    <s v="N"/>
    <s v="A"/>
    <x v="1"/>
    <n v="36"/>
    <x v="35"/>
    <s v="阿南工業高等専門学校 図書館"/>
    <s v="徳島県阿南市見能林町青木265"/>
  </r>
  <r>
    <s v="FA003352"/>
    <s v="A"/>
    <s v="A"/>
    <s v="A"/>
    <s v="A"/>
    <s v="A"/>
    <s v="N"/>
    <x v="0"/>
    <n v="37"/>
    <x v="36"/>
    <s v="香川大学 図書館"/>
    <s v="香川県高松市幸町1-1"/>
  </r>
  <r>
    <s v="FA003363"/>
    <s v="A"/>
    <s v="A"/>
    <s v="A"/>
    <s v="A"/>
    <s v="A"/>
    <s v="N"/>
    <x v="0"/>
    <n v="37"/>
    <x v="36"/>
    <s v="香川大学 図書館 医学部分館"/>
    <s v="香川県木田郡三木町大字池戸1750-1"/>
  </r>
  <r>
    <s v="FA008753"/>
    <s v="A"/>
    <s v="A"/>
    <s v="A"/>
    <s v="A"/>
    <s v="N"/>
    <s v="A"/>
    <x v="1"/>
    <n v="37"/>
    <x v="36"/>
    <s v="徳島文理大学 香川キャンパス附属図書館"/>
    <s v="香川県さぬき市志度1314-1"/>
  </r>
  <r>
    <s v="FA008764"/>
    <s v="A"/>
    <s v="A"/>
    <s v="A"/>
    <s v="A"/>
    <s v="N"/>
    <s v="A"/>
    <x v="1"/>
    <n v="37"/>
    <x v="36"/>
    <s v="四国学院大学 図書館"/>
    <s v="香川県善通寺市文京町3-2-1"/>
  </r>
  <r>
    <s v="FA009993"/>
    <s v="A"/>
    <s v="A"/>
    <s v="N"/>
    <s v="N"/>
    <s v="N"/>
    <s v="N"/>
    <x v="0"/>
    <n v="37"/>
    <x v="36"/>
    <s v="農業・食品産業技術総合研究機構 西日本農業研究センター 四国研究拠点図書室"/>
    <s v="香川県善通寺市仙遊町1丁目3番1号"/>
  </r>
  <r>
    <s v="FA010493"/>
    <s v="A"/>
    <s v="A"/>
    <s v="N"/>
    <s v="N"/>
    <s v="N"/>
    <s v="N"/>
    <x v="0"/>
    <n v="37"/>
    <x v="36"/>
    <s v="国立研究開発法人 産業技術総合研究所 四国センター 図書室"/>
    <s v="香川県高松市林町2217番14"/>
  </r>
  <r>
    <s v="FA013924"/>
    <s v="A"/>
    <s v="A"/>
    <s v="A"/>
    <s v="A"/>
    <s v="A"/>
    <s v="N"/>
    <x v="0"/>
    <n v="37"/>
    <x v="36"/>
    <s v="香川大学 図書館 農学部分館"/>
    <s v="香川県木田郡三木町池戸2393"/>
  </r>
  <r>
    <s v="FA01444X"/>
    <s v="N"/>
    <s v="N"/>
    <s v="A"/>
    <s v="N"/>
    <m/>
    <s v="N"/>
    <x v="0"/>
    <n v="37"/>
    <x v="36"/>
    <s v="香川県立図書館"/>
    <s v="香川県高松市林町2217-19"/>
  </r>
  <r>
    <s v="FA015147"/>
    <s v="A"/>
    <s v="A"/>
    <s v="A"/>
    <s v="A"/>
    <s v="N"/>
    <s v="A"/>
    <x v="1"/>
    <n v="37"/>
    <x v="36"/>
    <s v="高松大学 附属図書館"/>
    <s v="香川県高松市春日町960"/>
  </r>
  <r>
    <s v="FA01614X"/>
    <s v="A"/>
    <s v="N"/>
    <s v="A"/>
    <s v="N"/>
    <s v="N"/>
    <s v="N"/>
    <x v="0"/>
    <n v="37"/>
    <x v="36"/>
    <s v="香川労災病院 図書室"/>
    <s v="香川県丸亀市城東町3-3-1"/>
  </r>
  <r>
    <s v="FA016208"/>
    <s v="N"/>
    <s v="N"/>
    <s v="A"/>
    <s v="N"/>
    <s v="N"/>
    <s v="N"/>
    <x v="0"/>
    <n v="37"/>
    <x v="36"/>
    <s v="高松赤十字病院 図書室"/>
    <s v="香川県高松市番町四丁目1-3"/>
  </r>
  <r>
    <s v="FA016310"/>
    <s v="A"/>
    <s v="A"/>
    <s v="A"/>
    <s v="A"/>
    <s v="N"/>
    <s v="A"/>
    <x v="1"/>
    <n v="37"/>
    <x v="36"/>
    <s v="独立行政法人国立高等専門学校機構 香川高等専門学校 高松キャンパス 図書館"/>
    <s v="高松市勅使町355"/>
  </r>
  <r>
    <s v="FA016671"/>
    <s v="A"/>
    <s v="A"/>
    <s v="N"/>
    <s v="N"/>
    <s v="N"/>
    <s v="N"/>
    <x v="0"/>
    <n v="37"/>
    <x v="36"/>
    <s v="香川短期大学 附属図書館"/>
    <s v="綾歌郡宇多津町浜一番丁10"/>
  </r>
  <r>
    <s v="FA016864"/>
    <s v="A"/>
    <s v="A"/>
    <s v="A"/>
    <s v="A"/>
    <s v="N"/>
    <s v="N"/>
    <x v="0"/>
    <n v="37"/>
    <x v="36"/>
    <s v="独立行政法人国立高等専門学校機構 香川高等専門学校 詫間キャンパス 図書館"/>
    <s v="香川県三豊市詫間町香田551"/>
  </r>
  <r>
    <s v="FA018699"/>
    <s v="A"/>
    <s v="A"/>
    <s v="A"/>
    <s v="A"/>
    <s v="N"/>
    <s v="A"/>
    <x v="1"/>
    <n v="37"/>
    <x v="36"/>
    <s v="香川県立保健医療大学 図書館"/>
    <s v="香川県高松市牟礼町原281‐1"/>
  </r>
  <r>
    <s v="FA019523"/>
    <s v="A"/>
    <s v="A"/>
    <s v="A"/>
    <s v="A"/>
    <s v="A"/>
    <s v="N"/>
    <x v="0"/>
    <n v="37"/>
    <x v="36"/>
    <s v="香川大学 図書館 創造工学部分館"/>
    <s v="香川県高松市林町2217番地20"/>
  </r>
  <r>
    <s v="FA003374"/>
    <s v="A"/>
    <s v="A"/>
    <s v="A"/>
    <s v="A"/>
    <s v="A"/>
    <s v="N"/>
    <x v="0"/>
    <n v="38"/>
    <x v="37"/>
    <s v="愛媛大学 図書館"/>
    <s v="愛媛県松山市文京町3"/>
  </r>
  <r>
    <s v="FA003385"/>
    <s v="A"/>
    <s v="A"/>
    <s v="A"/>
    <s v="A"/>
    <s v="A"/>
    <s v="N"/>
    <x v="0"/>
    <n v="38"/>
    <x v="37"/>
    <s v="愛媛大学 図書館 医学部分館"/>
    <s v="愛媛県東温市志津川"/>
  </r>
  <r>
    <s v="FA003396"/>
    <s v="A"/>
    <s v="A"/>
    <s v="A"/>
    <s v="A"/>
    <s v="A"/>
    <s v="N"/>
    <x v="0"/>
    <n v="38"/>
    <x v="37"/>
    <s v="愛媛大学 図書館 農学部分館"/>
    <s v="愛媛県松山市樽味3-5-7"/>
  </r>
  <r>
    <s v="FA008775"/>
    <s v="A"/>
    <s v="A"/>
    <s v="A"/>
    <s v="A"/>
    <s v="A"/>
    <s v="N"/>
    <x v="0"/>
    <n v="38"/>
    <x v="37"/>
    <s v="松山大学 図書館"/>
    <s v="愛媛県松山市文京町4-2"/>
  </r>
  <r>
    <s v="FA012659"/>
    <s v="A"/>
    <s v="A"/>
    <s v="N"/>
    <s v="N"/>
    <s v="N"/>
    <s v="N"/>
    <x v="0"/>
    <n v="38"/>
    <x v="37"/>
    <s v="聖カタリナ大学 附属図書館"/>
    <s v="愛媛県松山市北条660"/>
  </r>
  <r>
    <s v="FA013935"/>
    <s v="A"/>
    <s v="A"/>
    <s v="N"/>
    <s v="N"/>
    <s v="N"/>
    <s v="A"/>
    <x v="0"/>
    <n v="38"/>
    <x v="37"/>
    <s v="新居浜工業高等専門学校 図書館"/>
    <s v="新居浜市八雲町7番1号"/>
  </r>
  <r>
    <s v="FA015158"/>
    <s v="A"/>
    <s v="A"/>
    <s v="A"/>
    <s v="A"/>
    <s v="N"/>
    <s v="A"/>
    <x v="1"/>
    <n v="38"/>
    <x v="37"/>
    <s v="愛媛県立医療技術大学 図書館"/>
    <s v="愛媛県伊予郡砥部町高尾田543番地"/>
  </r>
  <r>
    <s v="FA015566"/>
    <s v="A"/>
    <s v="A"/>
    <s v="A"/>
    <s v="N"/>
    <s v="N"/>
    <s v="N"/>
    <x v="0"/>
    <n v="38"/>
    <x v="37"/>
    <s v="松山大学 総合研究所"/>
    <s v="愛媛県松山市文京町4番地2"/>
  </r>
  <r>
    <s v="FA015599"/>
    <s v="A"/>
    <s v="A"/>
    <s v="A"/>
    <s v="A"/>
    <s v="A"/>
    <s v="A"/>
    <x v="1"/>
    <n v="38"/>
    <x v="37"/>
    <s v="松山東雲女子大学・松山東雲短期大学 図書館"/>
    <s v="松山市桑原3丁目2番1号"/>
  </r>
  <r>
    <s v="FA017630"/>
    <s v="A"/>
    <s v="A"/>
    <s v="A"/>
    <s v="A"/>
    <s v="N"/>
    <s v="N"/>
    <x v="0"/>
    <n v="38"/>
    <x v="37"/>
    <s v="弓削商船高等専門学校 図書館"/>
    <s v="愛媛県越智郡上島町弓削下弓削1000番地"/>
  </r>
  <r>
    <s v="FA018123"/>
    <s v="A"/>
    <s v="N"/>
    <s v="A"/>
    <s v="N"/>
    <s v="N"/>
    <s v="N"/>
    <x v="0"/>
    <n v="38"/>
    <x v="37"/>
    <s v="松山市民病院 図書室"/>
    <s v="愛媛県松山市大手町2-6-5"/>
  </r>
  <r>
    <s v="FA019454"/>
    <s v="A"/>
    <s v="N"/>
    <s v="A"/>
    <s v="N"/>
    <s v="N"/>
    <s v="N"/>
    <x v="0"/>
    <n v="38"/>
    <x v="37"/>
    <s v="松山赤十字病院 図書室"/>
    <s v="愛媛県松山市文京町1番"/>
  </r>
  <r>
    <s v="FA022470"/>
    <s v="A"/>
    <s v="A"/>
    <s v="N"/>
    <s v="N"/>
    <s v="N"/>
    <s v="N"/>
    <x v="0"/>
    <n v="38"/>
    <x v="37"/>
    <s v="今治明徳短期大学 附属図書館"/>
    <s v="今治市矢田甲688"/>
  </r>
  <r>
    <s v="FA003410"/>
    <s v="A"/>
    <s v="A"/>
    <s v="A"/>
    <s v="A"/>
    <s v="N"/>
    <s v="N"/>
    <x v="0"/>
    <n v="39"/>
    <x v="38"/>
    <s v="高知大学 学術情報基盤図書館 中央館"/>
    <s v="高知市曙町2-5-1"/>
  </r>
  <r>
    <s v="FA003421"/>
    <s v="A"/>
    <s v="A"/>
    <s v="A"/>
    <s v="A"/>
    <s v="N"/>
    <s v="N"/>
    <x v="0"/>
    <n v="39"/>
    <x v="38"/>
    <s v="高知大学 学術情報基盤図書館 物部分館"/>
    <s v="高知県南国市物部乙200"/>
  </r>
  <r>
    <s v="FA003432"/>
    <s v="A"/>
    <s v="A"/>
    <s v="A"/>
    <s v="A"/>
    <s v="A"/>
    <s v="N"/>
    <x v="0"/>
    <n v="39"/>
    <x v="38"/>
    <s v="高知大学 学術情報基盤図書館 医学部分館"/>
    <s v="高知県南国市岡豊町小蓮"/>
  </r>
  <r>
    <s v="FA004151"/>
    <s v="A"/>
    <s v="A"/>
    <s v="A"/>
    <s v="A"/>
    <s v="N"/>
    <s v="A"/>
    <x v="1"/>
    <n v="39"/>
    <x v="38"/>
    <s v="高知県立大学 総合情報センター 永国寺 図書館"/>
    <s v="高知県高知市永国寺町2-22"/>
  </r>
  <r>
    <s v="FA010223"/>
    <s v="A"/>
    <s v="A"/>
    <s v="C"/>
    <s v="C"/>
    <s v="N"/>
    <s v="A"/>
    <x v="1"/>
    <n v="39"/>
    <x v="38"/>
    <s v="国立研究開発法人 森林研究・整備機構 森林総合研究所 四国支所"/>
    <s v="高知県高知市朝倉西町2丁目915"/>
  </r>
  <r>
    <s v="FA014756"/>
    <s v="A"/>
    <s v="A"/>
    <s v="A"/>
    <s v="A"/>
    <s v="A"/>
    <s v="A"/>
    <x v="1"/>
    <n v="39"/>
    <x v="38"/>
    <s v="高知工業高等専門学校 図書館"/>
    <s v="南国市物部乙200-1"/>
  </r>
  <r>
    <s v="FA014803"/>
    <s v="A"/>
    <s v="A"/>
    <s v="A"/>
    <s v="A"/>
    <s v="A"/>
    <s v="A"/>
    <x v="1"/>
    <n v="39"/>
    <x v="38"/>
    <s v="高知学園短期大学 図書館"/>
    <s v="高知県高知市旭天神町292-26"/>
  </r>
  <r>
    <s v="FA016106"/>
    <s v="A"/>
    <s v="N"/>
    <s v="A"/>
    <s v="N"/>
    <s v="N"/>
    <s v="N"/>
    <x v="0"/>
    <n v="39"/>
    <x v="38"/>
    <s v="高知医療センター"/>
    <s v="高知県高知市池2125-1"/>
  </r>
  <r>
    <s v="FA016922"/>
    <s v="A"/>
    <s v="A"/>
    <s v="A"/>
    <s v="A"/>
    <s v="A"/>
    <s v="A"/>
    <x v="1"/>
    <n v="39"/>
    <x v="38"/>
    <s v="高知工科大学 附属情報図書館"/>
    <s v="高知県香美市土佐山田町宮ノ口185"/>
  </r>
  <r>
    <s v="FA018032"/>
    <s v="A"/>
    <s v="A"/>
    <s v="N"/>
    <s v="N"/>
    <s v="N"/>
    <s v="N"/>
    <x v="0"/>
    <n v="39"/>
    <x v="38"/>
    <s v="高知赤十字病院 図書室"/>
    <s v="高知県高知市秦南町一丁目4番63-11号"/>
  </r>
  <r>
    <s v="FA019501"/>
    <s v="A"/>
    <s v="A"/>
    <s v="A"/>
    <s v="A"/>
    <s v="A"/>
    <s v="A"/>
    <x v="1"/>
    <n v="39"/>
    <x v="38"/>
    <s v="高知リハビリテーション専門職大学 図書館"/>
    <s v="高知県土佐市高岡町乙1139-3"/>
  </r>
  <r>
    <s v="FA021343"/>
    <s v="A"/>
    <s v="A"/>
    <s v="A"/>
    <s v="A"/>
    <s v="N"/>
    <s v="A"/>
    <x v="1"/>
    <n v="39"/>
    <x v="38"/>
    <s v="高知県立大学 総合情報センター 池 図書館"/>
    <s v="高知市池2751-1"/>
  </r>
  <r>
    <s v="FA003443"/>
    <s v="A"/>
    <s v="A"/>
    <s v="A"/>
    <s v="A"/>
    <s v="N"/>
    <s v="N"/>
    <x v="0"/>
    <n v="40"/>
    <x v="39"/>
    <s v="福岡教育大学 学術情報センター 図書館"/>
    <s v="宗像市赤間文教町1番5号"/>
  </r>
  <r>
    <s v="FA003454"/>
    <s v="A"/>
    <s v="A"/>
    <s v="N"/>
    <s v="N"/>
    <s v="N"/>
    <s v="N"/>
    <x v="0"/>
    <n v="40"/>
    <x v="39"/>
    <s v="九州大学 中央図書館"/>
    <s v="福岡市西区元岡744 (イーストゾーン)"/>
  </r>
  <r>
    <s v="FA003465"/>
    <s v="A"/>
    <s v="A"/>
    <s v="A"/>
    <s v="N"/>
    <s v="A"/>
    <s v="A"/>
    <x v="0"/>
    <n v="40"/>
    <x v="39"/>
    <s v="九州大学 医学図書館"/>
    <s v="福岡県福岡市東区馬出3-1-1"/>
  </r>
  <r>
    <s v="FA003476"/>
    <s v="A"/>
    <s v="A"/>
    <s v="N"/>
    <s v="N"/>
    <s v="N"/>
    <s v="N"/>
    <x v="0"/>
    <n v="40"/>
    <x v="39"/>
    <s v="九州大学 芸術工学図書館"/>
    <s v="福岡市南区塩原4-9-1"/>
  </r>
  <r>
    <s v="FA003487"/>
    <s v="A"/>
    <s v="A"/>
    <s v="A"/>
    <s v="A"/>
    <s v="N"/>
    <s v="N"/>
    <x v="0"/>
    <n v="40"/>
    <x v="39"/>
    <s v="九州工業大学 附属図書館"/>
    <s v="北九州市戸畑区仙水町1-1"/>
  </r>
  <r>
    <s v="FA004162"/>
    <s v="A"/>
    <s v="A"/>
    <s v="A"/>
    <s v="A"/>
    <s v="N"/>
    <s v="A"/>
    <x v="1"/>
    <n v="40"/>
    <x v="39"/>
    <s v="北九州市立大学 図書館"/>
    <s v="北九州市小倉南区北方四丁目2番1号"/>
  </r>
  <r>
    <s v="FA004173"/>
    <s v="A"/>
    <s v="A"/>
    <s v="A"/>
    <s v="A"/>
    <s v="N"/>
    <s v="A"/>
    <x v="1"/>
    <n v="40"/>
    <x v="39"/>
    <s v="九州歯科大学 附属図書館"/>
    <s v="北九州市小倉北区真鶴二丁目六番一号"/>
  </r>
  <r>
    <s v="FA004184"/>
    <s v="A"/>
    <s v="A"/>
    <s v="A"/>
    <s v="A"/>
    <s v="N"/>
    <s v="N"/>
    <x v="0"/>
    <n v="40"/>
    <x v="39"/>
    <s v="福岡女子大学 附属図書館"/>
    <s v="福岡県福岡市東区香住ケ丘1-1-1"/>
  </r>
  <r>
    <s v="FA008061"/>
    <s v="A"/>
    <s v="A"/>
    <s v="A"/>
    <s v="A"/>
    <s v="N"/>
    <s v="N"/>
    <x v="0"/>
    <n v="40"/>
    <x v="39"/>
    <s v="近畿大学 産業理工学部図書館"/>
    <s v="福岡県飯塚市柏の森11-6"/>
  </r>
  <r>
    <s v="FA008786"/>
    <s v="A"/>
    <s v="A"/>
    <s v="A"/>
    <s v="A"/>
    <s v="N"/>
    <s v="A"/>
    <x v="1"/>
    <n v="40"/>
    <x v="39"/>
    <s v="九州共立大学 附属図書館"/>
    <s v="福岡県北九州市八幡西区自由ケ丘1-8"/>
  </r>
  <r>
    <s v="FA008797"/>
    <s v="A"/>
    <s v="A"/>
    <s v="A"/>
    <s v="A"/>
    <s v="A"/>
    <s v="A"/>
    <x v="1"/>
    <n v="40"/>
    <x v="39"/>
    <s v="九州産業大学 図書館"/>
    <s v="福岡県福岡市東区松香台2-3-1"/>
  </r>
  <r>
    <s v="FA008800"/>
    <s v="A"/>
    <s v="A"/>
    <s v="A"/>
    <s v="A"/>
    <s v="A"/>
    <s v="A"/>
    <x v="1"/>
    <n v="40"/>
    <x v="39"/>
    <s v="九州女子大学・九州女子短期大学 附属図書館"/>
    <s v="福岡県北九州市八幡西区自由ケ丘1-1"/>
  </r>
  <r>
    <s v="FA008811"/>
    <s v="A"/>
    <s v="A"/>
    <s v="A"/>
    <s v="A"/>
    <s v="A"/>
    <s v="A"/>
    <x v="1"/>
    <n v="40"/>
    <x v="39"/>
    <s v="久留米大学 附属図書館 御井学舎分館"/>
    <s v="福岡県久留米市御井町1635"/>
  </r>
  <r>
    <s v="FA008822"/>
    <s v="A"/>
    <s v="A"/>
    <s v="A"/>
    <s v="A"/>
    <s v="A"/>
    <s v="N"/>
    <x v="0"/>
    <n v="40"/>
    <x v="39"/>
    <s v="久留米大学 附属図書館 医学部分館"/>
    <s v="福岡県久留米市旭町67"/>
  </r>
  <r>
    <s v="FA008833"/>
    <s v="A"/>
    <s v="A"/>
    <s v="A"/>
    <s v="A"/>
    <s v="N"/>
    <s v="N"/>
    <x v="0"/>
    <n v="40"/>
    <x v="39"/>
    <s v="久留米工業大学 学術情報センター (図書館)"/>
    <s v="福岡県久留米市上津町2228"/>
  </r>
  <r>
    <s v="FA008844"/>
    <s v="A"/>
    <s v="A"/>
    <s v="A"/>
    <s v="A"/>
    <s v="N"/>
    <s v="A"/>
    <x v="1"/>
    <n v="40"/>
    <x v="39"/>
    <s v="産業医科大学 図書館"/>
    <s v="福岡県北九州市八幡西区医生ケ丘1番1号"/>
  </r>
  <r>
    <s v="FA008855"/>
    <s v="A"/>
    <s v="A"/>
    <s v="A"/>
    <s v="A"/>
    <s v="A"/>
    <s v="A"/>
    <x v="1"/>
    <n v="40"/>
    <x v="39"/>
    <s v="西南学院大学 図書館"/>
    <s v="福岡県福岡市早良区西新6-2-92"/>
  </r>
  <r>
    <s v="FA008866"/>
    <s v="A"/>
    <s v="A"/>
    <s v="A"/>
    <s v="A"/>
    <s v="N"/>
    <s v="N"/>
    <x v="0"/>
    <n v="40"/>
    <x v="39"/>
    <s v="日本経済大学 図書館・情報センター"/>
    <s v="福岡県太宰府市五条3-11-25"/>
  </r>
  <r>
    <s v="FA008877"/>
    <s v="A"/>
    <s v="A"/>
    <s v="A"/>
    <s v="N"/>
    <s v="N"/>
    <s v="N"/>
    <x v="0"/>
    <n v="40"/>
    <x v="39"/>
    <s v="第一薬科大学 図書館"/>
    <s v="福岡県福岡市南区玉川町22-1"/>
  </r>
  <r>
    <s v="FA008899"/>
    <s v="A"/>
    <s v="A"/>
    <s v="A"/>
    <s v="A"/>
    <s v="N"/>
    <s v="N"/>
    <x v="0"/>
    <n v="40"/>
    <x v="39"/>
    <s v="中村学園大学 図書館"/>
    <s v="福岡県福岡市城南区別府5-7-1"/>
  </r>
  <r>
    <s v="FA008902"/>
    <s v="A"/>
    <s v="A"/>
    <s v="A"/>
    <s v="A"/>
    <s v="A"/>
    <s v="A"/>
    <x v="1"/>
    <n v="40"/>
    <x v="39"/>
    <s v="西日本工業大学 図書館"/>
    <s v="福岡県京都郡苅田町新津1-11"/>
  </r>
  <r>
    <s v="FA008913"/>
    <s v="A"/>
    <s v="A"/>
    <s v="A"/>
    <s v="A"/>
    <s v="N"/>
    <s v="A"/>
    <x v="1"/>
    <n v="40"/>
    <x v="39"/>
    <s v="福岡大学 図書館"/>
    <s v="福岡県福岡市城南区七隈8-19-1"/>
  </r>
  <r>
    <s v="FA008924"/>
    <s v="A"/>
    <s v="A"/>
    <s v="N"/>
    <s v="N"/>
    <s v="N"/>
    <s v="N"/>
    <x v="0"/>
    <n v="40"/>
    <x v="39"/>
    <s v="福岡大学 図書館 医学部分館"/>
    <s v="福岡県福岡市城南区七隈7-45-1"/>
  </r>
  <r>
    <s v="FA008935"/>
    <s v="A"/>
    <s v="A"/>
    <s v="A"/>
    <s v="A"/>
    <s v="N"/>
    <s v="A"/>
    <x v="1"/>
    <n v="40"/>
    <x v="39"/>
    <s v="福岡工業大学 附属図書館"/>
    <s v="福岡県福岡市東区和白東3-30-1"/>
  </r>
  <r>
    <s v="FA008946"/>
    <s v="A"/>
    <s v="A"/>
    <s v="A"/>
    <s v="A"/>
    <s v="N"/>
    <s v="N"/>
    <x v="0"/>
    <n v="40"/>
    <x v="39"/>
    <s v="福岡歯科大学 情報図書館"/>
    <s v="福岡県福岡市早良区田村2丁目15-1"/>
  </r>
  <r>
    <s v="FA008957"/>
    <s v="A"/>
    <s v="A"/>
    <s v="A"/>
    <s v="A"/>
    <s v="N"/>
    <s v="A"/>
    <x v="1"/>
    <n v="40"/>
    <x v="39"/>
    <s v="九州国際大学 図書館"/>
    <s v="福岡県北九州市八幡東区平野1-6-1"/>
  </r>
  <r>
    <s v="FA01266X"/>
    <s v="A"/>
    <s v="A"/>
    <s v="A"/>
    <s v="A"/>
    <s v="N"/>
    <s v="A"/>
    <x v="1"/>
    <n v="40"/>
    <x v="39"/>
    <s v="筑紫女学園大学 附属図書館"/>
    <s v="福岡県太宰府市石坂2-12-1"/>
  </r>
  <r>
    <s v="FA014075"/>
    <s v="A"/>
    <s v="A"/>
    <s v="N"/>
    <s v="N"/>
    <s v="N"/>
    <s v="N"/>
    <x v="0"/>
    <n v="40"/>
    <x v="39"/>
    <s v="九州工業大学 附属図書館 情報工学部分館"/>
    <s v="福岡県飯塚市川津680-4"/>
  </r>
  <r>
    <s v="FA014268"/>
    <s v="A"/>
    <s v="A"/>
    <s v="A"/>
    <s v="A"/>
    <s v="N"/>
    <s v="N"/>
    <x v="0"/>
    <n v="40"/>
    <x v="39"/>
    <s v="福岡県立大学 附属図書館"/>
    <s v="福岡県田川市大字伊田4395番地"/>
  </r>
  <r>
    <s v="FA015544"/>
    <s v="A"/>
    <s v="A"/>
    <s v="N"/>
    <s v="N"/>
    <s v="N"/>
    <s v="A"/>
    <x v="0"/>
    <n v="40"/>
    <x v="39"/>
    <s v="西南女学院大学 図書館"/>
    <s v="福岡県北九州市小倉北区井堀1-3-5"/>
  </r>
  <r>
    <s v="FA015555"/>
    <s v="N"/>
    <s v="N"/>
    <s v="A"/>
    <s v="N"/>
    <s v="N"/>
    <s v="N"/>
    <x v="0"/>
    <n v="40"/>
    <x v="39"/>
    <s v="福岡県立図書館"/>
    <s v="福岡県福岡市東区箱崎1丁目41-12"/>
  </r>
  <r>
    <s v="FA015963"/>
    <s v="A"/>
    <s v="A"/>
    <s v="N"/>
    <s v="N"/>
    <s v="N"/>
    <s v="N"/>
    <x v="0"/>
    <n v="40"/>
    <x v="39"/>
    <s v="久留米工業高等専門学校 図書館"/>
    <s v="久留米市小森野一丁目1番1号"/>
  </r>
  <r>
    <s v="FA016117"/>
    <s v="A"/>
    <s v="N"/>
    <s v="A"/>
    <s v="N"/>
    <s v="N"/>
    <s v="N"/>
    <x v="0"/>
    <n v="40"/>
    <x v="39"/>
    <s v="独立行政法人 地域医療機能推進機構 九州病院 図書室"/>
    <s v="福岡県北九州市八幡西区岸の浦1-8-1"/>
  </r>
  <r>
    <s v="FA016150"/>
    <s v="N"/>
    <s v="N"/>
    <s v="N"/>
    <s v="N"/>
    <s v="N"/>
    <s v="N"/>
    <x v="0"/>
    <n v="40"/>
    <x v="39"/>
    <s v="新日鐵八幡記念病院 図書室"/>
    <s v="福岡県北九州市八幡東区春の町1-1-1"/>
  </r>
  <r>
    <s v="FA016161"/>
    <s v="N"/>
    <s v="N"/>
    <s v="N"/>
    <s v="N"/>
    <s v="N"/>
    <s v="N"/>
    <x v="0"/>
    <n v="40"/>
    <x v="39"/>
    <s v="北九州市立総合療育センター 図書室"/>
    <s v="福岡県北九州市小倉南区春ケ丘10-2"/>
  </r>
  <r>
    <s v="FA016773"/>
    <s v="A"/>
    <s v="A"/>
    <s v="A"/>
    <s v="A"/>
    <s v="A"/>
    <s v="A"/>
    <x v="1"/>
    <n v="40"/>
    <x v="39"/>
    <s v="福岡女学院大学 図書館"/>
    <s v="福岡市南区曰佐3丁目42-1"/>
  </r>
  <r>
    <s v="FA01703X"/>
    <s v="A"/>
    <s v="A"/>
    <s v="N"/>
    <s v="N"/>
    <s v="N"/>
    <s v="N"/>
    <x v="0"/>
    <n v="40"/>
    <x v="39"/>
    <s v="北九州工業高等専門学校 図書館"/>
    <s v="北九州市小倉南区志井5-20-1"/>
  </r>
  <r>
    <s v="FA017040"/>
    <s v="A"/>
    <s v="A"/>
    <s v="A"/>
    <s v="A"/>
    <s v="N"/>
    <s v="A"/>
    <x v="1"/>
    <n v="40"/>
    <x v="39"/>
    <s v="有明工業高等専門学校 図書館"/>
    <s v="福岡県大牟田市東萩尾町150"/>
  </r>
  <r>
    <s v="FA017288"/>
    <s v="A"/>
    <s v="A"/>
    <s v="A"/>
    <s v="A"/>
    <s v="A"/>
    <s v="A"/>
    <x v="1"/>
    <n v="40"/>
    <x v="39"/>
    <s v="九州情報大学 附属図書館"/>
    <s v="福岡県太宰府市宰府6-3-1"/>
  </r>
  <r>
    <s v="FA017903"/>
    <s v="A"/>
    <s v="A"/>
    <s v="A"/>
    <s v="N"/>
    <s v="N"/>
    <s v="A"/>
    <x v="0"/>
    <n v="40"/>
    <x v="39"/>
    <s v="聖マリア学院大学 図書館"/>
    <s v="福岡県久留米市津福本町422"/>
  </r>
  <r>
    <s v="FA01797X"/>
    <s v="A"/>
    <s v="A"/>
    <s v="N"/>
    <s v="N"/>
    <s v="N"/>
    <s v="N"/>
    <x v="0"/>
    <n v="40"/>
    <x v="39"/>
    <s v="九州大谷短期大学 図書館"/>
    <s v="福岡県筑後市蔵数495-1"/>
  </r>
  <r>
    <s v="FA018418"/>
    <s v="A"/>
    <s v="A"/>
    <s v="N"/>
    <s v="N"/>
    <s v="N"/>
    <s v="N"/>
    <x v="0"/>
    <n v="40"/>
    <x v="39"/>
    <s v="帝京大学 福岡医療技術学部 附属図書館"/>
    <s v="福岡県大牟田市岬町6番22号"/>
  </r>
  <r>
    <s v="FA018531"/>
    <s v="A"/>
    <s v="A"/>
    <s v="A"/>
    <s v="N"/>
    <s v="N"/>
    <s v="A"/>
    <x v="0"/>
    <n v="40"/>
    <x v="39"/>
    <s v="福岡女子短期大学 図書館"/>
    <s v="太宰府市五条4-16-1"/>
  </r>
  <r>
    <s v="FA01886X"/>
    <s v="A"/>
    <s v="A"/>
    <s v="A"/>
    <s v="A"/>
    <s v="A"/>
    <s v="A"/>
    <x v="1"/>
    <n v="40"/>
    <x v="39"/>
    <s v="久留米信愛短期大学 図書館"/>
    <s v="福岡県久留米市御井町2278-1"/>
  </r>
  <r>
    <s v="FA01975X"/>
    <s v="A"/>
    <s v="A"/>
    <s v="A"/>
    <s v="A"/>
    <s v="A"/>
    <s v="A"/>
    <x v="1"/>
    <n v="40"/>
    <x v="39"/>
    <s v="近畿大学 九州短期大学 図書館"/>
    <s v="福岡県飯塚市菰田東1-5-30"/>
  </r>
  <r>
    <s v="FA020169"/>
    <s v="A"/>
    <s v="A"/>
    <s v="A"/>
    <s v="A"/>
    <s v="N"/>
    <s v="A"/>
    <x v="1"/>
    <n v="40"/>
    <x v="39"/>
    <s v="北九州学術研究都市学術情報センター"/>
    <s v="北九州市若松区ひびきの1番3号"/>
  </r>
  <r>
    <s v="FA02025X"/>
    <s v="A"/>
    <s v="A"/>
    <s v="A"/>
    <s v="A"/>
    <s v="N"/>
    <s v="A"/>
    <x v="1"/>
    <n v="40"/>
    <x v="39"/>
    <s v="日本赤十字九州国際看護大学 図書館"/>
    <s v="福岡県宗像市アスティ1丁目1番地"/>
  </r>
  <r>
    <s v="FA021580"/>
    <s v="A"/>
    <s v="A"/>
    <s v="N"/>
    <s v="N"/>
    <s v="N"/>
    <s v="N"/>
    <x v="0"/>
    <n v="40"/>
    <x v="39"/>
    <s v="福岡県立大学 附属図書館 看護学部分館"/>
    <s v="福岡県田川市伊田4395"/>
  </r>
  <r>
    <s v="FA021649"/>
    <s v="A"/>
    <s v="A"/>
    <s v="N"/>
    <s v="N"/>
    <s v="N"/>
    <s v="N"/>
    <x v="0"/>
    <n v="40"/>
    <x v="39"/>
    <s v="福岡大学 研究推進部"/>
    <s v="福岡県福岡市城南区七隈8-19-1"/>
  </r>
  <r>
    <s v="FA021740"/>
    <s v="A"/>
    <s v="A"/>
    <s v="A"/>
    <s v="N"/>
    <s v="N"/>
    <s v="N"/>
    <x v="0"/>
    <n v="40"/>
    <x v="39"/>
    <s v="西日本短期大学 図書館"/>
    <s v="福岡県福岡市中央区福浜1丁目3番1号"/>
  </r>
  <r>
    <s v="FA022084"/>
    <s v="A"/>
    <s v="A"/>
    <s v="A"/>
    <s v="A"/>
    <s v="N"/>
    <s v="N"/>
    <x v="0"/>
    <n v="40"/>
    <x v="39"/>
    <s v="九州大学 筑紫図書館"/>
    <s v="春日市春日公園6丁目1番地"/>
  </r>
  <r>
    <s v="FA022867"/>
    <s v="A"/>
    <s v="A"/>
    <s v="N"/>
    <s v="N"/>
    <s v="N"/>
    <s v="N"/>
    <x v="0"/>
    <n v="40"/>
    <x v="39"/>
    <s v="精華女子短期大学 附属図書館"/>
    <s v="福岡県福岡市博多区南八幡町2-12-1"/>
  </r>
  <r>
    <s v="FA02289X"/>
    <s v="A"/>
    <s v="A"/>
    <s v="N"/>
    <s v="N"/>
    <s v="N"/>
    <s v="A"/>
    <x v="0"/>
    <n v="40"/>
    <x v="39"/>
    <s v="九州大学 理系図書館"/>
    <s v="福岡市西区元岡744番地 (ウエストゾーン)"/>
  </r>
  <r>
    <s v="FA023178"/>
    <s v="A"/>
    <s v="A"/>
    <s v="A"/>
    <s v="A"/>
    <s v="N"/>
    <s v="A"/>
    <x v="1"/>
    <n v="40"/>
    <x v="39"/>
    <s v="国際医療福祉大学 大川キャンパス図書館"/>
    <s v="福岡県大川市榎津137-1"/>
  </r>
  <r>
    <s v="FA023768"/>
    <s v="A"/>
    <s v="A"/>
    <s v="N"/>
    <s v="N"/>
    <s v="N"/>
    <s v="N"/>
    <x v="0"/>
    <n v="40"/>
    <x v="39"/>
    <s v="九州栄養福祉大学・東筑紫短期大学 図書館"/>
    <s v="北九州市小倉北区下到津5-1-1"/>
  </r>
  <r>
    <s v="FA024002"/>
    <s v="A"/>
    <s v="A"/>
    <s v="A"/>
    <s v="A"/>
    <s v="A"/>
    <s v="A"/>
    <x v="1"/>
    <n v="40"/>
    <x v="39"/>
    <s v="純真学園 図書館"/>
    <s v="福岡県福岡市南区筑紫丘1-1-1"/>
  </r>
  <r>
    <s v="FA024046"/>
    <s v="A"/>
    <s v="A"/>
    <s v="N"/>
    <s v="N"/>
    <s v="N"/>
    <s v="N"/>
    <x v="0"/>
    <n v="40"/>
    <x v="39"/>
    <s v="保健医療経営大学 情報メディアセンター 図書館"/>
    <s v="福岡県みやま市瀬高町高柳960番地4"/>
  </r>
  <r>
    <s v="FA024068"/>
    <s v="A"/>
    <s v="A"/>
    <s v="N"/>
    <s v="N"/>
    <s v="N"/>
    <s v="N"/>
    <x v="0"/>
    <n v="40"/>
    <x v="39"/>
    <s v="福岡女学院看護大学 図書館"/>
    <s v="福岡県古賀市千鳥1-1-7"/>
  </r>
  <r>
    <s v="FA026868"/>
    <s v="A"/>
    <s v="A"/>
    <s v="N"/>
    <s v="N"/>
    <s v="N"/>
    <s v="N"/>
    <x v="0"/>
    <n v="40"/>
    <x v="39"/>
    <s v="九州国立博物館 図書閲覧室"/>
    <s v="福岡県太宰府市石坂4-7-2"/>
  </r>
  <r>
    <s v="FA027000"/>
    <s v="A"/>
    <s v="A"/>
    <s v="A"/>
    <s v="N"/>
    <s v="N"/>
    <s v="A"/>
    <x v="0"/>
    <n v="40"/>
    <x v="39"/>
    <s v="国際医療福祉大学 福岡看護学部 図書館"/>
    <s v="福岡県福岡市早良区百道浜1-7-4"/>
  </r>
  <r>
    <s v="FA027521"/>
    <s v="A"/>
    <s v="A"/>
    <s v="A"/>
    <s v="N"/>
    <s v="N"/>
    <s v="N"/>
    <x v="0"/>
    <n v="40"/>
    <x v="39"/>
    <s v="福岡看護大学 情報図書館"/>
    <s v="福岡市早良区田村2丁目15-1"/>
  </r>
  <r>
    <s v="FA003498"/>
    <s v="A"/>
    <s v="A"/>
    <s v="N"/>
    <s v="N"/>
    <s v="C"/>
    <s v="N"/>
    <x v="0"/>
    <n v="41"/>
    <x v="40"/>
    <s v="佐賀大学 附属図書館"/>
    <s v="佐賀県佐賀市本庄町1"/>
  </r>
  <r>
    <s v="FA003501"/>
    <s v="A"/>
    <s v="A"/>
    <s v="A"/>
    <s v="A"/>
    <s v="A"/>
    <s v="N"/>
    <x v="0"/>
    <n v="41"/>
    <x v="40"/>
    <s v="佐賀大学 附属図書館 医学分館"/>
    <s v="佐賀市鍋島5丁目1番1号●"/>
  </r>
  <r>
    <s v="FA008968"/>
    <s v="A"/>
    <s v="A"/>
    <s v="A"/>
    <s v="A"/>
    <s v="A"/>
    <s v="A"/>
    <x v="1"/>
    <n v="41"/>
    <x v="40"/>
    <s v="西九州大学 附属図書館"/>
    <s v="佐賀県神埼市神埼町尾崎4490-9"/>
  </r>
  <r>
    <s v="FA010471"/>
    <s v="A"/>
    <s v="A"/>
    <s v="A"/>
    <s v="N"/>
    <s v="N"/>
    <s v="N"/>
    <x v="0"/>
    <n v="41"/>
    <x v="40"/>
    <s v="国立研究開発法人 産業技術総合研究所 九州センター 図書室"/>
    <s v="佐賀県鳥栖市宿町807-1"/>
  </r>
  <r>
    <s v="FA020533"/>
    <s v="A"/>
    <s v="A"/>
    <s v="A"/>
    <s v="A"/>
    <s v="A"/>
    <s v="A"/>
    <x v="1"/>
    <n v="41"/>
    <x v="40"/>
    <s v="西九州大学短期大学部 附属図書館"/>
    <s v="佐賀市神園3丁目18-15"/>
  </r>
  <r>
    <s v="FA022889"/>
    <s v="A"/>
    <s v="A"/>
    <s v="A"/>
    <s v="A"/>
    <s v="N"/>
    <s v="N"/>
    <x v="0"/>
    <n v="41"/>
    <x v="40"/>
    <s v="佐賀女子短期大学 図書館"/>
    <s v="佐賀県佐賀市本庄町本庄1313"/>
  </r>
  <r>
    <s v="FA02432X"/>
    <s v="A"/>
    <s v="A"/>
    <s v="N"/>
    <s v="N"/>
    <s v="N"/>
    <s v="N"/>
    <x v="0"/>
    <n v="41"/>
    <x v="40"/>
    <s v="九州龍谷短期大学 図書館"/>
    <s v="佐賀県鳥栖市村田町岩井手1350"/>
  </r>
  <r>
    <s v="FA027689"/>
    <s v="A"/>
    <s v="A"/>
    <s v="A"/>
    <s v="A"/>
    <s v="A"/>
    <s v="A"/>
    <x v="1"/>
    <n v="41"/>
    <x v="40"/>
    <s v="西九州大学 附属図書館 小城キャンパス分館"/>
    <s v="佐賀県小城市小城町176番地27"/>
  </r>
  <r>
    <s v="FA003512"/>
    <s v="A"/>
    <s v="A"/>
    <s v="A"/>
    <s v="A"/>
    <s v="A"/>
    <s v="A"/>
    <x v="1"/>
    <n v="42"/>
    <x v="41"/>
    <s v="長崎大学 附属図書館"/>
    <s v="長崎市文教町1-14"/>
  </r>
  <r>
    <s v="FA003523"/>
    <s v="A"/>
    <s v="A"/>
    <s v="A"/>
    <s v="A"/>
    <s v="A"/>
    <s v="A"/>
    <x v="1"/>
    <n v="42"/>
    <x v="41"/>
    <s v="長崎大学 附属図書館 経済学部分館"/>
    <s v="長崎市片淵4-2-1"/>
  </r>
  <r>
    <s v="FA003534"/>
    <s v="A"/>
    <s v="A"/>
    <s v="A"/>
    <s v="A"/>
    <s v="A"/>
    <s v="A"/>
    <x v="1"/>
    <n v="42"/>
    <x v="41"/>
    <s v="長崎大学 附属図書館 医学分館"/>
    <s v="長崎市坂本1丁目12-4"/>
  </r>
  <r>
    <s v="FA004195"/>
    <s v="A"/>
    <s v="A"/>
    <s v="N"/>
    <s v="N"/>
    <s v="N"/>
    <s v="A"/>
    <x v="0"/>
    <n v="42"/>
    <x v="41"/>
    <s v="長崎県立大学 佐世保校 附属図書館"/>
    <s v="長崎県佐世保市川下町123番地"/>
  </r>
  <r>
    <s v="FA008979"/>
    <s v="A"/>
    <s v="A"/>
    <s v="A"/>
    <s v="A"/>
    <s v="N"/>
    <s v="A"/>
    <x v="1"/>
    <n v="42"/>
    <x v="41"/>
    <s v="活水女子大学 図書館"/>
    <s v="長崎県長崎市東山手町1-50"/>
  </r>
  <r>
    <s v="FA008990"/>
    <s v="A"/>
    <s v="A"/>
    <s v="A"/>
    <s v="A"/>
    <s v="N"/>
    <s v="N"/>
    <x v="0"/>
    <n v="42"/>
    <x v="41"/>
    <s v="長崎総合科学大学 附属図書館"/>
    <s v="長崎県長崎市網場町536"/>
  </r>
  <r>
    <s v="FA010303"/>
    <s v="A"/>
    <s v="A"/>
    <s v="N"/>
    <s v="N"/>
    <s v="N"/>
    <s v="N"/>
    <x v="0"/>
    <n v="42"/>
    <x v="41"/>
    <s v="国立研究開発法人 水産研究・教育機構 西海区水産研究所"/>
    <s v="長崎県長崎市多以良町1551-8"/>
  </r>
  <r>
    <s v="FA014519"/>
    <s v="A"/>
    <s v="A"/>
    <s v="A"/>
    <s v="A"/>
    <s v="N"/>
    <s v="A"/>
    <x v="1"/>
    <n v="42"/>
    <x v="41"/>
    <s v="長崎純心大学 早坂記念図書館"/>
    <s v="長崎県長崎市三ツ山町235番地"/>
  </r>
  <r>
    <s v="FA015679"/>
    <s v="A"/>
    <s v="N"/>
    <s v="A"/>
    <s v="N"/>
    <s v="N"/>
    <s v="N"/>
    <x v="0"/>
    <n v="42"/>
    <x v="41"/>
    <s v="長崎県立長崎図書館"/>
    <s v="長崎県長崎市立山1丁目1番51号"/>
  </r>
  <r>
    <s v="FA016343"/>
    <s v="A"/>
    <s v="A"/>
    <s v="N"/>
    <s v="A"/>
    <s v="N"/>
    <s v="A"/>
    <x v="0"/>
    <n v="42"/>
    <x v="41"/>
    <s v="佐世保工業高等専門学校 図書館"/>
    <s v="佐世保市沖新町1番1号"/>
  </r>
  <r>
    <s v="FA016412"/>
    <s v="A"/>
    <s v="A"/>
    <s v="A"/>
    <s v="A"/>
    <s v="N"/>
    <s v="A"/>
    <x v="1"/>
    <n v="42"/>
    <x v="41"/>
    <s v="長崎外国語大学 教育研究メディアセンター"/>
    <s v="長崎県長崎市横尾3丁目15番1号"/>
  </r>
  <r>
    <s v="FA018622"/>
    <s v="A"/>
    <s v="A"/>
    <s v="N"/>
    <s v="N"/>
    <s v="A"/>
    <s v="N"/>
    <x v="0"/>
    <n v="42"/>
    <x v="41"/>
    <s v="長崎県立大学 シーボルト校 附属図書館"/>
    <s v="長崎県西彼杵郡長与町まなび野1丁目1番1"/>
  </r>
  <r>
    <s v="FA019636"/>
    <s v="A"/>
    <s v="A"/>
    <s v="A"/>
    <s v="A"/>
    <s v="N"/>
    <s v="A"/>
    <x v="1"/>
    <n v="42"/>
    <x v="41"/>
    <s v="長崎国際大学 図書館"/>
    <s v="長崎県佐世保市ハウステンボス町2825-7"/>
  </r>
  <r>
    <s v="FA019716"/>
    <s v="A"/>
    <s v="A"/>
    <s v="N"/>
    <s v="N"/>
    <s v="N"/>
    <s v="N"/>
    <x v="0"/>
    <n v="42"/>
    <x v="41"/>
    <s v="長崎ウエスレヤン大学"/>
    <s v="長崎県諫早市栄田町1057"/>
  </r>
  <r>
    <s v="FA023699"/>
    <s v="A"/>
    <s v="A"/>
    <s v="N"/>
    <s v="N"/>
    <s v="N"/>
    <s v="N"/>
    <x v="0"/>
    <n v="42"/>
    <x v="41"/>
    <s v="長崎女子短期大学 図書館"/>
    <m/>
  </r>
  <r>
    <s v="FA027463"/>
    <s v="A"/>
    <s v="A"/>
    <s v="A"/>
    <s v="A"/>
    <s v="N"/>
    <s v="A"/>
    <x v="1"/>
    <n v="42"/>
    <x v="41"/>
    <s v="長崎短期大学 図書館"/>
    <s v="佐世保市椎木町600"/>
  </r>
  <r>
    <s v="FA003545"/>
    <s v="A"/>
    <s v="A"/>
    <s v="A"/>
    <s v="A"/>
    <s v="A"/>
    <s v="A"/>
    <x v="1"/>
    <n v="43"/>
    <x v="42"/>
    <s v="熊本大学 附属図書館"/>
    <s v="熊本市中央区黒髪2-40-1"/>
  </r>
  <r>
    <s v="FA003556"/>
    <s v="A"/>
    <s v="A"/>
    <s v="A"/>
    <s v="A"/>
    <s v="A"/>
    <s v="A"/>
    <x v="1"/>
    <n v="43"/>
    <x v="42"/>
    <s v="熊本大学 附属図書館 医学系分館"/>
    <s v="熊本市中央区本荘1-1-1"/>
  </r>
  <r>
    <s v="FA003567"/>
    <s v="A"/>
    <s v="A"/>
    <s v="A"/>
    <s v="A"/>
    <s v="A"/>
    <s v="A"/>
    <x v="1"/>
    <n v="43"/>
    <x v="42"/>
    <s v="熊本大学 附属図書館 薬学部分館"/>
    <s v="熊本県熊本市中央区大江本町5-1"/>
  </r>
  <r>
    <s v="FA004209"/>
    <s v="A"/>
    <s v="A"/>
    <s v="A"/>
    <s v="A"/>
    <s v="A"/>
    <s v="A"/>
    <x v="1"/>
    <n v="43"/>
    <x v="42"/>
    <s v="熊本県立大学学術情報メディアセンター 図書館"/>
    <s v="熊本市東区月出3丁目1-100"/>
  </r>
  <r>
    <s v="FA009009"/>
    <s v="A"/>
    <s v="A"/>
    <s v="N"/>
    <s v="N"/>
    <s v="N"/>
    <s v="N"/>
    <x v="0"/>
    <n v="43"/>
    <x v="42"/>
    <s v="東海大学 付属図書館 九州図書館 本館図書館"/>
    <s v="熊本県熊本市東区渡鹿9丁目1番1号"/>
  </r>
  <r>
    <s v="FA009020"/>
    <s v="A"/>
    <s v="A"/>
    <s v="N"/>
    <s v="A"/>
    <s v="N"/>
    <s v="N"/>
    <x v="0"/>
    <n v="43"/>
    <x v="42"/>
    <s v="東海大学 付属図書館 九州図書館 新1号館図書館"/>
    <s v="熊本市東区渡鹿9丁目1番1号"/>
  </r>
  <r>
    <s v="FA009031"/>
    <s v="A"/>
    <s v="A"/>
    <s v="A"/>
    <s v="A"/>
    <s v="A"/>
    <s v="A"/>
    <x v="1"/>
    <n v="43"/>
    <x v="42"/>
    <s v="崇城大学 図書館"/>
    <s v="熊本県熊本市西区池田4-22-1"/>
  </r>
  <r>
    <s v="FA009042"/>
    <s v="A"/>
    <s v="A"/>
    <s v="A"/>
    <s v="A"/>
    <s v="A"/>
    <s v="A"/>
    <x v="1"/>
    <n v="43"/>
    <x v="42"/>
    <s v="熊本学園大学 図書館"/>
    <s v="熊本県熊本市中央区大江2-5-1"/>
  </r>
  <r>
    <s v="FA009053"/>
    <s v="A"/>
    <s v="A"/>
    <s v="C"/>
    <s v="C"/>
    <s v="N"/>
    <s v="N"/>
    <x v="0"/>
    <n v="43"/>
    <x v="42"/>
    <s v="熊本学園大学 付属海外事情研究所"/>
    <s v="熊本県熊本市大江2丁目5番1号"/>
  </r>
  <r>
    <s v="FA009075"/>
    <s v="A"/>
    <s v="A"/>
    <s v="A"/>
    <s v="N"/>
    <s v="N"/>
    <s v="N"/>
    <x v="0"/>
    <n v="43"/>
    <x v="42"/>
    <s v="尚絅大学 図書館 分館"/>
    <s v="熊本県菊池郡菊陽町武蔵ヶ丘北2丁目8-1"/>
  </r>
  <r>
    <s v="FA010008"/>
    <s v="A"/>
    <s v="A"/>
    <s v="N"/>
    <s v="N"/>
    <s v="N"/>
    <s v="N"/>
    <x v="0"/>
    <n v="43"/>
    <x v="42"/>
    <s v="農業・食品産業技術総合研究機構 九州沖縄農業研究センター 図書室"/>
    <s v="熊本県合志市須屋2421"/>
  </r>
  <r>
    <s v="FA010234"/>
    <s v="A"/>
    <s v="A"/>
    <s v="C"/>
    <s v="C"/>
    <s v="N"/>
    <s v="A"/>
    <x v="1"/>
    <n v="43"/>
    <x v="42"/>
    <s v="国立研究開発法人 森林研究・整備機構 森林総合研究所 九州支所"/>
    <s v="熊本県熊本市中央区黒髪4-11-16"/>
  </r>
  <r>
    <s v="FA01487X"/>
    <s v="A"/>
    <s v="A"/>
    <s v="C"/>
    <s v="C"/>
    <s v="N"/>
    <s v="N"/>
    <x v="0"/>
    <n v="43"/>
    <x v="42"/>
    <s v="熊本学園大学 付属産業経営研究所"/>
    <s v="熊本県熊本市大江2丁目5番1号"/>
  </r>
  <r>
    <s v="FA016026"/>
    <s v="A"/>
    <s v="A"/>
    <s v="A"/>
    <s v="A"/>
    <s v="N"/>
    <s v="A"/>
    <x v="1"/>
    <n v="43"/>
    <x v="42"/>
    <s v="熊本高等専門学校 八代キャンパス 図書館"/>
    <s v="熊本県八代市平山新町2627"/>
  </r>
  <r>
    <s v="FA016241"/>
    <s v="A"/>
    <s v="N"/>
    <s v="N"/>
    <s v="N"/>
    <s v="N"/>
    <s v="N"/>
    <x v="0"/>
    <n v="43"/>
    <x v="42"/>
    <s v="熊本県立図書館"/>
    <s v="熊本県熊本市出水2丁目5-1"/>
  </r>
  <r>
    <s v="FA016831"/>
    <s v="A"/>
    <s v="A"/>
    <s v="A"/>
    <s v="A"/>
    <s v="A"/>
    <s v="A"/>
    <x v="1"/>
    <n v="43"/>
    <x v="42"/>
    <s v="九州ルーテル学院大学 図書館"/>
    <s v="熊本市中央区黒髪3-12-16"/>
  </r>
  <r>
    <s v="FA017051"/>
    <s v="A"/>
    <s v="A"/>
    <s v="A"/>
    <s v="A"/>
    <s v="N"/>
    <s v="A"/>
    <x v="1"/>
    <n v="43"/>
    <x v="42"/>
    <s v="熊本高等専門学校 熊本キャンパス 図書館"/>
    <s v="熊本県合志市須屋2659-2"/>
  </r>
  <r>
    <s v="FA017991"/>
    <s v="A"/>
    <s v="A"/>
    <s v="A"/>
    <s v="A"/>
    <s v="N"/>
    <s v="A"/>
    <x v="1"/>
    <n v="43"/>
    <x v="42"/>
    <s v="九州看護福祉大学 附属図書館"/>
    <s v="熊本県玉名市富尾888"/>
  </r>
  <r>
    <s v="FA018269"/>
    <s v="A"/>
    <s v="A"/>
    <s v="C"/>
    <s v="C"/>
    <s v="N"/>
    <s v="N"/>
    <x v="0"/>
    <n v="43"/>
    <x v="42"/>
    <s v="熊本学園大学 付属社会福祉研究所"/>
    <s v="熊本市大江2丁目5番1号"/>
  </r>
  <r>
    <s v="FA018586"/>
    <s v="A"/>
    <s v="A"/>
    <s v="A"/>
    <s v="A"/>
    <s v="A"/>
    <s v="A"/>
    <x v="1"/>
    <n v="43"/>
    <x v="42"/>
    <s v="尚絅大学 図書館 本館"/>
    <s v="熊本県熊本市中央区九品寺2丁目6-78"/>
  </r>
  <r>
    <s v="FA018713"/>
    <s v="A"/>
    <s v="A"/>
    <s v="A"/>
    <s v="A"/>
    <s v="N"/>
    <s v="A"/>
    <x v="1"/>
    <n v="43"/>
    <x v="42"/>
    <s v="熊本保健科学大学 附属図書館"/>
    <s v="熊本市北区和泉町325"/>
  </r>
  <r>
    <s v="FA003578"/>
    <s v="A"/>
    <s v="A"/>
    <s v="A"/>
    <s v="A"/>
    <s v="N"/>
    <s v="A"/>
    <x v="1"/>
    <n v="44"/>
    <x v="43"/>
    <s v="大分大学 学術情報拠点(図書館)"/>
    <s v="大分市大字旦野原700"/>
  </r>
  <r>
    <s v="FA003589"/>
    <s v="A"/>
    <s v="N"/>
    <s v="N"/>
    <s v="N"/>
    <s v="N"/>
    <s v="N"/>
    <x v="0"/>
    <n v="44"/>
    <x v="43"/>
    <s v="大分大学 教育福祉科学部教育研究所"/>
    <s v="大分市大字旦野原700"/>
  </r>
  <r>
    <s v="FA003603"/>
    <s v="A"/>
    <s v="A"/>
    <s v="C"/>
    <s v="N"/>
    <s v="N"/>
    <s v="N"/>
    <x v="0"/>
    <n v="44"/>
    <x v="43"/>
    <s v="大分大学 経済学部 教育研究支援室"/>
    <s v="大分市大字旦野原700"/>
  </r>
  <r>
    <s v="FA003614"/>
    <s v="A"/>
    <s v="A"/>
    <s v="A"/>
    <s v="A"/>
    <s v="A"/>
    <s v="A"/>
    <x v="1"/>
    <n v="44"/>
    <x v="43"/>
    <s v="大分大学 学術情報拠点(医学図書館)"/>
    <s v="大分県由布市挾間町医大ケ丘1-1"/>
  </r>
  <r>
    <s v="FA009086"/>
    <s v="A"/>
    <s v="A"/>
    <s v="A"/>
    <s v="A"/>
    <s v="N"/>
    <s v="N"/>
    <x v="0"/>
    <n v="44"/>
    <x v="43"/>
    <s v="日本文理大学 図書館"/>
    <s v="大分県大分市一木1727"/>
  </r>
  <r>
    <s v="FA009097"/>
    <s v="A"/>
    <s v="A"/>
    <s v="A"/>
    <s v="A"/>
    <s v="N"/>
    <s v="A"/>
    <x v="1"/>
    <n v="44"/>
    <x v="43"/>
    <s v="別府大学 附属図書館"/>
    <s v="大分県別府市大字北石垣82"/>
  </r>
  <r>
    <s v="FA01630X"/>
    <s v="A"/>
    <s v="A"/>
    <s v="N"/>
    <s v="N"/>
    <s v="N"/>
    <s v="A"/>
    <x v="0"/>
    <n v="44"/>
    <x v="43"/>
    <s v="大分工業高等専門学校 図書館"/>
    <s v="大分市大字牧1666"/>
  </r>
  <r>
    <s v="FA016955"/>
    <s v="A"/>
    <s v="A"/>
    <s v="A"/>
    <s v="A"/>
    <s v="N"/>
    <s v="A"/>
    <x v="1"/>
    <n v="44"/>
    <x v="43"/>
    <s v="大分県立芸術文化短期大学 附属図書館"/>
    <s v="大分県大分市上野丘東1-11"/>
  </r>
  <r>
    <s v="FA018087"/>
    <s v="A"/>
    <s v="A"/>
    <s v="A"/>
    <s v="N"/>
    <s v="N"/>
    <s v="A"/>
    <x v="0"/>
    <n v="44"/>
    <x v="43"/>
    <s v="大分県立看護科学大学 附属図書館"/>
    <s v="大分県大分市大字廻栖野2944-9"/>
  </r>
  <r>
    <s v="FA01924X"/>
    <s v="A"/>
    <s v="N"/>
    <s v="A"/>
    <s v="N"/>
    <s v="N"/>
    <s v="N"/>
    <x v="0"/>
    <n v="44"/>
    <x v="43"/>
    <s v="東九州短期大学 図書館"/>
    <s v="大分県中津市大字一ッ松211"/>
  </r>
  <r>
    <s v="FA021489"/>
    <s v="A"/>
    <s v="A"/>
    <s v="N"/>
    <s v="N"/>
    <s v="N"/>
    <s v="N"/>
    <x v="0"/>
    <n v="44"/>
    <x v="43"/>
    <s v="別府溝部学園短期大学 図書館"/>
    <s v="大分県別府市亀川中央町"/>
  </r>
  <r>
    <s v="FA023112"/>
    <s v="A"/>
    <s v="A"/>
    <s v="N"/>
    <s v="N"/>
    <s v="N"/>
    <s v="N"/>
    <x v="0"/>
    <n v="44"/>
    <x v="43"/>
    <s v="大分県立病院 図書室"/>
    <s v="大分県大分市豊饒二丁目8番1号"/>
  </r>
  <r>
    <s v="FA003625"/>
    <s v="A"/>
    <s v="A"/>
    <s v="N"/>
    <s v="N"/>
    <s v="N"/>
    <s v="N"/>
    <x v="0"/>
    <n v="45"/>
    <x v="44"/>
    <s v="宮崎大学 附属図書館"/>
    <s v="宮崎県宮崎市学園木花台西1-1"/>
  </r>
  <r>
    <s v="FA003636"/>
    <s v="A"/>
    <s v="A"/>
    <s v="A"/>
    <s v="A"/>
    <s v="A"/>
    <s v="A"/>
    <x v="1"/>
    <n v="45"/>
    <x v="44"/>
    <s v="宮崎大学 附属図書館 医学分館"/>
    <s v="宮崎県宮崎市清武町木原5200"/>
  </r>
  <r>
    <s v="FA009100"/>
    <s v="A"/>
    <s v="A"/>
    <s v="A"/>
    <s v="A"/>
    <s v="N"/>
    <s v="A"/>
    <x v="1"/>
    <n v="45"/>
    <x v="44"/>
    <s v="南九州大学 都城図書館"/>
    <s v="宮崎県都城市立野町3764番地1"/>
  </r>
  <r>
    <s v="FA011678"/>
    <s v="N"/>
    <s v="N"/>
    <s v="N"/>
    <s v="N"/>
    <s v="N"/>
    <s v="N"/>
    <x v="0"/>
    <n v="45"/>
    <x v="44"/>
    <s v="服部植物研究所"/>
    <s v="宮崎県日南市大字本町3888-1"/>
  </r>
  <r>
    <s v="FA014654"/>
    <s v="A"/>
    <s v="A"/>
    <s v="A"/>
    <s v="A"/>
    <s v="N"/>
    <s v="A"/>
    <x v="1"/>
    <n v="45"/>
    <x v="44"/>
    <s v="宮崎公立大学 附属図書館"/>
    <s v="宮崎県宮崎市船塚1丁目1番地2"/>
  </r>
  <r>
    <s v="FA014814"/>
    <s v="A"/>
    <s v="A"/>
    <s v="A"/>
    <s v="A"/>
    <s v="A"/>
    <s v="A"/>
    <x v="1"/>
    <n v="45"/>
    <x v="44"/>
    <s v="宮崎学園 図書館"/>
    <s v="宮崎県宮崎市清武町加納丙1415番地"/>
  </r>
  <r>
    <s v="FA016649"/>
    <s v="A"/>
    <s v="A"/>
    <s v="A"/>
    <s v="A"/>
    <s v="A"/>
    <s v="A"/>
    <x v="1"/>
    <n v="45"/>
    <x v="44"/>
    <s v="宮崎産業経営大学 附属図書館"/>
    <s v="宮崎県宮崎市古城町丸尾100番地"/>
  </r>
  <r>
    <s v="FA017211"/>
    <s v="A"/>
    <s v="A"/>
    <s v="A"/>
    <s v="N"/>
    <s v="N"/>
    <s v="N"/>
    <x v="0"/>
    <n v="45"/>
    <x v="44"/>
    <s v="宮崎県立看護大学 附属図書館"/>
    <s v="宮崎県宮崎市まなび野3丁目5番地1"/>
  </r>
  <r>
    <s v="FA017936"/>
    <s v="A"/>
    <s v="A"/>
    <s v="N"/>
    <s v="N"/>
    <s v="N"/>
    <s v="N"/>
    <x v="0"/>
    <n v="45"/>
    <x v="44"/>
    <s v="都城工業高等専門学校 図書館"/>
    <s v="宮崎県都城市吉尾町473-1"/>
  </r>
  <r>
    <s v="FA019410"/>
    <s v="A"/>
    <s v="A"/>
    <s v="A"/>
    <s v="A"/>
    <s v="A"/>
    <s v="A"/>
    <x v="1"/>
    <n v="45"/>
    <x v="44"/>
    <s v="九州保健福祉大学 附属図書館"/>
    <s v="宮崎県延岡市吉野町1714-1"/>
  </r>
  <r>
    <s v="FA021616"/>
    <s v="A"/>
    <s v="A"/>
    <s v="A"/>
    <s v="A"/>
    <s v="N"/>
    <s v="A"/>
    <x v="1"/>
    <n v="45"/>
    <x v="44"/>
    <s v="南九州大学・南九州短期大学 図書館"/>
    <s v="宮崎県宮崎市霧島5丁目1-2"/>
  </r>
  <r>
    <s v="FA003647"/>
    <s v="A"/>
    <s v="A"/>
    <s v="N"/>
    <s v="A"/>
    <s v="A"/>
    <s v="A"/>
    <x v="0"/>
    <n v="46"/>
    <x v="45"/>
    <s v="鹿児島大学 附属図書館"/>
    <s v="鹿児島市郡元1-21-35"/>
  </r>
  <r>
    <s v="FA003658"/>
    <s v="A"/>
    <s v="A"/>
    <s v="A"/>
    <s v="A"/>
    <s v="A"/>
    <s v="A"/>
    <x v="1"/>
    <n v="46"/>
    <x v="45"/>
    <s v="鹿児島大学 附属図書館 桜ヶ丘分館"/>
    <s v="鹿児島市桜ケ丘8-35-1"/>
  </r>
  <r>
    <s v="FA003669"/>
    <s v="A"/>
    <s v="A"/>
    <s v="A"/>
    <s v="A"/>
    <s v="N"/>
    <s v="A"/>
    <x v="1"/>
    <n v="46"/>
    <x v="45"/>
    <s v="鹿児島大学 附属図書館 水産学部分館"/>
    <s v="鹿児島市下荒田4-50-20"/>
  </r>
  <r>
    <s v="FA003680"/>
    <s v="A"/>
    <s v="A"/>
    <s v="A"/>
    <s v="A"/>
    <s v="A"/>
    <s v="A"/>
    <x v="1"/>
    <n v="46"/>
    <x v="45"/>
    <s v="鹿屋体育大学 附属図書館"/>
    <s v="鹿屋市白水町1"/>
  </r>
  <r>
    <s v="FA009111"/>
    <s v="A"/>
    <s v="A"/>
    <s v="A"/>
    <s v="A"/>
    <s v="N"/>
    <s v="A"/>
    <x v="1"/>
    <n v="46"/>
    <x v="45"/>
    <s v="鹿児島国際大学 附属図書館"/>
    <s v="鹿児島県鹿児島市坂之上8-34-1"/>
  </r>
  <r>
    <s v="FA009122"/>
    <s v="A"/>
    <s v="A"/>
    <s v="N"/>
    <s v="N"/>
    <s v="N"/>
    <s v="N"/>
    <x v="0"/>
    <n v="46"/>
    <x v="45"/>
    <s v="志學館大学 図書館"/>
    <s v="鹿児島県鹿児島市紫原1-59-1"/>
  </r>
  <r>
    <s v="FA009133"/>
    <s v="N"/>
    <s v="N"/>
    <s v="A"/>
    <s v="N"/>
    <s v="N"/>
    <s v="N"/>
    <x v="0"/>
    <n v="46"/>
    <x v="45"/>
    <s v="第一工業大学 附属図書館"/>
    <s v="鹿児島県霧島市国分中央1丁目10番2号"/>
  </r>
  <r>
    <s v="FA014676"/>
    <s v="A"/>
    <s v="A"/>
    <s v="A"/>
    <s v="A"/>
    <s v="N"/>
    <s v="A"/>
    <x v="1"/>
    <n v="46"/>
    <x v="45"/>
    <s v="鹿児島純心女子短期大学 図書館"/>
    <s v="鹿児島市唐湊4-22-1"/>
  </r>
  <r>
    <s v="FA015409"/>
    <s v="A"/>
    <s v="A"/>
    <s v="A"/>
    <s v="A"/>
    <s v="N"/>
    <s v="A"/>
    <x v="1"/>
    <n v="46"/>
    <x v="45"/>
    <s v="鹿児島純心女子大学 附属図書館"/>
    <s v="鹿児島県薩摩川内市天辰町2365番地"/>
  </r>
  <r>
    <s v="FA015726"/>
    <s v="A"/>
    <s v="A"/>
    <s v="A"/>
    <s v="A"/>
    <s v="A"/>
    <s v="A"/>
    <x v="1"/>
    <n v="46"/>
    <x v="45"/>
    <s v="鹿児島県立短期大学 附属図書館"/>
    <s v="鹿児島市下伊敷1-52-1"/>
  </r>
  <r>
    <s v="FA016569"/>
    <s v="A"/>
    <s v="A"/>
    <s v="N"/>
    <s v="N"/>
    <s v="N"/>
    <s v="N"/>
    <x v="0"/>
    <n v="46"/>
    <x v="45"/>
    <s v="鹿児島工業高等専門学校 図書館"/>
    <s v="鹿児島県霧島市隼人町真孝1460-1"/>
  </r>
  <r>
    <s v="FA016740"/>
    <s v="A"/>
    <s v="A"/>
    <s v="N"/>
    <s v="N"/>
    <s v="N"/>
    <s v="N"/>
    <x v="0"/>
    <n v="46"/>
    <x v="45"/>
    <s v="鹿児島女子短期大学 附属図書館"/>
    <s v="鹿児島市高麗町6-9"/>
  </r>
  <r>
    <s v="FA019261"/>
    <s v="N"/>
    <s v="N"/>
    <s v="A"/>
    <s v="N"/>
    <s v="N"/>
    <s v="N"/>
    <x v="0"/>
    <n v="46"/>
    <x v="45"/>
    <s v="鹿児島県立図書館"/>
    <s v="鹿児島県鹿児島市城山町7-1"/>
  </r>
  <r>
    <s v="FA003691"/>
    <s v="A"/>
    <s v="A"/>
    <s v="N"/>
    <s v="N"/>
    <s v="N"/>
    <s v="N"/>
    <x v="0"/>
    <n v="47"/>
    <x v="46"/>
    <s v="琉球大学 附属図書館"/>
    <s v="沖縄県中頭郡西原町字千原1番地"/>
  </r>
  <r>
    <s v="FA003705"/>
    <s v="A"/>
    <s v="A"/>
    <s v="N"/>
    <s v="N"/>
    <s v="N"/>
    <s v="N"/>
    <x v="0"/>
    <n v="47"/>
    <x v="46"/>
    <s v="琉球大学 附属図書館 医学部分館"/>
    <s v="沖縄県中頭郡西原町字上原207"/>
  </r>
  <r>
    <s v="FA009144"/>
    <s v="A"/>
    <s v="A"/>
    <s v="N"/>
    <s v="N"/>
    <s v="N"/>
    <s v="A"/>
    <x v="0"/>
    <n v="47"/>
    <x v="46"/>
    <s v="沖縄大学 図書館"/>
    <s v="沖縄県那覇市字国場555"/>
  </r>
  <r>
    <s v="FA009155"/>
    <s v="A"/>
    <s v="A"/>
    <s v="A"/>
    <s v="A"/>
    <s v="N"/>
    <s v="A"/>
    <x v="1"/>
    <n v="47"/>
    <x v="46"/>
    <s v="沖縄国際大学 図書館"/>
    <s v="沖縄県宜野湾市宜野湾二丁目6番1号"/>
  </r>
  <r>
    <s v="FA01282X"/>
    <s v="A"/>
    <s v="A"/>
    <s v="N"/>
    <s v="N"/>
    <s v="N"/>
    <s v="N"/>
    <x v="0"/>
    <n v="47"/>
    <x v="46"/>
    <s v="沖縄県立芸術大学 附属図書・芸術資料館"/>
    <s v="沖縄県那覇市首里当蔵町1-4"/>
  </r>
  <r>
    <s v="FA014778"/>
    <s v="A"/>
    <s v="A"/>
    <s v="N"/>
    <s v="N"/>
    <s v="N"/>
    <s v="A"/>
    <x v="0"/>
    <n v="47"/>
    <x v="46"/>
    <s v="名桜大学 附属図書館"/>
    <s v="沖縄県名護市字為又1220-1"/>
  </r>
  <r>
    <s v="FA016707"/>
    <s v="A"/>
    <s v="A"/>
    <s v="A"/>
    <s v="A"/>
    <s v="N"/>
    <s v="A"/>
    <x v="1"/>
    <n v="47"/>
    <x v="46"/>
    <s v="沖縄女子短期大学 図書館"/>
    <s v="沖縄県島尻郡与那原町東浜1番地"/>
  </r>
  <r>
    <s v="FA016933"/>
    <s v="A"/>
    <s v="A"/>
    <s v="A"/>
    <s v="N"/>
    <s v="N"/>
    <s v="N"/>
    <x v="0"/>
    <n v="47"/>
    <x v="46"/>
    <s v="沖縄キリスト教学院 図書館"/>
    <s v="沖縄県中頭郡西原町字翁長777"/>
  </r>
  <r>
    <s v="FA018815"/>
    <s v="A"/>
    <s v="A"/>
    <s v="N"/>
    <s v="N"/>
    <s v="N"/>
    <s v="N"/>
    <x v="0"/>
    <n v="47"/>
    <x v="46"/>
    <s v="沖縄県立看護大学 附属図書館"/>
    <s v="沖縄県那覇市与儀1-24-1"/>
  </r>
  <r>
    <s v="FA022211"/>
    <s v="A"/>
    <s v="A"/>
    <s v="A"/>
    <s v="A"/>
    <s v="N"/>
    <s v="A"/>
    <x v="1"/>
    <n v="47"/>
    <x v="46"/>
    <s v="沖縄工業高等専門学校"/>
    <s v="沖縄県名護市字辺野古905番地"/>
  </r>
  <r>
    <s v="FA024975"/>
    <s v="A"/>
    <s v="A"/>
    <s v="A"/>
    <s v="A"/>
    <s v="N"/>
    <s v="N"/>
    <x v="0"/>
    <n v="47"/>
    <x v="46"/>
    <s v="沖縄科学技術大学院大学 図書館"/>
    <s v="沖縄県国頭郡恩納村谷茶1919-1"/>
  </r>
  <r>
    <s v="FA02726X"/>
    <s v="A"/>
    <s v="A"/>
    <s v="N"/>
    <s v="N"/>
    <s v="N"/>
    <s v="N"/>
    <x v="0"/>
    <n v="47"/>
    <x v="46"/>
    <s v="公益財団法人 国立劇場おきなわ運営財団"/>
    <s v="沖縄県浦添市勢理客4-14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N"/>
    <x v="0"/>
    <s v="厚生労働省 国立感染症研究所"/>
    <s v="東京都新宿区戸山1-23-1"/>
  </r>
  <r>
    <s v="FA009632"/>
    <n v="13"/>
    <x v="12"/>
    <s v="A"/>
    <s v="A"/>
    <s v="A"/>
    <s v="A"/>
    <s v="N"/>
    <s v="N"/>
    <x v="0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N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A"/>
    <s v="N"/>
    <s v="A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N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N"/>
    <s v="N"/>
    <s v="N"/>
    <s v="N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N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N"/>
    <x v="0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N"/>
    <x v="0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A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A"/>
    <s v="A"/>
    <s v="N"/>
    <s v="N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N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A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N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N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N"/>
    <s v="N"/>
    <s v="N"/>
    <s v="N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C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N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N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N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N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N"/>
    <x v="0"/>
    <s v="総合病院 聖隷浜松病院"/>
    <s v="静岡県浜松市中区住吉2-12-12"/>
  </r>
  <r>
    <s v="FA025162"/>
    <n v="22"/>
    <x v="21"/>
    <s v="A"/>
    <s v="A"/>
    <s v="A"/>
    <s v="A"/>
    <s v="N"/>
    <s v="N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N"/>
    <s v="N"/>
    <s v="N"/>
    <s v="N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N"/>
    <s v="N"/>
    <s v="N"/>
    <s v="N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N"/>
    <s v="N"/>
    <s v="N"/>
    <s v="N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N"/>
    <x v="0"/>
    <s v="大阪商業大学 図書館"/>
    <s v="大阪府東大阪市御厨栄町4-1-10"/>
  </r>
  <r>
    <s v="FA007910"/>
    <n v="27"/>
    <x v="26"/>
    <s v="A"/>
    <s v="A"/>
    <s v="N"/>
    <s v="N"/>
    <s v="N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N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N"/>
    <s v="N"/>
    <s v="N"/>
    <s v="N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N"/>
    <s v="N"/>
    <s v="N"/>
    <s v="N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N"/>
    <s v="N"/>
    <s v="N"/>
    <s v="N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N"/>
    <s v="N"/>
    <s v="N"/>
    <s v="N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A"/>
    <s v="A"/>
    <s v="C"/>
    <s v="A"/>
    <x v="1"/>
    <s v="山口大学 図書館 医学部図書館"/>
    <s v="宇部市南小串1丁目1番1号"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N"/>
    <s v="N"/>
    <s v="N"/>
    <s v="N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N"/>
    <x v="0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N"/>
    <x v="0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N"/>
    <s v="N"/>
    <s v="C"/>
    <s v="N"/>
    <x v="0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N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N"/>
    <s v="N"/>
    <s v="N"/>
    <s v="N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N"/>
    <s v="N"/>
    <s v="N"/>
    <s v="N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N"/>
    <s v="N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N"/>
    <s v="N"/>
    <s v="N"/>
    <s v="N"/>
    <x v="0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A"/>
    <x v="1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N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N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N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A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N"/>
    <x v="0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N"/>
    <s v="N"/>
    <s v="N"/>
    <s v="N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A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N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5DA2E-D738-4D48-916E-59488C99D2B2}" name="ピボットテーブル1" cacheId="17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39AB-31B0-4869-ADBB-27DABC188102}" name="ピボットテーブル1" cacheId="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7640-65F2-4943-811A-289A376C7A79}" name="ピボットテーブル1" cacheId="1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2745-E731-4353-92B1-9116F0F7EA71}" name="ピボットテーブル1" cacheId="5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 sortType="ascending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m="1" x="2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34534-30E8-4695-92EE-6F03F0261F30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3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5CCD5-7060-4609-A2DA-FE03B7DBD70C}" name="ピボットテーブル3" cacheId="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</pivotFields>
  <rowFields count="1">
    <field x="9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1DDC64-4E87-4211-BAD7-E1666B49AFF9}" name="テーブル6" displayName="テーブル6" ref="A1:L1723" totalsRowShown="0">
  <autoFilter ref="A1:L1723" xr:uid="{939ED1BB-422E-4B36-9981-F96E953DF288}"/>
  <tableColumns count="12">
    <tableColumn id="1" xr3:uid="{FD827D0D-0663-47BD-BFC0-878FB84BEC13}" name="FA番号"/>
    <tableColumn id="2" xr3:uid="{A17FA46B-0CB2-4102-93C1-527E6B131461}" name="KENCODE"/>
    <tableColumn id="3" xr3:uid="{709309F5-071A-446B-AEC9-B589CCD8930F}" name="都道府県名" dataDxfId="9">
      <calculatedColumnFormula>VLOOKUP(B2,KENCODE!A:B,2,FALSE)</calculatedColumnFormula>
    </tableColumn>
    <tableColumn id="4" xr3:uid="{07D6A55A-6957-4D20-9F36-D7066FCD2847}" name="CATFlag"/>
    <tableColumn id="5" xr3:uid="{19DED975-0D72-4B97-94D6-36E411CDD695}" name="ILLflag"/>
    <tableColumn id="6" xr3:uid="{433CE316-C11A-4D03-B116-2075EB434B3C}" name="CopyService"/>
    <tableColumn id="7" xr3:uid="{C199994B-5C46-4AB9-A1AA-E948F7B0354C}" name="LoanService"/>
    <tableColumn id="8" xr3:uid="{AAE72CEF-2444-416E-B109-3CDAB59996FE}" name="FAXservice"/>
    <tableColumn id="9" xr3:uid="{D4D8A953-4415-48BB-A295-97BD83995951}" name="ILLStatus"/>
    <tableColumn id="10" xr3:uid="{B41B581A-8347-40E9-BFBD-C2AA910B51AD}" name="受付可否" dataDxfId="0">
      <calculatedColumnFormula>IF(OR(テーブル6[[#This Row],[ILLflag]]="N",テーブル6[[#This Row],[CopyService]]="N",テーブル6[[#This Row],[LoanService]]="N",テーブル6[[#This Row],[ILLStatus]]="N"),"×","○")</calculatedColumnFormula>
    </tableColumn>
    <tableColumn id="11" xr3:uid="{E30EE9B1-E157-4F82-A216-31C3B9D4EB76}" name="館名"/>
    <tableColumn id="12" xr3:uid="{6CEFBD3B-BAAD-4686-989D-A3A6DE8C32C2}" name="住所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219AA7-EB37-4922-8778-A0B6AA365F0F}" name="テーブル5" displayName="テーブル5" ref="A1:L1723" totalsRowShown="0">
  <autoFilter ref="A1:L1723" xr:uid="{DABA5582-5B73-4FC7-A2F4-2162893972D8}"/>
  <sortState xmlns:xlrd2="http://schemas.microsoft.com/office/spreadsheetml/2017/richdata2" ref="A2:L1723">
    <sortCondition ref="B1:B1723"/>
  </sortState>
  <tableColumns count="12">
    <tableColumn id="1" xr3:uid="{37856BD8-C848-4DE7-9AAE-9EB7C30C8950}" name="FA番号"/>
    <tableColumn id="2" xr3:uid="{902E6561-B524-49EE-A0BA-A5CC368267C6}" name="KENCODE"/>
    <tableColumn id="3" xr3:uid="{628F5142-1407-4C26-8C86-89E5CDECBC66}" name="都道府県名">
      <calculatedColumnFormula>VLOOKUP(B2,KENCODE!A:B,2,FALSE)</calculatedColumnFormula>
    </tableColumn>
    <tableColumn id="4" xr3:uid="{BDDE02FB-6E61-470E-ACE7-7192153B9B31}" name="CATFlag"/>
    <tableColumn id="5" xr3:uid="{7829D3BA-2089-4D8F-8C0E-F40354FD2D07}" name="ILLflag"/>
    <tableColumn id="6" xr3:uid="{5F2D3FD1-9814-4949-90E3-0AD4C9E30C7F}" name="CopyService"/>
    <tableColumn id="7" xr3:uid="{E7396C9E-D313-40EA-BE59-EBECE3092CE0}" name="LoanService"/>
    <tableColumn id="8" xr3:uid="{35495736-0C78-4E4E-A077-B7320D844163}" name="FAXservice"/>
    <tableColumn id="9" xr3:uid="{6643592D-547B-463C-A9D2-EC2E2ADBFA9C}" name="ILLStatus"/>
    <tableColumn id="10" xr3:uid="{45424FF3-F621-40E2-995E-8A4EE56ECAB1}" name="受付可否" dataDxfId="8">
      <calculatedColumnFormula>IF(OR(テーブル5[[#This Row],[ILLflag]]="N",テーブル5[[#This Row],[CopyService]]="N",テーブル5[[#This Row],[LoanService]]="N",テーブル5[[#This Row],[ILLStatus]]="N"),"×","○")</calculatedColumnFormula>
    </tableColumn>
    <tableColumn id="11" xr3:uid="{BEE905C5-0153-428A-83D6-E4B3E8261D6D}" name="館名"/>
    <tableColumn id="12" xr3:uid="{2680CEF5-1622-474D-828E-6F6B0A3E97FD}" name="住所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788EA-CD03-4F93-B3D3-E0FC852DCC5B}" name="テーブル4" displayName="テーブル4" ref="A1:L1723" totalsRowShown="0">
  <autoFilter ref="A1:L1723" xr:uid="{23A8CFE5-D694-4893-8D7A-ECE23F2FF77F}"/>
  <sortState xmlns:xlrd2="http://schemas.microsoft.com/office/spreadsheetml/2017/richdata2" ref="A2:L1723">
    <sortCondition ref="B1:B1723"/>
  </sortState>
  <tableColumns count="12">
    <tableColumn id="1" xr3:uid="{C879795E-7B4A-45FD-A738-EA72D5137FD4}" name="FA番号"/>
    <tableColumn id="2" xr3:uid="{DC7DF570-02D9-4664-BE00-1E1E4ED64CAB}" name="KENCODE"/>
    <tableColumn id="3" xr3:uid="{01C10D51-8232-4C82-B12C-4189D606B7B3}" name="都道府県名">
      <calculatedColumnFormula>VLOOKUP(B2,KENCODE!A:B,2,FALSE)</calculatedColumnFormula>
    </tableColumn>
    <tableColumn id="4" xr3:uid="{E2575F6B-B31A-49DD-8BEE-7166C877BE52}" name="CATFlag"/>
    <tableColumn id="5" xr3:uid="{D9CAE842-0A11-4CDC-937F-609F56A5F40A}" name="ILLflag"/>
    <tableColumn id="6" xr3:uid="{FEA58E96-56A9-4497-8DAB-94B3669AB068}" name="CopyService"/>
    <tableColumn id="7" xr3:uid="{17EA0048-C4E6-4CB9-B3D3-9AB2CFBBF094}" name="LoanService"/>
    <tableColumn id="8" xr3:uid="{0BD7CEEE-C0D9-496E-A32F-B4E384ECEC1F}" name="FAXservice"/>
    <tableColumn id="9" xr3:uid="{D791DAA3-D843-49E5-A1D7-A884091DE243}" name="ILLStatus"/>
    <tableColumn id="10" xr3:uid="{538FDA18-490A-4A02-B4FF-84FF48286B7D}" name="受付可否" dataDxfId="7">
      <calculatedColumnFormula>IF(OR(テーブル4[[#This Row],[ILLflag]]="N",テーブル4[[#This Row],[CopyService]]="N",テーブル4[[#This Row],[LoanService]]="N",テーブル4[[#This Row],[ILLStatus]]="N"),"×","○")</calculatedColumnFormula>
    </tableColumn>
    <tableColumn id="11" xr3:uid="{97F0C281-3D19-4F2B-9BB3-530353458F9A}" name="館名"/>
    <tableColumn id="12" xr3:uid="{2B965769-86D3-47E8-818F-986FB5B16F8F}" name="住所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5031FC-0EAE-416F-8109-B251017371AB}" name="テーブル3" displayName="テーブル3" ref="A1:L1723" totalsRowShown="0">
  <autoFilter ref="A1:L1723" xr:uid="{CF4642A4-A6D6-4246-AC79-46253771C60A}"/>
  <sortState xmlns:xlrd2="http://schemas.microsoft.com/office/spreadsheetml/2017/richdata2" ref="A2:L1723">
    <sortCondition ref="B1:B1723"/>
  </sortState>
  <tableColumns count="12">
    <tableColumn id="1" xr3:uid="{C9B8E35E-025C-44F4-ACF5-37B4649D2C35}" name="FA番号"/>
    <tableColumn id="2" xr3:uid="{3580E713-069B-4F9D-8B8F-A3CA62229ECF}" name="KENCODE"/>
    <tableColumn id="3" xr3:uid="{EA6ECAED-CE40-4869-8672-2816D4655157}" name="都道府県名" dataDxfId="6">
      <calculatedColumnFormula>VLOOKUP(B2,KENCODE!A:B,2,FALSE)</calculatedColumnFormula>
    </tableColumn>
    <tableColumn id="4" xr3:uid="{B10B754B-D8FB-46D5-B77F-17562246F7AE}" name="CATFlag"/>
    <tableColumn id="5" xr3:uid="{FA943932-D8B6-4131-8FBC-C9F88569A6B3}" name="ILLflag"/>
    <tableColumn id="6" xr3:uid="{52602448-C70C-4022-BA89-3948824AF3CC}" name="CopyService"/>
    <tableColumn id="7" xr3:uid="{5AAA15DA-5944-4259-90F4-32C360E27863}" name="LoanService"/>
    <tableColumn id="8" xr3:uid="{9477B43F-2BAA-4A94-94D8-E2505FECE834}" name="FAXservice"/>
    <tableColumn id="9" xr3:uid="{3BD213C7-4D5D-4EC9-85C4-D9C0B5D989F0}" name="ILLStatus"/>
    <tableColumn id="10" xr3:uid="{6D51B8F6-87A9-4794-8BB4-634316B6B155}" name="受付可否" dataDxfId="5">
      <calculatedColumnFormula>IF(OR(テーブル3[[#This Row],[ILLflag]]="N",テーブル3[[#This Row],[CopyService]]="N",テーブル3[[#This Row],[LoanService]]="N",テーブル3[[#This Row],[ILLStatus]]="N"),"×","○")</calculatedColumnFormula>
    </tableColumn>
    <tableColumn id="11" xr3:uid="{DF5F55F8-69CA-4726-9A99-DDCC7B437527}" name="館名"/>
    <tableColumn id="12" xr3:uid="{FF97702E-742F-43D3-BA97-53A7BA4D3200}" name="住所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438DB-0E72-4BDD-A5BE-69C0EC28A115}" name="テーブル1" displayName="テーブル1" ref="A1:M1723" totalsRowShown="0">
  <autoFilter ref="A1:M1723" xr:uid="{C68A6D12-122C-428F-8BB9-AD83F033A208}"/>
  <sortState xmlns:xlrd2="http://schemas.microsoft.com/office/spreadsheetml/2017/richdata2" ref="A2:M1723">
    <sortCondition ref="B1:B1723"/>
  </sortState>
  <tableColumns count="13">
    <tableColumn id="1" xr3:uid="{8F62E4C0-81B3-4217-8075-5D6A06026B2D}" name="FA番号"/>
    <tableColumn id="2" xr3:uid="{7A4B81CD-423E-47FB-B4CC-BE80B4BCBE3F}" name="KENCODE"/>
    <tableColumn id="3" xr3:uid="{79068B52-9B65-4EB0-A3B9-807E6EDA7956}" name="都道府県名" dataDxfId="4">
      <calculatedColumnFormula>VLOOKUP(B2,KENCODE!A:B,2,FALSE)</calculatedColumnFormula>
    </tableColumn>
    <tableColumn id="4" xr3:uid="{E90220E5-6B0B-4BBC-B2A3-C3E4E52B7B3C}" name="CATFlag"/>
    <tableColumn id="5" xr3:uid="{238071CE-7191-4711-BA5D-8AC309A3CE88}" name="ILLflag"/>
    <tableColumn id="6" xr3:uid="{5C1C5059-AEC0-41DF-9C2F-EF7A5D06C193}" name="CopyService"/>
    <tableColumn id="7" xr3:uid="{DF4BC55F-9434-4FF8-A9B8-D2C9EE050692}" name="LoanService"/>
    <tableColumn id="8" xr3:uid="{95856802-569C-4E14-943A-36AA241DAE31}" name="FAXservice"/>
    <tableColumn id="9" xr3:uid="{9618A089-922F-4AE7-9372-DEC1AD6C65AF}" name="ILLStatus"/>
    <tableColumn id="10" xr3:uid="{976B224B-04EE-4710-AAE1-984042D11B9B}" name="受付可否" dataDxfId="3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B9FA0312-91A9-4066-B42F-EB2A171634AC}" name="館名"/>
    <tableColumn id="12" xr3:uid="{28657B8F-0C55-4962-BD5A-0E3411AA2A67}" name="住所"/>
    <tableColumn id="13" xr3:uid="{5A4FF15D-13A6-4385-9045-8BCA59DB71FE}" name="列2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A1:L1723" totalsRowShown="0">
  <autoFilter ref="A1:L1723" xr:uid="{00000000-0009-0000-0100-000002000000}"/>
  <sortState xmlns:xlrd2="http://schemas.microsoft.com/office/spreadsheetml/2017/richdata2" ref="A2:L1723">
    <sortCondition ref="I1:I1723"/>
  </sortState>
  <tableColumns count="12">
    <tableColumn id="1" xr3:uid="{00000000-0010-0000-0100-000001000000}" name="FA番号"/>
    <tableColumn id="2" xr3:uid="{00000000-0010-0000-0100-000002000000}" name="CATFlag"/>
    <tableColumn id="3" xr3:uid="{00000000-0010-0000-0100-000003000000}" name="ILLflag"/>
    <tableColumn id="4" xr3:uid="{00000000-0010-0000-0100-000004000000}" name="CopyService"/>
    <tableColumn id="5" xr3:uid="{00000000-0010-0000-0100-000005000000}" name="LoanService"/>
    <tableColumn id="6" xr3:uid="{00000000-0010-0000-0100-000006000000}" name="FAXservice"/>
    <tableColumn id="7" xr3:uid="{00000000-0010-0000-0100-000007000000}" name="ILLStatus"/>
    <tableColumn id="12" xr3:uid="{00000000-0010-0000-0100-00000C000000}" name="受付可否" dataDxfId="2">
      <calculatedColumnFormula>IF(OR(テーブル13[[#This Row],[ILLflag]]="N",テーブル13[[#This Row],[CopyService]]="N",テーブル13[[#This Row],[ILLStatus]]="N",テーブル13[[#This Row],[LoanService]]="N"),"×","○")</calculatedColumnFormula>
    </tableColumn>
    <tableColumn id="8" xr3:uid="{00000000-0010-0000-0100-000008000000}" name="KENCODE"/>
    <tableColumn id="11" xr3:uid="{00000000-0010-0000-0100-00000B000000}" name="都道府県名" dataDxfId="1">
      <calculatedColumnFormula>VLOOKUP(テーブル13[[#This Row],[KENCODE]],KENCODE!A:B,2,FALSE)</calculatedColumnFormula>
    </tableColumn>
    <tableColumn id="9" xr3:uid="{00000000-0010-0000-0100-000009000000}" name="館名"/>
    <tableColumn id="10" xr3:uid="{00000000-0010-0000-0100-00000A000000}" name="住所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creativecommons.org/licenses/by/4.0/deed.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tabSelected="1" workbookViewId="0"/>
  </sheetViews>
  <sheetFormatPr defaultRowHeight="18.75"/>
  <cols>
    <col min="5" max="5" width="4.125" customWidth="1"/>
    <col min="6" max="8" width="7.75" customWidth="1"/>
    <col min="9" max="11" width="7.75" style="6" customWidth="1"/>
  </cols>
  <sheetData>
    <row r="1" spans="1:11">
      <c r="B1" s="4" t="s">
        <v>5153</v>
      </c>
      <c r="C1" s="4" t="s">
        <v>5154</v>
      </c>
      <c r="D1" s="4" t="s">
        <v>5155</v>
      </c>
      <c r="E1" s="4"/>
      <c r="F1" s="11">
        <v>43949</v>
      </c>
      <c r="G1" s="11">
        <v>43955</v>
      </c>
      <c r="H1" s="14">
        <v>43962</v>
      </c>
      <c r="I1" s="14">
        <v>43969</v>
      </c>
      <c r="J1" s="14">
        <v>43976</v>
      </c>
      <c r="K1" s="14">
        <v>43983</v>
      </c>
    </row>
    <row r="2" spans="1:11">
      <c r="A2" s="2" t="s">
        <v>5094</v>
      </c>
      <c r="B2">
        <v>269</v>
      </c>
      <c r="C2">
        <v>72</v>
      </c>
      <c r="D2">
        <v>341</v>
      </c>
      <c r="F2" s="6">
        <v>0.84164222873900296</v>
      </c>
      <c r="G2" s="6">
        <v>0.85923753665689151</v>
      </c>
      <c r="H2" s="15">
        <v>0.81231671554252194</v>
      </c>
      <c r="I2" s="6">
        <v>0.81524926686217014</v>
      </c>
      <c r="J2" s="6">
        <v>0.80351906158357767</v>
      </c>
      <c r="K2" s="6">
        <v>0.78885630498533721</v>
      </c>
    </row>
    <row r="3" spans="1:11">
      <c r="A3" s="2" t="s">
        <v>5108</v>
      </c>
      <c r="B3">
        <v>73</v>
      </c>
      <c r="C3">
        <v>37</v>
      </c>
      <c r="D3">
        <v>110</v>
      </c>
      <c r="F3" s="6">
        <v>0.69090909090909092</v>
      </c>
      <c r="G3" s="6">
        <v>0.78181818181818186</v>
      </c>
      <c r="H3" s="15">
        <v>0.72727272727272729</v>
      </c>
      <c r="I3" s="6">
        <v>0.69090909090909092</v>
      </c>
      <c r="J3" s="6">
        <v>0.7</v>
      </c>
      <c r="K3" s="6">
        <v>0.66363636363636369</v>
      </c>
    </row>
    <row r="4" spans="1:11">
      <c r="A4" s="2" t="s">
        <v>5104</v>
      </c>
      <c r="B4">
        <v>37</v>
      </c>
      <c r="C4">
        <v>70</v>
      </c>
      <c r="D4">
        <v>107</v>
      </c>
      <c r="F4" s="6">
        <v>0.57943925233644855</v>
      </c>
      <c r="G4" s="6">
        <v>0.61682242990654201</v>
      </c>
      <c r="H4" s="15">
        <v>0.55140186915887845</v>
      </c>
      <c r="I4" s="6">
        <v>0.48598130841121495</v>
      </c>
      <c r="J4" s="6">
        <v>0.43925233644859812</v>
      </c>
      <c r="K4" s="6">
        <v>0.34579439252336447</v>
      </c>
    </row>
    <row r="5" spans="1:11">
      <c r="A5" s="2" t="s">
        <v>5095</v>
      </c>
      <c r="B5">
        <v>63</v>
      </c>
      <c r="C5">
        <v>24</v>
      </c>
      <c r="D5">
        <v>87</v>
      </c>
      <c r="F5" s="6">
        <v>0.7931034482758621</v>
      </c>
      <c r="G5" s="6">
        <v>0.82758620689655171</v>
      </c>
      <c r="H5" s="15">
        <v>0.77011494252873558</v>
      </c>
      <c r="I5" s="6">
        <v>0.74712643678160917</v>
      </c>
      <c r="J5" s="6">
        <v>0.74712643678160917</v>
      </c>
      <c r="K5" s="6">
        <v>0.72413793103448276</v>
      </c>
    </row>
    <row r="6" spans="1:11">
      <c r="A6" s="2" t="s">
        <v>5082</v>
      </c>
      <c r="B6">
        <v>41</v>
      </c>
      <c r="C6">
        <v>43</v>
      </c>
      <c r="D6">
        <v>84</v>
      </c>
      <c r="F6" s="6">
        <v>0.51190476190476186</v>
      </c>
      <c r="G6" s="6">
        <v>0.6428571428571429</v>
      </c>
      <c r="H6" s="15">
        <v>0.51190476190476186</v>
      </c>
      <c r="I6" s="6">
        <v>0.5357142857142857</v>
      </c>
      <c r="J6" s="6">
        <v>0.51190476190476186</v>
      </c>
      <c r="K6" s="6">
        <v>0.48809523809523808</v>
      </c>
    </row>
    <row r="7" spans="1:11">
      <c r="A7" s="2" t="s">
        <v>5107</v>
      </c>
      <c r="B7">
        <v>40</v>
      </c>
      <c r="C7">
        <v>35</v>
      </c>
      <c r="D7">
        <v>75</v>
      </c>
      <c r="F7" s="6">
        <v>0.61333333333333329</v>
      </c>
      <c r="G7" s="6">
        <v>0.70666666666666667</v>
      </c>
      <c r="H7" s="15">
        <v>0.58666666666666667</v>
      </c>
      <c r="I7" s="6">
        <v>0.54666666666666663</v>
      </c>
      <c r="J7" s="6">
        <v>0.54666666666666663</v>
      </c>
      <c r="K7" s="6">
        <v>0.53333333333333333</v>
      </c>
    </row>
    <row r="8" spans="1:11">
      <c r="A8" s="2" t="s">
        <v>5109</v>
      </c>
      <c r="B8">
        <v>39</v>
      </c>
      <c r="C8">
        <v>31</v>
      </c>
      <c r="D8">
        <v>70</v>
      </c>
      <c r="F8" s="6">
        <v>0.6428571428571429</v>
      </c>
      <c r="G8" s="6">
        <v>0.7</v>
      </c>
      <c r="H8" s="15">
        <v>0.5714285714285714</v>
      </c>
      <c r="I8" s="6">
        <v>0.58571428571428574</v>
      </c>
      <c r="J8" s="6">
        <v>0.58571428571428574</v>
      </c>
      <c r="K8" s="6">
        <v>0.55714285714285716</v>
      </c>
    </row>
    <row r="9" spans="1:11">
      <c r="A9" s="2" t="s">
        <v>5093</v>
      </c>
      <c r="B9">
        <v>45</v>
      </c>
      <c r="C9">
        <v>24</v>
      </c>
      <c r="D9">
        <v>69</v>
      </c>
      <c r="F9" s="6">
        <v>0.73913043478260865</v>
      </c>
      <c r="G9" s="6">
        <v>0.73913043478260865</v>
      </c>
      <c r="H9" s="15">
        <v>0.72463768115942029</v>
      </c>
      <c r="I9" s="6">
        <v>0.71014492753623193</v>
      </c>
      <c r="J9" s="6">
        <v>0.66666666666666663</v>
      </c>
      <c r="K9" s="6">
        <v>0.65217391304347827</v>
      </c>
    </row>
    <row r="10" spans="1:11">
      <c r="A10" s="2" t="s">
        <v>5121</v>
      </c>
      <c r="B10">
        <v>33</v>
      </c>
      <c r="C10">
        <v>28</v>
      </c>
      <c r="D10">
        <v>61</v>
      </c>
      <c r="F10" s="6">
        <v>0.63934426229508201</v>
      </c>
      <c r="G10" s="6">
        <v>0.65573770491803274</v>
      </c>
      <c r="H10" s="15">
        <v>0.62295081967213117</v>
      </c>
      <c r="I10" s="6">
        <v>0.57377049180327866</v>
      </c>
      <c r="J10" s="6">
        <v>0.5901639344262295</v>
      </c>
      <c r="K10" s="6">
        <v>0.54098360655737709</v>
      </c>
    </row>
    <row r="11" spans="1:11">
      <c r="A11" s="2" t="s">
        <v>5092</v>
      </c>
      <c r="B11">
        <v>29</v>
      </c>
      <c r="C11">
        <v>23</v>
      </c>
      <c r="D11">
        <v>52</v>
      </c>
      <c r="F11" s="6">
        <v>0.61538461538461542</v>
      </c>
      <c r="G11" s="6">
        <v>0.65384615384615385</v>
      </c>
      <c r="H11" s="15">
        <v>0.55769230769230771</v>
      </c>
      <c r="I11" s="6">
        <v>0.57692307692307687</v>
      </c>
      <c r="J11" s="6">
        <v>0.57692307692307687</v>
      </c>
      <c r="K11" s="6">
        <v>0.55769230769230771</v>
      </c>
    </row>
    <row r="12" spans="1:11">
      <c r="A12" s="2" t="s">
        <v>5089</v>
      </c>
      <c r="B12">
        <v>25</v>
      </c>
      <c r="C12">
        <v>22</v>
      </c>
      <c r="D12">
        <v>47</v>
      </c>
      <c r="F12" s="6">
        <v>0.80851063829787229</v>
      </c>
      <c r="G12" s="6">
        <v>0.80851063829787229</v>
      </c>
      <c r="H12" s="15">
        <v>0.80851063829787229</v>
      </c>
      <c r="I12" s="6">
        <v>0.80851063829787229</v>
      </c>
      <c r="J12" s="6">
        <v>0.78723404255319152</v>
      </c>
      <c r="K12" s="6">
        <v>0.53191489361702127</v>
      </c>
    </row>
    <row r="13" spans="1:11">
      <c r="A13" s="2" t="s">
        <v>5115</v>
      </c>
      <c r="B13">
        <v>15</v>
      </c>
      <c r="C13">
        <v>29</v>
      </c>
      <c r="D13">
        <v>44</v>
      </c>
      <c r="F13" s="6">
        <v>0.54545454545454541</v>
      </c>
      <c r="G13" s="6">
        <v>0.54545454545454541</v>
      </c>
      <c r="H13" s="15">
        <v>0.40909090909090912</v>
      </c>
      <c r="I13" s="6">
        <v>0.40909090909090912</v>
      </c>
      <c r="J13" s="6">
        <v>0.36363636363636365</v>
      </c>
      <c r="K13" s="6">
        <v>0.34090909090909088</v>
      </c>
    </row>
    <row r="14" spans="1:11">
      <c r="A14" s="2" t="s">
        <v>5103</v>
      </c>
      <c r="B14">
        <v>21</v>
      </c>
      <c r="C14">
        <v>17</v>
      </c>
      <c r="D14">
        <v>38</v>
      </c>
      <c r="F14" s="6">
        <v>0.76315789473684215</v>
      </c>
      <c r="G14" s="6">
        <v>0.81578947368421051</v>
      </c>
      <c r="H14" s="15">
        <v>0.68421052631578949</v>
      </c>
      <c r="I14" s="6">
        <v>0.65789473684210531</v>
      </c>
      <c r="J14" s="6">
        <v>0.65789473684210531</v>
      </c>
      <c r="K14" s="6">
        <v>0.55263157894736847</v>
      </c>
    </row>
    <row r="15" spans="1:11">
      <c r="A15" s="2" t="s">
        <v>5085</v>
      </c>
      <c r="B15">
        <v>24</v>
      </c>
      <c r="C15">
        <v>11</v>
      </c>
      <c r="D15">
        <v>35</v>
      </c>
      <c r="F15" s="6">
        <v>0.74285714285714288</v>
      </c>
      <c r="G15" s="6">
        <v>0.74285714285714288</v>
      </c>
      <c r="H15" s="15">
        <v>0.68571428571428572</v>
      </c>
      <c r="I15" s="6">
        <v>0.68571428571428572</v>
      </c>
      <c r="J15" s="6">
        <v>0.68571428571428572</v>
      </c>
      <c r="K15" s="6">
        <v>0.68571428571428572</v>
      </c>
    </row>
    <row r="16" spans="1:11">
      <c r="A16" s="2" t="s">
        <v>5096</v>
      </c>
      <c r="B16">
        <v>9</v>
      </c>
      <c r="C16">
        <v>17</v>
      </c>
      <c r="D16">
        <v>26</v>
      </c>
      <c r="F16" s="6">
        <v>0.46153846153846156</v>
      </c>
      <c r="G16" s="6">
        <v>0.46153846153846156</v>
      </c>
      <c r="H16" s="15">
        <v>0.34615384615384615</v>
      </c>
      <c r="I16" s="6">
        <v>0.38461538461538464</v>
      </c>
      <c r="J16" s="6">
        <v>0.38461538461538464</v>
      </c>
      <c r="K16" s="6">
        <v>0.34615384615384615</v>
      </c>
    </row>
    <row r="17" spans="1:11">
      <c r="A17" s="2" t="s">
        <v>5114</v>
      </c>
      <c r="B17">
        <v>11</v>
      </c>
      <c r="C17">
        <v>14</v>
      </c>
      <c r="D17">
        <v>25</v>
      </c>
      <c r="F17" s="6">
        <v>0.72</v>
      </c>
      <c r="G17" s="6">
        <v>0.72</v>
      </c>
      <c r="H17" s="15">
        <v>0.6</v>
      </c>
      <c r="I17" s="6">
        <v>0.52</v>
      </c>
      <c r="J17" s="6">
        <v>0.52</v>
      </c>
      <c r="K17" s="6">
        <v>0.44</v>
      </c>
    </row>
    <row r="18" spans="1:11">
      <c r="A18" s="2" t="s">
        <v>5102</v>
      </c>
      <c r="B18">
        <v>9</v>
      </c>
      <c r="C18">
        <v>15</v>
      </c>
      <c r="D18">
        <v>24</v>
      </c>
      <c r="F18" s="6">
        <v>0.45833333333333331</v>
      </c>
      <c r="G18" s="6">
        <v>0.54166666666666663</v>
      </c>
      <c r="H18" s="15">
        <v>0.41666666666666669</v>
      </c>
      <c r="I18" s="6">
        <v>0.375</v>
      </c>
      <c r="J18" s="6">
        <v>0.375</v>
      </c>
      <c r="K18" s="6">
        <v>0.375</v>
      </c>
    </row>
    <row r="19" spans="1:11">
      <c r="A19" s="2" t="s">
        <v>5110</v>
      </c>
      <c r="B19">
        <v>11</v>
      </c>
      <c r="C19">
        <v>12</v>
      </c>
      <c r="D19">
        <v>23</v>
      </c>
      <c r="F19" s="6">
        <v>0.43478260869565216</v>
      </c>
      <c r="G19" s="6">
        <v>0.60869565217391308</v>
      </c>
      <c r="H19" s="15">
        <v>0.43478260869565216</v>
      </c>
      <c r="I19" s="6">
        <v>0.43478260869565216</v>
      </c>
      <c r="J19" s="6">
        <v>0.47826086956521741</v>
      </c>
      <c r="K19" s="6">
        <v>0.47826086956521741</v>
      </c>
    </row>
    <row r="20" spans="1:11">
      <c r="A20" s="2" t="s">
        <v>5091</v>
      </c>
      <c r="B20">
        <v>10</v>
      </c>
      <c r="C20">
        <v>13</v>
      </c>
      <c r="D20">
        <v>23</v>
      </c>
      <c r="F20" s="6">
        <v>0.52173913043478259</v>
      </c>
      <c r="G20" s="6">
        <v>0.60869565217391308</v>
      </c>
      <c r="H20" s="15">
        <v>0.43478260869565216</v>
      </c>
      <c r="I20" s="6">
        <v>0.34782608695652173</v>
      </c>
      <c r="J20" s="6">
        <v>0.43478260869565216</v>
      </c>
      <c r="K20" s="6">
        <v>0.43478260869565216</v>
      </c>
    </row>
    <row r="21" spans="1:11">
      <c r="A21" s="2" t="s">
        <v>5101</v>
      </c>
      <c r="B21">
        <v>8</v>
      </c>
      <c r="C21">
        <v>15</v>
      </c>
      <c r="D21">
        <v>23</v>
      </c>
      <c r="F21" s="6">
        <v>0.43478260869565216</v>
      </c>
      <c r="G21" s="6">
        <v>0.52173913043478259</v>
      </c>
      <c r="H21" s="15">
        <v>0.47826086956521741</v>
      </c>
      <c r="I21" s="6">
        <v>0.34782608695652173</v>
      </c>
      <c r="J21" s="6">
        <v>0.34782608695652173</v>
      </c>
      <c r="K21" s="6">
        <v>0.34782608695652173</v>
      </c>
    </row>
    <row r="22" spans="1:11">
      <c r="A22" s="2" t="s">
        <v>5124</v>
      </c>
      <c r="B22">
        <v>7</v>
      </c>
      <c r="C22">
        <v>14</v>
      </c>
      <c r="D22">
        <v>21</v>
      </c>
      <c r="F22" s="6">
        <v>0.38095238095238093</v>
      </c>
      <c r="G22" s="6">
        <v>0.5714285714285714</v>
      </c>
      <c r="H22" s="15">
        <v>0.42857142857142855</v>
      </c>
      <c r="I22" s="6">
        <v>0.38095238095238093</v>
      </c>
      <c r="J22" s="6">
        <v>0.42857142857142855</v>
      </c>
      <c r="K22" s="6">
        <v>0.33333333333333331</v>
      </c>
    </row>
    <row r="23" spans="1:11">
      <c r="A23" s="2" t="s">
        <v>5116</v>
      </c>
      <c r="B23">
        <v>9</v>
      </c>
      <c r="C23">
        <v>11</v>
      </c>
      <c r="D23">
        <v>20</v>
      </c>
      <c r="F23" s="6">
        <v>0.4</v>
      </c>
      <c r="G23" s="6">
        <v>0.4</v>
      </c>
      <c r="H23" s="15">
        <v>0.35</v>
      </c>
      <c r="I23" s="6">
        <v>0.45</v>
      </c>
      <c r="J23" s="6">
        <v>0.45</v>
      </c>
      <c r="K23" s="6">
        <v>0.45</v>
      </c>
    </row>
    <row r="24" spans="1:11">
      <c r="A24" s="2" t="s">
        <v>5098</v>
      </c>
      <c r="B24">
        <v>9</v>
      </c>
      <c r="C24">
        <v>10</v>
      </c>
      <c r="D24">
        <v>19</v>
      </c>
      <c r="F24" s="6">
        <v>0.68421052631578949</v>
      </c>
      <c r="G24" s="6">
        <v>0.63157894736842102</v>
      </c>
      <c r="H24" s="15">
        <v>0.57894736842105265</v>
      </c>
      <c r="I24" s="6">
        <v>0.57894736842105265</v>
      </c>
      <c r="J24" s="6">
        <v>0.57894736842105265</v>
      </c>
      <c r="K24" s="6">
        <v>0.47368421052631576</v>
      </c>
    </row>
    <row r="25" spans="1:11">
      <c r="A25" s="2" t="s">
        <v>5105</v>
      </c>
      <c r="B25">
        <v>3</v>
      </c>
      <c r="C25">
        <v>14</v>
      </c>
      <c r="D25">
        <v>17</v>
      </c>
      <c r="F25" s="6">
        <v>0.29411764705882354</v>
      </c>
      <c r="G25" s="6">
        <v>0.35294117647058826</v>
      </c>
      <c r="H25" s="15">
        <v>0.29411764705882354</v>
      </c>
      <c r="I25" s="6">
        <v>0.23529411764705882</v>
      </c>
      <c r="J25" s="6">
        <v>0.23529411764705882</v>
      </c>
      <c r="K25" s="6">
        <v>0.17647058823529413</v>
      </c>
    </row>
    <row r="26" spans="1:11">
      <c r="A26" s="2" t="s">
        <v>5090</v>
      </c>
      <c r="B26">
        <v>9</v>
      </c>
      <c r="C26">
        <v>7</v>
      </c>
      <c r="D26">
        <v>16</v>
      </c>
      <c r="F26" s="6">
        <v>0.6875</v>
      </c>
      <c r="G26" s="6">
        <v>0.8125</v>
      </c>
      <c r="H26" s="15">
        <v>0.625</v>
      </c>
      <c r="I26" s="6">
        <v>0.6875</v>
      </c>
      <c r="J26" s="6">
        <v>0.625</v>
      </c>
      <c r="K26" s="6">
        <v>0.5625</v>
      </c>
    </row>
    <row r="27" spans="1:11">
      <c r="A27" s="2" t="s">
        <v>5118</v>
      </c>
      <c r="B27">
        <v>7</v>
      </c>
      <c r="C27">
        <v>9</v>
      </c>
      <c r="D27">
        <v>16</v>
      </c>
      <c r="F27" s="6">
        <v>0.6875</v>
      </c>
      <c r="G27" s="6">
        <v>0.6875</v>
      </c>
      <c r="H27" s="15">
        <v>0.5</v>
      </c>
      <c r="I27" s="6">
        <v>0.5625</v>
      </c>
      <c r="J27" s="6">
        <v>0.5</v>
      </c>
      <c r="K27" s="6">
        <v>0.4375</v>
      </c>
    </row>
    <row r="28" spans="1:11">
      <c r="A28" s="2" t="s">
        <v>5123</v>
      </c>
      <c r="B28">
        <v>6</v>
      </c>
      <c r="C28">
        <v>10</v>
      </c>
      <c r="D28">
        <v>16</v>
      </c>
      <c r="F28" s="6">
        <v>0.5</v>
      </c>
      <c r="G28" s="6">
        <v>0.5</v>
      </c>
      <c r="H28" s="15">
        <v>0.4375</v>
      </c>
      <c r="I28" s="6">
        <v>0.4375</v>
      </c>
      <c r="J28" s="6">
        <v>0.375</v>
      </c>
      <c r="K28" s="6">
        <v>0.375</v>
      </c>
    </row>
    <row r="29" spans="1:11">
      <c r="A29" s="2" t="s">
        <v>5083</v>
      </c>
      <c r="B29">
        <v>7</v>
      </c>
      <c r="C29">
        <v>8</v>
      </c>
      <c r="D29">
        <v>15</v>
      </c>
      <c r="F29" s="6">
        <v>0.6</v>
      </c>
      <c r="G29" s="6">
        <v>0.6</v>
      </c>
      <c r="H29" s="15">
        <v>0.6</v>
      </c>
      <c r="I29" s="6">
        <v>0.46666666666666667</v>
      </c>
      <c r="J29" s="6">
        <v>0.4</v>
      </c>
      <c r="K29" s="6">
        <v>0.46666666666666667</v>
      </c>
    </row>
    <row r="30" spans="1:11">
      <c r="A30" s="2" t="s">
        <v>5113</v>
      </c>
      <c r="B30">
        <v>9</v>
      </c>
      <c r="C30">
        <v>5</v>
      </c>
      <c r="D30">
        <v>14</v>
      </c>
      <c r="F30" s="6">
        <v>0.6428571428571429</v>
      </c>
      <c r="G30" s="6">
        <v>0.6428571428571429</v>
      </c>
      <c r="H30" s="15">
        <v>0.6428571428571429</v>
      </c>
      <c r="I30" s="6">
        <v>0.6428571428571429</v>
      </c>
      <c r="J30" s="6">
        <v>0.6428571428571429</v>
      </c>
      <c r="K30" s="6">
        <v>0.6428571428571429</v>
      </c>
    </row>
    <row r="31" spans="1:11">
      <c r="A31" s="2" t="s">
        <v>5084</v>
      </c>
      <c r="B31">
        <v>6</v>
      </c>
      <c r="C31">
        <v>8</v>
      </c>
      <c r="D31">
        <v>14</v>
      </c>
      <c r="F31" s="6">
        <v>0.5714285714285714</v>
      </c>
      <c r="G31" s="6">
        <v>0.7857142857142857</v>
      </c>
      <c r="H31" s="15">
        <v>0.5</v>
      </c>
      <c r="I31" s="6">
        <v>0.5</v>
      </c>
      <c r="J31" s="6">
        <v>0.5</v>
      </c>
      <c r="K31" s="6">
        <v>0.42857142857142855</v>
      </c>
    </row>
    <row r="32" spans="1:11">
      <c r="A32" s="2" t="s">
        <v>5106</v>
      </c>
      <c r="B32">
        <v>6</v>
      </c>
      <c r="C32">
        <v>8</v>
      </c>
      <c r="D32">
        <v>14</v>
      </c>
      <c r="F32" s="6">
        <v>0.6428571428571429</v>
      </c>
      <c r="G32" s="6">
        <v>0.7142857142857143</v>
      </c>
      <c r="H32" s="15">
        <v>0.6428571428571429</v>
      </c>
      <c r="I32" s="6">
        <v>0.5714285714285714</v>
      </c>
      <c r="J32" s="6">
        <v>0.5</v>
      </c>
      <c r="K32" s="6">
        <v>0.42857142857142855</v>
      </c>
    </row>
    <row r="33" spans="1:11">
      <c r="A33" s="2" t="s">
        <v>5088</v>
      </c>
      <c r="B33">
        <v>6</v>
      </c>
      <c r="C33">
        <v>8</v>
      </c>
      <c r="D33">
        <v>14</v>
      </c>
      <c r="F33" s="6">
        <v>0.5714285714285714</v>
      </c>
      <c r="G33" s="6">
        <v>0.7142857142857143</v>
      </c>
      <c r="H33" s="15">
        <v>0.6428571428571429</v>
      </c>
      <c r="I33" s="6">
        <v>0.6428571428571429</v>
      </c>
      <c r="J33" s="6">
        <v>0.5</v>
      </c>
      <c r="K33" s="6">
        <v>0.42857142857142855</v>
      </c>
    </row>
    <row r="34" spans="1:11">
      <c r="A34" s="2" t="s">
        <v>5100</v>
      </c>
      <c r="B34">
        <v>5</v>
      </c>
      <c r="C34">
        <v>9</v>
      </c>
      <c r="D34">
        <v>14</v>
      </c>
      <c r="F34" s="6">
        <v>0.5</v>
      </c>
      <c r="G34" s="6">
        <v>0.5714285714285714</v>
      </c>
      <c r="H34" s="15">
        <v>0.5714285714285714</v>
      </c>
      <c r="I34" s="6">
        <v>0.42857142857142855</v>
      </c>
      <c r="J34" s="6">
        <v>0.35714285714285715</v>
      </c>
      <c r="K34" s="6">
        <v>0.35714285714285715</v>
      </c>
    </row>
    <row r="35" spans="1:11">
      <c r="A35" s="2" t="s">
        <v>5086</v>
      </c>
      <c r="B35">
        <v>5</v>
      </c>
      <c r="C35">
        <v>9</v>
      </c>
      <c r="D35">
        <v>14</v>
      </c>
      <c r="F35" s="6">
        <v>0.35714285714285715</v>
      </c>
      <c r="G35" s="6">
        <v>0.5714285714285714</v>
      </c>
      <c r="H35" s="15">
        <v>0.42857142857142855</v>
      </c>
      <c r="I35" s="6">
        <v>0.35714285714285715</v>
      </c>
      <c r="J35" s="6">
        <v>0.35714285714285715</v>
      </c>
      <c r="K35" s="6">
        <v>0.35714285714285715</v>
      </c>
    </row>
    <row r="36" spans="1:11">
      <c r="A36" s="2" t="s">
        <v>5119</v>
      </c>
      <c r="B36">
        <v>8</v>
      </c>
      <c r="C36">
        <v>5</v>
      </c>
      <c r="D36">
        <v>13</v>
      </c>
      <c r="F36" s="6">
        <v>0.84615384615384615</v>
      </c>
      <c r="G36" s="6">
        <v>0.84615384615384615</v>
      </c>
      <c r="H36" s="15">
        <v>0.76923076923076927</v>
      </c>
      <c r="I36" s="6">
        <v>0.69230769230769229</v>
      </c>
      <c r="J36" s="6">
        <v>0.69230769230769229</v>
      </c>
      <c r="K36" s="6">
        <v>0.61538461538461542</v>
      </c>
    </row>
    <row r="37" spans="1:11">
      <c r="A37" s="2" t="s">
        <v>5127</v>
      </c>
      <c r="B37">
        <v>3</v>
      </c>
      <c r="C37">
        <v>10</v>
      </c>
      <c r="D37">
        <v>13</v>
      </c>
      <c r="F37" s="6">
        <v>0.46153846153846156</v>
      </c>
      <c r="G37" s="6">
        <v>0.61538461538461542</v>
      </c>
      <c r="H37" s="15">
        <v>0.38461538461538464</v>
      </c>
      <c r="I37" s="6">
        <v>0.30769230769230771</v>
      </c>
      <c r="J37" s="6">
        <v>0.23076923076923078</v>
      </c>
      <c r="K37" s="6">
        <v>0.23076923076923078</v>
      </c>
    </row>
    <row r="38" spans="1:11">
      <c r="A38" s="2" t="s">
        <v>5125</v>
      </c>
      <c r="B38">
        <v>8</v>
      </c>
      <c r="C38">
        <v>4</v>
      </c>
      <c r="D38">
        <v>12</v>
      </c>
      <c r="F38" s="6">
        <v>0.66666666666666663</v>
      </c>
      <c r="G38" s="6">
        <v>0.75</v>
      </c>
      <c r="H38" s="15">
        <v>0.66666666666666663</v>
      </c>
      <c r="I38" s="6">
        <v>0.66666666666666663</v>
      </c>
      <c r="J38" s="6">
        <v>0.66666666666666663</v>
      </c>
      <c r="K38" s="6">
        <v>0.66666666666666663</v>
      </c>
    </row>
    <row r="39" spans="1:11">
      <c r="A39" s="2" t="s">
        <v>5128</v>
      </c>
      <c r="B39">
        <v>3</v>
      </c>
      <c r="C39">
        <v>9</v>
      </c>
      <c r="D39">
        <v>12</v>
      </c>
      <c r="F39" s="6">
        <v>0.75</v>
      </c>
      <c r="G39" s="6">
        <v>0.83333333333333337</v>
      </c>
      <c r="H39" s="15">
        <v>0.75</v>
      </c>
      <c r="I39" s="6">
        <v>0.58333333333333337</v>
      </c>
      <c r="J39" s="6">
        <v>0.5</v>
      </c>
      <c r="K39" s="6">
        <v>0.25</v>
      </c>
    </row>
    <row r="40" spans="1:11">
      <c r="A40" s="2" t="s">
        <v>5120</v>
      </c>
      <c r="B40">
        <v>2</v>
      </c>
      <c r="C40">
        <v>10</v>
      </c>
      <c r="D40">
        <v>12</v>
      </c>
      <c r="F40" s="6">
        <v>0.41666666666666669</v>
      </c>
      <c r="G40" s="6">
        <v>0.41666666666666669</v>
      </c>
      <c r="H40" s="15">
        <v>0.41666666666666669</v>
      </c>
      <c r="I40" s="6">
        <v>0.41666666666666669</v>
      </c>
      <c r="J40" s="6">
        <v>0.41666666666666669</v>
      </c>
      <c r="K40" s="6">
        <v>0.16666666666666666</v>
      </c>
    </row>
    <row r="41" spans="1:11">
      <c r="A41" s="2" t="s">
        <v>5126</v>
      </c>
      <c r="B41">
        <v>4</v>
      </c>
      <c r="C41">
        <v>7</v>
      </c>
      <c r="D41">
        <v>11</v>
      </c>
      <c r="F41" s="6">
        <v>0.36363636363636365</v>
      </c>
      <c r="G41" s="6">
        <v>0.45454545454545453</v>
      </c>
      <c r="H41" s="15">
        <v>0.36363636363636365</v>
      </c>
      <c r="I41" s="6">
        <v>0.36363636363636365</v>
      </c>
      <c r="J41" s="6">
        <v>0.36363636363636365</v>
      </c>
      <c r="K41" s="6">
        <v>0.36363636363636365</v>
      </c>
    </row>
    <row r="42" spans="1:11">
      <c r="A42" s="2" t="s">
        <v>5087</v>
      </c>
      <c r="B42">
        <v>4</v>
      </c>
      <c r="C42">
        <v>7</v>
      </c>
      <c r="D42">
        <v>11</v>
      </c>
      <c r="F42" s="6">
        <v>0.45454545454545453</v>
      </c>
      <c r="G42" s="6">
        <v>0.54545454545454541</v>
      </c>
      <c r="H42" s="15">
        <v>0.63636363636363635</v>
      </c>
      <c r="I42" s="6">
        <v>0.54545454545454541</v>
      </c>
      <c r="J42" s="6">
        <v>0.54545454545454541</v>
      </c>
      <c r="K42" s="6">
        <v>0.36363636363636365</v>
      </c>
    </row>
    <row r="43" spans="1:11">
      <c r="A43" s="2" t="s">
        <v>5097</v>
      </c>
      <c r="B43">
        <v>4</v>
      </c>
      <c r="C43">
        <v>7</v>
      </c>
      <c r="D43">
        <v>11</v>
      </c>
      <c r="F43" s="6">
        <v>0.36363636363636365</v>
      </c>
      <c r="G43" s="6">
        <v>0.36363636363636365</v>
      </c>
      <c r="H43" s="15">
        <v>0.36363636363636365</v>
      </c>
      <c r="I43" s="6">
        <v>0.36363636363636365</v>
      </c>
      <c r="J43" s="6">
        <v>0.36363636363636365</v>
      </c>
      <c r="K43" s="6">
        <v>0.36363636363636365</v>
      </c>
    </row>
    <row r="44" spans="1:11">
      <c r="A44" s="2" t="s">
        <v>5111</v>
      </c>
      <c r="B44">
        <v>3</v>
      </c>
      <c r="C44">
        <v>7</v>
      </c>
      <c r="D44">
        <v>10</v>
      </c>
      <c r="F44" s="6">
        <v>0.5</v>
      </c>
      <c r="G44" s="6">
        <v>0.5</v>
      </c>
      <c r="H44" s="15">
        <v>0.4</v>
      </c>
      <c r="I44" s="6">
        <v>0.5</v>
      </c>
      <c r="J44" s="6">
        <v>0.4</v>
      </c>
      <c r="K44" s="6">
        <v>0.3</v>
      </c>
    </row>
    <row r="45" spans="1:11">
      <c r="A45" s="2" t="s">
        <v>5099</v>
      </c>
      <c r="B45">
        <v>2</v>
      </c>
      <c r="C45">
        <v>7</v>
      </c>
      <c r="D45">
        <v>9</v>
      </c>
      <c r="F45" s="6">
        <v>0.44444444444444442</v>
      </c>
      <c r="G45" s="6">
        <v>0.44444444444444442</v>
      </c>
      <c r="H45" s="15">
        <v>0.22222222222222221</v>
      </c>
      <c r="I45" s="6">
        <v>0.22222222222222221</v>
      </c>
      <c r="J45" s="6">
        <v>0.1111111111111111</v>
      </c>
      <c r="K45" s="6">
        <v>0.22222222222222221</v>
      </c>
    </row>
    <row r="46" spans="1:11">
      <c r="A46" s="2" t="s">
        <v>5122</v>
      </c>
      <c r="B46">
        <v>4</v>
      </c>
      <c r="C46">
        <v>4</v>
      </c>
      <c r="D46">
        <v>8</v>
      </c>
      <c r="F46" s="6">
        <v>0.625</v>
      </c>
      <c r="G46" s="6">
        <v>0.625</v>
      </c>
      <c r="H46" s="15">
        <v>0.5</v>
      </c>
      <c r="I46" s="6">
        <v>0.5</v>
      </c>
      <c r="J46" s="6">
        <v>0.5</v>
      </c>
      <c r="K46" s="6">
        <v>0.5</v>
      </c>
    </row>
    <row r="47" spans="1:11">
      <c r="A47" s="2" t="s">
        <v>5112</v>
      </c>
      <c r="B47">
        <v>1</v>
      </c>
      <c r="C47">
        <v>5</v>
      </c>
      <c r="D47">
        <v>6</v>
      </c>
      <c r="F47" s="6">
        <v>0.16666666666666666</v>
      </c>
      <c r="G47" s="6">
        <v>0.33333333333333331</v>
      </c>
      <c r="H47" s="15">
        <v>0.33333333333333331</v>
      </c>
      <c r="I47" s="6">
        <v>0.16666666666666666</v>
      </c>
      <c r="J47" s="6">
        <v>0.16666666666666666</v>
      </c>
      <c r="K47" s="6">
        <v>0.16666666666666666</v>
      </c>
    </row>
    <row r="48" spans="1:11">
      <c r="A48" s="2" t="s">
        <v>5117</v>
      </c>
      <c r="C48">
        <v>6</v>
      </c>
      <c r="D48">
        <v>6</v>
      </c>
      <c r="F48" s="6">
        <v>0.16666666666666666</v>
      </c>
      <c r="G48" s="6">
        <v>0</v>
      </c>
      <c r="H48" s="15">
        <v>0</v>
      </c>
      <c r="I48" s="6">
        <v>0</v>
      </c>
      <c r="J48" s="6">
        <v>0</v>
      </c>
      <c r="K48" s="6">
        <v>0</v>
      </c>
    </row>
    <row r="49" spans="1:11">
      <c r="G49" s="6"/>
    </row>
    <row r="50" spans="1:11">
      <c r="A50" s="2" t="s">
        <v>5155</v>
      </c>
      <c r="B50">
        <f>SUM(B2:B48)</f>
        <v>952</v>
      </c>
      <c r="C50">
        <f t="shared" ref="C50:D50" si="0">SUM(C2:C48)</f>
        <v>770</v>
      </c>
      <c r="D50">
        <f t="shared" si="0"/>
        <v>1722</v>
      </c>
      <c r="F50" s="6">
        <f>1127/1722</f>
        <v>0.65447154471544711</v>
      </c>
      <c r="G50" s="6">
        <f>1209/1722</f>
        <v>0.70209059233449478</v>
      </c>
      <c r="H50" s="6">
        <v>0.62485481997677117</v>
      </c>
      <c r="I50" s="6">
        <v>0.60627177700348434</v>
      </c>
      <c r="J50" s="6">
        <v>0.59291521486643439</v>
      </c>
      <c r="K50" s="6">
        <v>0.55284552845528456</v>
      </c>
    </row>
  </sheetData>
  <autoFilter ref="A1:K48" xr:uid="{5A58B44F-9D4E-49E9-9A36-76FBA4F998A5}">
    <sortState xmlns:xlrd2="http://schemas.microsoft.com/office/spreadsheetml/2017/richdata2" ref="A2:K48">
      <sortCondition descending="1" ref="D1:D48"/>
    </sortState>
  </autoFilter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544D-B044-453D-B074-EAFA4EB37AF0}">
  <dimension ref="A3:I52"/>
  <sheetViews>
    <sheetView topLeftCell="A35" workbookViewId="0">
      <selection activeCell="B58" sqref="B5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37</v>
      </c>
      <c r="C5" s="3">
        <v>70</v>
      </c>
      <c r="D5" s="3">
        <v>107</v>
      </c>
      <c r="F5">
        <v>37</v>
      </c>
      <c r="G5">
        <v>70</v>
      </c>
      <c r="H5">
        <v>107</v>
      </c>
      <c r="I5" s="6">
        <f>F5/H5</f>
        <v>0.34579439252336447</v>
      </c>
    </row>
    <row r="6" spans="1:9">
      <c r="A6" s="2" t="s">
        <v>5119</v>
      </c>
      <c r="B6" s="3">
        <v>8</v>
      </c>
      <c r="C6" s="3">
        <v>5</v>
      </c>
      <c r="D6" s="3">
        <v>13</v>
      </c>
      <c r="F6">
        <v>8</v>
      </c>
      <c r="G6">
        <v>5</v>
      </c>
      <c r="H6">
        <v>13</v>
      </c>
      <c r="I6" s="6">
        <f t="shared" ref="I6:I52" si="0">F6/H6</f>
        <v>0.61538461538461542</v>
      </c>
    </row>
    <row r="7" spans="1:9">
      <c r="A7" s="2" t="s">
        <v>5089</v>
      </c>
      <c r="B7" s="3">
        <v>25</v>
      </c>
      <c r="C7" s="3">
        <v>22</v>
      </c>
      <c r="D7" s="3">
        <v>47</v>
      </c>
      <c r="F7">
        <v>25</v>
      </c>
      <c r="G7">
        <v>22</v>
      </c>
      <c r="H7">
        <v>47</v>
      </c>
      <c r="I7" s="6">
        <f t="shared" si="0"/>
        <v>0.53191489361702127</v>
      </c>
    </row>
    <row r="8" spans="1:9">
      <c r="A8" s="2" t="s">
        <v>5114</v>
      </c>
      <c r="B8" s="3">
        <v>11</v>
      </c>
      <c r="C8" s="3">
        <v>14</v>
      </c>
      <c r="D8" s="3">
        <v>25</v>
      </c>
      <c r="F8">
        <v>11</v>
      </c>
      <c r="G8">
        <v>14</v>
      </c>
      <c r="H8">
        <v>25</v>
      </c>
      <c r="I8" s="6">
        <f t="shared" si="0"/>
        <v>0.44</v>
      </c>
    </row>
    <row r="9" spans="1:9">
      <c r="A9" s="2" t="s">
        <v>5128</v>
      </c>
      <c r="B9" s="3">
        <v>3</v>
      </c>
      <c r="C9" s="3">
        <v>9</v>
      </c>
      <c r="D9" s="3">
        <v>12</v>
      </c>
      <c r="F9">
        <v>3</v>
      </c>
      <c r="G9">
        <v>9</v>
      </c>
      <c r="H9">
        <v>12</v>
      </c>
      <c r="I9" s="6">
        <f t="shared" si="0"/>
        <v>0.25</v>
      </c>
    </row>
    <row r="10" spans="1:9">
      <c r="A10" s="2" t="s">
        <v>5084</v>
      </c>
      <c r="B10" s="3">
        <v>6</v>
      </c>
      <c r="C10" s="3">
        <v>8</v>
      </c>
      <c r="D10" s="3">
        <v>14</v>
      </c>
      <c r="F10">
        <v>6</v>
      </c>
      <c r="G10">
        <v>8</v>
      </c>
      <c r="H10">
        <v>14</v>
      </c>
      <c r="I10" s="6">
        <f t="shared" si="0"/>
        <v>0.42857142857142855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40</v>
      </c>
      <c r="C14" s="3">
        <v>35</v>
      </c>
      <c r="D14" s="3">
        <v>75</v>
      </c>
      <c r="F14">
        <v>40</v>
      </c>
      <c r="G14">
        <v>35</v>
      </c>
      <c r="H14">
        <v>75</v>
      </c>
      <c r="I14" s="6">
        <f t="shared" si="0"/>
        <v>0.53333333333333333</v>
      </c>
    </row>
    <row r="15" spans="1:9">
      <c r="A15" s="2" t="s">
        <v>5124</v>
      </c>
      <c r="B15" s="3">
        <v>7</v>
      </c>
      <c r="C15" s="3">
        <v>14</v>
      </c>
      <c r="D15" s="3">
        <v>21</v>
      </c>
      <c r="F15">
        <v>7</v>
      </c>
      <c r="G15">
        <v>14</v>
      </c>
      <c r="H15">
        <v>21</v>
      </c>
      <c r="I15" s="6">
        <f t="shared" si="0"/>
        <v>0.33333333333333331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15</v>
      </c>
      <c r="C17" s="3">
        <v>29</v>
      </c>
      <c r="D17" s="3">
        <v>44</v>
      </c>
      <c r="F17">
        <v>15</v>
      </c>
      <c r="G17">
        <v>29</v>
      </c>
      <c r="H17">
        <v>44</v>
      </c>
      <c r="I17" s="6">
        <f t="shared" si="0"/>
        <v>0.34090909090909088</v>
      </c>
    </row>
    <row r="18" spans="1:9">
      <c r="A18" s="2" t="s">
        <v>5118</v>
      </c>
      <c r="B18" s="3">
        <v>7</v>
      </c>
      <c r="C18" s="3">
        <v>9</v>
      </c>
      <c r="D18" s="3">
        <v>16</v>
      </c>
      <c r="F18">
        <v>7</v>
      </c>
      <c r="G18">
        <v>9</v>
      </c>
      <c r="H18">
        <v>16</v>
      </c>
      <c r="I18" s="6">
        <f t="shared" si="0"/>
        <v>0.4375</v>
      </c>
    </row>
    <row r="19" spans="1:9">
      <c r="A19" s="2" t="s">
        <v>5120</v>
      </c>
      <c r="B19" s="3">
        <v>2</v>
      </c>
      <c r="C19" s="3">
        <v>10</v>
      </c>
      <c r="D19" s="3">
        <v>12</v>
      </c>
      <c r="F19">
        <v>2</v>
      </c>
      <c r="G19">
        <v>10</v>
      </c>
      <c r="H19">
        <v>12</v>
      </c>
      <c r="I19" s="6">
        <f t="shared" si="0"/>
        <v>0.16666666666666666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3</v>
      </c>
      <c r="C22" s="3">
        <v>14</v>
      </c>
      <c r="D22" s="3">
        <v>17</v>
      </c>
      <c r="F22">
        <v>3</v>
      </c>
      <c r="G22">
        <v>14</v>
      </c>
      <c r="H22">
        <v>17</v>
      </c>
      <c r="I22" s="6">
        <f t="shared" si="0"/>
        <v>0.17647058823529413</v>
      </c>
    </row>
    <row r="23" spans="1:9">
      <c r="A23" s="2" t="s">
        <v>5087</v>
      </c>
      <c r="B23" s="3">
        <v>4</v>
      </c>
      <c r="C23" s="3">
        <v>7</v>
      </c>
      <c r="D23" s="3">
        <v>11</v>
      </c>
      <c r="F23">
        <v>4</v>
      </c>
      <c r="G23">
        <v>7</v>
      </c>
      <c r="H23">
        <v>11</v>
      </c>
      <c r="I23" s="6">
        <f t="shared" si="0"/>
        <v>0.36363636363636365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6</v>
      </c>
      <c r="C26" s="3">
        <v>8</v>
      </c>
      <c r="D26" s="3">
        <v>14</v>
      </c>
      <c r="F26">
        <v>6</v>
      </c>
      <c r="G26">
        <v>8</v>
      </c>
      <c r="H26">
        <v>14</v>
      </c>
      <c r="I26" s="6">
        <f t="shared" si="0"/>
        <v>0.42857142857142855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63</v>
      </c>
      <c r="C30" s="3">
        <v>24</v>
      </c>
      <c r="D30" s="3">
        <v>87</v>
      </c>
      <c r="F30">
        <v>63</v>
      </c>
      <c r="G30">
        <v>24</v>
      </c>
      <c r="H30">
        <v>87</v>
      </c>
      <c r="I30" s="6">
        <f t="shared" si="0"/>
        <v>0.72413793103448276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21</v>
      </c>
      <c r="C32" s="3">
        <v>17</v>
      </c>
      <c r="D32" s="3">
        <v>38</v>
      </c>
      <c r="F32">
        <v>21</v>
      </c>
      <c r="G32">
        <v>17</v>
      </c>
      <c r="H32">
        <v>38</v>
      </c>
      <c r="I32" s="6">
        <f t="shared" si="0"/>
        <v>0.55263157894736847</v>
      </c>
    </row>
    <row r="33" spans="1:9">
      <c r="A33" s="2" t="s">
        <v>5098</v>
      </c>
      <c r="B33" s="3">
        <v>9</v>
      </c>
      <c r="C33" s="3">
        <v>10</v>
      </c>
      <c r="D33" s="3">
        <v>19</v>
      </c>
      <c r="F33">
        <v>9</v>
      </c>
      <c r="G33">
        <v>10</v>
      </c>
      <c r="H33">
        <v>19</v>
      </c>
      <c r="I33" s="6">
        <f t="shared" si="0"/>
        <v>0.47368421052631576</v>
      </c>
    </row>
    <row r="34" spans="1:9">
      <c r="A34" s="2" t="s">
        <v>5093</v>
      </c>
      <c r="B34" s="3">
        <v>45</v>
      </c>
      <c r="C34" s="3">
        <v>24</v>
      </c>
      <c r="D34" s="3">
        <v>69</v>
      </c>
      <c r="F34">
        <v>45</v>
      </c>
      <c r="G34">
        <v>24</v>
      </c>
      <c r="H34">
        <v>69</v>
      </c>
      <c r="I34" s="6">
        <f t="shared" si="0"/>
        <v>0.65217391304347827</v>
      </c>
    </row>
    <row r="35" spans="1:9">
      <c r="A35" s="2" t="s">
        <v>5108</v>
      </c>
      <c r="B35" s="3">
        <v>73</v>
      </c>
      <c r="C35" s="3">
        <v>37</v>
      </c>
      <c r="D35" s="3">
        <v>110</v>
      </c>
      <c r="F35">
        <v>73</v>
      </c>
      <c r="G35">
        <v>37</v>
      </c>
      <c r="H35">
        <v>110</v>
      </c>
      <c r="I35" s="6">
        <f t="shared" si="0"/>
        <v>0.66363636363636369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269</v>
      </c>
      <c r="C41" s="3">
        <v>72</v>
      </c>
      <c r="D41" s="3">
        <v>341</v>
      </c>
      <c r="F41">
        <v>269</v>
      </c>
      <c r="G41">
        <v>72</v>
      </c>
      <c r="H41">
        <v>341</v>
      </c>
      <c r="I41" s="6">
        <f t="shared" si="0"/>
        <v>0.78885630498533721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9</v>
      </c>
      <c r="C43" s="3">
        <v>7</v>
      </c>
      <c r="D43" s="3">
        <v>16</v>
      </c>
      <c r="F43">
        <v>9</v>
      </c>
      <c r="G43">
        <v>7</v>
      </c>
      <c r="H43">
        <v>16</v>
      </c>
      <c r="I43" s="6">
        <f t="shared" si="0"/>
        <v>0.5625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33</v>
      </c>
      <c r="C47" s="3">
        <v>28</v>
      </c>
      <c r="D47" s="3">
        <v>61</v>
      </c>
      <c r="F47">
        <v>33</v>
      </c>
      <c r="G47">
        <v>28</v>
      </c>
      <c r="H47">
        <v>61</v>
      </c>
      <c r="I47" s="6">
        <f t="shared" si="0"/>
        <v>0.54098360655737709</v>
      </c>
    </row>
    <row r="48" spans="1:9">
      <c r="A48" s="2" t="s">
        <v>5088</v>
      </c>
      <c r="B48" s="3">
        <v>6</v>
      </c>
      <c r="C48" s="3">
        <v>8</v>
      </c>
      <c r="D48" s="3">
        <v>14</v>
      </c>
      <c r="F48">
        <v>6</v>
      </c>
      <c r="G48">
        <v>8</v>
      </c>
      <c r="H48">
        <v>14</v>
      </c>
      <c r="I48" s="6">
        <f t="shared" si="0"/>
        <v>0.42857142857142855</v>
      </c>
    </row>
    <row r="49" spans="1:9">
      <c r="A49" s="2" t="s">
        <v>5109</v>
      </c>
      <c r="B49" s="3">
        <v>39</v>
      </c>
      <c r="C49" s="3">
        <v>31</v>
      </c>
      <c r="D49" s="3">
        <v>70</v>
      </c>
      <c r="F49">
        <v>39</v>
      </c>
      <c r="G49">
        <v>31</v>
      </c>
      <c r="H49">
        <v>70</v>
      </c>
      <c r="I49" s="6">
        <f t="shared" si="0"/>
        <v>0.55714285714285716</v>
      </c>
    </row>
    <row r="50" spans="1:9">
      <c r="A50" s="2" t="s">
        <v>5082</v>
      </c>
      <c r="B50" s="3">
        <v>41</v>
      </c>
      <c r="C50" s="3">
        <v>43</v>
      </c>
      <c r="D50" s="3">
        <v>84</v>
      </c>
      <c r="F50">
        <v>41</v>
      </c>
      <c r="G50">
        <v>43</v>
      </c>
      <c r="H50">
        <v>84</v>
      </c>
      <c r="I50" s="6">
        <f t="shared" si="0"/>
        <v>0.48809523809523808</v>
      </c>
    </row>
    <row r="51" spans="1:9">
      <c r="A51" s="2" t="s">
        <v>5111</v>
      </c>
      <c r="B51" s="3">
        <v>3</v>
      </c>
      <c r="C51" s="3">
        <v>7</v>
      </c>
      <c r="D51" s="3">
        <v>10</v>
      </c>
      <c r="F51">
        <v>3</v>
      </c>
      <c r="G51">
        <v>7</v>
      </c>
      <c r="H51">
        <v>10</v>
      </c>
      <c r="I51" s="6">
        <f t="shared" si="0"/>
        <v>0.3</v>
      </c>
    </row>
    <row r="52" spans="1:9">
      <c r="A52" s="2" t="s">
        <v>5079</v>
      </c>
      <c r="B52" s="3">
        <v>952</v>
      </c>
      <c r="C52" s="3">
        <v>770</v>
      </c>
      <c r="D52" s="3">
        <v>1722</v>
      </c>
      <c r="F52">
        <v>952</v>
      </c>
      <c r="G52">
        <v>770</v>
      </c>
      <c r="H52">
        <v>1722</v>
      </c>
      <c r="I52" s="6">
        <f t="shared" si="0"/>
        <v>0.55284552845528456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67C8-1C72-4F28-98E6-7C1CA71FD75F}">
  <dimension ref="A1:O1723"/>
  <sheetViews>
    <sheetView topLeftCell="A2"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s="10" t="str">
        <f>IF(OR(テーブル6[[#This Row],[ILLflag]]="N",テーブル6[[#This Row],[CopyService]]="N",テーブル6[[#This Row],[LoanService]]="N",テーブル6[[#This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s="10" t="str">
        <f>IF(OR(テーブル6[[#This Row],[ILLflag]]="N",テーブル6[[#This Row],[CopyService]]="N",テーブル6[[#This Row],[LoanService]]="N",テーブル6[[#This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 t="str">
        <f>IF(OR(テーブル6[[#This Row],[ILLflag]]="N",テーブル6[[#This Row],[CopyService]]="N",テーブル6[[#This Row],[LoanService]]="N",テーブル6[[#This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s="10" t="str">
        <f>IF(OR(テーブル6[[#This Row],[ILLflag]]="N",テーブル6[[#This Row],[CopyService]]="N",テーブル6[[#This Row],[LoanService]]="N",テーブル6[[#This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s="10" t="str">
        <f>IF(OR(テーブル6[[#This Row],[ILLflag]]="N",テーブル6[[#This Row],[CopyService]]="N",テーブル6[[#This Row],[LoanService]]="N",テーブル6[[#This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s="10" t="str">
        <f>IF(OR(テーブル6[[#This Row],[ILLflag]]="N",テーブル6[[#This Row],[CopyService]]="N",テーブル6[[#This Row],[LoanService]]="N",テーブル6[[#This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s="10" t="str">
        <f>IF(OR(テーブル6[[#This Row],[ILLflag]]="N",テーブル6[[#This Row],[CopyService]]="N",テーブル6[[#This Row],[LoanService]]="N",テーブル6[[#This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s="10" t="str">
        <f>IF(OR(テーブル6[[#This Row],[ILLflag]]="N",テーブル6[[#This Row],[CopyService]]="N",テーブル6[[#This Row],[LoanService]]="N",テーブル6[[#This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s="10" t="str">
        <f>IF(OR(テーブル6[[#This Row],[ILLflag]]="N",テーブル6[[#This Row],[CopyService]]="N",テーブル6[[#This Row],[LoanService]]="N",テーブル6[[#This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s="10" t="str">
        <f>IF(OR(テーブル6[[#This Row],[ILLflag]]="N",テーブル6[[#This Row],[CopyService]]="N",テーブル6[[#This Row],[LoanService]]="N",テーブル6[[#This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s="10" t="str">
        <f>IF(OR(テーブル6[[#This Row],[ILLflag]]="N",テーブル6[[#This Row],[CopyService]]="N",テーブル6[[#This Row],[LoanService]]="N",テーブル6[[#This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s="10" t="str">
        <f>IF(OR(テーブル6[[#This Row],[ILLflag]]="N",テーブル6[[#This Row],[CopyService]]="N",テーブル6[[#This Row],[LoanService]]="N",テーブル6[[#This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s="10" t="str">
        <f>IF(OR(テーブル6[[#This Row],[ILLflag]]="N",テーブル6[[#This Row],[CopyService]]="N",テーブル6[[#This Row],[LoanService]]="N",テーブル6[[#This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s="10" t="str">
        <f>IF(OR(テーブル6[[#This Row],[ILLflag]]="N",テーブル6[[#This Row],[CopyService]]="N",テーブル6[[#This Row],[LoanService]]="N",テーブル6[[#This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s="10" t="str">
        <f>IF(OR(テーブル6[[#This Row],[ILLflag]]="N",テーブル6[[#This Row],[CopyService]]="N",テーブル6[[#This Row],[LoanService]]="N",テーブル6[[#This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s="10" t="str">
        <f>IF(OR(テーブル6[[#This Row],[ILLflag]]="N",テーブル6[[#This Row],[CopyService]]="N",テーブル6[[#This Row],[LoanService]]="N",テーブル6[[#This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s="10" t="str">
        <f>IF(OR(テーブル6[[#This Row],[ILLflag]]="N",テーブル6[[#This Row],[CopyService]]="N",テーブル6[[#This Row],[LoanService]]="N",テーブル6[[#This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s="10" t="str">
        <f>IF(OR(テーブル6[[#This Row],[ILLflag]]="N",テーブル6[[#This Row],[CopyService]]="N",テーブル6[[#This Row],[LoanService]]="N",テーブル6[[#This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s="10" t="str">
        <f>IF(OR(テーブル6[[#This Row],[ILLflag]]="N",テーブル6[[#This Row],[CopyService]]="N",テーブル6[[#This Row],[LoanService]]="N",テーブル6[[#This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s="10" t="str">
        <f>IF(OR(テーブル6[[#This Row],[ILLflag]]="N",テーブル6[[#This Row],[CopyService]]="N",テーブル6[[#This Row],[LoanService]]="N",テーブル6[[#This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s="10" t="str">
        <f>IF(OR(テーブル6[[#This Row],[ILLflag]]="N",テーブル6[[#This Row],[CopyService]]="N",テーブル6[[#This Row],[LoanService]]="N",テーブル6[[#This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s="10" t="str">
        <f>IF(OR(テーブル6[[#This Row],[ILLflag]]="N",テーブル6[[#This Row],[CopyService]]="N",テーブル6[[#This Row],[LoanService]]="N",テーブル6[[#This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s="10" t="str">
        <f>IF(OR(テーブル6[[#This Row],[ILLflag]]="N",テーブル6[[#This Row],[CopyService]]="N",テーブル6[[#This Row],[LoanService]]="N",テーブル6[[#This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s="10" t="str">
        <f>IF(OR(テーブル6[[#This Row],[ILLflag]]="N",テーブル6[[#This Row],[CopyService]]="N",テーブル6[[#This Row],[LoanService]]="N",テーブル6[[#This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s="10" t="str">
        <f>IF(OR(テーブル6[[#This Row],[ILLflag]]="N",テーブル6[[#This Row],[CopyService]]="N",テーブル6[[#This Row],[LoanService]]="N",テーブル6[[#This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s="10" t="str">
        <f>IF(OR(テーブル6[[#This Row],[ILLflag]]="N",テーブル6[[#This Row],[CopyService]]="N",テーブル6[[#This Row],[LoanService]]="N",テーブル6[[#This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s="10" t="str">
        <f>IF(OR(テーブル6[[#This Row],[ILLflag]]="N",テーブル6[[#This Row],[CopyService]]="N",テーブル6[[#This Row],[LoanService]]="N",テーブル6[[#This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s="10" t="str">
        <f>IF(OR(テーブル6[[#This Row],[ILLflag]]="N",テーブル6[[#This Row],[CopyService]]="N",テーブル6[[#This Row],[LoanService]]="N",テーブル6[[#This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s="10" t="str">
        <f>IF(OR(テーブル6[[#This Row],[ILLflag]]="N",テーブル6[[#This Row],[CopyService]]="N",テーブル6[[#This Row],[LoanService]]="N",テーブル6[[#This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s="10" t="str">
        <f>IF(OR(テーブル6[[#This Row],[ILLflag]]="N",テーブル6[[#This Row],[CopyService]]="N",テーブル6[[#This Row],[LoanService]]="N",テーブル6[[#This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s="10" t="str">
        <f>IF(OR(テーブル6[[#This Row],[ILLflag]]="N",テーブル6[[#This Row],[CopyService]]="N",テーブル6[[#This Row],[LoanService]]="N",テーブル6[[#This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s="10" t="str">
        <f>IF(OR(テーブル6[[#This Row],[ILLflag]]="N",テーブル6[[#This Row],[CopyService]]="N",テーブル6[[#This Row],[LoanService]]="N",テーブル6[[#This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s="10" t="str">
        <f>IF(OR(テーブル6[[#This Row],[ILLflag]]="N",テーブル6[[#This Row],[CopyService]]="N",テーブル6[[#This Row],[LoanService]]="N",テーブル6[[#This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s="10" t="str">
        <f>IF(OR(テーブル6[[#This Row],[ILLflag]]="N",テーブル6[[#This Row],[CopyService]]="N",テーブル6[[#This Row],[LoanService]]="N",テーブル6[[#This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s="10" t="str">
        <f>IF(OR(テーブル6[[#This Row],[ILLflag]]="N",テーブル6[[#This Row],[CopyService]]="N",テーブル6[[#This Row],[LoanService]]="N",テーブル6[[#This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s="10" t="str">
        <f>IF(OR(テーブル6[[#This Row],[ILLflag]]="N",テーブル6[[#This Row],[CopyService]]="N",テーブル6[[#This Row],[LoanService]]="N",テーブル6[[#This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s="10" t="str">
        <f>IF(OR(テーブル6[[#This Row],[ILLflag]]="N",テーブル6[[#This Row],[CopyService]]="N",テーブル6[[#This Row],[LoanService]]="N",テーブル6[[#This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s="10" t="str">
        <f>IF(OR(テーブル6[[#This Row],[ILLflag]]="N",テーブル6[[#This Row],[CopyService]]="N",テーブル6[[#This Row],[LoanService]]="N",テーブル6[[#This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s="10" t="str">
        <f>IF(OR(テーブル6[[#This Row],[ILLflag]]="N",テーブル6[[#This Row],[CopyService]]="N",テーブル6[[#This Row],[LoanService]]="N",テーブル6[[#This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s="10" t="str">
        <f>IF(OR(テーブル6[[#This Row],[ILLflag]]="N",テーブル6[[#This Row],[CopyService]]="N",テーブル6[[#This Row],[LoanService]]="N",テーブル6[[#This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s="10" t="str">
        <f>IF(OR(テーブル6[[#This Row],[ILLflag]]="N",テーブル6[[#This Row],[CopyService]]="N",テーブル6[[#This Row],[LoanService]]="N",テーブル6[[#This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s="10" t="str">
        <f>IF(OR(テーブル6[[#This Row],[ILLflag]]="N",テーブル6[[#This Row],[CopyService]]="N",テーブル6[[#This Row],[LoanService]]="N",テーブル6[[#This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s="10" t="str">
        <f>IF(OR(テーブル6[[#This Row],[ILLflag]]="N",テーブル6[[#This Row],[CopyService]]="N",テーブル6[[#This Row],[LoanService]]="N",テーブル6[[#This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s="10" t="str">
        <f>IF(OR(テーブル6[[#This Row],[ILLflag]]="N",テーブル6[[#This Row],[CopyService]]="N",テーブル6[[#This Row],[LoanService]]="N",テーブル6[[#This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s="10" t="str">
        <f>IF(OR(テーブル6[[#This Row],[ILLflag]]="N",テーブル6[[#This Row],[CopyService]]="N",テーブル6[[#This Row],[LoanService]]="N",テーブル6[[#This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s="10" t="str">
        <f>IF(OR(テーブル6[[#This Row],[ILLflag]]="N",テーブル6[[#This Row],[CopyService]]="N",テーブル6[[#This Row],[LoanService]]="N",テーブル6[[#This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s="10" t="str">
        <f>IF(OR(テーブル6[[#This Row],[ILLflag]]="N",テーブル6[[#This Row],[CopyService]]="N",テーブル6[[#This Row],[LoanService]]="N",テーブル6[[#This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s="10" t="str">
        <f>IF(OR(テーブル6[[#This Row],[ILLflag]]="N",テーブル6[[#This Row],[CopyService]]="N",テーブル6[[#This Row],[LoanService]]="N",テーブル6[[#This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s="10" t="str">
        <f>IF(OR(テーブル6[[#This Row],[ILLflag]]="N",テーブル6[[#This Row],[CopyService]]="N",テーブル6[[#This Row],[LoanService]]="N",テーブル6[[#This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s="10" t="str">
        <f>IF(OR(テーブル6[[#This Row],[ILLflag]]="N",テーブル6[[#This Row],[CopyService]]="N",テーブル6[[#This Row],[LoanService]]="N",テーブル6[[#This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s="10" t="str">
        <f>IF(OR(テーブル6[[#This Row],[ILLflag]]="N",テーブル6[[#This Row],[CopyService]]="N",テーブル6[[#This Row],[LoanService]]="N",テーブル6[[#This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s="10" t="str">
        <f>IF(OR(テーブル6[[#This Row],[ILLflag]]="N",テーブル6[[#This Row],[CopyService]]="N",テーブル6[[#This Row],[LoanService]]="N",テーブル6[[#This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s="10" t="str">
        <f>IF(OR(テーブル6[[#This Row],[ILLflag]]="N",テーブル6[[#This Row],[CopyService]]="N",テーブル6[[#This Row],[LoanService]]="N",テーブル6[[#This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s="10" t="str">
        <f>IF(OR(テーブル6[[#This Row],[ILLflag]]="N",テーブル6[[#This Row],[CopyService]]="N",テーブル6[[#This Row],[LoanService]]="N",テーブル6[[#This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s="10" t="str">
        <f>IF(OR(テーブル6[[#This Row],[ILLflag]]="N",テーブル6[[#This Row],[CopyService]]="N",テーブル6[[#This Row],[LoanService]]="N",テーブル6[[#This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s="10" t="str">
        <f>IF(OR(テーブル6[[#This Row],[ILLflag]]="N",テーブル6[[#This Row],[CopyService]]="N",テーブル6[[#This Row],[LoanService]]="N",テーブル6[[#This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s="10" t="str">
        <f>IF(OR(テーブル6[[#This Row],[ILLflag]]="N",テーブル6[[#This Row],[CopyService]]="N",テーブル6[[#This Row],[LoanService]]="N",テーブル6[[#This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s="10" t="str">
        <f>IF(OR(テーブル6[[#This Row],[ILLflag]]="N",テーブル6[[#This Row],[CopyService]]="N",テーブル6[[#This Row],[LoanService]]="N",テーブル6[[#This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s="10" t="str">
        <f>IF(OR(テーブル6[[#This Row],[ILLflag]]="N",テーブル6[[#This Row],[CopyService]]="N",テーブル6[[#This Row],[LoanService]]="N",テーブル6[[#This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s="10" t="str">
        <f>IF(OR(テーブル6[[#This Row],[ILLflag]]="N",テーブル6[[#This Row],[CopyService]]="N",テーブル6[[#This Row],[LoanService]]="N",テーブル6[[#This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s="10" t="str">
        <f>IF(OR(テーブル6[[#This Row],[ILLflag]]="N",テーブル6[[#This Row],[CopyService]]="N",テーブル6[[#This Row],[LoanService]]="N",テーブル6[[#This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s="10" t="str">
        <f>IF(OR(テーブル6[[#This Row],[ILLflag]]="N",テーブル6[[#This Row],[CopyService]]="N",テーブル6[[#This Row],[LoanService]]="N",テーブル6[[#This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s="10" t="str">
        <f>IF(OR(テーブル6[[#This Row],[ILLflag]]="N",テーブル6[[#This Row],[CopyService]]="N",テーブル6[[#This Row],[LoanService]]="N",テーブル6[[#This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s="10" t="str">
        <f>IF(OR(テーブル6[[#This Row],[ILLflag]]="N",テーブル6[[#This Row],[CopyService]]="N",テーブル6[[#This Row],[LoanService]]="N",テーブル6[[#This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s="10" t="str">
        <f>IF(OR(テーブル6[[#This Row],[ILLflag]]="N",テーブル6[[#This Row],[CopyService]]="N",テーブル6[[#This Row],[LoanService]]="N",テーブル6[[#This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s="10" t="str">
        <f>IF(OR(テーブル6[[#This Row],[ILLflag]]="N",テーブル6[[#This Row],[CopyService]]="N",テーブル6[[#This Row],[LoanService]]="N",テーブル6[[#This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s="10" t="str">
        <f>IF(OR(テーブル6[[#This Row],[ILLflag]]="N",テーブル6[[#This Row],[CopyService]]="N",テーブル6[[#This Row],[LoanService]]="N",テーブル6[[#This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s="10" t="str">
        <f>IF(OR(テーブル6[[#This Row],[ILLflag]]="N",テーブル6[[#This Row],[CopyService]]="N",テーブル6[[#This Row],[LoanService]]="N",テーブル6[[#This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s="10" t="str">
        <f>IF(OR(テーブル6[[#This Row],[ILLflag]]="N",テーブル6[[#This Row],[CopyService]]="N",テーブル6[[#This Row],[LoanService]]="N",テーブル6[[#This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s="10" t="str">
        <f>IF(OR(テーブル6[[#This Row],[ILLflag]]="N",テーブル6[[#This Row],[CopyService]]="N",テーブル6[[#This Row],[LoanService]]="N",テーブル6[[#This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s="10" t="str">
        <f>IF(OR(テーブル6[[#This Row],[ILLflag]]="N",テーブル6[[#This Row],[CopyService]]="N",テーブル6[[#This Row],[LoanService]]="N",テーブル6[[#This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s="10" t="str">
        <f>IF(OR(テーブル6[[#This Row],[ILLflag]]="N",テーブル6[[#This Row],[CopyService]]="N",テーブル6[[#This Row],[LoanService]]="N",テーブル6[[#This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s="10" t="str">
        <f>IF(OR(テーブル6[[#This Row],[ILLflag]]="N",テーブル6[[#This Row],[CopyService]]="N",テーブル6[[#This Row],[LoanService]]="N",テーブル6[[#This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s="10" t="str">
        <f>IF(OR(テーブル6[[#This Row],[ILLflag]]="N",テーブル6[[#This Row],[CopyService]]="N",テーブル6[[#This Row],[LoanService]]="N",テーブル6[[#This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s="10" t="str">
        <f>IF(OR(テーブル6[[#This Row],[ILLflag]]="N",テーブル6[[#This Row],[CopyService]]="N",テーブル6[[#This Row],[LoanService]]="N",テーブル6[[#This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s="10" t="str">
        <f>IF(OR(テーブル6[[#This Row],[ILLflag]]="N",テーブル6[[#This Row],[CopyService]]="N",テーブル6[[#This Row],[LoanService]]="N",テーブル6[[#This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s="10" t="str">
        <f>IF(OR(テーブル6[[#This Row],[ILLflag]]="N",テーブル6[[#This Row],[CopyService]]="N",テーブル6[[#This Row],[LoanService]]="N",テーブル6[[#This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s="10" t="str">
        <f>IF(OR(テーブル6[[#This Row],[ILLflag]]="N",テーブル6[[#This Row],[CopyService]]="N",テーブル6[[#This Row],[LoanService]]="N",テーブル6[[#This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s="10" t="str">
        <f>IF(OR(テーブル6[[#This Row],[ILLflag]]="N",テーブル6[[#This Row],[CopyService]]="N",テーブル6[[#This Row],[LoanService]]="N",テーブル6[[#This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s="10" t="str">
        <f>IF(OR(テーブル6[[#This Row],[ILLflag]]="N",テーブル6[[#This Row],[CopyService]]="N",テーブル6[[#This Row],[LoanService]]="N",テーブル6[[#This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s="10" t="str">
        <f>IF(OR(テーブル6[[#This Row],[ILLflag]]="N",テーブル6[[#This Row],[CopyService]]="N",テーブル6[[#This Row],[LoanService]]="N",テーブル6[[#This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s="10" t="str">
        <f>IF(OR(テーブル6[[#This Row],[ILLflag]]="N",テーブル6[[#This Row],[CopyService]]="N",テーブル6[[#This Row],[LoanService]]="N",テーブル6[[#This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s="10" t="str">
        <f>IF(OR(テーブル6[[#This Row],[ILLflag]]="N",テーブル6[[#This Row],[CopyService]]="N",テーブル6[[#This Row],[LoanService]]="N",テーブル6[[#This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s="10" t="str">
        <f>IF(OR(テーブル6[[#This Row],[ILLflag]]="N",テーブル6[[#This Row],[CopyService]]="N",テーブル6[[#This Row],[LoanService]]="N",テーブル6[[#This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s="10" t="str">
        <f>IF(OR(テーブル6[[#This Row],[ILLflag]]="N",テーブル6[[#This Row],[CopyService]]="N",テーブル6[[#This Row],[LoanService]]="N",テーブル6[[#This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s="10" t="str">
        <f>IF(OR(テーブル6[[#This Row],[ILLflag]]="N",テーブル6[[#This Row],[CopyService]]="N",テーブル6[[#This Row],[LoanService]]="N",テーブル6[[#This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s="10" t="str">
        <f>IF(OR(テーブル6[[#This Row],[ILLflag]]="N",テーブル6[[#This Row],[CopyService]]="N",テーブル6[[#This Row],[LoanService]]="N",テーブル6[[#This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s="10" t="str">
        <f>IF(OR(テーブル6[[#This Row],[ILLflag]]="N",テーブル6[[#This Row],[CopyService]]="N",テーブル6[[#This Row],[LoanService]]="N",テーブル6[[#This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s="10" t="str">
        <f>IF(OR(テーブル6[[#This Row],[ILLflag]]="N",テーブル6[[#This Row],[CopyService]]="N",テーブル6[[#This Row],[LoanService]]="N",テーブル6[[#This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s="10" t="str">
        <f>IF(OR(テーブル6[[#This Row],[ILLflag]]="N",テーブル6[[#This Row],[CopyService]]="N",テーブル6[[#This Row],[LoanService]]="N",テーブル6[[#This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s="10" t="str">
        <f>IF(OR(テーブル6[[#This Row],[ILLflag]]="N",テーブル6[[#This Row],[CopyService]]="N",テーブル6[[#This Row],[LoanService]]="N",テーブル6[[#This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s="10" t="str">
        <f>IF(OR(テーブル6[[#This Row],[ILLflag]]="N",テーブル6[[#This Row],[CopyService]]="N",テーブル6[[#This Row],[LoanService]]="N",テーブル6[[#This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s="10" t="str">
        <f>IF(OR(テーブル6[[#This Row],[ILLflag]]="N",テーブル6[[#This Row],[CopyService]]="N",テーブル6[[#This Row],[LoanService]]="N",テーブル6[[#This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s="10" t="str">
        <f>IF(OR(テーブル6[[#This Row],[ILLflag]]="N",テーブル6[[#This Row],[CopyService]]="N",テーブル6[[#This Row],[LoanService]]="N",テーブル6[[#This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s="10" t="str">
        <f>IF(OR(テーブル6[[#This Row],[ILLflag]]="N",テーブル6[[#This Row],[CopyService]]="N",テーブル6[[#This Row],[LoanService]]="N",テーブル6[[#This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s="10" t="str">
        <f>IF(OR(テーブル6[[#This Row],[ILLflag]]="N",テーブル6[[#This Row],[CopyService]]="N",テーブル6[[#This Row],[LoanService]]="N",テーブル6[[#This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s="10" t="str">
        <f>IF(OR(テーブル6[[#This Row],[ILLflag]]="N",テーブル6[[#This Row],[CopyService]]="N",テーブル6[[#This Row],[LoanService]]="N",テーブル6[[#This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s="10" t="str">
        <f>IF(OR(テーブル6[[#This Row],[ILLflag]]="N",テーブル6[[#This Row],[CopyService]]="N",テーブル6[[#This Row],[LoanService]]="N",テーブル6[[#This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s="10" t="str">
        <f>IF(OR(テーブル6[[#This Row],[ILLflag]]="N",テーブル6[[#This Row],[CopyService]]="N",テーブル6[[#This Row],[LoanService]]="N",テーブル6[[#This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s="10" t="str">
        <f>IF(OR(テーブル6[[#This Row],[ILLflag]]="N",テーブル6[[#This Row],[CopyService]]="N",テーブル6[[#This Row],[LoanService]]="N",テーブル6[[#This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s="10" t="str">
        <f>IF(OR(テーブル6[[#This Row],[ILLflag]]="N",テーブル6[[#This Row],[CopyService]]="N",テーブル6[[#This Row],[LoanService]]="N",テーブル6[[#This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s="10" t="str">
        <f>IF(OR(テーブル6[[#This Row],[ILLflag]]="N",テーブル6[[#This Row],[CopyService]]="N",テーブル6[[#This Row],[LoanService]]="N",テーブル6[[#This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s="10" t="str">
        <f>IF(OR(テーブル6[[#This Row],[ILLflag]]="N",テーブル6[[#This Row],[CopyService]]="N",テーブル6[[#This Row],[LoanService]]="N",テーブル6[[#This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s="10" t="str">
        <f>IF(OR(テーブル6[[#This Row],[ILLflag]]="N",テーブル6[[#This Row],[CopyService]]="N",テーブル6[[#This Row],[LoanService]]="N",テーブル6[[#This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s="10" t="str">
        <f>IF(OR(テーブル6[[#This Row],[ILLflag]]="N",テーブル6[[#This Row],[CopyService]]="N",テーブル6[[#This Row],[LoanService]]="N",テーブル6[[#This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s="10" t="str">
        <f>IF(OR(テーブル6[[#This Row],[ILLflag]]="N",テーブル6[[#This Row],[CopyService]]="N",テーブル6[[#This Row],[LoanService]]="N",テーブル6[[#This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s="10" t="str">
        <f>IF(OR(テーブル6[[#This Row],[ILLflag]]="N",テーブル6[[#This Row],[CopyService]]="N",テーブル6[[#This Row],[LoanService]]="N",テーブル6[[#This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s="10" t="str">
        <f>IF(OR(テーブル6[[#This Row],[ILLflag]]="N",テーブル6[[#This Row],[CopyService]]="N",テーブル6[[#This Row],[LoanService]]="N",テーブル6[[#This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s="10" t="str">
        <f>IF(OR(テーブル6[[#This Row],[ILLflag]]="N",テーブル6[[#This Row],[CopyService]]="N",テーブル6[[#This Row],[LoanService]]="N",テーブル6[[#This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s="10" t="str">
        <f>IF(OR(テーブル6[[#This Row],[ILLflag]]="N",テーブル6[[#This Row],[CopyService]]="N",テーブル6[[#This Row],[LoanService]]="N",テーブル6[[#This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s="10" t="str">
        <f>IF(OR(テーブル6[[#This Row],[ILLflag]]="N",テーブル6[[#This Row],[CopyService]]="N",テーブル6[[#This Row],[LoanService]]="N",テーブル6[[#This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s="10" t="str">
        <f>IF(OR(テーブル6[[#This Row],[ILLflag]]="N",テーブル6[[#This Row],[CopyService]]="N",テーブル6[[#This Row],[LoanService]]="N",テーブル6[[#This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s="10" t="str">
        <f>IF(OR(テーブル6[[#This Row],[ILLflag]]="N",テーブル6[[#This Row],[CopyService]]="N",テーブル6[[#This Row],[LoanService]]="N",テーブル6[[#This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2</v>
      </c>
      <c r="H115" t="s">
        <v>65</v>
      </c>
      <c r="I115" t="s">
        <v>2</v>
      </c>
      <c r="J115" s="10" t="str">
        <f>IF(OR(テーブル6[[#This Row],[ILLflag]]="N",テーブル6[[#This Row],[CopyService]]="N",テーブル6[[#This Row],[LoanService]]="N",テーブル6[[#This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s="10" t="str">
        <f>IF(OR(テーブル6[[#This Row],[ILLflag]]="N",テーブル6[[#This Row],[CopyService]]="N",テーブル6[[#This Row],[LoanService]]="N",テーブル6[[#This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s="10" t="str">
        <f>IF(OR(テーブル6[[#This Row],[ILLflag]]="N",テーブル6[[#This Row],[CopyService]]="N",テーブル6[[#This Row],[LoanService]]="N",テーブル6[[#This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2</v>
      </c>
      <c r="H118" t="s">
        <v>2</v>
      </c>
      <c r="I118" t="s">
        <v>2</v>
      </c>
      <c r="J118" s="10" t="str">
        <f>IF(OR(テーブル6[[#This Row],[ILLflag]]="N",テーブル6[[#This Row],[CopyService]]="N",テーブル6[[#This Row],[LoanService]]="N",テーブル6[[#This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s="10" t="str">
        <f>IF(OR(テーブル6[[#This Row],[ILLflag]]="N",テーブル6[[#This Row],[CopyService]]="N",テーブル6[[#This Row],[LoanService]]="N",テーブル6[[#This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2</v>
      </c>
      <c r="H120" t="s">
        <v>2</v>
      </c>
      <c r="I120" t="s">
        <v>2</v>
      </c>
      <c r="J120" s="10" t="str">
        <f>IF(OR(テーブル6[[#This Row],[ILLflag]]="N",テーブル6[[#This Row],[CopyService]]="N",テーブル6[[#This Row],[LoanService]]="N",テーブル6[[#This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s="10" t="str">
        <f>IF(OR(テーブル6[[#This Row],[ILLflag]]="N",テーブル6[[#This Row],[CopyService]]="N",テーブル6[[#This Row],[LoanService]]="N",テーブル6[[#This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s="10" t="str">
        <f>IF(OR(テーブル6[[#This Row],[ILLflag]]="N",テーブル6[[#This Row],[CopyService]]="N",テーブル6[[#This Row],[LoanService]]="N",テーブル6[[#This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s="10" t="str">
        <f>IF(OR(テーブル6[[#This Row],[ILLflag]]="N",テーブル6[[#This Row],[CopyService]]="N",テーブル6[[#This Row],[LoanService]]="N",テーブル6[[#This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s="10" t="str">
        <f>IF(OR(テーブル6[[#This Row],[ILLflag]]="N",テーブル6[[#This Row],[CopyService]]="N",テーブル6[[#This Row],[LoanService]]="N",テーブル6[[#This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s="10" t="str">
        <f>IF(OR(テーブル6[[#This Row],[ILLflag]]="N",テーブル6[[#This Row],[CopyService]]="N",テーブル6[[#This Row],[LoanService]]="N",テーブル6[[#This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s="10" t="str">
        <f>IF(OR(テーブル6[[#This Row],[ILLflag]]="N",テーブル6[[#This Row],[CopyService]]="N",テーブル6[[#This Row],[LoanService]]="N",テーブル6[[#This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s="10" t="str">
        <f>IF(OR(テーブル6[[#This Row],[ILLflag]]="N",テーブル6[[#This Row],[CopyService]]="N",テーブル6[[#This Row],[LoanService]]="N",テーブル6[[#This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s="10" t="str">
        <f>IF(OR(テーブル6[[#This Row],[ILLflag]]="N",テーブル6[[#This Row],[CopyService]]="N",テーブル6[[#This Row],[LoanService]]="N",テーブル6[[#This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s="10" t="str">
        <f>IF(OR(テーブル6[[#This Row],[ILLflag]]="N",テーブル6[[#This Row],[CopyService]]="N",テーブル6[[#This Row],[LoanService]]="N",テーブル6[[#This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s="10" t="str">
        <f>IF(OR(テーブル6[[#This Row],[ILLflag]]="N",テーブル6[[#This Row],[CopyService]]="N",テーブル6[[#This Row],[LoanService]]="N",テーブル6[[#This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s="10" t="str">
        <f>IF(OR(テーブル6[[#This Row],[ILLflag]]="N",テーブル6[[#This Row],[CopyService]]="N",テーブル6[[#This Row],[LoanService]]="N",テーブル6[[#This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s="10" t="str">
        <f>IF(OR(テーブル6[[#This Row],[ILLflag]]="N",テーブル6[[#This Row],[CopyService]]="N",テーブル6[[#This Row],[LoanService]]="N",テーブル6[[#This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s="10" t="str">
        <f>IF(OR(テーブル6[[#This Row],[ILLflag]]="N",テーブル6[[#This Row],[CopyService]]="N",テーブル6[[#This Row],[LoanService]]="N",テーブル6[[#This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s="10" t="str">
        <f>IF(OR(テーブル6[[#This Row],[ILLflag]]="N",テーブル6[[#This Row],[CopyService]]="N",テーブル6[[#This Row],[LoanService]]="N",テーブル6[[#This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s="10" t="str">
        <f>IF(OR(テーブル6[[#This Row],[ILLflag]]="N",テーブル6[[#This Row],[CopyService]]="N",テーブル6[[#This Row],[LoanService]]="N",テーブル6[[#This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s="10" t="str">
        <f>IF(OR(テーブル6[[#This Row],[ILLflag]]="N",テーブル6[[#This Row],[CopyService]]="N",テーブル6[[#This Row],[LoanService]]="N",テーブル6[[#This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s="10" t="str">
        <f>IF(OR(テーブル6[[#This Row],[ILLflag]]="N",テーブル6[[#This Row],[CopyService]]="N",テーブル6[[#This Row],[LoanService]]="N",テーブル6[[#This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s="10" t="str">
        <f>IF(OR(テーブル6[[#This Row],[ILLflag]]="N",テーブル6[[#This Row],[CopyService]]="N",テーブル6[[#This Row],[LoanService]]="N",テーブル6[[#This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s="10" t="str">
        <f>IF(OR(テーブル6[[#This Row],[ILLflag]]="N",テーブル6[[#This Row],[CopyService]]="N",テーブル6[[#This Row],[LoanService]]="N",テーブル6[[#This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s="10" t="str">
        <f>IF(OR(テーブル6[[#This Row],[ILLflag]]="N",テーブル6[[#This Row],[CopyService]]="N",テーブル6[[#This Row],[LoanService]]="N",テーブル6[[#This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2</v>
      </c>
      <c r="J141" s="10" t="str">
        <f>IF(OR(テーブル6[[#This Row],[ILLflag]]="N",テーブル6[[#This Row],[CopyService]]="N",テーブル6[[#This Row],[LoanService]]="N",テーブル6[[#This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s="10" t="str">
        <f>IF(OR(テーブル6[[#This Row],[ILLflag]]="N",テーブル6[[#This Row],[CopyService]]="N",テーブル6[[#This Row],[LoanService]]="N",テーブル6[[#This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s="10" t="str">
        <f>IF(OR(テーブル6[[#This Row],[ILLflag]]="N",テーブル6[[#This Row],[CopyService]]="N",テーブル6[[#This Row],[LoanService]]="N",テーブル6[[#This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s="10" t="str">
        <f>IF(OR(テーブル6[[#This Row],[ILLflag]]="N",テーブル6[[#This Row],[CopyService]]="N",テーブル6[[#This Row],[LoanService]]="N",テーブル6[[#This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s="10" t="str">
        <f>IF(OR(テーブル6[[#This Row],[ILLflag]]="N",テーブル6[[#This Row],[CopyService]]="N",テーブル6[[#This Row],[LoanService]]="N",テーブル6[[#This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s="10" t="str">
        <f>IF(OR(テーブル6[[#This Row],[ILLflag]]="N",テーブル6[[#This Row],[CopyService]]="N",テーブル6[[#This Row],[LoanService]]="N",テーブル6[[#This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s="10" t="str">
        <f>IF(OR(テーブル6[[#This Row],[ILLflag]]="N",テーブル6[[#This Row],[CopyService]]="N",テーブル6[[#This Row],[LoanService]]="N",テーブル6[[#This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s="10" t="str">
        <f>IF(OR(テーブル6[[#This Row],[ILLflag]]="N",テーブル6[[#This Row],[CopyService]]="N",テーブル6[[#This Row],[LoanService]]="N",テーブル6[[#This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s="10" t="str">
        <f>IF(OR(テーブル6[[#This Row],[ILLflag]]="N",テーブル6[[#This Row],[CopyService]]="N",テーブル6[[#This Row],[LoanService]]="N",テーブル6[[#This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s="10" t="str">
        <f>IF(OR(テーブル6[[#This Row],[ILLflag]]="N",テーブル6[[#This Row],[CopyService]]="N",テーブル6[[#This Row],[LoanService]]="N",テーブル6[[#This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s="10" t="str">
        <f>IF(OR(テーブル6[[#This Row],[ILLflag]]="N",テーブル6[[#This Row],[CopyService]]="N",テーブル6[[#This Row],[LoanService]]="N",テーブル6[[#This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s="10" t="str">
        <f>IF(OR(テーブル6[[#This Row],[ILLflag]]="N",テーブル6[[#This Row],[CopyService]]="N",テーブル6[[#This Row],[LoanService]]="N",テーブル6[[#This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s="10" t="str">
        <f>IF(OR(テーブル6[[#This Row],[ILLflag]]="N",テーブル6[[#This Row],[CopyService]]="N",テーブル6[[#This Row],[LoanService]]="N",テーブル6[[#This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s="10" t="str">
        <f>IF(OR(テーブル6[[#This Row],[ILLflag]]="N",テーブル6[[#This Row],[CopyService]]="N",テーブル6[[#This Row],[LoanService]]="N",テーブル6[[#This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s="10" t="str">
        <f>IF(OR(テーブル6[[#This Row],[ILLflag]]="N",テーブル6[[#This Row],[CopyService]]="N",テーブル6[[#This Row],[LoanService]]="N",テーブル6[[#This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s="10" t="str">
        <f>IF(OR(テーブル6[[#This Row],[ILLflag]]="N",テーブル6[[#This Row],[CopyService]]="N",テーブル6[[#This Row],[LoanService]]="N",テーブル6[[#This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s="10" t="str">
        <f>IF(OR(テーブル6[[#This Row],[ILLflag]]="N",テーブル6[[#This Row],[CopyService]]="N",テーブル6[[#This Row],[LoanService]]="N",テーブル6[[#This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s="10" t="str">
        <f>IF(OR(テーブル6[[#This Row],[ILLflag]]="N",テーブル6[[#This Row],[CopyService]]="N",テーブル6[[#This Row],[LoanService]]="N",テーブル6[[#This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s="10" t="str">
        <f>IF(OR(テーブル6[[#This Row],[ILLflag]]="N",テーブル6[[#This Row],[CopyService]]="N",テーブル6[[#This Row],[LoanService]]="N",テーブル6[[#This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s="10" t="str">
        <f>IF(OR(テーブル6[[#This Row],[ILLflag]]="N",テーブル6[[#This Row],[CopyService]]="N",テーブル6[[#This Row],[LoanService]]="N",テーブル6[[#This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s="10" t="str">
        <f>IF(OR(テーブル6[[#This Row],[ILLflag]]="N",テーブル6[[#This Row],[CopyService]]="N",テーブル6[[#This Row],[LoanService]]="N",テーブル6[[#This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s="10" t="str">
        <f>IF(OR(テーブル6[[#This Row],[ILLflag]]="N",テーブル6[[#This Row],[CopyService]]="N",テーブル6[[#This Row],[LoanService]]="N",テーブル6[[#This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s="10" t="str">
        <f>IF(OR(テーブル6[[#This Row],[ILLflag]]="N",テーブル6[[#This Row],[CopyService]]="N",テーブル6[[#This Row],[LoanService]]="N",テーブル6[[#This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s="10" t="str">
        <f>IF(OR(テーブル6[[#This Row],[ILLflag]]="N",テーブル6[[#This Row],[CopyService]]="N",テーブル6[[#This Row],[LoanService]]="N",テーブル6[[#This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s="10" t="str">
        <f>IF(OR(テーブル6[[#This Row],[ILLflag]]="N",テーブル6[[#This Row],[CopyService]]="N",テーブル6[[#This Row],[LoanService]]="N",テーブル6[[#This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s="10" t="str">
        <f>IF(OR(テーブル6[[#This Row],[ILLflag]]="N",テーブル6[[#This Row],[CopyService]]="N",テーブル6[[#This Row],[LoanService]]="N",テーブル6[[#This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s="10" t="str">
        <f>IF(OR(テーブル6[[#This Row],[ILLflag]]="N",テーブル6[[#This Row],[CopyService]]="N",テーブル6[[#This Row],[LoanService]]="N",テーブル6[[#This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s="10" t="str">
        <f>IF(OR(テーブル6[[#This Row],[ILLflag]]="N",テーブル6[[#This Row],[CopyService]]="N",テーブル6[[#This Row],[LoanService]]="N",テーブル6[[#This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s="10" t="str">
        <f>IF(OR(テーブル6[[#This Row],[ILLflag]]="N",テーブル6[[#This Row],[CopyService]]="N",テーブル6[[#This Row],[LoanService]]="N",テーブル6[[#This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s="10" t="str">
        <f>IF(OR(テーブル6[[#This Row],[ILLflag]]="N",テーブル6[[#This Row],[CopyService]]="N",テーブル6[[#This Row],[LoanService]]="N",テーブル6[[#This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s="10" t="str">
        <f>IF(OR(テーブル6[[#This Row],[ILLflag]]="N",テーブル6[[#This Row],[CopyService]]="N",テーブル6[[#This Row],[LoanService]]="N",テーブル6[[#This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s="10" t="str">
        <f>IF(OR(テーブル6[[#This Row],[ILLflag]]="N",テーブル6[[#This Row],[CopyService]]="N",テーブル6[[#This Row],[LoanService]]="N",テーブル6[[#This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s="10" t="str">
        <f>IF(OR(テーブル6[[#This Row],[ILLflag]]="N",テーブル6[[#This Row],[CopyService]]="N",テーブル6[[#This Row],[LoanService]]="N",テーブル6[[#This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s="10" t="str">
        <f>IF(OR(テーブル6[[#This Row],[ILLflag]]="N",テーブル6[[#This Row],[CopyService]]="N",テーブル6[[#This Row],[LoanService]]="N",テーブル6[[#This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s="10" t="str">
        <f>IF(OR(テーブル6[[#This Row],[ILLflag]]="N",テーブル6[[#This Row],[CopyService]]="N",テーブル6[[#This Row],[LoanService]]="N",テーブル6[[#This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s="10" t="str">
        <f>IF(OR(テーブル6[[#This Row],[ILLflag]]="N",テーブル6[[#This Row],[CopyService]]="N",テーブル6[[#This Row],[LoanService]]="N",テーブル6[[#This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s="10" t="str">
        <f>IF(OR(テーブル6[[#This Row],[ILLflag]]="N",テーブル6[[#This Row],[CopyService]]="N",テーブル6[[#This Row],[LoanService]]="N",テーブル6[[#This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s="10" t="str">
        <f>IF(OR(テーブル6[[#This Row],[ILLflag]]="N",テーブル6[[#This Row],[CopyService]]="N",テーブル6[[#This Row],[LoanService]]="N",テーブル6[[#This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s="10" t="str">
        <f>IF(OR(テーブル6[[#This Row],[ILLflag]]="N",テーブル6[[#This Row],[CopyService]]="N",テーブル6[[#This Row],[LoanService]]="N",テーブル6[[#This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s="10" t="str">
        <f>IF(OR(テーブル6[[#This Row],[ILLflag]]="N",テーブル6[[#This Row],[CopyService]]="N",テーブル6[[#This Row],[LoanService]]="N",テーブル6[[#This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s="10" t="str">
        <f>IF(OR(テーブル6[[#This Row],[ILLflag]]="N",テーブル6[[#This Row],[CopyService]]="N",テーブル6[[#This Row],[LoanService]]="N",テーブル6[[#This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s="10" t="str">
        <f>IF(OR(テーブル6[[#This Row],[ILLflag]]="N",テーブル6[[#This Row],[CopyService]]="N",テーブル6[[#This Row],[LoanService]]="N",テーブル6[[#This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s="10" t="str">
        <f>IF(OR(テーブル6[[#This Row],[ILLflag]]="N",テーブル6[[#This Row],[CopyService]]="N",テーブル6[[#This Row],[LoanService]]="N",テーブル6[[#This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s="10" t="str">
        <f>IF(OR(テーブル6[[#This Row],[ILLflag]]="N",テーブル6[[#This Row],[CopyService]]="N",テーブル6[[#This Row],[LoanService]]="N",テーブル6[[#This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s="10" t="str">
        <f>IF(OR(テーブル6[[#This Row],[ILLflag]]="N",テーブル6[[#This Row],[CopyService]]="N",テーブル6[[#This Row],[LoanService]]="N",テーブル6[[#This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s="10" t="str">
        <f>IF(OR(テーブル6[[#This Row],[ILLflag]]="N",テーブル6[[#This Row],[CopyService]]="N",テーブル6[[#This Row],[LoanService]]="N",テーブル6[[#This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s="10" t="str">
        <f>IF(OR(テーブル6[[#This Row],[ILLflag]]="N",テーブル6[[#This Row],[CopyService]]="N",テーブル6[[#This Row],[LoanService]]="N",テーブル6[[#This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s="10" t="str">
        <f>IF(OR(テーブル6[[#This Row],[ILLflag]]="N",テーブル6[[#This Row],[CopyService]]="N",テーブル6[[#This Row],[LoanService]]="N",テーブル6[[#This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s="10" t="str">
        <f>IF(OR(テーブル6[[#This Row],[ILLflag]]="N",テーブル6[[#This Row],[CopyService]]="N",テーブル6[[#This Row],[LoanService]]="N",テーブル6[[#This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s="10" t="str">
        <f>IF(OR(テーブル6[[#This Row],[ILLflag]]="N",テーブル6[[#This Row],[CopyService]]="N",テーブル6[[#This Row],[LoanService]]="N",テーブル6[[#This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s="10" t="str">
        <f>IF(OR(テーブル6[[#This Row],[ILLflag]]="N",テーブル6[[#This Row],[CopyService]]="N",テーブル6[[#This Row],[LoanService]]="N",テーブル6[[#This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s="10" t="str">
        <f>IF(OR(テーブル6[[#This Row],[ILLflag]]="N",テーブル6[[#This Row],[CopyService]]="N",テーブル6[[#This Row],[LoanService]]="N",テーブル6[[#This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s="10" t="str">
        <f>IF(OR(テーブル6[[#This Row],[ILLflag]]="N",テーブル6[[#This Row],[CopyService]]="N",テーブル6[[#This Row],[LoanService]]="N",テーブル6[[#This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s="10" t="str">
        <f>IF(OR(テーブル6[[#This Row],[ILLflag]]="N",テーブル6[[#This Row],[CopyService]]="N",テーブル6[[#This Row],[LoanService]]="N",テーブル6[[#This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s="10" t="str">
        <f>IF(OR(テーブル6[[#This Row],[ILLflag]]="N",テーブル6[[#This Row],[CopyService]]="N",テーブル6[[#This Row],[LoanService]]="N",テーブル6[[#This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s="10" t="str">
        <f>IF(OR(テーブル6[[#This Row],[ILLflag]]="N",テーブル6[[#This Row],[CopyService]]="N",テーブル6[[#This Row],[LoanService]]="N",テーブル6[[#This Row],[ILLStatus]]="N"),"×","○")</f>
        <v>○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s="10" t="str">
        <f>IF(OR(テーブル6[[#This Row],[ILLflag]]="N",テーブル6[[#This Row],[CopyService]]="N",テーブル6[[#This Row],[LoanService]]="N",テーブル6[[#This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s="10" t="str">
        <f>IF(OR(テーブル6[[#This Row],[ILLflag]]="N",テーブル6[[#This Row],[CopyService]]="N",テーブル6[[#This Row],[LoanService]]="N",テーブル6[[#This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s="10" t="str">
        <f>IF(OR(テーブル6[[#This Row],[ILLflag]]="N",テーブル6[[#This Row],[CopyService]]="N",テーブル6[[#This Row],[LoanService]]="N",テーブル6[[#This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s="10" t="str">
        <f>IF(OR(テーブル6[[#This Row],[ILLflag]]="N",テーブル6[[#This Row],[CopyService]]="N",テーブル6[[#This Row],[LoanService]]="N",テーブル6[[#This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s="10" t="str">
        <f>IF(OR(テーブル6[[#This Row],[ILLflag]]="N",テーブル6[[#This Row],[CopyService]]="N",テーブル6[[#This Row],[LoanService]]="N",テーブル6[[#This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s="10" t="str">
        <f>IF(OR(テーブル6[[#This Row],[ILLflag]]="N",テーブル6[[#This Row],[CopyService]]="N",テーブル6[[#This Row],[LoanService]]="N",テーブル6[[#This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s="10" t="str">
        <f>IF(OR(テーブル6[[#This Row],[ILLflag]]="N",テーブル6[[#This Row],[CopyService]]="N",テーブル6[[#This Row],[LoanService]]="N",テーブル6[[#This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s="10" t="str">
        <f>IF(OR(テーブル6[[#This Row],[ILLflag]]="N",テーブル6[[#This Row],[CopyService]]="N",テーブル6[[#This Row],[LoanService]]="N",テーブル6[[#This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s="10" t="str">
        <f>IF(OR(テーブル6[[#This Row],[ILLflag]]="N",テーブル6[[#This Row],[CopyService]]="N",テーブル6[[#This Row],[LoanService]]="N",テーブル6[[#This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s="10" t="str">
        <f>IF(OR(テーブル6[[#This Row],[ILLflag]]="N",テーブル6[[#This Row],[CopyService]]="N",テーブル6[[#This Row],[LoanService]]="N",テーブル6[[#This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s="10" t="str">
        <f>IF(OR(テーブル6[[#This Row],[ILLflag]]="N",テーブル6[[#This Row],[CopyService]]="N",テーブル6[[#This Row],[LoanService]]="N",テーブル6[[#This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s="10" t="str">
        <f>IF(OR(テーブル6[[#This Row],[ILLflag]]="N",テーブル6[[#This Row],[CopyService]]="N",テーブル6[[#This Row],[LoanService]]="N",テーブル6[[#This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s="10" t="str">
        <f>IF(OR(テーブル6[[#This Row],[ILLflag]]="N",テーブル6[[#This Row],[CopyService]]="N",テーブル6[[#This Row],[LoanService]]="N",テーブル6[[#This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s="10" t="str">
        <f>IF(OR(テーブル6[[#This Row],[ILLflag]]="N",テーブル6[[#This Row],[CopyService]]="N",テーブル6[[#This Row],[LoanService]]="N",テーブル6[[#This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s="10" t="str">
        <f>IF(OR(テーブル6[[#This Row],[ILLflag]]="N",テーブル6[[#This Row],[CopyService]]="N",テーブル6[[#This Row],[LoanService]]="N",テーブル6[[#This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s="10" t="str">
        <f>IF(OR(テーブル6[[#This Row],[ILLflag]]="N",テーブル6[[#This Row],[CopyService]]="N",テーブル6[[#This Row],[LoanService]]="N",テーブル6[[#This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s="10" t="str">
        <f>IF(OR(テーブル6[[#This Row],[ILLflag]]="N",テーブル6[[#This Row],[CopyService]]="N",テーブル6[[#This Row],[LoanService]]="N",テーブル6[[#This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s="10" t="str">
        <f>IF(OR(テーブル6[[#This Row],[ILLflag]]="N",テーブル6[[#This Row],[CopyService]]="N",テーブル6[[#This Row],[LoanService]]="N",テーブル6[[#This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s="10" t="str">
        <f>IF(OR(テーブル6[[#This Row],[ILLflag]]="N",テーブル6[[#This Row],[CopyService]]="N",テーブル6[[#This Row],[LoanService]]="N",テーブル6[[#This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s="10" t="str">
        <f>IF(OR(テーブル6[[#This Row],[ILLflag]]="N",テーブル6[[#This Row],[CopyService]]="N",テーブル6[[#This Row],[LoanService]]="N",テーブル6[[#This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s="10" t="str">
        <f>IF(OR(テーブル6[[#This Row],[ILLflag]]="N",テーブル6[[#This Row],[CopyService]]="N",テーブル6[[#This Row],[LoanService]]="N",テーブル6[[#This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s="10" t="str">
        <f>IF(OR(テーブル6[[#This Row],[ILLflag]]="N",テーブル6[[#This Row],[CopyService]]="N",テーブル6[[#This Row],[LoanService]]="N",テーブル6[[#This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s="10" t="str">
        <f>IF(OR(テーブル6[[#This Row],[ILLflag]]="N",テーブル6[[#This Row],[CopyService]]="N",テーブル6[[#This Row],[LoanService]]="N",テーブル6[[#This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s="10" t="str">
        <f>IF(OR(テーブル6[[#This Row],[ILLflag]]="N",テーブル6[[#This Row],[CopyService]]="N",テーブル6[[#This Row],[LoanService]]="N",テーブル6[[#This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s="10" t="str">
        <f>IF(OR(テーブル6[[#This Row],[ILLflag]]="N",テーブル6[[#This Row],[CopyService]]="N",テーブル6[[#This Row],[LoanService]]="N",テーブル6[[#This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s="10" t="str">
        <f>IF(OR(テーブル6[[#This Row],[ILLflag]]="N",テーブル6[[#This Row],[CopyService]]="N",テーブル6[[#This Row],[LoanService]]="N",テーブル6[[#This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s="10" t="str">
        <f>IF(OR(テーブル6[[#This Row],[ILLflag]]="N",テーブル6[[#This Row],[CopyService]]="N",テーブル6[[#This Row],[LoanService]]="N",テーブル6[[#This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s="10" t="str">
        <f>IF(OR(テーブル6[[#This Row],[ILLflag]]="N",テーブル6[[#This Row],[CopyService]]="N",テーブル6[[#This Row],[LoanService]]="N",テーブル6[[#This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s="10" t="str">
        <f>IF(OR(テーブル6[[#This Row],[ILLflag]]="N",テーブル6[[#This Row],[CopyService]]="N",テーブル6[[#This Row],[LoanService]]="N",テーブル6[[#This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s="10" t="str">
        <f>IF(OR(テーブル6[[#This Row],[ILLflag]]="N",テーブル6[[#This Row],[CopyService]]="N",テーブル6[[#This Row],[LoanService]]="N",テーブル6[[#This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s="10" t="str">
        <f>IF(OR(テーブル6[[#This Row],[ILLflag]]="N",テーブル6[[#This Row],[CopyService]]="N",テーブル6[[#This Row],[LoanService]]="N",テーブル6[[#This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s="10" t="str">
        <f>IF(OR(テーブル6[[#This Row],[ILLflag]]="N",テーブル6[[#This Row],[CopyService]]="N",テーブル6[[#This Row],[LoanService]]="N",テーブル6[[#This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s="10" t="str">
        <f>IF(OR(テーブル6[[#This Row],[ILLflag]]="N",テーブル6[[#This Row],[CopyService]]="N",テーブル6[[#This Row],[LoanService]]="N",テーブル6[[#This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s="10" t="str">
        <f>IF(OR(テーブル6[[#This Row],[ILLflag]]="N",テーブル6[[#This Row],[CopyService]]="N",テーブル6[[#This Row],[LoanService]]="N",テーブル6[[#This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s="10" t="str">
        <f>IF(OR(テーブル6[[#This Row],[ILLflag]]="N",テーブル6[[#This Row],[CopyService]]="N",テーブル6[[#This Row],[LoanService]]="N",テーブル6[[#This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s="10" t="str">
        <f>IF(OR(テーブル6[[#This Row],[ILLflag]]="N",テーブル6[[#This Row],[CopyService]]="N",テーブル6[[#This Row],[LoanService]]="N",テーブル6[[#This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s="10" t="str">
        <f>IF(OR(テーブル6[[#This Row],[ILLflag]]="N",テーブル6[[#This Row],[CopyService]]="N",テーブル6[[#This Row],[LoanService]]="N",テーブル6[[#This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s="10" t="str">
        <f>IF(OR(テーブル6[[#This Row],[ILLflag]]="N",テーブル6[[#This Row],[CopyService]]="N",テーブル6[[#This Row],[LoanService]]="N",テーブル6[[#This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s="10" t="str">
        <f>IF(OR(テーブル6[[#This Row],[ILLflag]]="N",テーブル6[[#This Row],[CopyService]]="N",テーブル6[[#This Row],[LoanService]]="N",テーブル6[[#This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s="10" t="str">
        <f>IF(OR(テーブル6[[#This Row],[ILLflag]]="N",テーブル6[[#This Row],[CopyService]]="N",テーブル6[[#This Row],[LoanService]]="N",テーブル6[[#This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s="10" t="str">
        <f>IF(OR(テーブル6[[#This Row],[ILLflag]]="N",テーブル6[[#This Row],[CopyService]]="N",テーブル6[[#This Row],[LoanService]]="N",テーブル6[[#This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s="10" t="str">
        <f>IF(OR(テーブル6[[#This Row],[ILLflag]]="N",テーブル6[[#This Row],[CopyService]]="N",テーブル6[[#This Row],[LoanService]]="N",テーブル6[[#This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s="10" t="str">
        <f>IF(OR(テーブル6[[#This Row],[ILLflag]]="N",テーブル6[[#This Row],[CopyService]]="N",テーブル6[[#This Row],[LoanService]]="N",テーブル6[[#This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s="10" t="str">
        <f>IF(OR(テーブル6[[#This Row],[ILLflag]]="N",テーブル6[[#This Row],[CopyService]]="N",テーブル6[[#This Row],[LoanService]]="N",テーブル6[[#This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s="10" t="str">
        <f>IF(OR(テーブル6[[#This Row],[ILLflag]]="N",テーブル6[[#This Row],[CopyService]]="N",テーブル6[[#This Row],[LoanService]]="N",テーブル6[[#This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s="10" t="str">
        <f>IF(OR(テーブル6[[#This Row],[ILLflag]]="N",テーブル6[[#This Row],[CopyService]]="N",テーブル6[[#This Row],[LoanService]]="N",テーブル6[[#This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s="10" t="str">
        <f>IF(OR(テーブル6[[#This Row],[ILLflag]]="N",テーブル6[[#This Row],[CopyService]]="N",テーブル6[[#This Row],[LoanService]]="N",テーブル6[[#This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s="10" t="str">
        <f>IF(OR(テーブル6[[#This Row],[ILLflag]]="N",テーブル6[[#This Row],[CopyService]]="N",テーブル6[[#This Row],[LoanService]]="N",テーブル6[[#This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s="10" t="str">
        <f>IF(OR(テーブル6[[#This Row],[ILLflag]]="N",テーブル6[[#This Row],[CopyService]]="N",テーブル6[[#This Row],[LoanService]]="N",テーブル6[[#This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s="10" t="str">
        <f>IF(OR(テーブル6[[#This Row],[ILLflag]]="N",テーブル6[[#This Row],[CopyService]]="N",テーブル6[[#This Row],[LoanService]]="N",テーブル6[[#This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s="10" t="str">
        <f>IF(OR(テーブル6[[#This Row],[ILLflag]]="N",テーブル6[[#This Row],[CopyService]]="N",テーブル6[[#This Row],[LoanService]]="N",テーブル6[[#This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s="10" t="str">
        <f>IF(OR(テーブル6[[#This Row],[ILLflag]]="N",テーブル6[[#This Row],[CopyService]]="N",テーブル6[[#This Row],[LoanService]]="N",テーブル6[[#This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s="10" t="str">
        <f>IF(OR(テーブル6[[#This Row],[ILLflag]]="N",テーブル6[[#This Row],[CopyService]]="N",テーブル6[[#This Row],[LoanService]]="N",テーブル6[[#This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s="10" t="str">
        <f>IF(OR(テーブル6[[#This Row],[ILLflag]]="N",テーブル6[[#This Row],[CopyService]]="N",テーブル6[[#This Row],[LoanService]]="N",テーブル6[[#This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s="10" t="str">
        <f>IF(OR(テーブル6[[#This Row],[ILLflag]]="N",テーブル6[[#This Row],[CopyService]]="N",テーブル6[[#This Row],[LoanService]]="N",テーブル6[[#This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s="10" t="str">
        <f>IF(OR(テーブル6[[#This Row],[ILLflag]]="N",テーブル6[[#This Row],[CopyService]]="N",テーブル6[[#This Row],[LoanService]]="N",テーブル6[[#This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s="10" t="str">
        <f>IF(OR(テーブル6[[#This Row],[ILLflag]]="N",テーブル6[[#This Row],[CopyService]]="N",テーブル6[[#This Row],[LoanService]]="N",テーブル6[[#This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s="10" t="str">
        <f>IF(OR(テーブル6[[#This Row],[ILLflag]]="N",テーブル6[[#This Row],[CopyService]]="N",テーブル6[[#This Row],[LoanService]]="N",テーブル6[[#This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s="10" t="str">
        <f>IF(OR(テーブル6[[#This Row],[ILLflag]]="N",テーブル6[[#This Row],[CopyService]]="N",テーブル6[[#This Row],[LoanService]]="N",テーブル6[[#This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s="10" t="str">
        <f>IF(OR(テーブル6[[#This Row],[ILLflag]]="N",テーブル6[[#This Row],[CopyService]]="N",テーブル6[[#This Row],[LoanService]]="N",テーブル6[[#This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s="10" t="str">
        <f>IF(OR(テーブル6[[#This Row],[ILLflag]]="N",テーブル6[[#This Row],[CopyService]]="N",テーブル6[[#This Row],[LoanService]]="N",テーブル6[[#This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s="10" t="str">
        <f>IF(OR(テーブル6[[#This Row],[ILLflag]]="N",テーブル6[[#This Row],[CopyService]]="N",テーブル6[[#This Row],[LoanService]]="N",テーブル6[[#This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s="10" t="str">
        <f>IF(OR(テーブル6[[#This Row],[ILLflag]]="N",テーブル6[[#This Row],[CopyService]]="N",テーブル6[[#This Row],[LoanService]]="N",テーブル6[[#This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s="10" t="str">
        <f>IF(OR(テーブル6[[#This Row],[ILLflag]]="N",テーブル6[[#This Row],[CopyService]]="N",テーブル6[[#This Row],[LoanService]]="N",テーブル6[[#This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s="10" t="str">
        <f>IF(OR(テーブル6[[#This Row],[ILLflag]]="N",テーブル6[[#This Row],[CopyService]]="N",テーブル6[[#This Row],[LoanService]]="N",テーブル6[[#This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s="10" t="str">
        <f>IF(OR(テーブル6[[#This Row],[ILLflag]]="N",テーブル6[[#This Row],[CopyService]]="N",テーブル6[[#This Row],[LoanService]]="N",テーブル6[[#This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s="10" t="str">
        <f>IF(OR(テーブル6[[#This Row],[ILLflag]]="N",テーブル6[[#This Row],[CopyService]]="N",テーブル6[[#This Row],[LoanService]]="N",テーブル6[[#This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s="10" t="str">
        <f>IF(OR(テーブル6[[#This Row],[ILLflag]]="N",テーブル6[[#This Row],[CopyService]]="N",テーブル6[[#This Row],[LoanService]]="N",テーブル6[[#This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s="10" t="str">
        <f>IF(OR(テーブル6[[#This Row],[ILLflag]]="N",テーブル6[[#This Row],[CopyService]]="N",テーブル6[[#This Row],[LoanService]]="N",テーブル6[[#This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s="10" t="str">
        <f>IF(OR(テーブル6[[#This Row],[ILLflag]]="N",テーブル6[[#This Row],[CopyService]]="N",テーブル6[[#This Row],[LoanService]]="N",テーブル6[[#This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s="10" t="str">
        <f>IF(OR(テーブル6[[#This Row],[ILLflag]]="N",テーブル6[[#This Row],[CopyService]]="N",テーブル6[[#This Row],[LoanService]]="N",テーブル6[[#This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s="10" t="str">
        <f>IF(OR(テーブル6[[#This Row],[ILLflag]]="N",テーブル6[[#This Row],[CopyService]]="N",テーブル6[[#This Row],[LoanService]]="N",テーブル6[[#This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s="10" t="str">
        <f>IF(OR(テーブル6[[#This Row],[ILLflag]]="N",テーブル6[[#This Row],[CopyService]]="N",テーブル6[[#This Row],[LoanService]]="N",テーブル6[[#This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s="10" t="str">
        <f>IF(OR(テーブル6[[#This Row],[ILLflag]]="N",テーブル6[[#This Row],[CopyService]]="N",テーブル6[[#This Row],[LoanService]]="N",テーブル6[[#This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s="10" t="str">
        <f>IF(OR(テーブル6[[#This Row],[ILLflag]]="N",テーブル6[[#This Row],[CopyService]]="N",テーブル6[[#This Row],[LoanService]]="N",テーブル6[[#This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s="10" t="str">
        <f>IF(OR(テーブル6[[#This Row],[ILLflag]]="N",テーブル6[[#This Row],[CopyService]]="N",テーブル6[[#This Row],[LoanService]]="N",テーブル6[[#This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s="10" t="str">
        <f>IF(OR(テーブル6[[#This Row],[ILLflag]]="N",テーブル6[[#This Row],[CopyService]]="N",テーブル6[[#This Row],[LoanService]]="N",テーブル6[[#This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s="10" t="str">
        <f>IF(OR(テーブル6[[#This Row],[ILLflag]]="N",テーブル6[[#This Row],[CopyService]]="N",テーブル6[[#This Row],[LoanService]]="N",テーブル6[[#This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s="10" t="str">
        <f>IF(OR(テーブル6[[#This Row],[ILLflag]]="N",テーブル6[[#This Row],[CopyService]]="N",テーブル6[[#This Row],[LoanService]]="N",テーブル6[[#This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s="10" t="str">
        <f>IF(OR(テーブル6[[#This Row],[ILLflag]]="N",テーブル6[[#This Row],[CopyService]]="N",テーブル6[[#This Row],[LoanService]]="N",テーブル6[[#This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s="10" t="str">
        <f>IF(OR(テーブル6[[#This Row],[ILLflag]]="N",テーブル6[[#This Row],[CopyService]]="N",テーブル6[[#This Row],[LoanService]]="N",テーブル6[[#This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s="10" t="str">
        <f>IF(OR(テーブル6[[#This Row],[ILLflag]]="N",テーブル6[[#This Row],[CopyService]]="N",テーブル6[[#This Row],[LoanService]]="N",テーブル6[[#This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s="10" t="str">
        <f>IF(OR(テーブル6[[#This Row],[ILLflag]]="N",テーブル6[[#This Row],[CopyService]]="N",テーブル6[[#This Row],[LoanService]]="N",テーブル6[[#This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s="10" t="str">
        <f>IF(OR(テーブル6[[#This Row],[ILLflag]]="N",テーブル6[[#This Row],[CopyService]]="N",テーブル6[[#This Row],[LoanService]]="N",テーブル6[[#This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s="10" t="str">
        <f>IF(OR(テーブル6[[#This Row],[ILLflag]]="N",テーブル6[[#This Row],[CopyService]]="N",テーブル6[[#This Row],[LoanService]]="N",テーブル6[[#This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s="10" t="str">
        <f>IF(OR(テーブル6[[#This Row],[ILLflag]]="N",テーブル6[[#This Row],[CopyService]]="N",テーブル6[[#This Row],[LoanService]]="N",テーブル6[[#This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s="10" t="str">
        <f>IF(OR(テーブル6[[#This Row],[ILLflag]]="N",テーブル6[[#This Row],[CopyService]]="N",テーブル6[[#This Row],[LoanService]]="N",テーブル6[[#This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s="10" t="str">
        <f>IF(OR(テーブル6[[#This Row],[ILLflag]]="N",テーブル6[[#This Row],[CopyService]]="N",テーブル6[[#This Row],[LoanService]]="N",テーブル6[[#This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s="10" t="str">
        <f>IF(OR(テーブル6[[#This Row],[ILLflag]]="N",テーブル6[[#This Row],[CopyService]]="N",テーブル6[[#This Row],[LoanService]]="N",テーブル6[[#This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s="10" t="str">
        <f>IF(OR(テーブル6[[#This Row],[ILLflag]]="N",テーブル6[[#This Row],[CopyService]]="N",テーブル6[[#This Row],[LoanService]]="N",テーブル6[[#This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s="10" t="str">
        <f>IF(OR(テーブル6[[#This Row],[ILLflag]]="N",テーブル6[[#This Row],[CopyService]]="N",テーブル6[[#This Row],[LoanService]]="N",テーブル6[[#This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s="10" t="str">
        <f>IF(OR(テーブル6[[#This Row],[ILLflag]]="N",テーブル6[[#This Row],[CopyService]]="N",テーブル6[[#This Row],[LoanService]]="N",テーブル6[[#This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s="10" t="str">
        <f>IF(OR(テーブル6[[#This Row],[ILLflag]]="N",テーブル6[[#This Row],[CopyService]]="N",テーブル6[[#This Row],[LoanService]]="N",テーブル6[[#This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s="10" t="str">
        <f>IF(OR(テーブル6[[#This Row],[ILLflag]]="N",テーブル6[[#This Row],[CopyService]]="N",テーブル6[[#This Row],[LoanService]]="N",テーブル6[[#This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s="10" t="str">
        <f>IF(OR(テーブル6[[#This Row],[ILLflag]]="N",テーブル6[[#This Row],[CopyService]]="N",テーブル6[[#This Row],[LoanService]]="N",テーブル6[[#This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s="10" t="str">
        <f>IF(OR(テーブル6[[#This Row],[ILLflag]]="N",テーブル6[[#This Row],[CopyService]]="N",テーブル6[[#This Row],[LoanService]]="N",テーブル6[[#This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s="10" t="str">
        <f>IF(OR(テーブル6[[#This Row],[ILLflag]]="N",テーブル6[[#This Row],[CopyService]]="N",テーブル6[[#This Row],[LoanService]]="N",テーブル6[[#This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s="10" t="str">
        <f>IF(OR(テーブル6[[#This Row],[ILLflag]]="N",テーブル6[[#This Row],[CopyService]]="N",テーブル6[[#This Row],[LoanService]]="N",テーブル6[[#This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s="10" t="str">
        <f>IF(OR(テーブル6[[#This Row],[ILLflag]]="N",テーブル6[[#This Row],[CopyService]]="N",テーブル6[[#This Row],[LoanService]]="N",テーブル6[[#This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s="10" t="str">
        <f>IF(OR(テーブル6[[#This Row],[ILLflag]]="N",テーブル6[[#This Row],[CopyService]]="N",テーブル6[[#This Row],[LoanService]]="N",テーブル6[[#This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s="10" t="str">
        <f>IF(OR(テーブル6[[#This Row],[ILLflag]]="N",テーブル6[[#This Row],[CopyService]]="N",テーブル6[[#This Row],[LoanService]]="N",テーブル6[[#This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s="10" t="str">
        <f>IF(OR(テーブル6[[#This Row],[ILLflag]]="N",テーブル6[[#This Row],[CopyService]]="N",テーブル6[[#This Row],[LoanService]]="N",テーブル6[[#This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s="10" t="str">
        <f>IF(OR(テーブル6[[#This Row],[ILLflag]]="N",テーブル6[[#This Row],[CopyService]]="N",テーブル6[[#This Row],[LoanService]]="N",テーブル6[[#This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s="10" t="str">
        <f>IF(OR(テーブル6[[#This Row],[ILLflag]]="N",テーブル6[[#This Row],[CopyService]]="N",テーブル6[[#This Row],[LoanService]]="N",テーブル6[[#This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s="10" t="str">
        <f>IF(OR(テーブル6[[#This Row],[ILLflag]]="N",テーブル6[[#This Row],[CopyService]]="N",テーブル6[[#This Row],[LoanService]]="N",テーブル6[[#This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s="10" t="str">
        <f>IF(OR(テーブル6[[#This Row],[ILLflag]]="N",テーブル6[[#This Row],[CopyService]]="N",テーブル6[[#This Row],[LoanService]]="N",テーブル6[[#This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s="10" t="str">
        <f>IF(OR(テーブル6[[#This Row],[ILLflag]]="N",テーブル6[[#This Row],[CopyService]]="N",テーブル6[[#This Row],[LoanService]]="N",テーブル6[[#This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s="10" t="str">
        <f>IF(OR(テーブル6[[#This Row],[ILLflag]]="N",テーブル6[[#This Row],[CopyService]]="N",テーブル6[[#This Row],[LoanService]]="N",テーブル6[[#This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s="10" t="str">
        <f>IF(OR(テーブル6[[#This Row],[ILLflag]]="N",テーブル6[[#This Row],[CopyService]]="N",テーブル6[[#This Row],[LoanService]]="N",テーブル6[[#This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s="10" t="str">
        <f>IF(OR(テーブル6[[#This Row],[ILLflag]]="N",テーブル6[[#This Row],[CopyService]]="N",テーブル6[[#This Row],[LoanService]]="N",テーブル6[[#This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s="10" t="str">
        <f>IF(OR(テーブル6[[#This Row],[ILLflag]]="N",テーブル6[[#This Row],[CopyService]]="N",テーブル6[[#This Row],[LoanService]]="N",テーブル6[[#This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s="10" t="str">
        <f>IF(OR(テーブル6[[#This Row],[ILLflag]]="N",テーブル6[[#This Row],[CopyService]]="N",テーブル6[[#This Row],[LoanService]]="N",テーブル6[[#This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s="10" t="str">
        <f>IF(OR(テーブル6[[#This Row],[ILLflag]]="N",テーブル6[[#This Row],[CopyService]]="N",テーブル6[[#This Row],[LoanService]]="N",テーブル6[[#This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s="10" t="str">
        <f>IF(OR(テーブル6[[#This Row],[ILLflag]]="N",テーブル6[[#This Row],[CopyService]]="N",テーブル6[[#This Row],[LoanService]]="N",テーブル6[[#This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s="10" t="str">
        <f>IF(OR(テーブル6[[#This Row],[ILLflag]]="N",テーブル6[[#This Row],[CopyService]]="N",テーブル6[[#This Row],[LoanService]]="N",テーブル6[[#This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s="10" t="str">
        <f>IF(OR(テーブル6[[#This Row],[ILLflag]]="N",テーブル6[[#This Row],[CopyService]]="N",テーブル6[[#This Row],[LoanService]]="N",テーブル6[[#This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s="10" t="str">
        <f>IF(OR(テーブル6[[#This Row],[ILLflag]]="N",テーブル6[[#This Row],[CopyService]]="N",テーブル6[[#This Row],[LoanService]]="N",テーブル6[[#This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s="10" t="str">
        <f>IF(OR(テーブル6[[#This Row],[ILLflag]]="N",テーブル6[[#This Row],[CopyService]]="N",テーブル6[[#This Row],[LoanService]]="N",テーブル6[[#This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s="10" t="str">
        <f>IF(OR(テーブル6[[#This Row],[ILLflag]]="N",テーブル6[[#This Row],[CopyService]]="N",テーブル6[[#This Row],[LoanService]]="N",テーブル6[[#This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s="10" t="str">
        <f>IF(OR(テーブル6[[#This Row],[ILLflag]]="N",テーブル6[[#This Row],[CopyService]]="N",テーブル6[[#This Row],[LoanService]]="N",テーブル6[[#This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s="10" t="str">
        <f>IF(OR(テーブル6[[#This Row],[ILLflag]]="N",テーブル6[[#This Row],[CopyService]]="N",テーブル6[[#This Row],[LoanService]]="N",テーブル6[[#This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s="10" t="str">
        <f>IF(OR(テーブル6[[#This Row],[ILLflag]]="N",テーブル6[[#This Row],[CopyService]]="N",テーブル6[[#This Row],[LoanService]]="N",テーブル6[[#This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s="10" t="str">
        <f>IF(OR(テーブル6[[#This Row],[ILLflag]]="N",テーブル6[[#This Row],[CopyService]]="N",テーブル6[[#This Row],[LoanService]]="N",テーブル6[[#This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s="10" t="str">
        <f>IF(OR(テーブル6[[#This Row],[ILLflag]]="N",テーブル6[[#This Row],[CopyService]]="N",テーブル6[[#This Row],[LoanService]]="N",テーブル6[[#This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s="10" t="str">
        <f>IF(OR(テーブル6[[#This Row],[ILLflag]]="N",テーブル6[[#This Row],[CopyService]]="N",テーブル6[[#This Row],[LoanService]]="N",テーブル6[[#This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s="10" t="str">
        <f>IF(OR(テーブル6[[#This Row],[ILLflag]]="N",テーブル6[[#This Row],[CopyService]]="N",テーブル6[[#This Row],[LoanService]]="N",テーブル6[[#This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s="10" t="str">
        <f>IF(OR(テーブル6[[#This Row],[ILLflag]]="N",テーブル6[[#This Row],[CopyService]]="N",テーブル6[[#This Row],[LoanService]]="N",テーブル6[[#This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s="10" t="str">
        <f>IF(OR(テーブル6[[#This Row],[ILLflag]]="N",テーブル6[[#This Row],[CopyService]]="N",テーブル6[[#This Row],[LoanService]]="N",テーブル6[[#This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s="10" t="str">
        <f>IF(OR(テーブル6[[#This Row],[ILLflag]]="N",テーブル6[[#This Row],[CopyService]]="N",テーブル6[[#This Row],[LoanService]]="N",テーブル6[[#This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s="10" t="str">
        <f>IF(OR(テーブル6[[#This Row],[ILLflag]]="N",テーブル6[[#This Row],[CopyService]]="N",テーブル6[[#This Row],[LoanService]]="N",テーブル6[[#This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s="10" t="str">
        <f>IF(OR(テーブル6[[#This Row],[ILLflag]]="N",テーブル6[[#This Row],[CopyService]]="N",テーブル6[[#This Row],[LoanService]]="N",テーブル6[[#This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s="10" t="str">
        <f>IF(OR(テーブル6[[#This Row],[ILLflag]]="N",テーブル6[[#This Row],[CopyService]]="N",テーブル6[[#This Row],[LoanService]]="N",テーブル6[[#This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s="10" t="str">
        <f>IF(OR(テーブル6[[#This Row],[ILLflag]]="N",テーブル6[[#This Row],[CopyService]]="N",テーブル6[[#This Row],[LoanService]]="N",テーブル6[[#This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s="10" t="str">
        <f>IF(OR(テーブル6[[#This Row],[ILLflag]]="N",テーブル6[[#This Row],[CopyService]]="N",テーブル6[[#This Row],[LoanService]]="N",テーブル6[[#This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s="10" t="str">
        <f>IF(OR(テーブル6[[#This Row],[ILLflag]]="N",テーブル6[[#This Row],[CopyService]]="N",テーブル6[[#This Row],[LoanService]]="N",テーブル6[[#This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s="10" t="str">
        <f>IF(OR(テーブル6[[#This Row],[ILLflag]]="N",テーブル6[[#This Row],[CopyService]]="N",テーブル6[[#This Row],[LoanService]]="N",テーブル6[[#This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s="10" t="str">
        <f>IF(OR(テーブル6[[#This Row],[ILLflag]]="N",テーブル6[[#This Row],[CopyService]]="N",テーブル6[[#This Row],[LoanService]]="N",テーブル6[[#This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s="10" t="str">
        <f>IF(OR(テーブル6[[#This Row],[ILLflag]]="N",テーブル6[[#This Row],[CopyService]]="N",テーブル6[[#This Row],[LoanService]]="N",テーブル6[[#This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s="10" t="str">
        <f>IF(OR(テーブル6[[#This Row],[ILLflag]]="N",テーブル6[[#This Row],[CopyService]]="N",テーブル6[[#This Row],[LoanService]]="N",テーブル6[[#This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s="10" t="str">
        <f>IF(OR(テーブル6[[#This Row],[ILLflag]]="N",テーブル6[[#This Row],[CopyService]]="N",テーブル6[[#This Row],[LoanService]]="N",テーブル6[[#This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s="10" t="str">
        <f>IF(OR(テーブル6[[#This Row],[ILLflag]]="N",テーブル6[[#This Row],[CopyService]]="N",テーブル6[[#This Row],[LoanService]]="N",テーブル6[[#This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s="10" t="str">
        <f>IF(OR(テーブル6[[#This Row],[ILLflag]]="N",テーブル6[[#This Row],[CopyService]]="N",テーブル6[[#This Row],[LoanService]]="N",テーブル6[[#This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s="10" t="str">
        <f>IF(OR(テーブル6[[#This Row],[ILLflag]]="N",テーブル6[[#This Row],[CopyService]]="N",テーブル6[[#This Row],[LoanService]]="N",テーブル6[[#This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s="10" t="str">
        <f>IF(OR(テーブル6[[#This Row],[ILLflag]]="N",テーブル6[[#This Row],[CopyService]]="N",テーブル6[[#This Row],[LoanService]]="N",テーブル6[[#This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s="10" t="str">
        <f>IF(OR(テーブル6[[#This Row],[ILLflag]]="N",テーブル6[[#This Row],[CopyService]]="N",テーブル6[[#This Row],[LoanService]]="N",テーブル6[[#This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s="10" t="str">
        <f>IF(OR(テーブル6[[#This Row],[ILLflag]]="N",テーブル6[[#This Row],[CopyService]]="N",テーブル6[[#This Row],[LoanService]]="N",テーブル6[[#This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s="10" t="str">
        <f>IF(OR(テーブル6[[#This Row],[ILLflag]]="N",テーブル6[[#This Row],[CopyService]]="N",テーブル6[[#This Row],[LoanService]]="N",テーブル6[[#This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s="10" t="str">
        <f>IF(OR(テーブル6[[#This Row],[ILLflag]]="N",テーブル6[[#This Row],[CopyService]]="N",テーブル6[[#This Row],[LoanService]]="N",テーブル6[[#This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s="10" t="str">
        <f>IF(OR(テーブル6[[#This Row],[ILLflag]]="N",テーブル6[[#This Row],[CopyService]]="N",テーブル6[[#This Row],[LoanService]]="N",テーブル6[[#This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s="10" t="str">
        <f>IF(OR(テーブル6[[#This Row],[ILLflag]]="N",テーブル6[[#This Row],[CopyService]]="N",テーブル6[[#This Row],[LoanService]]="N",テーブル6[[#This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s="10" t="str">
        <f>IF(OR(テーブル6[[#This Row],[ILLflag]]="N",テーブル6[[#This Row],[CopyService]]="N",テーブル6[[#This Row],[LoanService]]="N",テーブル6[[#This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s="10" t="str">
        <f>IF(OR(テーブル6[[#This Row],[ILLflag]]="N",テーブル6[[#This Row],[CopyService]]="N",テーブル6[[#This Row],[LoanService]]="N",テーブル6[[#This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s="10" t="str">
        <f>IF(OR(テーブル6[[#This Row],[ILLflag]]="N",テーブル6[[#This Row],[CopyService]]="N",テーブル6[[#This Row],[LoanService]]="N",テーブル6[[#This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s="10" t="str">
        <f>IF(OR(テーブル6[[#This Row],[ILLflag]]="N",テーブル6[[#This Row],[CopyService]]="N",テーブル6[[#This Row],[LoanService]]="N",テーブル6[[#This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s="10" t="str">
        <f>IF(OR(テーブル6[[#This Row],[ILLflag]]="N",テーブル6[[#This Row],[CopyService]]="N",テーブル6[[#This Row],[LoanService]]="N",テーブル6[[#This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s="10" t="str">
        <f>IF(OR(テーブル6[[#This Row],[ILLflag]]="N",テーブル6[[#This Row],[CopyService]]="N",テーブル6[[#This Row],[LoanService]]="N",テーブル6[[#This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s="10" t="str">
        <f>IF(OR(テーブル6[[#This Row],[ILLflag]]="N",テーブル6[[#This Row],[CopyService]]="N",テーブル6[[#This Row],[LoanService]]="N",テーブル6[[#This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s="10" t="str">
        <f>IF(OR(テーブル6[[#This Row],[ILLflag]]="N",テーブル6[[#This Row],[CopyService]]="N",テーブル6[[#This Row],[LoanService]]="N",テーブル6[[#This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s="10" t="str">
        <f>IF(OR(テーブル6[[#This Row],[ILLflag]]="N",テーブル6[[#This Row],[CopyService]]="N",テーブル6[[#This Row],[LoanService]]="N",テーブル6[[#This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s="10" t="str">
        <f>IF(OR(テーブル6[[#This Row],[ILLflag]]="N",テーブル6[[#This Row],[CopyService]]="N",テーブル6[[#This Row],[LoanService]]="N",テーブル6[[#This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s="10" t="str">
        <f>IF(OR(テーブル6[[#This Row],[ILLflag]]="N",テーブル6[[#This Row],[CopyService]]="N",テーブル6[[#This Row],[LoanService]]="N",テーブル6[[#This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s="10" t="str">
        <f>IF(OR(テーブル6[[#This Row],[ILLflag]]="N",テーブル6[[#This Row],[CopyService]]="N",テーブル6[[#This Row],[LoanService]]="N",テーブル6[[#This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s="10" t="str">
        <f>IF(OR(テーブル6[[#This Row],[ILLflag]]="N",テーブル6[[#This Row],[CopyService]]="N",テーブル6[[#This Row],[LoanService]]="N",テーブル6[[#This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s="10" t="str">
        <f>IF(OR(テーブル6[[#This Row],[ILLflag]]="N",テーブル6[[#This Row],[CopyService]]="N",テーブル6[[#This Row],[LoanService]]="N",テーブル6[[#This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s="10" t="str">
        <f>IF(OR(テーブル6[[#This Row],[ILLflag]]="N",テーブル6[[#This Row],[CopyService]]="N",テーブル6[[#This Row],[LoanService]]="N",テーブル6[[#This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s="10" t="str">
        <f>IF(OR(テーブル6[[#This Row],[ILLflag]]="N",テーブル6[[#This Row],[CopyService]]="N",テーブル6[[#This Row],[LoanService]]="N",テーブル6[[#This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s="10" t="str">
        <f>IF(OR(テーブル6[[#This Row],[ILLflag]]="N",テーブル6[[#This Row],[CopyService]]="N",テーブル6[[#This Row],[LoanService]]="N",テーブル6[[#This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s="10" t="str">
        <f>IF(OR(テーブル6[[#This Row],[ILLflag]]="N",テーブル6[[#This Row],[CopyService]]="N",テーブル6[[#This Row],[LoanService]]="N",テーブル6[[#This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s="10" t="str">
        <f>IF(OR(テーブル6[[#This Row],[ILLflag]]="N",テーブル6[[#This Row],[CopyService]]="N",テーブル6[[#This Row],[LoanService]]="N",テーブル6[[#This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s="10" t="str">
        <f>IF(OR(テーブル6[[#This Row],[ILLflag]]="N",テーブル6[[#This Row],[CopyService]]="N",テーブル6[[#This Row],[LoanService]]="N",テーブル6[[#This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s="10" t="str">
        <f>IF(OR(テーブル6[[#This Row],[ILLflag]]="N",テーブル6[[#This Row],[CopyService]]="N",テーブル6[[#This Row],[LoanService]]="N",テーブル6[[#This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s="10" t="str">
        <f>IF(OR(テーブル6[[#This Row],[ILLflag]]="N",テーブル6[[#This Row],[CopyService]]="N",テーブル6[[#This Row],[LoanService]]="N",テーブル6[[#This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s="10" t="str">
        <f>IF(OR(テーブル6[[#This Row],[ILLflag]]="N",テーブル6[[#This Row],[CopyService]]="N",テーブル6[[#This Row],[LoanService]]="N",テーブル6[[#This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s="10" t="str">
        <f>IF(OR(テーブル6[[#This Row],[ILLflag]]="N",テーブル6[[#This Row],[CopyService]]="N",テーブル6[[#This Row],[LoanService]]="N",テーブル6[[#This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s="10" t="str">
        <f>IF(OR(テーブル6[[#This Row],[ILLflag]]="N",テーブル6[[#This Row],[CopyService]]="N",テーブル6[[#This Row],[LoanService]]="N",テーブル6[[#This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s="10" t="str">
        <f>IF(OR(テーブル6[[#This Row],[ILLflag]]="N",テーブル6[[#This Row],[CopyService]]="N",テーブル6[[#This Row],[LoanService]]="N",テーブル6[[#This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s="10" t="str">
        <f>IF(OR(テーブル6[[#This Row],[ILLflag]]="N",テーブル6[[#This Row],[CopyService]]="N",テーブル6[[#This Row],[LoanService]]="N",テーブル6[[#This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s="10" t="str">
        <f>IF(OR(テーブル6[[#This Row],[ILLflag]]="N",テーブル6[[#This Row],[CopyService]]="N",テーブル6[[#This Row],[LoanService]]="N",テーブル6[[#This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s="10" t="str">
        <f>IF(OR(テーブル6[[#This Row],[ILLflag]]="N",テーブル6[[#This Row],[CopyService]]="N",テーブル6[[#This Row],[LoanService]]="N",テーブル6[[#This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s="10" t="str">
        <f>IF(OR(テーブル6[[#This Row],[ILLflag]]="N",テーブル6[[#This Row],[CopyService]]="N",テーブル6[[#This Row],[LoanService]]="N",テーブル6[[#This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s="10" t="str">
        <f>IF(OR(テーブル6[[#This Row],[ILLflag]]="N",テーブル6[[#This Row],[CopyService]]="N",テーブル6[[#This Row],[LoanService]]="N",テーブル6[[#This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s="10" t="str">
        <f>IF(OR(テーブル6[[#This Row],[ILLflag]]="N",テーブル6[[#This Row],[CopyService]]="N",テーブル6[[#This Row],[LoanService]]="N",テーブル6[[#This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s="10" t="str">
        <f>IF(OR(テーブル6[[#This Row],[ILLflag]]="N",テーブル6[[#This Row],[CopyService]]="N",テーブル6[[#This Row],[LoanService]]="N",テーブル6[[#This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s="10" t="str">
        <f>IF(OR(テーブル6[[#This Row],[ILLflag]]="N",テーブル6[[#This Row],[CopyService]]="N",テーブル6[[#This Row],[LoanService]]="N",テーブル6[[#This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s="10" t="str">
        <f>IF(OR(テーブル6[[#This Row],[ILLflag]]="N",テーブル6[[#This Row],[CopyService]]="N",テーブル6[[#This Row],[LoanService]]="N",テーブル6[[#This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s="10" t="str">
        <f>IF(OR(テーブル6[[#This Row],[ILLflag]]="N",テーブル6[[#This Row],[CopyService]]="N",テーブル6[[#This Row],[LoanService]]="N",テーブル6[[#This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s="10" t="str">
        <f>IF(OR(テーブル6[[#This Row],[ILLflag]]="N",テーブル6[[#This Row],[CopyService]]="N",テーブル6[[#This Row],[LoanService]]="N",テーブル6[[#This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s="10" t="str">
        <f>IF(OR(テーブル6[[#This Row],[ILLflag]]="N",テーブル6[[#This Row],[CopyService]]="N",テーブル6[[#This Row],[LoanService]]="N",テーブル6[[#This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s="10" t="str">
        <f>IF(OR(テーブル6[[#This Row],[ILLflag]]="N",テーブル6[[#This Row],[CopyService]]="N",テーブル6[[#This Row],[LoanService]]="N",テーブル6[[#This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s="10" t="str">
        <f>IF(OR(テーブル6[[#This Row],[ILLflag]]="N",テーブル6[[#This Row],[CopyService]]="N",テーブル6[[#This Row],[LoanService]]="N",テーブル6[[#This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s="10" t="str">
        <f>IF(OR(テーブル6[[#This Row],[ILLflag]]="N",テーブル6[[#This Row],[CopyService]]="N",テーブル6[[#This Row],[LoanService]]="N",テーブル6[[#This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s="10" t="str">
        <f>IF(OR(テーブル6[[#This Row],[ILLflag]]="N",テーブル6[[#This Row],[CopyService]]="N",テーブル6[[#This Row],[LoanService]]="N",テーブル6[[#This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s="10" t="str">
        <f>IF(OR(テーブル6[[#This Row],[ILLflag]]="N",テーブル6[[#This Row],[CopyService]]="N",テーブル6[[#This Row],[LoanService]]="N",テーブル6[[#This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s="10" t="str">
        <f>IF(OR(テーブル6[[#This Row],[ILLflag]]="N",テーブル6[[#This Row],[CopyService]]="N",テーブル6[[#This Row],[LoanService]]="N",テーブル6[[#This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s="10" t="str">
        <f>IF(OR(テーブル6[[#This Row],[ILLflag]]="N",テーブル6[[#This Row],[CopyService]]="N",テーブル6[[#This Row],[LoanService]]="N",テーブル6[[#This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s="10" t="str">
        <f>IF(OR(テーブル6[[#This Row],[ILLflag]]="N",テーブル6[[#This Row],[CopyService]]="N",テーブル6[[#This Row],[LoanService]]="N",テーブル6[[#This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s="10" t="str">
        <f>IF(OR(テーブル6[[#This Row],[ILLflag]]="N",テーブル6[[#This Row],[CopyService]]="N",テーブル6[[#This Row],[LoanService]]="N",テーブル6[[#This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s="10" t="str">
        <f>IF(OR(テーブル6[[#This Row],[ILLflag]]="N",テーブル6[[#This Row],[CopyService]]="N",テーブル6[[#This Row],[LoanService]]="N",テーブル6[[#This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s="10" t="str">
        <f>IF(OR(テーブル6[[#This Row],[ILLflag]]="N",テーブル6[[#This Row],[CopyService]]="N",テーブル6[[#This Row],[LoanService]]="N",テーブル6[[#This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s="10" t="str">
        <f>IF(OR(テーブル6[[#This Row],[ILLflag]]="N",テーブル6[[#This Row],[CopyService]]="N",テーブル6[[#This Row],[LoanService]]="N",テーブル6[[#This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s="10" t="str">
        <f>IF(OR(テーブル6[[#This Row],[ILLflag]]="N",テーブル6[[#This Row],[CopyService]]="N",テーブル6[[#This Row],[LoanService]]="N",テーブル6[[#This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s="10" t="str">
        <f>IF(OR(テーブル6[[#This Row],[ILLflag]]="N",テーブル6[[#This Row],[CopyService]]="N",テーブル6[[#This Row],[LoanService]]="N",テーブル6[[#This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s="10" t="str">
        <f>IF(OR(テーブル6[[#This Row],[ILLflag]]="N",テーブル6[[#This Row],[CopyService]]="N",テーブル6[[#This Row],[LoanService]]="N",テーブル6[[#This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s="10" t="str">
        <f>IF(OR(テーブル6[[#This Row],[ILLflag]]="N",テーブル6[[#This Row],[CopyService]]="N",テーブル6[[#This Row],[LoanService]]="N",テーブル6[[#This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s="10" t="str">
        <f>IF(OR(テーブル6[[#This Row],[ILLflag]]="N",テーブル6[[#This Row],[CopyService]]="N",テーブル6[[#This Row],[LoanService]]="N",テーブル6[[#This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s="10" t="str">
        <f>IF(OR(テーブル6[[#This Row],[ILLflag]]="N",テーブル6[[#This Row],[CopyService]]="N",テーブル6[[#This Row],[LoanService]]="N",テーブル6[[#This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s="10" t="str">
        <f>IF(OR(テーブル6[[#This Row],[ILLflag]]="N",テーブル6[[#This Row],[CopyService]]="N",テーブル6[[#This Row],[LoanService]]="N",テーブル6[[#This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s="10" t="str">
        <f>IF(OR(テーブル6[[#This Row],[ILLflag]]="N",テーブル6[[#This Row],[CopyService]]="N",テーブル6[[#This Row],[LoanService]]="N",テーブル6[[#This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s="10" t="str">
        <f>IF(OR(テーブル6[[#This Row],[ILLflag]]="N",テーブル6[[#This Row],[CopyService]]="N",テーブル6[[#This Row],[LoanService]]="N",テーブル6[[#This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s="10" t="str">
        <f>IF(OR(テーブル6[[#This Row],[ILLflag]]="N",テーブル6[[#This Row],[CopyService]]="N",テーブル6[[#This Row],[LoanService]]="N",テーブル6[[#This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s="10" t="str">
        <f>IF(OR(テーブル6[[#This Row],[ILLflag]]="N",テーブル6[[#This Row],[CopyService]]="N",テーブル6[[#This Row],[LoanService]]="N",テーブル6[[#This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s="10" t="str">
        <f>IF(OR(テーブル6[[#This Row],[ILLflag]]="N",テーブル6[[#This Row],[CopyService]]="N",テーブル6[[#This Row],[LoanService]]="N",テーブル6[[#This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s="10" t="str">
        <f>IF(OR(テーブル6[[#This Row],[ILLflag]]="N",テーブル6[[#This Row],[CopyService]]="N",テーブル6[[#This Row],[LoanService]]="N",テーブル6[[#This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s="10" t="str">
        <f>IF(OR(テーブル6[[#This Row],[ILLflag]]="N",テーブル6[[#This Row],[CopyService]]="N",テーブル6[[#This Row],[LoanService]]="N",テーブル6[[#This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s="10" t="str">
        <f>IF(OR(テーブル6[[#This Row],[ILLflag]]="N",テーブル6[[#This Row],[CopyService]]="N",テーブル6[[#This Row],[LoanService]]="N",テーブル6[[#This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s="10" t="str">
        <f>IF(OR(テーブル6[[#This Row],[ILLflag]]="N",テーブル6[[#This Row],[CopyService]]="N",テーブル6[[#This Row],[LoanService]]="N",テーブル6[[#This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s="10" t="str">
        <f>IF(OR(テーブル6[[#This Row],[ILLflag]]="N",テーブル6[[#This Row],[CopyService]]="N",テーブル6[[#This Row],[LoanService]]="N",テーブル6[[#This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s="10" t="str">
        <f>IF(OR(テーブル6[[#This Row],[ILLflag]]="N",テーブル6[[#This Row],[CopyService]]="N",テーブル6[[#This Row],[LoanService]]="N",テーブル6[[#This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s="10" t="str">
        <f>IF(OR(テーブル6[[#This Row],[ILLflag]]="N",テーブル6[[#This Row],[CopyService]]="N",テーブル6[[#This Row],[LoanService]]="N",テーブル6[[#This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s="10" t="str">
        <f>IF(OR(テーブル6[[#This Row],[ILLflag]]="N",テーブル6[[#This Row],[CopyService]]="N",テーブル6[[#This Row],[LoanService]]="N",テーブル6[[#This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s="10" t="str">
        <f>IF(OR(テーブル6[[#This Row],[ILLflag]]="N",テーブル6[[#This Row],[CopyService]]="N",テーブル6[[#This Row],[LoanService]]="N",テーブル6[[#This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s="10" t="str">
        <f>IF(OR(テーブル6[[#This Row],[ILLflag]]="N",テーブル6[[#This Row],[CopyService]]="N",テーブル6[[#This Row],[LoanService]]="N",テーブル6[[#This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s="10" t="str">
        <f>IF(OR(テーブル6[[#This Row],[ILLflag]]="N",テーブル6[[#This Row],[CopyService]]="N",テーブル6[[#This Row],[LoanService]]="N",テーブル6[[#This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s="10" t="str">
        <f>IF(OR(テーブル6[[#This Row],[ILLflag]]="N",テーブル6[[#This Row],[CopyService]]="N",テーブル6[[#This Row],[LoanService]]="N",テーブル6[[#This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s="10" t="str">
        <f>IF(OR(テーブル6[[#This Row],[ILLflag]]="N",テーブル6[[#This Row],[CopyService]]="N",テーブル6[[#This Row],[LoanService]]="N",テーブル6[[#This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s="10" t="str">
        <f>IF(OR(テーブル6[[#This Row],[ILLflag]]="N",テーブル6[[#This Row],[CopyService]]="N",テーブル6[[#This Row],[LoanService]]="N",テーブル6[[#This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s="10" t="str">
        <f>IF(OR(テーブル6[[#This Row],[ILLflag]]="N",テーブル6[[#This Row],[CopyService]]="N",テーブル6[[#This Row],[LoanService]]="N",テーブル6[[#This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s="10" t="str">
        <f>IF(OR(テーブル6[[#This Row],[ILLflag]]="N",テーブル6[[#This Row],[CopyService]]="N",テーブル6[[#This Row],[LoanService]]="N",テーブル6[[#This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s="10" t="str">
        <f>IF(OR(テーブル6[[#This Row],[ILLflag]]="N",テーブル6[[#This Row],[CopyService]]="N",テーブル6[[#This Row],[LoanService]]="N",テーブル6[[#This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s="10" t="str">
        <f>IF(OR(テーブル6[[#This Row],[ILLflag]]="N",テーブル6[[#This Row],[CopyService]]="N",テーブル6[[#This Row],[LoanService]]="N",テーブル6[[#This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s="10" t="str">
        <f>IF(OR(テーブル6[[#This Row],[ILLflag]]="N",テーブル6[[#This Row],[CopyService]]="N",テーブル6[[#This Row],[LoanService]]="N",テーブル6[[#This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s="10" t="str">
        <f>IF(OR(テーブル6[[#This Row],[ILLflag]]="N",テーブル6[[#This Row],[CopyService]]="N",テーブル6[[#This Row],[LoanService]]="N",テーブル6[[#This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s="10" t="str">
        <f>IF(OR(テーブル6[[#This Row],[ILLflag]]="N",テーブル6[[#This Row],[CopyService]]="N",テーブル6[[#This Row],[LoanService]]="N",テーブル6[[#This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s="10" t="str">
        <f>IF(OR(テーブル6[[#This Row],[ILLflag]]="N",テーブル6[[#This Row],[CopyService]]="N",テーブル6[[#This Row],[LoanService]]="N",テーブル6[[#This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s="10" t="str">
        <f>IF(OR(テーブル6[[#This Row],[ILLflag]]="N",テーブル6[[#This Row],[CopyService]]="N",テーブル6[[#This Row],[LoanService]]="N",テーブル6[[#This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s="10" t="str">
        <f>IF(OR(テーブル6[[#This Row],[ILLflag]]="N",テーブル6[[#This Row],[CopyService]]="N",テーブル6[[#This Row],[LoanService]]="N",テーブル6[[#This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s="10" t="str">
        <f>IF(OR(テーブル6[[#This Row],[ILLflag]]="N",テーブル6[[#This Row],[CopyService]]="N",テーブル6[[#This Row],[LoanService]]="N",テーブル6[[#This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s="10" t="str">
        <f>IF(OR(テーブル6[[#This Row],[ILLflag]]="N",テーブル6[[#This Row],[CopyService]]="N",テーブル6[[#This Row],[LoanService]]="N",テーブル6[[#This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s="10" t="str">
        <f>IF(OR(テーブル6[[#This Row],[ILLflag]]="N",テーブル6[[#This Row],[CopyService]]="N",テーブル6[[#This Row],[LoanService]]="N",テーブル6[[#This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s="10" t="str">
        <f>IF(OR(テーブル6[[#This Row],[ILLflag]]="N",テーブル6[[#This Row],[CopyService]]="N",テーブル6[[#This Row],[LoanService]]="N",テーブル6[[#This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s="10" t="str">
        <f>IF(OR(テーブル6[[#This Row],[ILLflag]]="N",テーブル6[[#This Row],[CopyService]]="N",テーブル6[[#This Row],[LoanService]]="N",テーブル6[[#This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s="10" t="str">
        <f>IF(OR(テーブル6[[#This Row],[ILLflag]]="N",テーブル6[[#This Row],[CopyService]]="N",テーブル6[[#This Row],[LoanService]]="N",テーブル6[[#This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s="10" t="str">
        <f>IF(OR(テーブル6[[#This Row],[ILLflag]]="N",テーブル6[[#This Row],[CopyService]]="N",テーブル6[[#This Row],[LoanService]]="N",テーブル6[[#This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s="10" t="str">
        <f>IF(OR(テーブル6[[#This Row],[ILLflag]]="N",テーブル6[[#This Row],[CopyService]]="N",テーブル6[[#This Row],[LoanService]]="N",テーブル6[[#This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s="10" t="str">
        <f>IF(OR(テーブル6[[#This Row],[ILLflag]]="N",テーブル6[[#This Row],[CopyService]]="N",テーブル6[[#This Row],[LoanService]]="N",テーブル6[[#This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s="10" t="str">
        <f>IF(OR(テーブル6[[#This Row],[ILLflag]]="N",テーブル6[[#This Row],[CopyService]]="N",テーブル6[[#This Row],[LoanService]]="N",テーブル6[[#This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s="10" t="str">
        <f>IF(OR(テーブル6[[#This Row],[ILLflag]]="N",テーブル6[[#This Row],[CopyService]]="N",テーブル6[[#This Row],[LoanService]]="N",テーブル6[[#This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s="10" t="str">
        <f>IF(OR(テーブル6[[#This Row],[ILLflag]]="N",テーブル6[[#This Row],[CopyService]]="N",テーブル6[[#This Row],[LoanService]]="N",テーブル6[[#This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s="10" t="str">
        <f>IF(OR(テーブル6[[#This Row],[ILLflag]]="N",テーブル6[[#This Row],[CopyService]]="N",テーブル6[[#This Row],[LoanService]]="N",テーブル6[[#This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s="10" t="str">
        <f>IF(OR(テーブル6[[#This Row],[ILLflag]]="N",テーブル6[[#This Row],[CopyService]]="N",テーブル6[[#This Row],[LoanService]]="N",テーブル6[[#This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s="10" t="str">
        <f>IF(OR(テーブル6[[#This Row],[ILLflag]]="N",テーブル6[[#This Row],[CopyService]]="N",テーブル6[[#This Row],[LoanService]]="N",テーブル6[[#This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s="10" t="str">
        <f>IF(OR(テーブル6[[#This Row],[ILLflag]]="N",テーブル6[[#This Row],[CopyService]]="N",テーブル6[[#This Row],[LoanService]]="N",テーブル6[[#This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s="10" t="str">
        <f>IF(OR(テーブル6[[#This Row],[ILLflag]]="N",テーブル6[[#This Row],[CopyService]]="N",テーブル6[[#This Row],[LoanService]]="N",テーブル6[[#This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s="10" t="str">
        <f>IF(OR(テーブル6[[#This Row],[ILLflag]]="N",テーブル6[[#This Row],[CopyService]]="N",テーブル6[[#This Row],[LoanService]]="N",テーブル6[[#This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s="10" t="str">
        <f>IF(OR(テーブル6[[#This Row],[ILLflag]]="N",テーブル6[[#This Row],[CopyService]]="N",テーブル6[[#This Row],[LoanService]]="N",テーブル6[[#This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s="10" t="str">
        <f>IF(OR(テーブル6[[#This Row],[ILLflag]]="N",テーブル6[[#This Row],[CopyService]]="N",テーブル6[[#This Row],[LoanService]]="N",テーブル6[[#This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s="10" t="str">
        <f>IF(OR(テーブル6[[#This Row],[ILLflag]]="N",テーブル6[[#This Row],[CopyService]]="N",テーブル6[[#This Row],[LoanService]]="N",テーブル6[[#This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s="10" t="str">
        <f>IF(OR(テーブル6[[#This Row],[ILLflag]]="N",テーブル6[[#This Row],[CopyService]]="N",テーブル6[[#This Row],[LoanService]]="N",テーブル6[[#This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s="10" t="str">
        <f>IF(OR(テーブル6[[#This Row],[ILLflag]]="N",テーブル6[[#This Row],[CopyService]]="N",テーブル6[[#This Row],[LoanService]]="N",テーブル6[[#This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s="10" t="str">
        <f>IF(OR(テーブル6[[#This Row],[ILLflag]]="N",テーブル6[[#This Row],[CopyService]]="N",テーブル6[[#This Row],[LoanService]]="N",テーブル6[[#This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s="10" t="str">
        <f>IF(OR(テーブル6[[#This Row],[ILLflag]]="N",テーブル6[[#This Row],[CopyService]]="N",テーブル6[[#This Row],[LoanService]]="N",テーブル6[[#This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s="10" t="str">
        <f>IF(OR(テーブル6[[#This Row],[ILLflag]]="N",テーブル6[[#This Row],[CopyService]]="N",テーブル6[[#This Row],[LoanService]]="N",テーブル6[[#This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s="10" t="str">
        <f>IF(OR(テーブル6[[#This Row],[ILLflag]]="N",テーブル6[[#This Row],[CopyService]]="N",テーブル6[[#This Row],[LoanService]]="N",テーブル6[[#This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s="10" t="str">
        <f>IF(OR(テーブル6[[#This Row],[ILLflag]]="N",テーブル6[[#This Row],[CopyService]]="N",テーブル6[[#This Row],[LoanService]]="N",テーブル6[[#This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s="10" t="str">
        <f>IF(OR(テーブル6[[#This Row],[ILLflag]]="N",テーブル6[[#This Row],[CopyService]]="N",テーブル6[[#This Row],[LoanService]]="N",テーブル6[[#This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s="10" t="str">
        <f>IF(OR(テーブル6[[#This Row],[ILLflag]]="N",テーブル6[[#This Row],[CopyService]]="N",テーブル6[[#This Row],[LoanService]]="N",テーブル6[[#This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s="10" t="str">
        <f>IF(OR(テーブル6[[#This Row],[ILLflag]]="N",テーブル6[[#This Row],[CopyService]]="N",テーブル6[[#This Row],[LoanService]]="N",テーブル6[[#This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s="10" t="str">
        <f>IF(OR(テーブル6[[#This Row],[ILLflag]]="N",テーブル6[[#This Row],[CopyService]]="N",テーブル6[[#This Row],[LoanService]]="N",テーブル6[[#This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s="10" t="str">
        <f>IF(OR(テーブル6[[#This Row],[ILLflag]]="N",テーブル6[[#This Row],[CopyService]]="N",テーブル6[[#This Row],[LoanService]]="N",テーブル6[[#This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s="10" t="str">
        <f>IF(OR(テーブル6[[#This Row],[ILLflag]]="N",テーブル6[[#This Row],[CopyService]]="N",テーブル6[[#This Row],[LoanService]]="N",テーブル6[[#This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s="10" t="str">
        <f>IF(OR(テーブル6[[#This Row],[ILLflag]]="N",テーブル6[[#This Row],[CopyService]]="N",テーブル6[[#This Row],[LoanService]]="N",テーブル6[[#This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s="10" t="str">
        <f>IF(OR(テーブル6[[#This Row],[ILLflag]]="N",テーブル6[[#This Row],[CopyService]]="N",テーブル6[[#This Row],[LoanService]]="N",テーブル6[[#This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s="10" t="str">
        <f>IF(OR(テーブル6[[#This Row],[ILLflag]]="N",テーブル6[[#This Row],[CopyService]]="N",テーブル6[[#This Row],[LoanService]]="N",テーブル6[[#This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s="10" t="str">
        <f>IF(OR(テーブル6[[#This Row],[ILLflag]]="N",テーブル6[[#This Row],[CopyService]]="N",テーブル6[[#This Row],[LoanService]]="N",テーブル6[[#This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s="10" t="str">
        <f>IF(OR(テーブル6[[#This Row],[ILLflag]]="N",テーブル6[[#This Row],[CopyService]]="N",テーブル6[[#This Row],[LoanService]]="N",テーブル6[[#This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s="10" t="str">
        <f>IF(OR(テーブル6[[#This Row],[ILLflag]]="N",テーブル6[[#This Row],[CopyService]]="N",テーブル6[[#This Row],[LoanService]]="N",テーブル6[[#This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s="10" t="str">
        <f>IF(OR(テーブル6[[#This Row],[ILLflag]]="N",テーブル6[[#This Row],[CopyService]]="N",テーブル6[[#This Row],[LoanService]]="N",テーブル6[[#This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s="10" t="str">
        <f>IF(OR(テーブル6[[#This Row],[ILLflag]]="N",テーブル6[[#This Row],[CopyService]]="N",テーブル6[[#This Row],[LoanService]]="N",テーブル6[[#This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s="10" t="str">
        <f>IF(OR(テーブル6[[#This Row],[ILLflag]]="N",テーブル6[[#This Row],[CopyService]]="N",テーブル6[[#This Row],[LoanService]]="N",テーブル6[[#This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s="10" t="str">
        <f>IF(OR(テーブル6[[#This Row],[ILLflag]]="N",テーブル6[[#This Row],[CopyService]]="N",テーブル6[[#This Row],[LoanService]]="N",テーブル6[[#This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s="10" t="str">
        <f>IF(OR(テーブル6[[#This Row],[ILLflag]]="N",テーブル6[[#This Row],[CopyService]]="N",テーブル6[[#This Row],[LoanService]]="N",テーブル6[[#This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s="10" t="str">
        <f>IF(OR(テーブル6[[#This Row],[ILLflag]]="N",テーブル6[[#This Row],[CopyService]]="N",テーブル6[[#This Row],[LoanService]]="N",テーブル6[[#This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s="10" t="str">
        <f>IF(OR(テーブル6[[#This Row],[ILLflag]]="N",テーブル6[[#This Row],[CopyService]]="N",テーブル6[[#This Row],[LoanService]]="N",テーブル6[[#This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s="10" t="str">
        <f>IF(OR(テーブル6[[#This Row],[ILLflag]]="N",テーブル6[[#This Row],[CopyService]]="N",テーブル6[[#This Row],[LoanService]]="N",テーブル6[[#This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s="10" t="str">
        <f>IF(OR(テーブル6[[#This Row],[ILLflag]]="N",テーブル6[[#This Row],[CopyService]]="N",テーブル6[[#This Row],[LoanService]]="N",テーブル6[[#This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s="10" t="str">
        <f>IF(OR(テーブル6[[#This Row],[ILLflag]]="N",テーブル6[[#This Row],[CopyService]]="N",テーブル6[[#This Row],[LoanService]]="N",テーブル6[[#This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s="10" t="str">
        <f>IF(OR(テーブル6[[#This Row],[ILLflag]]="N",テーブル6[[#This Row],[CopyService]]="N",テーブル6[[#This Row],[LoanService]]="N",テーブル6[[#This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s="10" t="str">
        <f>IF(OR(テーブル6[[#This Row],[ILLflag]]="N",テーブル6[[#This Row],[CopyService]]="N",テーブル6[[#This Row],[LoanService]]="N",テーブル6[[#This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s="10" t="str">
        <f>IF(OR(テーブル6[[#This Row],[ILLflag]]="N",テーブル6[[#This Row],[CopyService]]="N",テーブル6[[#This Row],[LoanService]]="N",テーブル6[[#This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s="10" t="str">
        <f>IF(OR(テーブル6[[#This Row],[ILLflag]]="N",テーブル6[[#This Row],[CopyService]]="N",テーブル6[[#This Row],[LoanService]]="N",テーブル6[[#This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s="10" t="str">
        <f>IF(OR(テーブル6[[#This Row],[ILLflag]]="N",テーブル6[[#This Row],[CopyService]]="N",テーブル6[[#This Row],[LoanService]]="N",テーブル6[[#This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s="10" t="str">
        <f>IF(OR(テーブル6[[#This Row],[ILLflag]]="N",テーブル6[[#This Row],[CopyService]]="N",テーブル6[[#This Row],[LoanService]]="N",テーブル6[[#This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s="10" t="str">
        <f>IF(OR(テーブル6[[#This Row],[ILLflag]]="N",テーブル6[[#This Row],[CopyService]]="N",テーブル6[[#This Row],[LoanService]]="N",テーブル6[[#This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s="10" t="str">
        <f>IF(OR(テーブル6[[#This Row],[ILLflag]]="N",テーブル6[[#This Row],[CopyService]]="N",テーブル6[[#This Row],[LoanService]]="N",テーブル6[[#This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s="10" t="str">
        <f>IF(OR(テーブル6[[#This Row],[ILLflag]]="N",テーブル6[[#This Row],[CopyService]]="N",テーブル6[[#This Row],[LoanService]]="N",テーブル6[[#This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s="10" t="str">
        <f>IF(OR(テーブル6[[#This Row],[ILLflag]]="N",テーブル6[[#This Row],[CopyService]]="N",テーブル6[[#This Row],[LoanService]]="N",テーブル6[[#This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s="10" t="str">
        <f>IF(OR(テーブル6[[#This Row],[ILLflag]]="N",テーブル6[[#This Row],[CopyService]]="N",テーブル6[[#This Row],[LoanService]]="N",テーブル6[[#This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s="10" t="str">
        <f>IF(OR(テーブル6[[#This Row],[ILLflag]]="N",テーブル6[[#This Row],[CopyService]]="N",テーブル6[[#This Row],[LoanService]]="N",テーブル6[[#This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s="10" t="str">
        <f>IF(OR(テーブル6[[#This Row],[ILLflag]]="N",テーブル6[[#This Row],[CopyService]]="N",テーブル6[[#This Row],[LoanService]]="N",テーブル6[[#This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2</v>
      </c>
      <c r="J496" s="10" t="str">
        <f>IF(OR(テーブル6[[#This Row],[ILLflag]]="N",テーブル6[[#This Row],[CopyService]]="N",テーブル6[[#This Row],[LoanService]]="N",テーブル6[[#This Row],[ILLStatus]]="N"),"×","○")</f>
        <v>×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s="10" t="str">
        <f>IF(OR(テーブル6[[#This Row],[ILLflag]]="N",テーブル6[[#This Row],[CopyService]]="N",テーブル6[[#This Row],[LoanService]]="N",テーブル6[[#This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s="10" t="str">
        <f>IF(OR(テーブル6[[#This Row],[ILLflag]]="N",テーブル6[[#This Row],[CopyService]]="N",テーブル6[[#This Row],[LoanService]]="N",テーブル6[[#This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s="10" t="str">
        <f>IF(OR(テーブル6[[#This Row],[ILLflag]]="N",テーブル6[[#This Row],[CopyService]]="N",テーブル6[[#This Row],[LoanService]]="N",テーブル6[[#This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s="10" t="str">
        <f>IF(OR(テーブル6[[#This Row],[ILLflag]]="N",テーブル6[[#This Row],[CopyService]]="N",テーブル6[[#This Row],[LoanService]]="N",テーブル6[[#This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s="10" t="str">
        <f>IF(OR(テーブル6[[#This Row],[ILLflag]]="N",テーブル6[[#This Row],[CopyService]]="N",テーブル6[[#This Row],[LoanService]]="N",テーブル6[[#This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s="10" t="str">
        <f>IF(OR(テーブル6[[#This Row],[ILLflag]]="N",テーブル6[[#This Row],[CopyService]]="N",テーブル6[[#This Row],[LoanService]]="N",テーブル6[[#This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s="10" t="str">
        <f>IF(OR(テーブル6[[#This Row],[ILLflag]]="N",テーブル6[[#This Row],[CopyService]]="N",テーブル6[[#This Row],[LoanService]]="N",テーブル6[[#This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s="10" t="str">
        <f>IF(OR(テーブル6[[#This Row],[ILLflag]]="N",テーブル6[[#This Row],[CopyService]]="N",テーブル6[[#This Row],[LoanService]]="N",テーブル6[[#This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s="10" t="str">
        <f>IF(OR(テーブル6[[#This Row],[ILLflag]]="N",テーブル6[[#This Row],[CopyService]]="N",テーブル6[[#This Row],[LoanService]]="N",テーブル6[[#This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s="10" t="str">
        <f>IF(OR(テーブル6[[#This Row],[ILLflag]]="N",テーブル6[[#This Row],[CopyService]]="N",テーブル6[[#This Row],[LoanService]]="N",テーブル6[[#This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s="10" t="str">
        <f>IF(OR(テーブル6[[#This Row],[ILLflag]]="N",テーブル6[[#This Row],[CopyService]]="N",テーブル6[[#This Row],[LoanService]]="N",テーブル6[[#This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s="10" t="str">
        <f>IF(OR(テーブル6[[#This Row],[ILLflag]]="N",テーブル6[[#This Row],[CopyService]]="N",テーブル6[[#This Row],[LoanService]]="N",テーブル6[[#This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s="10" t="str">
        <f>IF(OR(テーブル6[[#This Row],[ILLflag]]="N",テーブル6[[#This Row],[CopyService]]="N",テーブル6[[#This Row],[LoanService]]="N",テーブル6[[#This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s="10" t="str">
        <f>IF(OR(テーブル6[[#This Row],[ILLflag]]="N",テーブル6[[#This Row],[CopyService]]="N",テーブル6[[#This Row],[LoanService]]="N",テーブル6[[#This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s="10" t="str">
        <f>IF(OR(テーブル6[[#This Row],[ILLflag]]="N",テーブル6[[#This Row],[CopyService]]="N",テーブル6[[#This Row],[LoanService]]="N",テーブル6[[#This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s="10" t="str">
        <f>IF(OR(テーブル6[[#This Row],[ILLflag]]="N",テーブル6[[#This Row],[CopyService]]="N",テーブル6[[#This Row],[LoanService]]="N",テーブル6[[#This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s="10" t="str">
        <f>IF(OR(テーブル6[[#This Row],[ILLflag]]="N",テーブル6[[#This Row],[CopyService]]="N",テーブル6[[#This Row],[LoanService]]="N",テーブル6[[#This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s="10" t="str">
        <f>IF(OR(テーブル6[[#This Row],[ILLflag]]="N",テーブル6[[#This Row],[CopyService]]="N",テーブル6[[#This Row],[LoanService]]="N",テーブル6[[#This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s="10" t="str">
        <f>IF(OR(テーブル6[[#This Row],[ILLflag]]="N",テーブル6[[#This Row],[CopyService]]="N",テーブル6[[#This Row],[LoanService]]="N",テーブル6[[#This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s="10" t="str">
        <f>IF(OR(テーブル6[[#This Row],[ILLflag]]="N",テーブル6[[#This Row],[CopyService]]="N",テーブル6[[#This Row],[LoanService]]="N",テーブル6[[#This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s="10" t="str">
        <f>IF(OR(テーブル6[[#This Row],[ILLflag]]="N",テーブル6[[#This Row],[CopyService]]="N",テーブル6[[#This Row],[LoanService]]="N",テーブル6[[#This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s="10" t="str">
        <f>IF(OR(テーブル6[[#This Row],[ILLflag]]="N",テーブル6[[#This Row],[CopyService]]="N",テーブル6[[#This Row],[LoanService]]="N",テーブル6[[#This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s="10" t="str">
        <f>IF(OR(テーブル6[[#This Row],[ILLflag]]="N",テーブル6[[#This Row],[CopyService]]="N",テーブル6[[#This Row],[LoanService]]="N",テーブル6[[#This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s="10" t="str">
        <f>IF(OR(テーブル6[[#This Row],[ILLflag]]="N",テーブル6[[#This Row],[CopyService]]="N",テーブル6[[#This Row],[LoanService]]="N",テーブル6[[#This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s="10" t="str">
        <f>IF(OR(テーブル6[[#This Row],[ILLflag]]="N",テーブル6[[#This Row],[CopyService]]="N",テーブル6[[#This Row],[LoanService]]="N",テーブル6[[#This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s="10" t="str">
        <f>IF(OR(テーブル6[[#This Row],[ILLflag]]="N",テーブル6[[#This Row],[CopyService]]="N",テーブル6[[#This Row],[LoanService]]="N",テーブル6[[#This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s="10" t="str">
        <f>IF(OR(テーブル6[[#This Row],[ILLflag]]="N",テーブル6[[#This Row],[CopyService]]="N",テーブル6[[#This Row],[LoanService]]="N",テーブル6[[#This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s="10" t="str">
        <f>IF(OR(テーブル6[[#This Row],[ILLflag]]="N",テーブル6[[#This Row],[CopyService]]="N",テーブル6[[#This Row],[LoanService]]="N",テーブル6[[#This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s="10" t="str">
        <f>IF(OR(テーブル6[[#This Row],[ILLflag]]="N",テーブル6[[#This Row],[CopyService]]="N",テーブル6[[#This Row],[LoanService]]="N",テーブル6[[#This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s="10" t="str">
        <f>IF(OR(テーブル6[[#This Row],[ILLflag]]="N",テーブル6[[#This Row],[CopyService]]="N",テーブル6[[#This Row],[LoanService]]="N",テーブル6[[#This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s="10" t="str">
        <f>IF(OR(テーブル6[[#This Row],[ILLflag]]="N",テーブル6[[#This Row],[CopyService]]="N",テーブル6[[#This Row],[LoanService]]="N",テーブル6[[#This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s="10" t="str">
        <f>IF(OR(テーブル6[[#This Row],[ILLflag]]="N",テーブル6[[#This Row],[CopyService]]="N",テーブル6[[#This Row],[LoanService]]="N",テーブル6[[#This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s="10" t="str">
        <f>IF(OR(テーブル6[[#This Row],[ILLflag]]="N",テーブル6[[#This Row],[CopyService]]="N",テーブル6[[#This Row],[LoanService]]="N",テーブル6[[#This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s="10" t="str">
        <f>IF(OR(テーブル6[[#This Row],[ILLflag]]="N",テーブル6[[#This Row],[CopyService]]="N",テーブル6[[#This Row],[LoanService]]="N",テーブル6[[#This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s="10" t="str">
        <f>IF(OR(テーブル6[[#This Row],[ILLflag]]="N",テーブル6[[#This Row],[CopyService]]="N",テーブル6[[#This Row],[LoanService]]="N",テーブル6[[#This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s="10" t="str">
        <f>IF(OR(テーブル6[[#This Row],[ILLflag]]="N",テーブル6[[#This Row],[CopyService]]="N",テーブル6[[#This Row],[LoanService]]="N",テーブル6[[#This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s="10" t="str">
        <f>IF(OR(テーブル6[[#This Row],[ILLflag]]="N",テーブル6[[#This Row],[CopyService]]="N",テーブル6[[#This Row],[LoanService]]="N",テーブル6[[#This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s="10" t="str">
        <f>IF(OR(テーブル6[[#This Row],[ILLflag]]="N",テーブル6[[#This Row],[CopyService]]="N",テーブル6[[#This Row],[LoanService]]="N",テーブル6[[#This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s="10" t="str">
        <f>IF(OR(テーブル6[[#This Row],[ILLflag]]="N",テーブル6[[#This Row],[CopyService]]="N",テーブル6[[#This Row],[LoanService]]="N",テーブル6[[#This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s="10" t="str">
        <f>IF(OR(テーブル6[[#This Row],[ILLflag]]="N",テーブル6[[#This Row],[CopyService]]="N",テーブル6[[#This Row],[LoanService]]="N",テーブル6[[#This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s="10" t="str">
        <f>IF(OR(テーブル6[[#This Row],[ILLflag]]="N",テーブル6[[#This Row],[CopyService]]="N",テーブル6[[#This Row],[LoanService]]="N",テーブル6[[#This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s="10" t="str">
        <f>IF(OR(テーブル6[[#This Row],[ILLflag]]="N",テーブル6[[#This Row],[CopyService]]="N",テーブル6[[#This Row],[LoanService]]="N",テーブル6[[#This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s="10" t="str">
        <f>IF(OR(テーブル6[[#This Row],[ILLflag]]="N",テーブル6[[#This Row],[CopyService]]="N",テーブル6[[#This Row],[LoanService]]="N",テーブル6[[#This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s="10" t="str">
        <f>IF(OR(テーブル6[[#This Row],[ILLflag]]="N",テーブル6[[#This Row],[CopyService]]="N",テーブル6[[#This Row],[LoanService]]="N",テーブル6[[#This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s="10" t="str">
        <f>IF(OR(テーブル6[[#This Row],[ILLflag]]="N",テーブル6[[#This Row],[CopyService]]="N",テーブル6[[#This Row],[LoanService]]="N",テーブル6[[#This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s="10" t="str">
        <f>IF(OR(テーブル6[[#This Row],[ILLflag]]="N",テーブル6[[#This Row],[CopyService]]="N",テーブル6[[#This Row],[LoanService]]="N",テーブル6[[#This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s="10" t="str">
        <f>IF(OR(テーブル6[[#This Row],[ILLflag]]="N",テーブル6[[#This Row],[CopyService]]="N",テーブル6[[#This Row],[LoanService]]="N",テーブル6[[#This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s="10" t="str">
        <f>IF(OR(テーブル6[[#This Row],[ILLflag]]="N",テーブル6[[#This Row],[CopyService]]="N",テーブル6[[#This Row],[LoanService]]="N",テーブル6[[#This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s="10" t="str">
        <f>IF(OR(テーブル6[[#This Row],[ILLflag]]="N",テーブル6[[#This Row],[CopyService]]="N",テーブル6[[#This Row],[LoanService]]="N",テーブル6[[#This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s="10" t="str">
        <f>IF(OR(テーブル6[[#This Row],[ILLflag]]="N",テーブル6[[#This Row],[CopyService]]="N",テーブル6[[#This Row],[LoanService]]="N",テーブル6[[#This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s="10" t="str">
        <f>IF(OR(テーブル6[[#This Row],[ILLflag]]="N",テーブル6[[#This Row],[CopyService]]="N",テーブル6[[#This Row],[LoanService]]="N",テーブル6[[#This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s="10" t="str">
        <f>IF(OR(テーブル6[[#This Row],[ILLflag]]="N",テーブル6[[#This Row],[CopyService]]="N",テーブル6[[#This Row],[LoanService]]="N",テーブル6[[#This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s="10" t="str">
        <f>IF(OR(テーブル6[[#This Row],[ILLflag]]="N",テーブル6[[#This Row],[CopyService]]="N",テーブル6[[#This Row],[LoanService]]="N",テーブル6[[#This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s="10" t="str">
        <f>IF(OR(テーブル6[[#This Row],[ILLflag]]="N",テーブル6[[#This Row],[CopyService]]="N",テーブル6[[#This Row],[LoanService]]="N",テーブル6[[#This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s="10" t="str">
        <f>IF(OR(テーブル6[[#This Row],[ILLflag]]="N",テーブル6[[#This Row],[CopyService]]="N",テーブル6[[#This Row],[LoanService]]="N",テーブル6[[#This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s="10" t="str">
        <f>IF(OR(テーブル6[[#This Row],[ILLflag]]="N",テーブル6[[#This Row],[CopyService]]="N",テーブル6[[#This Row],[LoanService]]="N",テーブル6[[#This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s="10" t="str">
        <f>IF(OR(テーブル6[[#This Row],[ILLflag]]="N",テーブル6[[#This Row],[CopyService]]="N",テーブル6[[#This Row],[LoanService]]="N",テーブル6[[#This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s="10" t="str">
        <f>IF(OR(テーブル6[[#This Row],[ILLflag]]="N",テーブル6[[#This Row],[CopyService]]="N",テーブル6[[#This Row],[LoanService]]="N",テーブル6[[#This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s="10" t="str">
        <f>IF(OR(テーブル6[[#This Row],[ILLflag]]="N",テーブル6[[#This Row],[CopyService]]="N",テーブル6[[#This Row],[LoanService]]="N",テーブル6[[#This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s="10" t="str">
        <f>IF(OR(テーブル6[[#This Row],[ILLflag]]="N",テーブル6[[#This Row],[CopyService]]="N",テーブル6[[#This Row],[LoanService]]="N",テーブル6[[#This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s="10" t="str">
        <f>IF(OR(テーブル6[[#This Row],[ILLflag]]="N",テーブル6[[#This Row],[CopyService]]="N",テーブル6[[#This Row],[LoanService]]="N",テーブル6[[#This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s="10" t="str">
        <f>IF(OR(テーブル6[[#This Row],[ILLflag]]="N",テーブル6[[#This Row],[CopyService]]="N",テーブル6[[#This Row],[LoanService]]="N",テーブル6[[#This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s="10" t="str">
        <f>IF(OR(テーブル6[[#This Row],[ILLflag]]="N",テーブル6[[#This Row],[CopyService]]="N",テーブル6[[#This Row],[LoanService]]="N",テーブル6[[#This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s="10" t="str">
        <f>IF(OR(テーブル6[[#This Row],[ILLflag]]="N",テーブル6[[#This Row],[CopyService]]="N",テーブル6[[#This Row],[LoanService]]="N",テーブル6[[#This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s="10" t="str">
        <f>IF(OR(テーブル6[[#This Row],[ILLflag]]="N",テーブル6[[#This Row],[CopyService]]="N",テーブル6[[#This Row],[LoanService]]="N",テーブル6[[#This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s="10" t="str">
        <f>IF(OR(テーブル6[[#This Row],[ILLflag]]="N",テーブル6[[#This Row],[CopyService]]="N",テーブル6[[#This Row],[LoanService]]="N",テーブル6[[#This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s="10" t="str">
        <f>IF(OR(テーブル6[[#This Row],[ILLflag]]="N",テーブル6[[#This Row],[CopyService]]="N",テーブル6[[#This Row],[LoanService]]="N",テーブル6[[#This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s="10" t="str">
        <f>IF(OR(テーブル6[[#This Row],[ILLflag]]="N",テーブル6[[#This Row],[CopyService]]="N",テーブル6[[#This Row],[LoanService]]="N",テーブル6[[#This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s="10" t="str">
        <f>IF(OR(テーブル6[[#This Row],[ILLflag]]="N",テーブル6[[#This Row],[CopyService]]="N",テーブル6[[#This Row],[LoanService]]="N",テーブル6[[#This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s="10" t="str">
        <f>IF(OR(テーブル6[[#This Row],[ILLflag]]="N",テーブル6[[#This Row],[CopyService]]="N",テーブル6[[#This Row],[LoanService]]="N",テーブル6[[#This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s="10" t="str">
        <f>IF(OR(テーブル6[[#This Row],[ILLflag]]="N",テーブル6[[#This Row],[CopyService]]="N",テーブル6[[#This Row],[LoanService]]="N",テーブル6[[#This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s="10" t="str">
        <f>IF(OR(テーブル6[[#This Row],[ILLflag]]="N",テーブル6[[#This Row],[CopyService]]="N",テーブル6[[#This Row],[LoanService]]="N",テーブル6[[#This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s="10" t="str">
        <f>IF(OR(テーブル6[[#This Row],[ILLflag]]="N",テーブル6[[#This Row],[CopyService]]="N",テーブル6[[#This Row],[LoanService]]="N",テーブル6[[#This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s="10" t="str">
        <f>IF(OR(テーブル6[[#This Row],[ILLflag]]="N",テーブル6[[#This Row],[CopyService]]="N",テーブル6[[#This Row],[LoanService]]="N",テーブル6[[#This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s="10" t="str">
        <f>IF(OR(テーブル6[[#This Row],[ILLflag]]="N",テーブル6[[#This Row],[CopyService]]="N",テーブル6[[#This Row],[LoanService]]="N",テーブル6[[#This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s="10" t="str">
        <f>IF(OR(テーブル6[[#This Row],[ILLflag]]="N",テーブル6[[#This Row],[CopyService]]="N",テーブル6[[#This Row],[LoanService]]="N",テーブル6[[#This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s="10" t="str">
        <f>IF(OR(テーブル6[[#This Row],[ILLflag]]="N",テーブル6[[#This Row],[CopyService]]="N",テーブル6[[#This Row],[LoanService]]="N",テーブル6[[#This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s="10" t="str">
        <f>IF(OR(テーブル6[[#This Row],[ILLflag]]="N",テーブル6[[#This Row],[CopyService]]="N",テーブル6[[#This Row],[LoanService]]="N",テーブル6[[#This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s="10" t="str">
        <f>IF(OR(テーブル6[[#This Row],[ILLflag]]="N",テーブル6[[#This Row],[CopyService]]="N",テーブル6[[#This Row],[LoanService]]="N",テーブル6[[#This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s="10" t="str">
        <f>IF(OR(テーブル6[[#This Row],[ILLflag]]="N",テーブル6[[#This Row],[CopyService]]="N",テーブル6[[#This Row],[LoanService]]="N",テーブル6[[#This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s="10" t="str">
        <f>IF(OR(テーブル6[[#This Row],[ILLflag]]="N",テーブル6[[#This Row],[CopyService]]="N",テーブル6[[#This Row],[LoanService]]="N",テーブル6[[#This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s="10" t="str">
        <f>IF(OR(テーブル6[[#This Row],[ILLflag]]="N",テーブル6[[#This Row],[CopyService]]="N",テーブル6[[#This Row],[LoanService]]="N",テーブル6[[#This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s="10" t="str">
        <f>IF(OR(テーブル6[[#This Row],[ILLflag]]="N",テーブル6[[#This Row],[CopyService]]="N",テーブル6[[#This Row],[LoanService]]="N",テーブル6[[#This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s="10" t="str">
        <f>IF(OR(テーブル6[[#This Row],[ILLflag]]="N",テーブル6[[#This Row],[CopyService]]="N",テーブル6[[#This Row],[LoanService]]="N",テーブル6[[#This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s="10" t="str">
        <f>IF(OR(テーブル6[[#This Row],[ILLflag]]="N",テーブル6[[#This Row],[CopyService]]="N",テーブル6[[#This Row],[LoanService]]="N",テーブル6[[#This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s="10" t="str">
        <f>IF(OR(テーブル6[[#This Row],[ILLflag]]="N",テーブル6[[#This Row],[CopyService]]="N",テーブル6[[#This Row],[LoanService]]="N",テーブル6[[#This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s="10" t="str">
        <f>IF(OR(テーブル6[[#This Row],[ILLflag]]="N",テーブル6[[#This Row],[CopyService]]="N",テーブル6[[#This Row],[LoanService]]="N",テーブル6[[#This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s="10" t="str">
        <f>IF(OR(テーブル6[[#This Row],[ILLflag]]="N",テーブル6[[#This Row],[CopyService]]="N",テーブル6[[#This Row],[LoanService]]="N",テーブル6[[#This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s="10" t="str">
        <f>IF(OR(テーブル6[[#This Row],[ILLflag]]="N",テーブル6[[#This Row],[CopyService]]="N",テーブル6[[#This Row],[LoanService]]="N",テーブル6[[#This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s="10" t="str">
        <f>IF(OR(テーブル6[[#This Row],[ILLflag]]="N",テーブル6[[#This Row],[CopyService]]="N",テーブル6[[#This Row],[LoanService]]="N",テーブル6[[#This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s="10" t="str">
        <f>IF(OR(テーブル6[[#This Row],[ILLflag]]="N",テーブル6[[#This Row],[CopyService]]="N",テーブル6[[#This Row],[LoanService]]="N",テーブル6[[#This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s="10" t="str">
        <f>IF(OR(テーブル6[[#This Row],[ILLflag]]="N",テーブル6[[#This Row],[CopyService]]="N",テーブル6[[#This Row],[LoanService]]="N",テーブル6[[#This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s="10" t="str">
        <f>IF(OR(テーブル6[[#This Row],[ILLflag]]="N",テーブル6[[#This Row],[CopyService]]="N",テーブル6[[#This Row],[LoanService]]="N",テーブル6[[#This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s="10" t="str">
        <f>IF(OR(テーブル6[[#This Row],[ILLflag]]="N",テーブル6[[#This Row],[CopyService]]="N",テーブル6[[#This Row],[LoanService]]="N",テーブル6[[#This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s="10" t="str">
        <f>IF(OR(テーブル6[[#This Row],[ILLflag]]="N",テーブル6[[#This Row],[CopyService]]="N",テーブル6[[#This Row],[LoanService]]="N",テーブル6[[#This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s="10" t="str">
        <f>IF(OR(テーブル6[[#This Row],[ILLflag]]="N",テーブル6[[#This Row],[CopyService]]="N",テーブル6[[#This Row],[LoanService]]="N",テーブル6[[#This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s="10" t="str">
        <f>IF(OR(テーブル6[[#This Row],[ILLflag]]="N",テーブル6[[#This Row],[CopyService]]="N",テーブル6[[#This Row],[LoanService]]="N",テーブル6[[#This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s="10" t="str">
        <f>IF(OR(テーブル6[[#This Row],[ILLflag]]="N",テーブル6[[#This Row],[CopyService]]="N",テーブル6[[#This Row],[LoanService]]="N",テーブル6[[#This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s="10" t="str">
        <f>IF(OR(テーブル6[[#This Row],[ILLflag]]="N",テーブル6[[#This Row],[CopyService]]="N",テーブル6[[#This Row],[LoanService]]="N",テーブル6[[#This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s="10" t="str">
        <f>IF(OR(テーブル6[[#This Row],[ILLflag]]="N",テーブル6[[#This Row],[CopyService]]="N",テーブル6[[#This Row],[LoanService]]="N",テーブル6[[#This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s="10" t="str">
        <f>IF(OR(テーブル6[[#This Row],[ILLflag]]="N",テーブル6[[#This Row],[CopyService]]="N",テーブル6[[#This Row],[LoanService]]="N",テーブル6[[#This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s="10" t="str">
        <f>IF(OR(テーブル6[[#This Row],[ILLflag]]="N",テーブル6[[#This Row],[CopyService]]="N",テーブル6[[#This Row],[LoanService]]="N",テーブル6[[#This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s="10" t="str">
        <f>IF(OR(テーブル6[[#This Row],[ILLflag]]="N",テーブル6[[#This Row],[CopyService]]="N",テーブル6[[#This Row],[LoanService]]="N",テーブル6[[#This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s="10" t="str">
        <f>IF(OR(テーブル6[[#This Row],[ILLflag]]="N",テーブル6[[#This Row],[CopyService]]="N",テーブル6[[#This Row],[LoanService]]="N",テーブル6[[#This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s="10" t="str">
        <f>IF(OR(テーブル6[[#This Row],[ILLflag]]="N",テーブル6[[#This Row],[CopyService]]="N",テーブル6[[#This Row],[LoanService]]="N",テーブル6[[#This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s="10" t="str">
        <f>IF(OR(テーブル6[[#This Row],[ILLflag]]="N",テーブル6[[#This Row],[CopyService]]="N",テーブル6[[#This Row],[LoanService]]="N",テーブル6[[#This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s="10" t="str">
        <f>IF(OR(テーブル6[[#This Row],[ILLflag]]="N",テーブル6[[#This Row],[CopyService]]="N",テーブル6[[#This Row],[LoanService]]="N",テーブル6[[#This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s="10" t="str">
        <f>IF(OR(テーブル6[[#This Row],[ILLflag]]="N",テーブル6[[#This Row],[CopyService]]="N",テーブル6[[#This Row],[LoanService]]="N",テーブル6[[#This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s="10" t="str">
        <f>IF(OR(テーブル6[[#This Row],[ILLflag]]="N",テーブル6[[#This Row],[CopyService]]="N",テーブル6[[#This Row],[LoanService]]="N",テーブル6[[#This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s="10" t="str">
        <f>IF(OR(テーブル6[[#This Row],[ILLflag]]="N",テーブル6[[#This Row],[CopyService]]="N",テーブル6[[#This Row],[LoanService]]="N",テーブル6[[#This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s="10" t="str">
        <f>IF(OR(テーブル6[[#This Row],[ILLflag]]="N",テーブル6[[#This Row],[CopyService]]="N",テーブル6[[#This Row],[LoanService]]="N",テーブル6[[#This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s="10" t="str">
        <f>IF(OR(テーブル6[[#This Row],[ILLflag]]="N",テーブル6[[#This Row],[CopyService]]="N",テーブル6[[#This Row],[LoanService]]="N",テーブル6[[#This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s="10" t="str">
        <f>IF(OR(テーブル6[[#This Row],[ILLflag]]="N",テーブル6[[#This Row],[CopyService]]="N",テーブル6[[#This Row],[LoanService]]="N",テーブル6[[#This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s="10" t="str">
        <f>IF(OR(テーブル6[[#This Row],[ILLflag]]="N",テーブル6[[#This Row],[CopyService]]="N",テーブル6[[#This Row],[LoanService]]="N",テーブル6[[#This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s="10" t="str">
        <f>IF(OR(テーブル6[[#This Row],[ILLflag]]="N",テーブル6[[#This Row],[CopyService]]="N",テーブル6[[#This Row],[LoanService]]="N",テーブル6[[#This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s="10" t="str">
        <f>IF(OR(テーブル6[[#This Row],[ILLflag]]="N",テーブル6[[#This Row],[CopyService]]="N",テーブル6[[#This Row],[LoanService]]="N",テーブル6[[#This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s="10" t="str">
        <f>IF(OR(テーブル6[[#This Row],[ILLflag]]="N",テーブル6[[#This Row],[CopyService]]="N",テーブル6[[#This Row],[LoanService]]="N",テーブル6[[#This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s="10" t="str">
        <f>IF(OR(テーブル6[[#This Row],[ILLflag]]="N",テーブル6[[#This Row],[CopyService]]="N",テーブル6[[#This Row],[LoanService]]="N",テーブル6[[#This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s="10" t="str">
        <f>IF(OR(テーブル6[[#This Row],[ILLflag]]="N",テーブル6[[#This Row],[CopyService]]="N",テーブル6[[#This Row],[LoanService]]="N",テーブル6[[#This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s="10" t="str">
        <f>IF(OR(テーブル6[[#This Row],[ILLflag]]="N",テーブル6[[#This Row],[CopyService]]="N",テーブル6[[#This Row],[LoanService]]="N",テーブル6[[#This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s="10" t="str">
        <f>IF(OR(テーブル6[[#This Row],[ILLflag]]="N",テーブル6[[#This Row],[CopyService]]="N",テーブル6[[#This Row],[LoanService]]="N",テーブル6[[#This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s="10" t="str">
        <f>IF(OR(テーブル6[[#This Row],[ILLflag]]="N",テーブル6[[#This Row],[CopyService]]="N",テーブル6[[#This Row],[LoanService]]="N",テーブル6[[#This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s="10" t="str">
        <f>IF(OR(テーブル6[[#This Row],[ILLflag]]="N",テーブル6[[#This Row],[CopyService]]="N",テーブル6[[#This Row],[LoanService]]="N",テーブル6[[#This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s="10" t="str">
        <f>IF(OR(テーブル6[[#This Row],[ILLflag]]="N",テーブル6[[#This Row],[CopyService]]="N",テーブル6[[#This Row],[LoanService]]="N",テーブル6[[#This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s="10" t="str">
        <f>IF(OR(テーブル6[[#This Row],[ILLflag]]="N",テーブル6[[#This Row],[CopyService]]="N",テーブル6[[#This Row],[LoanService]]="N",テーブル6[[#This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s="10" t="str">
        <f>IF(OR(テーブル6[[#This Row],[ILLflag]]="N",テーブル6[[#This Row],[CopyService]]="N",テーブル6[[#This Row],[LoanService]]="N",テーブル6[[#This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s="10" t="str">
        <f>IF(OR(テーブル6[[#This Row],[ILLflag]]="N",テーブル6[[#This Row],[CopyService]]="N",テーブル6[[#This Row],[LoanService]]="N",テーブル6[[#This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s="10" t="str">
        <f>IF(OR(テーブル6[[#This Row],[ILLflag]]="N",テーブル6[[#This Row],[CopyService]]="N",テーブル6[[#This Row],[LoanService]]="N",テーブル6[[#This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s="10" t="str">
        <f>IF(OR(テーブル6[[#This Row],[ILLflag]]="N",テーブル6[[#This Row],[CopyService]]="N",テーブル6[[#This Row],[LoanService]]="N",テーブル6[[#This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s="10" t="str">
        <f>IF(OR(テーブル6[[#This Row],[ILLflag]]="N",テーブル6[[#This Row],[CopyService]]="N",テーブル6[[#This Row],[LoanService]]="N",テーブル6[[#This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s="10" t="str">
        <f>IF(OR(テーブル6[[#This Row],[ILLflag]]="N",テーブル6[[#This Row],[CopyService]]="N",テーブル6[[#This Row],[LoanService]]="N",テーブル6[[#This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s="10" t="str">
        <f>IF(OR(テーブル6[[#This Row],[ILLflag]]="N",テーブル6[[#This Row],[CopyService]]="N",テーブル6[[#This Row],[LoanService]]="N",テーブル6[[#This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s="10" t="str">
        <f>IF(OR(テーブル6[[#This Row],[ILLflag]]="N",テーブル6[[#This Row],[CopyService]]="N",テーブル6[[#This Row],[LoanService]]="N",テーブル6[[#This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s="10" t="str">
        <f>IF(OR(テーブル6[[#This Row],[ILLflag]]="N",テーブル6[[#This Row],[CopyService]]="N",テーブル6[[#This Row],[LoanService]]="N",テーブル6[[#This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s="10" t="str">
        <f>IF(OR(テーブル6[[#This Row],[ILLflag]]="N",テーブル6[[#This Row],[CopyService]]="N",テーブル6[[#This Row],[LoanService]]="N",テーブル6[[#This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s="10" t="str">
        <f>IF(OR(テーブル6[[#This Row],[ILLflag]]="N",テーブル6[[#This Row],[CopyService]]="N",テーブル6[[#This Row],[LoanService]]="N",テーブル6[[#This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s="10" t="str">
        <f>IF(OR(テーブル6[[#This Row],[ILLflag]]="N",テーブル6[[#This Row],[CopyService]]="N",テーブル6[[#This Row],[LoanService]]="N",テーブル6[[#This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s="10" t="str">
        <f>IF(OR(テーブル6[[#This Row],[ILLflag]]="N",テーブル6[[#This Row],[CopyService]]="N",テーブル6[[#This Row],[LoanService]]="N",テーブル6[[#This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s="10" t="str">
        <f>IF(OR(テーブル6[[#This Row],[ILLflag]]="N",テーブル6[[#This Row],[CopyService]]="N",テーブル6[[#This Row],[LoanService]]="N",テーブル6[[#This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s="10" t="str">
        <f>IF(OR(テーブル6[[#This Row],[ILLflag]]="N",テーブル6[[#This Row],[CopyService]]="N",テーブル6[[#This Row],[LoanService]]="N",テーブル6[[#This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s="10" t="str">
        <f>IF(OR(テーブル6[[#This Row],[ILLflag]]="N",テーブル6[[#This Row],[CopyService]]="N",テーブル6[[#This Row],[LoanService]]="N",テーブル6[[#This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s="10" t="str">
        <f>IF(OR(テーブル6[[#This Row],[ILLflag]]="N",テーブル6[[#This Row],[CopyService]]="N",テーブル6[[#This Row],[LoanService]]="N",テーブル6[[#This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s="10" t="str">
        <f>IF(OR(テーブル6[[#This Row],[ILLflag]]="N",テーブル6[[#This Row],[CopyService]]="N",テーブル6[[#This Row],[LoanService]]="N",テーブル6[[#This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s="10" t="str">
        <f>IF(OR(テーブル6[[#This Row],[ILLflag]]="N",テーブル6[[#This Row],[CopyService]]="N",テーブル6[[#This Row],[LoanService]]="N",テーブル6[[#This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s="10" t="str">
        <f>IF(OR(テーブル6[[#This Row],[ILLflag]]="N",テーブル6[[#This Row],[CopyService]]="N",テーブル6[[#This Row],[LoanService]]="N",テーブル6[[#This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s="10" t="str">
        <f>IF(OR(テーブル6[[#This Row],[ILLflag]]="N",テーブル6[[#This Row],[CopyService]]="N",テーブル6[[#This Row],[LoanService]]="N",テーブル6[[#This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s="10" t="str">
        <f>IF(OR(テーブル6[[#This Row],[ILLflag]]="N",テーブル6[[#This Row],[CopyService]]="N",テーブル6[[#This Row],[LoanService]]="N",テーブル6[[#This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s="10" t="str">
        <f>IF(OR(テーブル6[[#This Row],[ILLflag]]="N",テーブル6[[#This Row],[CopyService]]="N",テーブル6[[#This Row],[LoanService]]="N",テーブル6[[#This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s="10" t="str">
        <f>IF(OR(テーブル6[[#This Row],[ILLflag]]="N",テーブル6[[#This Row],[CopyService]]="N",テーブル6[[#This Row],[LoanService]]="N",テーブル6[[#This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s="10" t="str">
        <f>IF(OR(テーブル6[[#This Row],[ILLflag]]="N",テーブル6[[#This Row],[CopyService]]="N",テーブル6[[#This Row],[LoanService]]="N",テーブル6[[#This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s="10" t="str">
        <f>IF(OR(テーブル6[[#This Row],[ILLflag]]="N",テーブル6[[#This Row],[CopyService]]="N",テーブル6[[#This Row],[LoanService]]="N",テーブル6[[#This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s="10" t="str">
        <f>IF(OR(テーブル6[[#This Row],[ILLflag]]="N",テーブル6[[#This Row],[CopyService]]="N",テーブル6[[#This Row],[LoanService]]="N",テーブル6[[#This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s="10" t="str">
        <f>IF(OR(テーブル6[[#This Row],[ILLflag]]="N",テーブル6[[#This Row],[CopyService]]="N",テーブル6[[#This Row],[LoanService]]="N",テーブル6[[#This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s="10" t="str">
        <f>IF(OR(テーブル6[[#This Row],[ILLflag]]="N",テーブル6[[#This Row],[CopyService]]="N",テーブル6[[#This Row],[LoanService]]="N",テーブル6[[#This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s="10" t="str">
        <f>IF(OR(テーブル6[[#This Row],[ILLflag]]="N",テーブル6[[#This Row],[CopyService]]="N",テーブル6[[#This Row],[LoanService]]="N",テーブル6[[#This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s="10" t="str">
        <f>IF(OR(テーブル6[[#This Row],[ILLflag]]="N",テーブル6[[#This Row],[CopyService]]="N",テーブル6[[#This Row],[LoanService]]="N",テーブル6[[#This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s="10" t="str">
        <f>IF(OR(テーブル6[[#This Row],[ILLflag]]="N",テーブル6[[#This Row],[CopyService]]="N",テーブル6[[#This Row],[LoanService]]="N",テーブル6[[#This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s="10" t="str">
        <f>IF(OR(テーブル6[[#This Row],[ILLflag]]="N",テーブル6[[#This Row],[CopyService]]="N",テーブル6[[#This Row],[LoanService]]="N",テーブル6[[#This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s="10" t="str">
        <f>IF(OR(テーブル6[[#This Row],[ILLflag]]="N",テーブル6[[#This Row],[CopyService]]="N",テーブル6[[#This Row],[LoanService]]="N",テーブル6[[#This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s="10" t="str">
        <f>IF(OR(テーブル6[[#This Row],[ILLflag]]="N",テーブル6[[#This Row],[CopyService]]="N",テーブル6[[#This Row],[LoanService]]="N",テーブル6[[#This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s="10" t="str">
        <f>IF(OR(テーブル6[[#This Row],[ILLflag]]="N",テーブル6[[#This Row],[CopyService]]="N",テーブル6[[#This Row],[LoanService]]="N",テーブル6[[#This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s="10" t="str">
        <f>IF(OR(テーブル6[[#This Row],[ILLflag]]="N",テーブル6[[#This Row],[CopyService]]="N",テーブル6[[#This Row],[LoanService]]="N",テーブル6[[#This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s="10" t="str">
        <f>IF(OR(テーブル6[[#This Row],[ILLflag]]="N",テーブル6[[#This Row],[CopyService]]="N",テーブル6[[#This Row],[LoanService]]="N",テーブル6[[#This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s="10" t="str">
        <f>IF(OR(テーブル6[[#This Row],[ILLflag]]="N",テーブル6[[#This Row],[CopyService]]="N",テーブル6[[#This Row],[LoanService]]="N",テーブル6[[#This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s="10" t="str">
        <f>IF(OR(テーブル6[[#This Row],[ILLflag]]="N",テーブル6[[#This Row],[CopyService]]="N",テーブル6[[#This Row],[LoanService]]="N",テーブル6[[#This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s="10" t="str">
        <f>IF(OR(テーブル6[[#This Row],[ILLflag]]="N",テーブル6[[#This Row],[CopyService]]="N",テーブル6[[#This Row],[LoanService]]="N",テーブル6[[#This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s="10" t="str">
        <f>IF(OR(テーブル6[[#This Row],[ILLflag]]="N",テーブル6[[#This Row],[CopyService]]="N",テーブル6[[#This Row],[LoanService]]="N",テーブル6[[#This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s="10" t="str">
        <f>IF(OR(テーブル6[[#This Row],[ILLflag]]="N",テーブル6[[#This Row],[CopyService]]="N",テーブル6[[#This Row],[LoanService]]="N",テーブル6[[#This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s="10" t="str">
        <f>IF(OR(テーブル6[[#This Row],[ILLflag]]="N",テーブル6[[#This Row],[CopyService]]="N",テーブル6[[#This Row],[LoanService]]="N",テーブル6[[#This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s="10" t="str">
        <f>IF(OR(テーブル6[[#This Row],[ILLflag]]="N",テーブル6[[#This Row],[CopyService]]="N",テーブル6[[#This Row],[LoanService]]="N",テーブル6[[#This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s="10" t="str">
        <f>IF(OR(テーブル6[[#This Row],[ILLflag]]="N",テーブル6[[#This Row],[CopyService]]="N",テーブル6[[#This Row],[LoanService]]="N",テーブル6[[#This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s="10" t="str">
        <f>IF(OR(テーブル6[[#This Row],[ILLflag]]="N",テーブル6[[#This Row],[CopyService]]="N",テーブル6[[#This Row],[LoanService]]="N",テーブル6[[#This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s="10" t="str">
        <f>IF(OR(テーブル6[[#This Row],[ILLflag]]="N",テーブル6[[#This Row],[CopyService]]="N",テーブル6[[#This Row],[LoanService]]="N",テーブル6[[#This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s="10" t="str">
        <f>IF(OR(テーブル6[[#This Row],[ILLflag]]="N",テーブル6[[#This Row],[CopyService]]="N",テーブル6[[#This Row],[LoanService]]="N",テーブル6[[#This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s="10" t="str">
        <f>IF(OR(テーブル6[[#This Row],[ILLflag]]="N",テーブル6[[#This Row],[CopyService]]="N",テーブル6[[#This Row],[LoanService]]="N",テーブル6[[#This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s="10" t="str">
        <f>IF(OR(テーブル6[[#This Row],[ILLflag]]="N",テーブル6[[#This Row],[CopyService]]="N",テーブル6[[#This Row],[LoanService]]="N",テーブル6[[#This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s="10" t="str">
        <f>IF(OR(テーブル6[[#This Row],[ILLflag]]="N",テーブル6[[#This Row],[CopyService]]="N",テーブル6[[#This Row],[LoanService]]="N",テーブル6[[#This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s="10" t="str">
        <f>IF(OR(テーブル6[[#This Row],[ILLflag]]="N",テーブル6[[#This Row],[CopyService]]="N",テーブル6[[#This Row],[LoanService]]="N",テーブル6[[#This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s="10" t="str">
        <f>IF(OR(テーブル6[[#This Row],[ILLflag]]="N",テーブル6[[#This Row],[CopyService]]="N",テーブル6[[#This Row],[LoanService]]="N",テーブル6[[#This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s="10" t="str">
        <f>IF(OR(テーブル6[[#This Row],[ILLflag]]="N",テーブル6[[#This Row],[CopyService]]="N",テーブル6[[#This Row],[LoanService]]="N",テーブル6[[#This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s="10" t="str">
        <f>IF(OR(テーブル6[[#This Row],[ILLflag]]="N",テーブル6[[#This Row],[CopyService]]="N",テーブル6[[#This Row],[LoanService]]="N",テーブル6[[#This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s="10" t="str">
        <f>IF(OR(テーブル6[[#This Row],[ILLflag]]="N",テーブル6[[#This Row],[CopyService]]="N",テーブル6[[#This Row],[LoanService]]="N",テーブル6[[#This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s="10" t="str">
        <f>IF(OR(テーブル6[[#This Row],[ILLflag]]="N",テーブル6[[#This Row],[CopyService]]="N",テーブル6[[#This Row],[LoanService]]="N",テーブル6[[#This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s="10" t="str">
        <f>IF(OR(テーブル6[[#This Row],[ILLflag]]="N",テーブル6[[#This Row],[CopyService]]="N",テーブル6[[#This Row],[LoanService]]="N",テーブル6[[#This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s="10" t="str">
        <f>IF(OR(テーブル6[[#This Row],[ILLflag]]="N",テーブル6[[#This Row],[CopyService]]="N",テーブル6[[#This Row],[LoanService]]="N",テーブル6[[#This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s="10" t="str">
        <f>IF(OR(テーブル6[[#This Row],[ILLflag]]="N",テーブル6[[#This Row],[CopyService]]="N",テーブル6[[#This Row],[LoanService]]="N",テーブル6[[#This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s="10" t="str">
        <f>IF(OR(テーブル6[[#This Row],[ILLflag]]="N",テーブル6[[#This Row],[CopyService]]="N",テーブル6[[#This Row],[LoanService]]="N",テーブル6[[#This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s="10" t="str">
        <f>IF(OR(テーブル6[[#This Row],[ILLflag]]="N",テーブル6[[#This Row],[CopyService]]="N",テーブル6[[#This Row],[LoanService]]="N",テーブル6[[#This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s="10" t="str">
        <f>IF(OR(テーブル6[[#This Row],[ILLflag]]="N",テーブル6[[#This Row],[CopyService]]="N",テーブル6[[#This Row],[LoanService]]="N",テーブル6[[#This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s="10" t="str">
        <f>IF(OR(テーブル6[[#This Row],[ILLflag]]="N",テーブル6[[#This Row],[CopyService]]="N",テーブル6[[#This Row],[LoanService]]="N",テーブル6[[#This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s="10" t="str">
        <f>IF(OR(テーブル6[[#This Row],[ILLflag]]="N",テーブル6[[#This Row],[CopyService]]="N",テーブル6[[#This Row],[LoanService]]="N",テーブル6[[#This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s="10" t="str">
        <f>IF(OR(テーブル6[[#This Row],[ILLflag]]="N",テーブル6[[#This Row],[CopyService]]="N",テーブル6[[#This Row],[LoanService]]="N",テーブル6[[#This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s="10" t="str">
        <f>IF(OR(テーブル6[[#This Row],[ILLflag]]="N",テーブル6[[#This Row],[CopyService]]="N",テーブル6[[#This Row],[LoanService]]="N",テーブル6[[#This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s="10" t="str">
        <f>IF(OR(テーブル6[[#This Row],[ILLflag]]="N",テーブル6[[#This Row],[CopyService]]="N",テーブル6[[#This Row],[LoanService]]="N",テーブル6[[#This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1</v>
      </c>
      <c r="I691" t="s">
        <v>1</v>
      </c>
      <c r="J691" s="10" t="str">
        <f>IF(OR(テーブル6[[#This Row],[ILLflag]]="N",テーブル6[[#This Row],[CopyService]]="N",テーブル6[[#This Row],[LoanService]]="N",テーブル6[[#This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s="10" t="str">
        <f>IF(OR(テーブル6[[#This Row],[ILLflag]]="N",テーブル6[[#This Row],[CopyService]]="N",テーブル6[[#This Row],[LoanService]]="N",テーブル6[[#This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s="10" t="str">
        <f>IF(OR(テーブル6[[#This Row],[ILLflag]]="N",テーブル6[[#This Row],[CopyService]]="N",テーブル6[[#This Row],[LoanService]]="N",テーブル6[[#This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s="10" t="str">
        <f>IF(OR(テーブル6[[#This Row],[ILLflag]]="N",テーブル6[[#This Row],[CopyService]]="N",テーブル6[[#This Row],[LoanService]]="N",テーブル6[[#This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s="10" t="str">
        <f>IF(OR(テーブル6[[#This Row],[ILLflag]]="N",テーブル6[[#This Row],[CopyService]]="N",テーブル6[[#This Row],[LoanService]]="N",テーブル6[[#This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s="10" t="str">
        <f>IF(OR(テーブル6[[#This Row],[ILLflag]]="N",テーブル6[[#This Row],[CopyService]]="N",テーブル6[[#This Row],[LoanService]]="N",テーブル6[[#This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s="10" t="str">
        <f>IF(OR(テーブル6[[#This Row],[ILLflag]]="N",テーブル6[[#This Row],[CopyService]]="N",テーブル6[[#This Row],[LoanService]]="N",テーブル6[[#This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s="10" t="str">
        <f>IF(OR(テーブル6[[#This Row],[ILLflag]]="N",テーブル6[[#This Row],[CopyService]]="N",テーブル6[[#This Row],[LoanService]]="N",テーブル6[[#This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s="10" t="str">
        <f>IF(OR(テーブル6[[#This Row],[ILLflag]]="N",テーブル6[[#This Row],[CopyService]]="N",テーブル6[[#This Row],[LoanService]]="N",テーブル6[[#This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s="10" t="str">
        <f>IF(OR(テーブル6[[#This Row],[ILLflag]]="N",テーブル6[[#This Row],[CopyService]]="N",テーブル6[[#This Row],[LoanService]]="N",テーブル6[[#This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s="10" t="str">
        <f>IF(OR(テーブル6[[#This Row],[ILLflag]]="N",テーブル6[[#This Row],[CopyService]]="N",テーブル6[[#This Row],[LoanService]]="N",テーブル6[[#This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s="10" t="str">
        <f>IF(OR(テーブル6[[#This Row],[ILLflag]]="N",テーブル6[[#This Row],[CopyService]]="N",テーブル6[[#This Row],[LoanService]]="N",テーブル6[[#This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s="10" t="str">
        <f>IF(OR(テーブル6[[#This Row],[ILLflag]]="N",テーブル6[[#This Row],[CopyService]]="N",テーブル6[[#This Row],[LoanService]]="N",テーブル6[[#This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s="10" t="str">
        <f>IF(OR(テーブル6[[#This Row],[ILLflag]]="N",テーブル6[[#This Row],[CopyService]]="N",テーブル6[[#This Row],[LoanService]]="N",テーブル6[[#This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s="10" t="str">
        <f>IF(OR(テーブル6[[#This Row],[ILLflag]]="N",テーブル6[[#This Row],[CopyService]]="N",テーブル6[[#This Row],[LoanService]]="N",テーブル6[[#This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s="10" t="str">
        <f>IF(OR(テーブル6[[#This Row],[ILLflag]]="N",テーブル6[[#This Row],[CopyService]]="N",テーブル6[[#This Row],[LoanService]]="N",テーブル6[[#This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s="10" t="str">
        <f>IF(OR(テーブル6[[#This Row],[ILLflag]]="N",テーブル6[[#This Row],[CopyService]]="N",テーブル6[[#This Row],[LoanService]]="N",テーブル6[[#This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s="10" t="str">
        <f>IF(OR(テーブル6[[#This Row],[ILLflag]]="N",テーブル6[[#This Row],[CopyService]]="N",テーブル6[[#This Row],[LoanService]]="N",テーブル6[[#This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s="10" t="str">
        <f>IF(OR(テーブル6[[#This Row],[ILLflag]]="N",テーブル6[[#This Row],[CopyService]]="N",テーブル6[[#This Row],[LoanService]]="N",テーブル6[[#This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s="10" t="str">
        <f>IF(OR(テーブル6[[#This Row],[ILLflag]]="N",テーブル6[[#This Row],[CopyService]]="N",テーブル6[[#This Row],[LoanService]]="N",テーブル6[[#This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s="10" t="str">
        <f>IF(OR(テーブル6[[#This Row],[ILLflag]]="N",テーブル6[[#This Row],[CopyService]]="N",テーブル6[[#This Row],[LoanService]]="N",テーブル6[[#This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s="10" t="str">
        <f>IF(OR(テーブル6[[#This Row],[ILLflag]]="N",テーブル6[[#This Row],[CopyService]]="N",テーブル6[[#This Row],[LoanService]]="N",テーブル6[[#This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s="10" t="str">
        <f>IF(OR(テーブル6[[#This Row],[ILLflag]]="N",テーブル6[[#This Row],[CopyService]]="N",テーブル6[[#This Row],[LoanService]]="N",テーブル6[[#This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s="10" t="str">
        <f>IF(OR(テーブル6[[#This Row],[ILLflag]]="N",テーブル6[[#This Row],[CopyService]]="N",テーブル6[[#This Row],[LoanService]]="N",テーブル6[[#This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s="10" t="str">
        <f>IF(OR(テーブル6[[#This Row],[ILLflag]]="N",テーブル6[[#This Row],[CopyService]]="N",テーブル6[[#This Row],[LoanService]]="N",テーブル6[[#This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s="10" t="str">
        <f>IF(OR(テーブル6[[#This Row],[ILLflag]]="N",テーブル6[[#This Row],[CopyService]]="N",テーブル6[[#This Row],[LoanService]]="N",テーブル6[[#This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s="10" t="str">
        <f>IF(OR(テーブル6[[#This Row],[ILLflag]]="N",テーブル6[[#This Row],[CopyService]]="N",テーブル6[[#This Row],[LoanService]]="N",テーブル6[[#This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s="10" t="str">
        <f>IF(OR(テーブル6[[#This Row],[ILLflag]]="N",テーブル6[[#This Row],[CopyService]]="N",テーブル6[[#This Row],[LoanService]]="N",テーブル6[[#This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s="10" t="str">
        <f>IF(OR(テーブル6[[#This Row],[ILLflag]]="N",テーブル6[[#This Row],[CopyService]]="N",テーブル6[[#This Row],[LoanService]]="N",テーブル6[[#This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s="10" t="str">
        <f>IF(OR(テーブル6[[#This Row],[ILLflag]]="N",テーブル6[[#This Row],[CopyService]]="N",テーブル6[[#This Row],[LoanService]]="N",テーブル6[[#This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s="10" t="str">
        <f>IF(OR(テーブル6[[#This Row],[ILLflag]]="N",テーブル6[[#This Row],[CopyService]]="N",テーブル6[[#This Row],[LoanService]]="N",テーブル6[[#This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s="10" t="str">
        <f>IF(OR(テーブル6[[#This Row],[ILLflag]]="N",テーブル6[[#This Row],[CopyService]]="N",テーブル6[[#This Row],[LoanService]]="N",テーブル6[[#This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s="10" t="str">
        <f>IF(OR(テーブル6[[#This Row],[ILLflag]]="N",テーブル6[[#This Row],[CopyService]]="N",テーブル6[[#This Row],[LoanService]]="N",テーブル6[[#This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s="10" t="str">
        <f>IF(OR(テーブル6[[#This Row],[ILLflag]]="N",テーブル6[[#This Row],[CopyService]]="N",テーブル6[[#This Row],[LoanService]]="N",テーブル6[[#This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s="10" t="str">
        <f>IF(OR(テーブル6[[#This Row],[ILLflag]]="N",テーブル6[[#This Row],[CopyService]]="N",テーブル6[[#This Row],[LoanService]]="N",テーブル6[[#This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s="10" t="str">
        <f>IF(OR(テーブル6[[#This Row],[ILLflag]]="N",テーブル6[[#This Row],[CopyService]]="N",テーブル6[[#This Row],[LoanService]]="N",テーブル6[[#This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s="10" t="str">
        <f>IF(OR(テーブル6[[#This Row],[ILLflag]]="N",テーブル6[[#This Row],[CopyService]]="N",テーブル6[[#This Row],[LoanService]]="N",テーブル6[[#This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s="10" t="str">
        <f>IF(OR(テーブル6[[#This Row],[ILLflag]]="N",テーブル6[[#This Row],[CopyService]]="N",テーブル6[[#This Row],[LoanService]]="N",テーブル6[[#This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s="10" t="str">
        <f>IF(OR(テーブル6[[#This Row],[ILLflag]]="N",テーブル6[[#This Row],[CopyService]]="N",テーブル6[[#This Row],[LoanService]]="N",テーブル6[[#This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s="10" t="str">
        <f>IF(OR(テーブル6[[#This Row],[ILLflag]]="N",テーブル6[[#This Row],[CopyService]]="N",テーブル6[[#This Row],[LoanService]]="N",テーブル6[[#This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s="10" t="str">
        <f>IF(OR(テーブル6[[#This Row],[ILLflag]]="N",テーブル6[[#This Row],[CopyService]]="N",テーブル6[[#This Row],[LoanService]]="N",テーブル6[[#This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s="10" t="str">
        <f>IF(OR(テーブル6[[#This Row],[ILLflag]]="N",テーブル6[[#This Row],[CopyService]]="N",テーブル6[[#This Row],[LoanService]]="N",テーブル6[[#This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s="10" t="str">
        <f>IF(OR(テーブル6[[#This Row],[ILLflag]]="N",テーブル6[[#This Row],[CopyService]]="N",テーブル6[[#This Row],[LoanService]]="N",テーブル6[[#This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s="10" t="str">
        <f>IF(OR(テーブル6[[#This Row],[ILLflag]]="N",テーブル6[[#This Row],[CopyService]]="N",テーブル6[[#This Row],[LoanService]]="N",テーブル6[[#This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s="10" t="str">
        <f>IF(OR(テーブル6[[#This Row],[ILLflag]]="N",テーブル6[[#This Row],[CopyService]]="N",テーブル6[[#This Row],[LoanService]]="N",テーブル6[[#This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s="10" t="str">
        <f>IF(OR(テーブル6[[#This Row],[ILLflag]]="N",テーブル6[[#This Row],[CopyService]]="N",テーブル6[[#This Row],[LoanService]]="N",テーブル6[[#This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s="10" t="str">
        <f>IF(OR(テーブル6[[#This Row],[ILLflag]]="N",テーブル6[[#This Row],[CopyService]]="N",テーブル6[[#This Row],[LoanService]]="N",テーブル6[[#This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s="10" t="str">
        <f>IF(OR(テーブル6[[#This Row],[ILLflag]]="N",テーブル6[[#This Row],[CopyService]]="N",テーブル6[[#This Row],[LoanService]]="N",テーブル6[[#This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s="10" t="str">
        <f>IF(OR(テーブル6[[#This Row],[ILLflag]]="N",テーブル6[[#This Row],[CopyService]]="N",テーブル6[[#This Row],[LoanService]]="N",テーブル6[[#This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s="10" t="str">
        <f>IF(OR(テーブル6[[#This Row],[ILLflag]]="N",テーブル6[[#This Row],[CopyService]]="N",テーブル6[[#This Row],[LoanService]]="N",テーブル6[[#This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s="10" t="str">
        <f>IF(OR(テーブル6[[#This Row],[ILLflag]]="N",テーブル6[[#This Row],[CopyService]]="N",テーブル6[[#This Row],[LoanService]]="N",テーブル6[[#This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s="10" t="str">
        <f>IF(OR(テーブル6[[#This Row],[ILLflag]]="N",テーブル6[[#This Row],[CopyService]]="N",テーブル6[[#This Row],[LoanService]]="N",テーブル6[[#This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s="10" t="str">
        <f>IF(OR(テーブル6[[#This Row],[ILLflag]]="N",テーブル6[[#This Row],[CopyService]]="N",テーブル6[[#This Row],[LoanService]]="N",テーブル6[[#This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s="10" t="str">
        <f>IF(OR(テーブル6[[#This Row],[ILLflag]]="N",テーブル6[[#This Row],[CopyService]]="N",テーブル6[[#This Row],[LoanService]]="N",テーブル6[[#This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s="10" t="str">
        <f>IF(OR(テーブル6[[#This Row],[ILLflag]]="N",テーブル6[[#This Row],[CopyService]]="N",テーブル6[[#This Row],[LoanService]]="N",テーブル6[[#This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s="10" t="str">
        <f>IF(OR(テーブル6[[#This Row],[ILLflag]]="N",テーブル6[[#This Row],[CopyService]]="N",テーブル6[[#This Row],[LoanService]]="N",テーブル6[[#This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s="10" t="str">
        <f>IF(OR(テーブル6[[#This Row],[ILLflag]]="N",テーブル6[[#This Row],[CopyService]]="N",テーブル6[[#This Row],[LoanService]]="N",テーブル6[[#This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s="10" t="str">
        <f>IF(OR(テーブル6[[#This Row],[ILLflag]]="N",テーブル6[[#This Row],[CopyService]]="N",テーブル6[[#This Row],[LoanService]]="N",テーブル6[[#This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s="10" t="str">
        <f>IF(OR(テーブル6[[#This Row],[ILLflag]]="N",テーブル6[[#This Row],[CopyService]]="N",テーブル6[[#This Row],[LoanService]]="N",テーブル6[[#This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s="10" t="str">
        <f>IF(OR(テーブル6[[#This Row],[ILLflag]]="N",テーブル6[[#This Row],[CopyService]]="N",テーブル6[[#This Row],[LoanService]]="N",テーブル6[[#This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s="10" t="str">
        <f>IF(OR(テーブル6[[#This Row],[ILLflag]]="N",テーブル6[[#This Row],[CopyService]]="N",テーブル6[[#This Row],[LoanService]]="N",テーブル6[[#This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s="10" t="str">
        <f>IF(OR(テーブル6[[#This Row],[ILLflag]]="N",テーブル6[[#This Row],[CopyService]]="N",テーブル6[[#This Row],[LoanService]]="N",テーブル6[[#This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s="10" t="str">
        <f>IF(OR(テーブル6[[#This Row],[ILLflag]]="N",テーブル6[[#This Row],[CopyService]]="N",テーブル6[[#This Row],[LoanService]]="N",テーブル6[[#This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s="10" t="str">
        <f>IF(OR(テーブル6[[#This Row],[ILLflag]]="N",テーブル6[[#This Row],[CopyService]]="N",テーブル6[[#This Row],[LoanService]]="N",テーブル6[[#This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s="10" t="str">
        <f>IF(OR(テーブル6[[#This Row],[ILLflag]]="N",テーブル6[[#This Row],[CopyService]]="N",テーブル6[[#This Row],[LoanService]]="N",テーブル6[[#This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s="10" t="str">
        <f>IF(OR(テーブル6[[#This Row],[ILLflag]]="N",テーブル6[[#This Row],[CopyService]]="N",テーブル6[[#This Row],[LoanService]]="N",テーブル6[[#This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s="10" t="str">
        <f>IF(OR(テーブル6[[#This Row],[ILLflag]]="N",テーブル6[[#This Row],[CopyService]]="N",テーブル6[[#This Row],[LoanService]]="N",テーブル6[[#This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s="10" t="str">
        <f>IF(OR(テーブル6[[#This Row],[ILLflag]]="N",テーブル6[[#This Row],[CopyService]]="N",テーブル6[[#This Row],[LoanService]]="N",テーブル6[[#This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s="10" t="str">
        <f>IF(OR(テーブル6[[#This Row],[ILLflag]]="N",テーブル6[[#This Row],[CopyService]]="N",テーブル6[[#This Row],[LoanService]]="N",テーブル6[[#This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s="10" t="str">
        <f>IF(OR(テーブル6[[#This Row],[ILLflag]]="N",テーブル6[[#This Row],[CopyService]]="N",テーブル6[[#This Row],[LoanService]]="N",テーブル6[[#This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s="10" t="str">
        <f>IF(OR(テーブル6[[#This Row],[ILLflag]]="N",テーブル6[[#This Row],[CopyService]]="N",テーブル6[[#This Row],[LoanService]]="N",テーブル6[[#This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s="10" t="str">
        <f>IF(OR(テーブル6[[#This Row],[ILLflag]]="N",テーブル6[[#This Row],[CopyService]]="N",テーブル6[[#This Row],[LoanService]]="N",テーブル6[[#This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s="10" t="str">
        <f>IF(OR(テーブル6[[#This Row],[ILLflag]]="N",テーブル6[[#This Row],[CopyService]]="N",テーブル6[[#This Row],[LoanService]]="N",テーブル6[[#This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s="10" t="str">
        <f>IF(OR(テーブル6[[#This Row],[ILLflag]]="N",テーブル6[[#This Row],[CopyService]]="N",テーブル6[[#This Row],[LoanService]]="N",テーブル6[[#This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s="10" t="str">
        <f>IF(OR(テーブル6[[#This Row],[ILLflag]]="N",テーブル6[[#This Row],[CopyService]]="N",テーブル6[[#This Row],[LoanService]]="N",テーブル6[[#This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s="10" t="str">
        <f>IF(OR(テーブル6[[#This Row],[ILLflag]]="N",テーブル6[[#This Row],[CopyService]]="N",テーブル6[[#This Row],[LoanService]]="N",テーブル6[[#This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s="10" t="str">
        <f>IF(OR(テーブル6[[#This Row],[ILLflag]]="N",テーブル6[[#This Row],[CopyService]]="N",テーブル6[[#This Row],[LoanService]]="N",テーブル6[[#This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s="10" t="str">
        <f>IF(OR(テーブル6[[#This Row],[ILLflag]]="N",テーブル6[[#This Row],[CopyService]]="N",テーブル6[[#This Row],[LoanService]]="N",テーブル6[[#This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s="10" t="str">
        <f>IF(OR(テーブル6[[#This Row],[ILLflag]]="N",テーブル6[[#This Row],[CopyService]]="N",テーブル6[[#This Row],[LoanService]]="N",テーブル6[[#This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s="10" t="str">
        <f>IF(OR(テーブル6[[#This Row],[ILLflag]]="N",テーブル6[[#This Row],[CopyService]]="N",テーブル6[[#This Row],[LoanService]]="N",テーブル6[[#This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s="10" t="str">
        <f>IF(OR(テーブル6[[#This Row],[ILLflag]]="N",テーブル6[[#This Row],[CopyService]]="N",テーブル6[[#This Row],[LoanService]]="N",テーブル6[[#This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s="10" t="str">
        <f>IF(OR(テーブル6[[#This Row],[ILLflag]]="N",テーブル6[[#This Row],[CopyService]]="N",テーブル6[[#This Row],[LoanService]]="N",テーブル6[[#This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s="10" t="str">
        <f>IF(OR(テーブル6[[#This Row],[ILLflag]]="N",テーブル6[[#This Row],[CopyService]]="N",テーブル6[[#This Row],[LoanService]]="N",テーブル6[[#This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s="10" t="str">
        <f>IF(OR(テーブル6[[#This Row],[ILLflag]]="N",テーブル6[[#This Row],[CopyService]]="N",テーブル6[[#This Row],[LoanService]]="N",テーブル6[[#This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s="10" t="str">
        <f>IF(OR(テーブル6[[#This Row],[ILLflag]]="N",テーブル6[[#This Row],[CopyService]]="N",テーブル6[[#This Row],[LoanService]]="N",テーブル6[[#This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s="10" t="str">
        <f>IF(OR(テーブル6[[#This Row],[ILLflag]]="N",テーブル6[[#This Row],[CopyService]]="N",テーブル6[[#This Row],[LoanService]]="N",テーブル6[[#This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s="10" t="str">
        <f>IF(OR(テーブル6[[#This Row],[ILLflag]]="N",テーブル6[[#This Row],[CopyService]]="N",テーブル6[[#This Row],[LoanService]]="N",テーブル6[[#This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s="10" t="str">
        <f>IF(OR(テーブル6[[#This Row],[ILLflag]]="N",テーブル6[[#This Row],[CopyService]]="N",テーブル6[[#This Row],[LoanService]]="N",テーブル6[[#This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s="10" t="str">
        <f>IF(OR(テーブル6[[#This Row],[ILLflag]]="N",テーブル6[[#This Row],[CopyService]]="N",テーブル6[[#This Row],[LoanService]]="N",テーブル6[[#This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s="10" t="str">
        <f>IF(OR(テーブル6[[#This Row],[ILLflag]]="N",テーブル6[[#This Row],[CopyService]]="N",テーブル6[[#This Row],[LoanService]]="N",テーブル6[[#This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s="10" t="str">
        <f>IF(OR(テーブル6[[#This Row],[ILLflag]]="N",テーブル6[[#This Row],[CopyService]]="N",テーブル6[[#This Row],[LoanService]]="N",テーブル6[[#This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s="10" t="str">
        <f>IF(OR(テーブル6[[#This Row],[ILLflag]]="N",テーブル6[[#This Row],[CopyService]]="N",テーブル6[[#This Row],[LoanService]]="N",テーブル6[[#This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s="10" t="str">
        <f>IF(OR(テーブル6[[#This Row],[ILLflag]]="N",テーブル6[[#This Row],[CopyService]]="N",テーブル6[[#This Row],[LoanService]]="N",テーブル6[[#This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s="10" t="str">
        <f>IF(OR(テーブル6[[#This Row],[ILLflag]]="N",テーブル6[[#This Row],[CopyService]]="N",テーブル6[[#This Row],[LoanService]]="N",テーブル6[[#This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s="10" t="str">
        <f>IF(OR(テーブル6[[#This Row],[ILLflag]]="N",テーブル6[[#This Row],[CopyService]]="N",テーブル6[[#This Row],[LoanService]]="N",テーブル6[[#This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s="10" t="str">
        <f>IF(OR(テーブル6[[#This Row],[ILLflag]]="N",テーブル6[[#This Row],[CopyService]]="N",テーブル6[[#This Row],[LoanService]]="N",テーブル6[[#This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s="10" t="str">
        <f>IF(OR(テーブル6[[#This Row],[ILLflag]]="N",テーブル6[[#This Row],[CopyService]]="N",テーブル6[[#This Row],[LoanService]]="N",テーブル6[[#This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s="10" t="str">
        <f>IF(OR(テーブル6[[#This Row],[ILLflag]]="N",テーブル6[[#This Row],[CopyService]]="N",テーブル6[[#This Row],[LoanService]]="N",テーブル6[[#This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s="10" t="str">
        <f>IF(OR(テーブル6[[#This Row],[ILLflag]]="N",テーブル6[[#This Row],[CopyService]]="N",テーブル6[[#This Row],[LoanService]]="N",テーブル6[[#This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s="10" t="str">
        <f>IF(OR(テーブル6[[#This Row],[ILLflag]]="N",テーブル6[[#This Row],[CopyService]]="N",テーブル6[[#This Row],[LoanService]]="N",テーブル6[[#This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s="10" t="str">
        <f>IF(OR(テーブル6[[#This Row],[ILLflag]]="N",テーブル6[[#This Row],[CopyService]]="N",テーブル6[[#This Row],[LoanService]]="N",テーブル6[[#This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s="10" t="str">
        <f>IF(OR(テーブル6[[#This Row],[ILLflag]]="N",テーブル6[[#This Row],[CopyService]]="N",テーブル6[[#This Row],[LoanService]]="N",テーブル6[[#This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s="10" t="str">
        <f>IF(OR(テーブル6[[#This Row],[ILLflag]]="N",テーブル6[[#This Row],[CopyService]]="N",テーブル6[[#This Row],[LoanService]]="N",テーブル6[[#This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s="10" t="str">
        <f>IF(OR(テーブル6[[#This Row],[ILLflag]]="N",テーブル6[[#This Row],[CopyService]]="N",テーブル6[[#This Row],[LoanService]]="N",テーブル6[[#This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s="10" t="str">
        <f>IF(OR(テーブル6[[#This Row],[ILLflag]]="N",テーブル6[[#This Row],[CopyService]]="N",テーブル6[[#This Row],[LoanService]]="N",テーブル6[[#This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s="10" t="str">
        <f>IF(OR(テーブル6[[#This Row],[ILLflag]]="N",テーブル6[[#This Row],[CopyService]]="N",テーブル6[[#This Row],[LoanService]]="N",テーブル6[[#This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s="10" t="str">
        <f>IF(OR(テーブル6[[#This Row],[ILLflag]]="N",テーブル6[[#This Row],[CopyService]]="N",テーブル6[[#This Row],[LoanService]]="N",テーブル6[[#This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s="10" t="str">
        <f>IF(OR(テーブル6[[#This Row],[ILLflag]]="N",テーブル6[[#This Row],[CopyService]]="N",テーブル6[[#This Row],[LoanService]]="N",テーブル6[[#This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s="10" t="str">
        <f>IF(OR(テーブル6[[#This Row],[ILLflag]]="N",テーブル6[[#This Row],[CopyService]]="N",テーブル6[[#This Row],[LoanService]]="N",テーブル6[[#This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s="10" t="str">
        <f>IF(OR(テーブル6[[#This Row],[ILLflag]]="N",テーブル6[[#This Row],[CopyService]]="N",テーブル6[[#This Row],[LoanService]]="N",テーブル6[[#This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s="10" t="str">
        <f>IF(OR(テーブル6[[#This Row],[ILLflag]]="N",テーブル6[[#This Row],[CopyService]]="N",テーブル6[[#This Row],[LoanService]]="N",テーブル6[[#This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s="10" t="str">
        <f>IF(OR(テーブル6[[#This Row],[ILLflag]]="N",テーブル6[[#This Row],[CopyService]]="N",テーブル6[[#This Row],[LoanService]]="N",テーブル6[[#This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s="10" t="str">
        <f>IF(OR(テーブル6[[#This Row],[ILLflag]]="N",テーブル6[[#This Row],[CopyService]]="N",テーブル6[[#This Row],[LoanService]]="N",テーブル6[[#This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s="10" t="str">
        <f>IF(OR(テーブル6[[#This Row],[ILLflag]]="N",テーブル6[[#This Row],[CopyService]]="N",テーブル6[[#This Row],[LoanService]]="N",テーブル6[[#This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s="10" t="str">
        <f>IF(OR(テーブル6[[#This Row],[ILLflag]]="N",テーブル6[[#This Row],[CopyService]]="N",テーブル6[[#This Row],[LoanService]]="N",テーブル6[[#This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s="10" t="str">
        <f>IF(OR(テーブル6[[#This Row],[ILLflag]]="N",テーブル6[[#This Row],[CopyService]]="N",テーブル6[[#This Row],[LoanService]]="N",テーブル6[[#This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s="10" t="str">
        <f>IF(OR(テーブル6[[#This Row],[ILLflag]]="N",テーブル6[[#This Row],[CopyService]]="N",テーブル6[[#This Row],[LoanService]]="N",テーブル6[[#This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s="10" t="str">
        <f>IF(OR(テーブル6[[#This Row],[ILLflag]]="N",テーブル6[[#This Row],[CopyService]]="N",テーブル6[[#This Row],[LoanService]]="N",テーブル6[[#This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s="10" t="str">
        <f>IF(OR(テーブル6[[#This Row],[ILLflag]]="N",テーブル6[[#This Row],[CopyService]]="N",テーブル6[[#This Row],[LoanService]]="N",テーブル6[[#This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s="10" t="str">
        <f>IF(OR(テーブル6[[#This Row],[ILLflag]]="N",テーブル6[[#This Row],[CopyService]]="N",テーブル6[[#This Row],[LoanService]]="N",テーブル6[[#This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s="10" t="str">
        <f>IF(OR(テーブル6[[#This Row],[ILLflag]]="N",テーブル6[[#This Row],[CopyService]]="N",テーブル6[[#This Row],[LoanService]]="N",テーブル6[[#This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s="10" t="str">
        <f>IF(OR(テーブル6[[#This Row],[ILLflag]]="N",テーブル6[[#This Row],[CopyService]]="N",テーブル6[[#This Row],[LoanService]]="N",テーブル6[[#This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s="10" t="str">
        <f>IF(OR(テーブル6[[#This Row],[ILLflag]]="N",テーブル6[[#This Row],[CopyService]]="N",テーブル6[[#This Row],[LoanService]]="N",テーブル6[[#This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s="10" t="str">
        <f>IF(OR(テーブル6[[#This Row],[ILLflag]]="N",テーブル6[[#This Row],[CopyService]]="N",テーブル6[[#This Row],[LoanService]]="N",テーブル6[[#This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s="10" t="str">
        <f>IF(OR(テーブル6[[#This Row],[ILLflag]]="N",テーブル6[[#This Row],[CopyService]]="N",テーブル6[[#This Row],[LoanService]]="N",テーブル6[[#This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s="10" t="str">
        <f>IF(OR(テーブル6[[#This Row],[ILLflag]]="N",テーブル6[[#This Row],[CopyService]]="N",テーブル6[[#This Row],[LoanService]]="N",テーブル6[[#This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s="10" t="str">
        <f>IF(OR(テーブル6[[#This Row],[ILLflag]]="N",テーブル6[[#This Row],[CopyService]]="N",テーブル6[[#This Row],[LoanService]]="N",テーブル6[[#This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s="10" t="str">
        <f>IF(OR(テーブル6[[#This Row],[ILLflag]]="N",テーブル6[[#This Row],[CopyService]]="N",テーブル6[[#This Row],[LoanService]]="N",テーブル6[[#This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s="10" t="str">
        <f>IF(OR(テーブル6[[#This Row],[ILLflag]]="N",テーブル6[[#This Row],[CopyService]]="N",テーブル6[[#This Row],[LoanService]]="N",テーブル6[[#This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s="10" t="str">
        <f>IF(OR(テーブル6[[#This Row],[ILLflag]]="N",テーブル6[[#This Row],[CopyService]]="N",テーブル6[[#This Row],[LoanService]]="N",テーブル6[[#This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s="10" t="str">
        <f>IF(OR(テーブル6[[#This Row],[ILLflag]]="N",テーブル6[[#This Row],[CopyService]]="N",テーブル6[[#This Row],[LoanService]]="N",テーブル6[[#This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s="10" t="str">
        <f>IF(OR(テーブル6[[#This Row],[ILLflag]]="N",テーブル6[[#This Row],[CopyService]]="N",テーブル6[[#This Row],[LoanService]]="N",テーブル6[[#This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2</v>
      </c>
      <c r="G823" t="s">
        <v>2</v>
      </c>
      <c r="H823" t="s">
        <v>2</v>
      </c>
      <c r="I823" t="s">
        <v>2</v>
      </c>
      <c r="J823" s="10" t="str">
        <f>IF(OR(テーブル6[[#This Row],[ILLflag]]="N",テーブル6[[#This Row],[CopyService]]="N",テーブル6[[#This Row],[LoanService]]="N",テーブル6[[#This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s="10" t="str">
        <f>IF(OR(テーブル6[[#This Row],[ILLflag]]="N",テーブル6[[#This Row],[CopyService]]="N",テーブル6[[#This Row],[LoanService]]="N",テーブル6[[#This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2</v>
      </c>
      <c r="H825" t="s">
        <v>2</v>
      </c>
      <c r="I825" t="s">
        <v>1</v>
      </c>
      <c r="J825" s="10" t="str">
        <f>IF(OR(テーブル6[[#This Row],[ILLflag]]="N",テーブル6[[#This Row],[CopyService]]="N",テーブル6[[#This Row],[LoanService]]="N",テーブル6[[#This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s="10" t="str">
        <f>IF(OR(テーブル6[[#This Row],[ILLflag]]="N",テーブル6[[#This Row],[CopyService]]="N",テーブル6[[#This Row],[LoanService]]="N",テーブル6[[#This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s="10" t="str">
        <f>IF(OR(テーブル6[[#This Row],[ILLflag]]="N",テーブル6[[#This Row],[CopyService]]="N",テーブル6[[#This Row],[LoanService]]="N",テーブル6[[#This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s="10" t="str">
        <f>IF(OR(テーブル6[[#This Row],[ILLflag]]="N",テーブル6[[#This Row],[CopyService]]="N",テーブル6[[#This Row],[LoanService]]="N",テーブル6[[#This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s="10" t="str">
        <f>IF(OR(テーブル6[[#This Row],[ILLflag]]="N",テーブル6[[#This Row],[CopyService]]="N",テーブル6[[#This Row],[LoanService]]="N",テーブル6[[#This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s="10" t="str">
        <f>IF(OR(テーブル6[[#This Row],[ILLflag]]="N",テーブル6[[#This Row],[CopyService]]="N",テーブル6[[#This Row],[LoanService]]="N",テーブル6[[#This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s="10" t="str">
        <f>IF(OR(テーブル6[[#This Row],[ILLflag]]="N",テーブル6[[#This Row],[CopyService]]="N",テーブル6[[#This Row],[LoanService]]="N",テーブル6[[#This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s="10" t="str">
        <f>IF(OR(テーブル6[[#This Row],[ILLflag]]="N",テーブル6[[#This Row],[CopyService]]="N",テーブル6[[#This Row],[LoanService]]="N",テーブル6[[#This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s="10" t="str">
        <f>IF(OR(テーブル6[[#This Row],[ILLflag]]="N",テーブル6[[#This Row],[CopyService]]="N",テーブル6[[#This Row],[LoanService]]="N",テーブル6[[#This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s="10" t="str">
        <f>IF(OR(テーブル6[[#This Row],[ILLflag]]="N",テーブル6[[#This Row],[CopyService]]="N",テーブル6[[#This Row],[LoanService]]="N",テーブル6[[#This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s="10" t="str">
        <f>IF(OR(テーブル6[[#This Row],[ILLflag]]="N",テーブル6[[#This Row],[CopyService]]="N",テーブル6[[#This Row],[LoanService]]="N",テーブル6[[#This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s="10" t="str">
        <f>IF(OR(テーブル6[[#This Row],[ILLflag]]="N",テーブル6[[#This Row],[CopyService]]="N",テーブル6[[#This Row],[LoanService]]="N",テーブル6[[#This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s="10" t="str">
        <f>IF(OR(テーブル6[[#This Row],[ILLflag]]="N",テーブル6[[#This Row],[CopyService]]="N",テーブル6[[#This Row],[LoanService]]="N",テーブル6[[#This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s="10" t="str">
        <f>IF(OR(テーブル6[[#This Row],[ILLflag]]="N",テーブル6[[#This Row],[CopyService]]="N",テーブル6[[#This Row],[LoanService]]="N",テーブル6[[#This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s="10" t="str">
        <f>IF(OR(テーブル6[[#This Row],[ILLflag]]="N",テーブル6[[#This Row],[CopyService]]="N",テーブル6[[#This Row],[LoanService]]="N",テーブル6[[#This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s="10" t="str">
        <f>IF(OR(テーブル6[[#This Row],[ILLflag]]="N",テーブル6[[#This Row],[CopyService]]="N",テーブル6[[#This Row],[LoanService]]="N",テーブル6[[#This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s="10" t="str">
        <f>IF(OR(テーブル6[[#This Row],[ILLflag]]="N",テーブル6[[#This Row],[CopyService]]="N",テーブル6[[#This Row],[LoanService]]="N",テーブル6[[#This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s="10" t="str">
        <f>IF(OR(テーブル6[[#This Row],[ILLflag]]="N",テーブル6[[#This Row],[CopyService]]="N",テーブル6[[#This Row],[LoanService]]="N",テーブル6[[#This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s="10" t="str">
        <f>IF(OR(テーブル6[[#This Row],[ILLflag]]="N",テーブル6[[#This Row],[CopyService]]="N",テーブル6[[#This Row],[LoanService]]="N",テーブル6[[#This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s="10" t="str">
        <f>IF(OR(テーブル6[[#This Row],[ILLflag]]="N",テーブル6[[#This Row],[CopyService]]="N",テーブル6[[#This Row],[LoanService]]="N",テーブル6[[#This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s="10" t="str">
        <f>IF(OR(テーブル6[[#This Row],[ILLflag]]="N",テーブル6[[#This Row],[CopyService]]="N",テーブル6[[#This Row],[LoanService]]="N",テーブル6[[#This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s="10" t="str">
        <f>IF(OR(テーブル6[[#This Row],[ILLflag]]="N",テーブル6[[#This Row],[CopyService]]="N",テーブル6[[#This Row],[LoanService]]="N",テーブル6[[#This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s="10" t="str">
        <f>IF(OR(テーブル6[[#This Row],[ILLflag]]="N",テーブル6[[#This Row],[CopyService]]="N",テーブル6[[#This Row],[LoanService]]="N",テーブル6[[#This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s="10" t="str">
        <f>IF(OR(テーブル6[[#This Row],[ILLflag]]="N",テーブル6[[#This Row],[CopyService]]="N",テーブル6[[#This Row],[LoanService]]="N",テーブル6[[#This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s="10" t="str">
        <f>IF(OR(テーブル6[[#This Row],[ILLflag]]="N",テーブル6[[#This Row],[CopyService]]="N",テーブル6[[#This Row],[LoanService]]="N",テーブル6[[#This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s="10" t="str">
        <f>IF(OR(テーブル6[[#This Row],[ILLflag]]="N",テーブル6[[#This Row],[CopyService]]="N",テーブル6[[#This Row],[LoanService]]="N",テーブル6[[#This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s="10" t="str">
        <f>IF(OR(テーブル6[[#This Row],[ILLflag]]="N",テーブル6[[#This Row],[CopyService]]="N",テーブル6[[#This Row],[LoanService]]="N",テーブル6[[#This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s="10" t="str">
        <f>IF(OR(テーブル6[[#This Row],[ILLflag]]="N",テーブル6[[#This Row],[CopyService]]="N",テーブル6[[#This Row],[LoanService]]="N",テーブル6[[#This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s="10" t="str">
        <f>IF(OR(テーブル6[[#This Row],[ILLflag]]="N",テーブル6[[#This Row],[CopyService]]="N",テーブル6[[#This Row],[LoanService]]="N",テーブル6[[#This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s="10" t="str">
        <f>IF(OR(テーブル6[[#This Row],[ILLflag]]="N",テーブル6[[#This Row],[CopyService]]="N",テーブル6[[#This Row],[LoanService]]="N",テーブル6[[#This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s="10" t="str">
        <f>IF(OR(テーブル6[[#This Row],[ILLflag]]="N",テーブル6[[#This Row],[CopyService]]="N",テーブル6[[#This Row],[LoanService]]="N",テーブル6[[#This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s="10" t="str">
        <f>IF(OR(テーブル6[[#This Row],[ILLflag]]="N",テーブル6[[#This Row],[CopyService]]="N",テーブル6[[#This Row],[LoanService]]="N",テーブル6[[#This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s="10" t="str">
        <f>IF(OR(テーブル6[[#This Row],[ILLflag]]="N",テーブル6[[#This Row],[CopyService]]="N",テーブル6[[#This Row],[LoanService]]="N",テーブル6[[#This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s="10" t="str">
        <f>IF(OR(テーブル6[[#This Row],[ILLflag]]="N",テーブル6[[#This Row],[CopyService]]="N",テーブル6[[#This Row],[LoanService]]="N",テーブル6[[#This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s="10" t="str">
        <f>IF(OR(テーブル6[[#This Row],[ILLflag]]="N",テーブル6[[#This Row],[CopyService]]="N",テーブル6[[#This Row],[LoanService]]="N",テーブル6[[#This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s="10" t="str">
        <f>IF(OR(テーブル6[[#This Row],[ILLflag]]="N",テーブル6[[#This Row],[CopyService]]="N",テーブル6[[#This Row],[LoanService]]="N",テーブル6[[#This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s="10" t="str">
        <f>IF(OR(テーブル6[[#This Row],[ILLflag]]="N",テーブル6[[#This Row],[CopyService]]="N",テーブル6[[#This Row],[LoanService]]="N",テーブル6[[#This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s="10" t="str">
        <f>IF(OR(テーブル6[[#This Row],[ILLflag]]="N",テーブル6[[#This Row],[CopyService]]="N",テーブル6[[#This Row],[LoanService]]="N",テーブル6[[#This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s="10" t="str">
        <f>IF(OR(テーブル6[[#This Row],[ILLflag]]="N",テーブル6[[#This Row],[CopyService]]="N",テーブル6[[#This Row],[LoanService]]="N",テーブル6[[#This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s="10" t="str">
        <f>IF(OR(テーブル6[[#This Row],[ILLflag]]="N",テーブル6[[#This Row],[CopyService]]="N",テーブル6[[#This Row],[LoanService]]="N",テーブル6[[#This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s="10" t="str">
        <f>IF(OR(テーブル6[[#This Row],[ILLflag]]="N",テーブル6[[#This Row],[CopyService]]="N",テーブル6[[#This Row],[LoanService]]="N",テーブル6[[#This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s="10" t="str">
        <f>IF(OR(テーブル6[[#This Row],[ILLflag]]="N",テーブル6[[#This Row],[CopyService]]="N",テーブル6[[#This Row],[LoanService]]="N",テーブル6[[#This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s="10" t="str">
        <f>IF(OR(テーブル6[[#This Row],[ILLflag]]="N",テーブル6[[#This Row],[CopyService]]="N",テーブル6[[#This Row],[LoanService]]="N",テーブル6[[#This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s="10" t="str">
        <f>IF(OR(テーブル6[[#This Row],[ILLflag]]="N",テーブル6[[#This Row],[CopyService]]="N",テーブル6[[#This Row],[LoanService]]="N",テーブル6[[#This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s="10" t="str">
        <f>IF(OR(テーブル6[[#This Row],[ILLflag]]="N",テーブル6[[#This Row],[CopyService]]="N",テーブル6[[#This Row],[LoanService]]="N",テーブル6[[#This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s="10" t="str">
        <f>IF(OR(テーブル6[[#This Row],[ILLflag]]="N",テーブル6[[#This Row],[CopyService]]="N",テーブル6[[#This Row],[LoanService]]="N",テーブル6[[#This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s="10" t="str">
        <f>IF(OR(テーブル6[[#This Row],[ILLflag]]="N",テーブル6[[#This Row],[CopyService]]="N",テーブル6[[#This Row],[LoanService]]="N",テーブル6[[#This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s="10" t="str">
        <f>IF(OR(テーブル6[[#This Row],[ILLflag]]="N",テーブル6[[#This Row],[CopyService]]="N",テーブル6[[#This Row],[LoanService]]="N",テーブル6[[#This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s="10" t="str">
        <f>IF(OR(テーブル6[[#This Row],[ILLflag]]="N",テーブル6[[#This Row],[CopyService]]="N",テーブル6[[#This Row],[LoanService]]="N",テーブル6[[#This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s="10" t="str">
        <f>IF(OR(テーブル6[[#This Row],[ILLflag]]="N",テーブル6[[#This Row],[CopyService]]="N",テーブル6[[#This Row],[LoanService]]="N",テーブル6[[#This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s="10" t="str">
        <f>IF(OR(テーブル6[[#This Row],[ILLflag]]="N",テーブル6[[#This Row],[CopyService]]="N",テーブル6[[#This Row],[LoanService]]="N",テーブル6[[#This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s="10" t="str">
        <f>IF(OR(テーブル6[[#This Row],[ILLflag]]="N",テーブル6[[#This Row],[CopyService]]="N",テーブル6[[#This Row],[LoanService]]="N",テーブル6[[#This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s="10" t="str">
        <f>IF(OR(テーブル6[[#This Row],[ILLflag]]="N",テーブル6[[#This Row],[CopyService]]="N",テーブル6[[#This Row],[LoanService]]="N",テーブル6[[#This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s="10" t="str">
        <f>IF(OR(テーブル6[[#This Row],[ILLflag]]="N",テーブル6[[#This Row],[CopyService]]="N",テーブル6[[#This Row],[LoanService]]="N",テーブル6[[#This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s="10" t="str">
        <f>IF(OR(テーブル6[[#This Row],[ILLflag]]="N",テーブル6[[#This Row],[CopyService]]="N",テーブル6[[#This Row],[LoanService]]="N",テーブル6[[#This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s="10" t="str">
        <f>IF(OR(テーブル6[[#This Row],[ILLflag]]="N",テーブル6[[#This Row],[CopyService]]="N",テーブル6[[#This Row],[LoanService]]="N",テーブル6[[#This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s="10" t="str">
        <f>IF(OR(テーブル6[[#This Row],[ILLflag]]="N",テーブル6[[#This Row],[CopyService]]="N",テーブル6[[#This Row],[LoanService]]="N",テーブル6[[#This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s="10" t="str">
        <f>IF(OR(テーブル6[[#This Row],[ILLflag]]="N",テーブル6[[#This Row],[CopyService]]="N",テーブル6[[#This Row],[LoanService]]="N",テーブル6[[#This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s="10" t="str">
        <f>IF(OR(テーブル6[[#This Row],[ILLflag]]="N",テーブル6[[#This Row],[CopyService]]="N",テーブル6[[#This Row],[LoanService]]="N",テーブル6[[#This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s="10" t="str">
        <f>IF(OR(テーブル6[[#This Row],[ILLflag]]="N",テーブル6[[#This Row],[CopyService]]="N",テーブル6[[#This Row],[LoanService]]="N",テーブル6[[#This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s="10" t="str">
        <f>IF(OR(テーブル6[[#This Row],[ILLflag]]="N",テーブル6[[#This Row],[CopyService]]="N",テーブル6[[#This Row],[LoanService]]="N",テーブル6[[#This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s="10" t="str">
        <f>IF(OR(テーブル6[[#This Row],[ILLflag]]="N",テーブル6[[#This Row],[CopyService]]="N",テーブル6[[#This Row],[LoanService]]="N",テーブル6[[#This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s="10" t="str">
        <f>IF(OR(テーブル6[[#This Row],[ILLflag]]="N",テーブル6[[#This Row],[CopyService]]="N",テーブル6[[#This Row],[LoanService]]="N",テーブル6[[#This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s="10" t="str">
        <f>IF(OR(テーブル6[[#This Row],[ILLflag]]="N",テーブル6[[#This Row],[CopyService]]="N",テーブル6[[#This Row],[LoanService]]="N",テーブル6[[#This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s="10" t="str">
        <f>IF(OR(テーブル6[[#This Row],[ILLflag]]="N",テーブル6[[#This Row],[CopyService]]="N",テーブル6[[#This Row],[LoanService]]="N",テーブル6[[#This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s="10" t="str">
        <f>IF(OR(テーブル6[[#This Row],[ILLflag]]="N",テーブル6[[#This Row],[CopyService]]="N",テーブル6[[#This Row],[LoanService]]="N",テーブル6[[#This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s="10" t="str">
        <f>IF(OR(テーブル6[[#This Row],[ILLflag]]="N",テーブル6[[#This Row],[CopyService]]="N",テーブル6[[#This Row],[LoanService]]="N",テーブル6[[#This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s="10" t="str">
        <f>IF(OR(テーブル6[[#This Row],[ILLflag]]="N",テーブル6[[#This Row],[CopyService]]="N",テーブル6[[#This Row],[LoanService]]="N",テーブル6[[#This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s="10" t="str">
        <f>IF(OR(テーブル6[[#This Row],[ILLflag]]="N",テーブル6[[#This Row],[CopyService]]="N",テーブル6[[#This Row],[LoanService]]="N",テーブル6[[#This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s="10" t="str">
        <f>IF(OR(テーブル6[[#This Row],[ILLflag]]="N",テーブル6[[#This Row],[CopyService]]="N",テーブル6[[#This Row],[LoanService]]="N",テーブル6[[#This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s="10" t="str">
        <f>IF(OR(テーブル6[[#This Row],[ILLflag]]="N",テーブル6[[#This Row],[CopyService]]="N",テーブル6[[#This Row],[LoanService]]="N",テーブル6[[#This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s="10" t="str">
        <f>IF(OR(テーブル6[[#This Row],[ILLflag]]="N",テーブル6[[#This Row],[CopyService]]="N",テーブル6[[#This Row],[LoanService]]="N",テーブル6[[#This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s="10" t="str">
        <f>IF(OR(テーブル6[[#This Row],[ILLflag]]="N",テーブル6[[#This Row],[CopyService]]="N",テーブル6[[#This Row],[LoanService]]="N",テーブル6[[#This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s="10" t="str">
        <f>IF(OR(テーブル6[[#This Row],[ILLflag]]="N",テーブル6[[#This Row],[CopyService]]="N",テーブル6[[#This Row],[LoanService]]="N",テーブル6[[#This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s="10" t="str">
        <f>IF(OR(テーブル6[[#This Row],[ILLflag]]="N",テーブル6[[#This Row],[CopyService]]="N",テーブル6[[#This Row],[LoanService]]="N",テーブル6[[#This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s="10" t="str">
        <f>IF(OR(テーブル6[[#This Row],[ILLflag]]="N",テーブル6[[#This Row],[CopyService]]="N",テーブル6[[#This Row],[LoanService]]="N",テーブル6[[#This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s="10" t="str">
        <f>IF(OR(テーブル6[[#This Row],[ILLflag]]="N",テーブル6[[#This Row],[CopyService]]="N",テーブル6[[#This Row],[LoanService]]="N",テーブル6[[#This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s="10" t="str">
        <f>IF(OR(テーブル6[[#This Row],[ILLflag]]="N",テーブル6[[#This Row],[CopyService]]="N",テーブル6[[#This Row],[LoanService]]="N",テーブル6[[#This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s="10" t="str">
        <f>IF(OR(テーブル6[[#This Row],[ILLflag]]="N",テーブル6[[#This Row],[CopyService]]="N",テーブル6[[#This Row],[LoanService]]="N",テーブル6[[#This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s="10" t="str">
        <f>IF(OR(テーブル6[[#This Row],[ILLflag]]="N",テーブル6[[#This Row],[CopyService]]="N",テーブル6[[#This Row],[LoanService]]="N",テーブル6[[#This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s="10" t="str">
        <f>IF(OR(テーブル6[[#This Row],[ILLflag]]="N",テーブル6[[#This Row],[CopyService]]="N",テーブル6[[#This Row],[LoanService]]="N",テーブル6[[#This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s="10" t="str">
        <f>IF(OR(テーブル6[[#This Row],[ILLflag]]="N",テーブル6[[#This Row],[CopyService]]="N",テーブル6[[#This Row],[LoanService]]="N",テーブル6[[#This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s="10" t="str">
        <f>IF(OR(テーブル6[[#This Row],[ILLflag]]="N",テーブル6[[#This Row],[CopyService]]="N",テーブル6[[#This Row],[LoanService]]="N",テーブル6[[#This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s="10" t="str">
        <f>IF(OR(テーブル6[[#This Row],[ILLflag]]="N",テーブル6[[#This Row],[CopyService]]="N",テーブル6[[#This Row],[LoanService]]="N",テーブル6[[#This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s="10" t="str">
        <f>IF(OR(テーブル6[[#This Row],[ILLflag]]="N",テーブル6[[#This Row],[CopyService]]="N",テーブル6[[#This Row],[LoanService]]="N",テーブル6[[#This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s="10" t="str">
        <f>IF(OR(テーブル6[[#This Row],[ILLflag]]="N",テーブル6[[#This Row],[CopyService]]="N",テーブル6[[#This Row],[LoanService]]="N",テーブル6[[#This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s="10" t="str">
        <f>IF(OR(テーブル6[[#This Row],[ILLflag]]="N",テーブル6[[#This Row],[CopyService]]="N",テーブル6[[#This Row],[LoanService]]="N",テーブル6[[#This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s="10" t="str">
        <f>IF(OR(テーブル6[[#This Row],[ILLflag]]="N",テーブル6[[#This Row],[CopyService]]="N",テーブル6[[#This Row],[LoanService]]="N",テーブル6[[#This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s="10" t="str">
        <f>IF(OR(テーブル6[[#This Row],[ILLflag]]="N",テーブル6[[#This Row],[CopyService]]="N",テーブル6[[#This Row],[LoanService]]="N",テーブル6[[#This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s="10" t="str">
        <f>IF(OR(テーブル6[[#This Row],[ILLflag]]="N",テーブル6[[#This Row],[CopyService]]="N",テーブル6[[#This Row],[LoanService]]="N",テーブル6[[#This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s="10" t="str">
        <f>IF(OR(テーブル6[[#This Row],[ILLflag]]="N",テーブル6[[#This Row],[CopyService]]="N",テーブル6[[#This Row],[LoanService]]="N",テーブル6[[#This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s="10" t="str">
        <f>IF(OR(テーブル6[[#This Row],[ILLflag]]="N",テーブル6[[#This Row],[CopyService]]="N",テーブル6[[#This Row],[LoanService]]="N",テーブル6[[#This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s="10" t="str">
        <f>IF(OR(テーブル6[[#This Row],[ILLflag]]="N",テーブル6[[#This Row],[CopyService]]="N",テーブル6[[#This Row],[LoanService]]="N",テーブル6[[#This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s="10" t="str">
        <f>IF(OR(テーブル6[[#This Row],[ILLflag]]="N",テーブル6[[#This Row],[CopyService]]="N",テーブル6[[#This Row],[LoanService]]="N",テーブル6[[#This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s="10" t="str">
        <f>IF(OR(テーブル6[[#This Row],[ILLflag]]="N",テーブル6[[#This Row],[CopyService]]="N",テーブル6[[#This Row],[LoanService]]="N",テーブル6[[#This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s="10" t="str">
        <f>IF(OR(テーブル6[[#This Row],[ILLflag]]="N",テーブル6[[#This Row],[CopyService]]="N",テーブル6[[#This Row],[LoanService]]="N",テーブル6[[#This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s="10" t="str">
        <f>IF(OR(テーブル6[[#This Row],[ILLflag]]="N",テーブル6[[#This Row],[CopyService]]="N",テーブル6[[#This Row],[LoanService]]="N",テーブル6[[#This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s="10" t="str">
        <f>IF(OR(テーブル6[[#This Row],[ILLflag]]="N",テーブル6[[#This Row],[CopyService]]="N",テーブル6[[#This Row],[LoanService]]="N",テーブル6[[#This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s="10" t="str">
        <f>IF(OR(テーブル6[[#This Row],[ILLflag]]="N",テーブル6[[#This Row],[CopyService]]="N",テーブル6[[#This Row],[LoanService]]="N",テーブル6[[#This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s="10" t="str">
        <f>IF(OR(テーブル6[[#This Row],[ILLflag]]="N",テーブル6[[#This Row],[CopyService]]="N",テーブル6[[#This Row],[LoanService]]="N",テーブル6[[#This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s="10" t="str">
        <f>IF(OR(テーブル6[[#This Row],[ILLflag]]="N",テーブル6[[#This Row],[CopyService]]="N",テーブル6[[#This Row],[LoanService]]="N",テーブル6[[#This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s="10" t="str">
        <f>IF(OR(テーブル6[[#This Row],[ILLflag]]="N",テーブル6[[#This Row],[CopyService]]="N",テーブル6[[#This Row],[LoanService]]="N",テーブル6[[#This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s="10" t="str">
        <f>IF(OR(テーブル6[[#This Row],[ILLflag]]="N",テーブル6[[#This Row],[CopyService]]="N",テーブル6[[#This Row],[LoanService]]="N",テーブル6[[#This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s="10" t="str">
        <f>IF(OR(テーブル6[[#This Row],[ILLflag]]="N",テーブル6[[#This Row],[CopyService]]="N",テーブル6[[#This Row],[LoanService]]="N",テーブル6[[#This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s="10" t="str">
        <f>IF(OR(テーブル6[[#This Row],[ILLflag]]="N",テーブル6[[#This Row],[CopyService]]="N",テーブル6[[#This Row],[LoanService]]="N",テーブル6[[#This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s="10" t="str">
        <f>IF(OR(テーブル6[[#This Row],[ILLflag]]="N",テーブル6[[#This Row],[CopyService]]="N",テーブル6[[#This Row],[LoanService]]="N",テーブル6[[#This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s="10" t="str">
        <f>IF(OR(テーブル6[[#This Row],[ILLflag]]="N",テーブル6[[#This Row],[CopyService]]="N",テーブル6[[#This Row],[LoanService]]="N",テーブル6[[#This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s="10" t="str">
        <f>IF(OR(テーブル6[[#This Row],[ILLflag]]="N",テーブル6[[#This Row],[CopyService]]="N",テーブル6[[#This Row],[LoanService]]="N",テーブル6[[#This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s="10" t="str">
        <f>IF(OR(テーブル6[[#This Row],[ILLflag]]="N",テーブル6[[#This Row],[CopyService]]="N",テーブル6[[#This Row],[LoanService]]="N",テーブル6[[#This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s="10" t="str">
        <f>IF(OR(テーブル6[[#This Row],[ILLflag]]="N",テーブル6[[#This Row],[CopyService]]="N",テーブル6[[#This Row],[LoanService]]="N",テーブル6[[#This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s="10" t="str">
        <f>IF(OR(テーブル6[[#This Row],[ILLflag]]="N",テーブル6[[#This Row],[CopyService]]="N",テーブル6[[#This Row],[LoanService]]="N",テーブル6[[#This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s="10" t="str">
        <f>IF(OR(テーブル6[[#This Row],[ILLflag]]="N",テーブル6[[#This Row],[CopyService]]="N",テーブル6[[#This Row],[LoanService]]="N",テーブル6[[#This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s="10" t="str">
        <f>IF(OR(テーブル6[[#This Row],[ILLflag]]="N",テーブル6[[#This Row],[CopyService]]="N",テーブル6[[#This Row],[LoanService]]="N",テーブル6[[#This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s="10" t="str">
        <f>IF(OR(テーブル6[[#This Row],[ILLflag]]="N",テーブル6[[#This Row],[CopyService]]="N",テーブル6[[#This Row],[LoanService]]="N",テーブル6[[#This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s="10" t="str">
        <f>IF(OR(テーブル6[[#This Row],[ILLflag]]="N",テーブル6[[#This Row],[CopyService]]="N",テーブル6[[#This Row],[LoanService]]="N",テーブル6[[#This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s="10" t="str">
        <f>IF(OR(テーブル6[[#This Row],[ILLflag]]="N",テーブル6[[#This Row],[CopyService]]="N",テーブル6[[#This Row],[LoanService]]="N",テーブル6[[#This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s="10" t="str">
        <f>IF(OR(テーブル6[[#This Row],[ILLflag]]="N",テーブル6[[#This Row],[CopyService]]="N",テーブル6[[#This Row],[LoanService]]="N",テーブル6[[#This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s="10" t="str">
        <f>IF(OR(テーブル6[[#This Row],[ILLflag]]="N",テーブル6[[#This Row],[CopyService]]="N",テーブル6[[#This Row],[LoanService]]="N",テーブル6[[#This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s="10" t="str">
        <f>IF(OR(テーブル6[[#This Row],[ILLflag]]="N",テーブル6[[#This Row],[CopyService]]="N",テーブル6[[#This Row],[LoanService]]="N",テーブル6[[#This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s="10" t="str">
        <f>IF(OR(テーブル6[[#This Row],[ILLflag]]="N",テーブル6[[#This Row],[CopyService]]="N",テーブル6[[#This Row],[LoanService]]="N",テーブル6[[#This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s="10" t="str">
        <f>IF(OR(テーブル6[[#This Row],[ILLflag]]="N",テーブル6[[#This Row],[CopyService]]="N",テーブル6[[#This Row],[LoanService]]="N",テーブル6[[#This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s="10" t="str">
        <f>IF(OR(テーブル6[[#This Row],[ILLflag]]="N",テーブル6[[#This Row],[CopyService]]="N",テーブル6[[#This Row],[LoanService]]="N",テーブル6[[#This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s="10" t="str">
        <f>IF(OR(テーブル6[[#This Row],[ILLflag]]="N",テーブル6[[#This Row],[CopyService]]="N",テーブル6[[#This Row],[LoanService]]="N",テーブル6[[#This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s="10" t="str">
        <f>IF(OR(テーブル6[[#This Row],[ILLflag]]="N",テーブル6[[#This Row],[CopyService]]="N",テーブル6[[#This Row],[LoanService]]="N",テーブル6[[#This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s="10" t="str">
        <f>IF(OR(テーブル6[[#This Row],[ILLflag]]="N",テーブル6[[#This Row],[CopyService]]="N",テーブル6[[#This Row],[LoanService]]="N",テーブル6[[#This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s="10" t="str">
        <f>IF(OR(テーブル6[[#This Row],[ILLflag]]="N",テーブル6[[#This Row],[CopyService]]="N",テーブル6[[#This Row],[LoanService]]="N",テーブル6[[#This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s="10" t="str">
        <f>IF(OR(テーブル6[[#This Row],[ILLflag]]="N",テーブル6[[#This Row],[CopyService]]="N",テーブル6[[#This Row],[LoanService]]="N",テーブル6[[#This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s="10" t="str">
        <f>IF(OR(テーブル6[[#This Row],[ILLflag]]="N",テーブル6[[#This Row],[CopyService]]="N",テーブル6[[#This Row],[LoanService]]="N",テーブル6[[#This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s="10" t="str">
        <f>IF(OR(テーブル6[[#This Row],[ILLflag]]="N",テーブル6[[#This Row],[CopyService]]="N",テーブル6[[#This Row],[LoanService]]="N",テーブル6[[#This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s="10" t="str">
        <f>IF(OR(テーブル6[[#This Row],[ILLflag]]="N",テーブル6[[#This Row],[CopyService]]="N",テーブル6[[#This Row],[LoanService]]="N",テーブル6[[#This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s="10" t="str">
        <f>IF(OR(テーブル6[[#This Row],[ILLflag]]="N",テーブル6[[#This Row],[CopyService]]="N",テーブル6[[#This Row],[LoanService]]="N",テーブル6[[#This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s="10" t="str">
        <f>IF(OR(テーブル6[[#This Row],[ILLflag]]="N",テーブル6[[#This Row],[CopyService]]="N",テーブル6[[#This Row],[LoanService]]="N",テーブル6[[#This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s="10" t="str">
        <f>IF(OR(テーブル6[[#This Row],[ILLflag]]="N",テーブル6[[#This Row],[CopyService]]="N",テーブル6[[#This Row],[LoanService]]="N",テーブル6[[#This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s="10" t="str">
        <f>IF(OR(テーブル6[[#This Row],[ILLflag]]="N",テーブル6[[#This Row],[CopyService]]="N",テーブル6[[#This Row],[LoanService]]="N",テーブル6[[#This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s="10" t="str">
        <f>IF(OR(テーブル6[[#This Row],[ILLflag]]="N",テーブル6[[#This Row],[CopyService]]="N",テーブル6[[#This Row],[LoanService]]="N",テーブル6[[#This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s="10" t="str">
        <f>IF(OR(テーブル6[[#This Row],[ILLflag]]="N",テーブル6[[#This Row],[CopyService]]="N",テーブル6[[#This Row],[LoanService]]="N",テーブル6[[#This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s="10" t="str">
        <f>IF(OR(テーブル6[[#This Row],[ILLflag]]="N",テーブル6[[#This Row],[CopyService]]="N",テーブル6[[#This Row],[LoanService]]="N",テーブル6[[#This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s="10" t="str">
        <f>IF(OR(テーブル6[[#This Row],[ILLflag]]="N",テーブル6[[#This Row],[CopyService]]="N",テーブル6[[#This Row],[LoanService]]="N",テーブル6[[#This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s="10" t="str">
        <f>IF(OR(テーブル6[[#This Row],[ILLflag]]="N",テーブル6[[#This Row],[CopyService]]="N",テーブル6[[#This Row],[LoanService]]="N",テーブル6[[#This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s="10" t="str">
        <f>IF(OR(テーブル6[[#This Row],[ILLflag]]="N",テーブル6[[#This Row],[CopyService]]="N",テーブル6[[#This Row],[LoanService]]="N",テーブル6[[#This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s="10" t="str">
        <f>IF(OR(テーブル6[[#This Row],[ILLflag]]="N",テーブル6[[#This Row],[CopyService]]="N",テーブル6[[#This Row],[LoanService]]="N",テーブル6[[#This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s="10" t="str">
        <f>IF(OR(テーブル6[[#This Row],[ILLflag]]="N",テーブル6[[#This Row],[CopyService]]="N",テーブル6[[#This Row],[LoanService]]="N",テーブル6[[#This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s="10" t="str">
        <f>IF(OR(テーブル6[[#This Row],[ILLflag]]="N",テーブル6[[#This Row],[CopyService]]="N",テーブル6[[#This Row],[LoanService]]="N",テーブル6[[#This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s="10" t="str">
        <f>IF(OR(テーブル6[[#This Row],[ILLflag]]="N",テーブル6[[#This Row],[CopyService]]="N",テーブル6[[#This Row],[LoanService]]="N",テーブル6[[#This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s="10" t="str">
        <f>IF(OR(テーブル6[[#This Row],[ILLflag]]="N",テーブル6[[#This Row],[CopyService]]="N",テーブル6[[#This Row],[LoanService]]="N",テーブル6[[#This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s="10" t="str">
        <f>IF(OR(テーブル6[[#This Row],[ILLflag]]="N",テーブル6[[#This Row],[CopyService]]="N",テーブル6[[#This Row],[LoanService]]="N",テーブル6[[#This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s="10" t="str">
        <f>IF(OR(テーブル6[[#This Row],[ILLflag]]="N",テーブル6[[#This Row],[CopyService]]="N",テーブル6[[#This Row],[LoanService]]="N",テーブル6[[#This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s="10" t="str">
        <f>IF(OR(テーブル6[[#This Row],[ILLflag]]="N",テーブル6[[#This Row],[CopyService]]="N",テーブル6[[#This Row],[LoanService]]="N",テーブル6[[#This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s="10" t="str">
        <f>IF(OR(テーブル6[[#This Row],[ILLflag]]="N",テーブル6[[#This Row],[CopyService]]="N",テーブル6[[#This Row],[LoanService]]="N",テーブル6[[#This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s="10" t="str">
        <f>IF(OR(テーブル6[[#This Row],[ILLflag]]="N",テーブル6[[#This Row],[CopyService]]="N",テーブル6[[#This Row],[LoanService]]="N",テーブル6[[#This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s="10" t="str">
        <f>IF(OR(テーブル6[[#This Row],[ILLflag]]="N",テーブル6[[#This Row],[CopyService]]="N",テーブル6[[#This Row],[LoanService]]="N",テーブル6[[#This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s="10" t="str">
        <f>IF(OR(テーブル6[[#This Row],[ILLflag]]="N",テーブル6[[#This Row],[CopyService]]="N",テーブル6[[#This Row],[LoanService]]="N",テーブル6[[#This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s="10" t="str">
        <f>IF(OR(テーブル6[[#This Row],[ILLflag]]="N",テーブル6[[#This Row],[CopyService]]="N",テーブル6[[#This Row],[LoanService]]="N",テーブル6[[#This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s="10" t="str">
        <f>IF(OR(テーブル6[[#This Row],[ILLflag]]="N",テーブル6[[#This Row],[CopyService]]="N",テーブル6[[#This Row],[LoanService]]="N",テーブル6[[#This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s="10" t="str">
        <f>IF(OR(テーブル6[[#This Row],[ILLflag]]="N",テーブル6[[#This Row],[CopyService]]="N",テーブル6[[#This Row],[LoanService]]="N",テーブル6[[#This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s="10" t="str">
        <f>IF(OR(テーブル6[[#This Row],[ILLflag]]="N",テーブル6[[#This Row],[CopyService]]="N",テーブル6[[#This Row],[LoanService]]="N",テーブル6[[#This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s="10" t="str">
        <f>IF(OR(テーブル6[[#This Row],[ILLflag]]="N",テーブル6[[#This Row],[CopyService]]="N",テーブル6[[#This Row],[LoanService]]="N",テーブル6[[#This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s="10" t="str">
        <f>IF(OR(テーブル6[[#This Row],[ILLflag]]="N",テーブル6[[#This Row],[CopyService]]="N",テーブル6[[#This Row],[LoanService]]="N",テーブル6[[#This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s="10" t="str">
        <f>IF(OR(テーブル6[[#This Row],[ILLflag]]="N",テーブル6[[#This Row],[CopyService]]="N",テーブル6[[#This Row],[LoanService]]="N",テーブル6[[#This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s="10" t="str">
        <f>IF(OR(テーブル6[[#This Row],[ILLflag]]="N",テーブル6[[#This Row],[CopyService]]="N",テーブル6[[#This Row],[LoanService]]="N",テーブル6[[#This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s="10" t="str">
        <f>IF(OR(テーブル6[[#This Row],[ILLflag]]="N",テーブル6[[#This Row],[CopyService]]="N",テーブル6[[#This Row],[LoanService]]="N",テーブル6[[#This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s="10" t="str">
        <f>IF(OR(テーブル6[[#This Row],[ILLflag]]="N",テーブル6[[#This Row],[CopyService]]="N",テーブル6[[#This Row],[LoanService]]="N",テーブル6[[#This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s="10" t="str">
        <f>IF(OR(テーブル6[[#This Row],[ILLflag]]="N",テーブル6[[#This Row],[CopyService]]="N",テーブル6[[#This Row],[LoanService]]="N",テーブル6[[#This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s="10" t="str">
        <f>IF(OR(テーブル6[[#This Row],[ILLflag]]="N",テーブル6[[#This Row],[CopyService]]="N",テーブル6[[#This Row],[LoanService]]="N",テーブル6[[#This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s="10" t="str">
        <f>IF(OR(テーブル6[[#This Row],[ILLflag]]="N",テーブル6[[#This Row],[CopyService]]="N",テーブル6[[#This Row],[LoanService]]="N",テーブル6[[#This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s="10" t="str">
        <f>IF(OR(テーブル6[[#This Row],[ILLflag]]="N",テーブル6[[#This Row],[CopyService]]="N",テーブル6[[#This Row],[LoanService]]="N",テーブル6[[#This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s="10" t="str">
        <f>IF(OR(テーブル6[[#This Row],[ILLflag]]="N",テーブル6[[#This Row],[CopyService]]="N",テーブル6[[#This Row],[LoanService]]="N",テーブル6[[#This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s="10" t="str">
        <f>IF(OR(テーブル6[[#This Row],[ILLflag]]="N",テーブル6[[#This Row],[CopyService]]="N",テーブル6[[#This Row],[LoanService]]="N",テーブル6[[#This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s="10" t="str">
        <f>IF(OR(テーブル6[[#This Row],[ILLflag]]="N",テーブル6[[#This Row],[CopyService]]="N",テーブル6[[#This Row],[LoanService]]="N",テーブル6[[#This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s="10" t="str">
        <f>IF(OR(テーブル6[[#This Row],[ILLflag]]="N",テーブル6[[#This Row],[CopyService]]="N",テーブル6[[#This Row],[LoanService]]="N",テーブル6[[#This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s="10" t="str">
        <f>IF(OR(テーブル6[[#This Row],[ILLflag]]="N",テーブル6[[#This Row],[CopyService]]="N",テーブル6[[#This Row],[LoanService]]="N",テーブル6[[#This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s="10" t="str">
        <f>IF(OR(テーブル6[[#This Row],[ILLflag]]="N",テーブル6[[#This Row],[CopyService]]="N",テーブル6[[#This Row],[LoanService]]="N",テーブル6[[#This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s="10" t="str">
        <f>IF(OR(テーブル6[[#This Row],[ILLflag]]="N",テーブル6[[#This Row],[CopyService]]="N",テーブル6[[#This Row],[LoanService]]="N",テーブル6[[#This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s="10" t="str">
        <f>IF(OR(テーブル6[[#This Row],[ILLflag]]="N",テーブル6[[#This Row],[CopyService]]="N",テーブル6[[#This Row],[LoanService]]="N",テーブル6[[#This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s="10" t="str">
        <f>IF(OR(テーブル6[[#This Row],[ILLflag]]="N",テーブル6[[#This Row],[CopyService]]="N",テーブル6[[#This Row],[LoanService]]="N",テーブル6[[#This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s="10" t="str">
        <f>IF(OR(テーブル6[[#This Row],[ILLflag]]="N",テーブル6[[#This Row],[CopyService]]="N",テーブル6[[#This Row],[LoanService]]="N",テーブル6[[#This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s="10" t="str">
        <f>IF(OR(テーブル6[[#This Row],[ILLflag]]="N",テーブル6[[#This Row],[CopyService]]="N",テーブル6[[#This Row],[LoanService]]="N",テーブル6[[#This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s="10" t="str">
        <f>IF(OR(テーブル6[[#This Row],[ILLflag]]="N",テーブル6[[#This Row],[CopyService]]="N",テーブル6[[#This Row],[LoanService]]="N",テーブル6[[#This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s="10" t="str">
        <f>IF(OR(テーブル6[[#This Row],[ILLflag]]="N",テーブル6[[#This Row],[CopyService]]="N",テーブル6[[#This Row],[LoanService]]="N",テーブル6[[#This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s="10" t="str">
        <f>IF(OR(テーブル6[[#This Row],[ILLflag]]="N",テーブル6[[#This Row],[CopyService]]="N",テーブル6[[#This Row],[LoanService]]="N",テーブル6[[#This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s="10" t="str">
        <f>IF(OR(テーブル6[[#This Row],[ILLflag]]="N",テーブル6[[#This Row],[CopyService]]="N",テーブル6[[#This Row],[LoanService]]="N",テーブル6[[#This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s="10" t="str">
        <f>IF(OR(テーブル6[[#This Row],[ILLflag]]="N",テーブル6[[#This Row],[CopyService]]="N",テーブル6[[#This Row],[LoanService]]="N",テーブル6[[#This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s="10" t="str">
        <f>IF(OR(テーブル6[[#This Row],[ILLflag]]="N",テーブル6[[#This Row],[CopyService]]="N",テーブル6[[#This Row],[LoanService]]="N",テーブル6[[#This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s="10" t="str">
        <f>IF(OR(テーブル6[[#This Row],[ILLflag]]="N",テーブル6[[#This Row],[CopyService]]="N",テーブル6[[#This Row],[LoanService]]="N",テーブル6[[#This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s="10" t="str">
        <f>IF(OR(テーブル6[[#This Row],[ILLflag]]="N",テーブル6[[#This Row],[CopyService]]="N",テーブル6[[#This Row],[LoanService]]="N",テーブル6[[#This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s="10" t="str">
        <f>IF(OR(テーブル6[[#This Row],[ILLflag]]="N",テーブル6[[#This Row],[CopyService]]="N",テーブル6[[#This Row],[LoanService]]="N",テーブル6[[#This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s="10" t="str">
        <f>IF(OR(テーブル6[[#This Row],[ILLflag]]="N",テーブル6[[#This Row],[CopyService]]="N",テーブル6[[#This Row],[LoanService]]="N",テーブル6[[#This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s="10" t="str">
        <f>IF(OR(テーブル6[[#This Row],[ILLflag]]="N",テーブル6[[#This Row],[CopyService]]="N",テーブル6[[#This Row],[LoanService]]="N",テーブル6[[#This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s="10" t="str">
        <f>IF(OR(テーブル6[[#This Row],[ILLflag]]="N",テーブル6[[#This Row],[CopyService]]="N",テーブル6[[#This Row],[LoanService]]="N",テーブル6[[#This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s="10" t="str">
        <f>IF(OR(テーブル6[[#This Row],[ILLflag]]="N",テーブル6[[#This Row],[CopyService]]="N",テーブル6[[#This Row],[LoanService]]="N",テーブル6[[#This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s="10" t="str">
        <f>IF(OR(テーブル6[[#This Row],[ILLflag]]="N",テーブル6[[#This Row],[CopyService]]="N",テーブル6[[#This Row],[LoanService]]="N",テーブル6[[#This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s="10" t="str">
        <f>IF(OR(テーブル6[[#This Row],[ILLflag]]="N",テーブル6[[#This Row],[CopyService]]="N",テーブル6[[#This Row],[LoanService]]="N",テーブル6[[#This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s="10" t="str">
        <f>IF(OR(テーブル6[[#This Row],[ILLflag]]="N",テーブル6[[#This Row],[CopyService]]="N",テーブル6[[#This Row],[LoanService]]="N",テーブル6[[#This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s="10" t="str">
        <f>IF(OR(テーブル6[[#This Row],[ILLflag]]="N",テーブル6[[#This Row],[CopyService]]="N",テーブル6[[#This Row],[LoanService]]="N",テーブル6[[#This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s="10" t="str">
        <f>IF(OR(テーブル6[[#This Row],[ILLflag]]="N",テーブル6[[#This Row],[CopyService]]="N",テーブル6[[#This Row],[LoanService]]="N",テーブル6[[#This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s="10" t="str">
        <f>IF(OR(テーブル6[[#This Row],[ILLflag]]="N",テーブル6[[#This Row],[CopyService]]="N",テーブル6[[#This Row],[LoanService]]="N",テーブル6[[#This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s="10" t="str">
        <f>IF(OR(テーブル6[[#This Row],[ILLflag]]="N",テーブル6[[#This Row],[CopyService]]="N",テーブル6[[#This Row],[LoanService]]="N",テーブル6[[#This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s="10" t="str">
        <f>IF(OR(テーブル6[[#This Row],[ILLflag]]="N",テーブル6[[#This Row],[CopyService]]="N",テーブル6[[#This Row],[LoanService]]="N",テーブル6[[#This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s="10" t="str">
        <f>IF(OR(テーブル6[[#This Row],[ILLflag]]="N",テーブル6[[#This Row],[CopyService]]="N",テーブル6[[#This Row],[LoanService]]="N",テーブル6[[#This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s="10" t="str">
        <f>IF(OR(テーブル6[[#This Row],[ILLflag]]="N",テーブル6[[#This Row],[CopyService]]="N",テーブル6[[#This Row],[LoanService]]="N",テーブル6[[#This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s="10" t="str">
        <f>IF(OR(テーブル6[[#This Row],[ILLflag]]="N",テーブル6[[#This Row],[CopyService]]="N",テーブル6[[#This Row],[LoanService]]="N",テーブル6[[#This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s="10" t="str">
        <f>IF(OR(テーブル6[[#This Row],[ILLflag]]="N",テーブル6[[#This Row],[CopyService]]="N",テーブル6[[#This Row],[LoanService]]="N",テーブル6[[#This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s="10" t="str">
        <f>IF(OR(テーブル6[[#This Row],[ILLflag]]="N",テーブル6[[#This Row],[CopyService]]="N",テーブル6[[#This Row],[LoanService]]="N",テーブル6[[#This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s="10" t="str">
        <f>IF(OR(テーブル6[[#This Row],[ILLflag]]="N",テーブル6[[#This Row],[CopyService]]="N",テーブル6[[#This Row],[LoanService]]="N",テーブル6[[#This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s="10" t="str">
        <f>IF(OR(テーブル6[[#This Row],[ILLflag]]="N",テーブル6[[#This Row],[CopyService]]="N",テーブル6[[#This Row],[LoanService]]="N",テーブル6[[#This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s="10" t="str">
        <f>IF(OR(テーブル6[[#This Row],[ILLflag]]="N",テーブル6[[#This Row],[CopyService]]="N",テーブル6[[#This Row],[LoanService]]="N",テーブル6[[#This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s="10" t="str">
        <f>IF(OR(テーブル6[[#This Row],[ILLflag]]="N",テーブル6[[#This Row],[CopyService]]="N",テーブル6[[#This Row],[LoanService]]="N",テーブル6[[#This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s="10" t="str">
        <f>IF(OR(テーブル6[[#This Row],[ILLflag]]="N",テーブル6[[#This Row],[CopyService]]="N",テーブル6[[#This Row],[LoanService]]="N",テーブル6[[#This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s="10" t="str">
        <f>IF(OR(テーブル6[[#This Row],[ILLflag]]="N",テーブル6[[#This Row],[CopyService]]="N",テーブル6[[#This Row],[LoanService]]="N",テーブル6[[#This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s="10" t="str">
        <f>IF(OR(テーブル6[[#This Row],[ILLflag]]="N",テーブル6[[#This Row],[CopyService]]="N",テーブル6[[#This Row],[LoanService]]="N",テーブル6[[#This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s="10" t="str">
        <f>IF(OR(テーブル6[[#This Row],[ILLflag]]="N",テーブル6[[#This Row],[CopyService]]="N",テーブル6[[#This Row],[LoanService]]="N",テーブル6[[#This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s="10" t="str">
        <f>IF(OR(テーブル6[[#This Row],[ILLflag]]="N",テーブル6[[#This Row],[CopyService]]="N",テーブル6[[#This Row],[LoanService]]="N",テーブル6[[#This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s="10" t="str">
        <f>IF(OR(テーブル6[[#This Row],[ILLflag]]="N",テーブル6[[#This Row],[CopyService]]="N",テーブル6[[#This Row],[LoanService]]="N",テーブル6[[#This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s="10" t="str">
        <f>IF(OR(テーブル6[[#This Row],[ILLflag]]="N",テーブル6[[#This Row],[CopyService]]="N",テーブル6[[#This Row],[LoanService]]="N",テーブル6[[#This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s="10" t="str">
        <f>IF(OR(テーブル6[[#This Row],[ILLflag]]="N",テーブル6[[#This Row],[CopyService]]="N",テーブル6[[#This Row],[LoanService]]="N",テーブル6[[#This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s="10" t="str">
        <f>IF(OR(テーブル6[[#This Row],[ILLflag]]="N",テーブル6[[#This Row],[CopyService]]="N",テーブル6[[#This Row],[LoanService]]="N",テーブル6[[#This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s="10" t="str">
        <f>IF(OR(テーブル6[[#This Row],[ILLflag]]="N",テーブル6[[#This Row],[CopyService]]="N",テーブル6[[#This Row],[LoanService]]="N",テーブル6[[#This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s="10" t="str">
        <f>IF(OR(テーブル6[[#This Row],[ILLflag]]="N",テーブル6[[#This Row],[CopyService]]="N",テーブル6[[#This Row],[LoanService]]="N",テーブル6[[#This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s="10" t="str">
        <f>IF(OR(テーブル6[[#This Row],[ILLflag]]="N",テーブル6[[#This Row],[CopyService]]="N",テーブル6[[#This Row],[LoanService]]="N",テーブル6[[#This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s="10" t="str">
        <f>IF(OR(テーブル6[[#This Row],[ILLflag]]="N",テーブル6[[#This Row],[CopyService]]="N",テーブル6[[#This Row],[LoanService]]="N",テーブル6[[#This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s="10" t="str">
        <f>IF(OR(テーブル6[[#This Row],[ILLflag]]="N",テーブル6[[#This Row],[CopyService]]="N",テーブル6[[#This Row],[LoanService]]="N",テーブル6[[#This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s="10" t="str">
        <f>IF(OR(テーブル6[[#This Row],[ILLflag]]="N",テーブル6[[#This Row],[CopyService]]="N",テーブル6[[#This Row],[LoanService]]="N",テーブル6[[#This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s="10" t="str">
        <f>IF(OR(テーブル6[[#This Row],[ILLflag]]="N",テーブル6[[#This Row],[CopyService]]="N",テーブル6[[#This Row],[LoanService]]="N",テーブル6[[#This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s="10" t="str">
        <f>IF(OR(テーブル6[[#This Row],[ILLflag]]="N",テーブル6[[#This Row],[CopyService]]="N",テーブル6[[#This Row],[LoanService]]="N",テーブル6[[#This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s="10" t="str">
        <f>IF(OR(テーブル6[[#This Row],[ILLflag]]="N",テーブル6[[#This Row],[CopyService]]="N",テーブル6[[#This Row],[LoanService]]="N",テーブル6[[#This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s="10" t="str">
        <f>IF(OR(テーブル6[[#This Row],[ILLflag]]="N",テーブル6[[#This Row],[CopyService]]="N",テーブル6[[#This Row],[LoanService]]="N",テーブル6[[#This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s="10" t="str">
        <f>IF(OR(テーブル6[[#This Row],[ILLflag]]="N",テーブル6[[#This Row],[CopyService]]="N",テーブル6[[#This Row],[LoanService]]="N",テーブル6[[#This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s="10" t="str">
        <f>IF(OR(テーブル6[[#This Row],[ILLflag]]="N",テーブル6[[#This Row],[CopyService]]="N",テーブル6[[#This Row],[LoanService]]="N",テーブル6[[#This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s="10" t="str">
        <f>IF(OR(テーブル6[[#This Row],[ILLflag]]="N",テーブル6[[#This Row],[CopyService]]="N",テーブル6[[#This Row],[LoanService]]="N",テーブル6[[#This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s="10" t="str">
        <f>IF(OR(テーブル6[[#This Row],[ILLflag]]="N",テーブル6[[#This Row],[CopyService]]="N",テーブル6[[#This Row],[LoanService]]="N",テーブル6[[#This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s="10" t="str">
        <f>IF(OR(テーブル6[[#This Row],[ILLflag]]="N",テーブル6[[#This Row],[CopyService]]="N",テーブル6[[#This Row],[LoanService]]="N",テーブル6[[#This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s="10" t="str">
        <f>IF(OR(テーブル6[[#This Row],[ILLflag]]="N",テーブル6[[#This Row],[CopyService]]="N",テーブル6[[#This Row],[LoanService]]="N",テーブル6[[#This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s="10" t="str">
        <f>IF(OR(テーブル6[[#This Row],[ILLflag]]="N",テーブル6[[#This Row],[CopyService]]="N",テーブル6[[#This Row],[LoanService]]="N",テーブル6[[#This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s="10" t="str">
        <f>IF(OR(テーブル6[[#This Row],[ILLflag]]="N",テーブル6[[#This Row],[CopyService]]="N",テーブル6[[#This Row],[LoanService]]="N",テーブル6[[#This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s="10" t="str">
        <f>IF(OR(テーブル6[[#This Row],[ILLflag]]="N",テーブル6[[#This Row],[CopyService]]="N",テーブル6[[#This Row],[LoanService]]="N",テーブル6[[#This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s="10" t="str">
        <f>IF(OR(テーブル6[[#This Row],[ILLflag]]="N",テーブル6[[#This Row],[CopyService]]="N",テーブル6[[#This Row],[LoanService]]="N",テーブル6[[#This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s="10" t="str">
        <f>IF(OR(テーブル6[[#This Row],[ILLflag]]="N",テーブル6[[#This Row],[CopyService]]="N",テーブル6[[#This Row],[LoanService]]="N",テーブル6[[#This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s="10" t="str">
        <f>IF(OR(テーブル6[[#This Row],[ILLflag]]="N",テーブル6[[#This Row],[CopyService]]="N",テーブル6[[#This Row],[LoanService]]="N",テーブル6[[#This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s="10" t="str">
        <f>IF(OR(テーブル6[[#This Row],[ILLflag]]="N",テーブル6[[#This Row],[CopyService]]="N",テーブル6[[#This Row],[LoanService]]="N",テーブル6[[#This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s="10" t="str">
        <f>IF(OR(テーブル6[[#This Row],[ILLflag]]="N",テーブル6[[#This Row],[CopyService]]="N",テーブル6[[#This Row],[LoanService]]="N",テーブル6[[#This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s="10" t="str">
        <f>IF(OR(テーブル6[[#This Row],[ILLflag]]="N",テーブル6[[#This Row],[CopyService]]="N",テーブル6[[#This Row],[LoanService]]="N",テーブル6[[#This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s="10" t="str">
        <f>IF(OR(テーブル6[[#This Row],[ILLflag]]="N",テーブル6[[#This Row],[CopyService]]="N",テーブル6[[#This Row],[LoanService]]="N",テーブル6[[#This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s="10" t="str">
        <f>IF(OR(テーブル6[[#This Row],[ILLflag]]="N",テーブル6[[#This Row],[CopyService]]="N",テーブル6[[#This Row],[LoanService]]="N",テーブル6[[#This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s="10" t="str">
        <f>IF(OR(テーブル6[[#This Row],[ILLflag]]="N",テーブル6[[#This Row],[CopyService]]="N",テーブル6[[#This Row],[LoanService]]="N",テーブル6[[#This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s="10" t="str">
        <f>IF(OR(テーブル6[[#This Row],[ILLflag]]="N",テーブル6[[#This Row],[CopyService]]="N",テーブル6[[#This Row],[LoanService]]="N",テーブル6[[#This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s="10" t="str">
        <f>IF(OR(テーブル6[[#This Row],[ILLflag]]="N",テーブル6[[#This Row],[CopyService]]="N",テーブル6[[#This Row],[LoanService]]="N",テーブル6[[#This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s="10" t="str">
        <f>IF(OR(テーブル6[[#This Row],[ILLflag]]="N",テーブル6[[#This Row],[CopyService]]="N",テーブル6[[#This Row],[LoanService]]="N",テーブル6[[#This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s="10" t="str">
        <f>IF(OR(テーブル6[[#This Row],[ILLflag]]="N",テーブル6[[#This Row],[CopyService]]="N",テーブル6[[#This Row],[LoanService]]="N",テーブル6[[#This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s="10" t="str">
        <f>IF(OR(テーブル6[[#This Row],[ILLflag]]="N",テーブル6[[#This Row],[CopyService]]="N",テーブル6[[#This Row],[LoanService]]="N",テーブル6[[#This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s="10" t="str">
        <f>IF(OR(テーブル6[[#This Row],[ILLflag]]="N",テーブル6[[#This Row],[CopyService]]="N",テーブル6[[#This Row],[LoanService]]="N",テーブル6[[#This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s="10" t="str">
        <f>IF(OR(テーブル6[[#This Row],[ILLflag]]="N",テーブル6[[#This Row],[CopyService]]="N",テーブル6[[#This Row],[LoanService]]="N",テーブル6[[#This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s="10" t="str">
        <f>IF(OR(テーブル6[[#This Row],[ILLflag]]="N",テーブル6[[#This Row],[CopyService]]="N",テーブル6[[#This Row],[LoanService]]="N",テーブル6[[#This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s="10" t="str">
        <f>IF(OR(テーブル6[[#This Row],[ILLflag]]="N",テーブル6[[#This Row],[CopyService]]="N",テーブル6[[#This Row],[LoanService]]="N",テーブル6[[#This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s="10" t="str">
        <f>IF(OR(テーブル6[[#This Row],[ILLflag]]="N",テーブル6[[#This Row],[CopyService]]="N",テーブル6[[#This Row],[LoanService]]="N",テーブル6[[#This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s="10" t="str">
        <f>IF(OR(テーブル6[[#This Row],[ILLflag]]="N",テーブル6[[#This Row],[CopyService]]="N",テーブル6[[#This Row],[LoanService]]="N",テーブル6[[#This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s="10" t="str">
        <f>IF(OR(テーブル6[[#This Row],[ILLflag]]="N",テーブル6[[#This Row],[CopyService]]="N",テーブル6[[#This Row],[LoanService]]="N",テーブル6[[#This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s="10" t="str">
        <f>IF(OR(テーブル6[[#This Row],[ILLflag]]="N",テーブル6[[#This Row],[CopyService]]="N",テーブル6[[#This Row],[LoanService]]="N",テーブル6[[#This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s="10" t="str">
        <f>IF(OR(テーブル6[[#This Row],[ILLflag]]="N",テーブル6[[#This Row],[CopyService]]="N",テーブル6[[#This Row],[LoanService]]="N",テーブル6[[#This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s="10" t="str">
        <f>IF(OR(テーブル6[[#This Row],[ILLflag]]="N",テーブル6[[#This Row],[CopyService]]="N",テーブル6[[#This Row],[LoanService]]="N",テーブル6[[#This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s="10" t="str">
        <f>IF(OR(テーブル6[[#This Row],[ILLflag]]="N",テーブル6[[#This Row],[CopyService]]="N",テーブル6[[#This Row],[LoanService]]="N",テーブル6[[#This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s="10" t="str">
        <f>IF(OR(テーブル6[[#This Row],[ILLflag]]="N",テーブル6[[#This Row],[CopyService]]="N",テーブル6[[#This Row],[LoanService]]="N",テーブル6[[#This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s="10" t="str">
        <f>IF(OR(テーブル6[[#This Row],[ILLflag]]="N",テーブル6[[#This Row],[CopyService]]="N",テーブル6[[#This Row],[LoanService]]="N",テーブル6[[#This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s="10" t="str">
        <f>IF(OR(テーブル6[[#This Row],[ILLflag]]="N",テーブル6[[#This Row],[CopyService]]="N",テーブル6[[#This Row],[LoanService]]="N",テーブル6[[#This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s="10" t="str">
        <f>IF(OR(テーブル6[[#This Row],[ILLflag]]="N",テーブル6[[#This Row],[CopyService]]="N",テーブル6[[#This Row],[LoanService]]="N",テーブル6[[#This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s="10" t="str">
        <f>IF(OR(テーブル6[[#This Row],[ILLflag]]="N",テーブル6[[#This Row],[CopyService]]="N",テーブル6[[#This Row],[LoanService]]="N",テーブル6[[#This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s="10" t="str">
        <f>IF(OR(テーブル6[[#This Row],[ILLflag]]="N",テーブル6[[#This Row],[CopyService]]="N",テーブル6[[#This Row],[LoanService]]="N",テーブル6[[#This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s="10" t="str">
        <f>IF(OR(テーブル6[[#This Row],[ILLflag]]="N",テーブル6[[#This Row],[CopyService]]="N",テーブル6[[#This Row],[LoanService]]="N",テーブル6[[#This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s="10" t="str">
        <f>IF(OR(テーブル6[[#This Row],[ILLflag]]="N",テーブル6[[#This Row],[CopyService]]="N",テーブル6[[#This Row],[LoanService]]="N",テーブル6[[#This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s="10" t="str">
        <f>IF(OR(テーブル6[[#This Row],[ILLflag]]="N",テーブル6[[#This Row],[CopyService]]="N",テーブル6[[#This Row],[LoanService]]="N",テーブル6[[#This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s="10" t="str">
        <f>IF(OR(テーブル6[[#This Row],[ILLflag]]="N",テーブル6[[#This Row],[CopyService]]="N",テーブル6[[#This Row],[LoanService]]="N",テーブル6[[#This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s="10" t="str">
        <f>IF(OR(テーブル6[[#This Row],[ILLflag]]="N",テーブル6[[#This Row],[CopyService]]="N",テーブル6[[#This Row],[LoanService]]="N",テーブル6[[#This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s="10" t="str">
        <f>IF(OR(テーブル6[[#This Row],[ILLflag]]="N",テーブル6[[#This Row],[CopyService]]="N",テーブル6[[#This Row],[LoanService]]="N",テーブル6[[#This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s="10" t="str">
        <f>IF(OR(テーブル6[[#This Row],[ILLflag]]="N",テーブル6[[#This Row],[CopyService]]="N",テーブル6[[#This Row],[LoanService]]="N",テーブル6[[#This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s="10" t="str">
        <f>IF(OR(テーブル6[[#This Row],[ILLflag]]="N",テーブル6[[#This Row],[CopyService]]="N",テーブル6[[#This Row],[LoanService]]="N",テーブル6[[#This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s="10" t="str">
        <f>IF(OR(テーブル6[[#This Row],[ILLflag]]="N",テーブル6[[#This Row],[CopyService]]="N",テーブル6[[#This Row],[LoanService]]="N",テーブル6[[#This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s="10" t="str">
        <f>IF(OR(テーブル6[[#This Row],[ILLflag]]="N",テーブル6[[#This Row],[CopyService]]="N",テーブル6[[#This Row],[LoanService]]="N",テーブル6[[#This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s="10" t="str">
        <f>IF(OR(テーブル6[[#This Row],[ILLflag]]="N",テーブル6[[#This Row],[CopyService]]="N",テーブル6[[#This Row],[LoanService]]="N",テーブル6[[#This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s="10" t="str">
        <f>IF(OR(テーブル6[[#This Row],[ILLflag]]="N",テーブル6[[#This Row],[CopyService]]="N",テーブル6[[#This Row],[LoanService]]="N",テーブル6[[#This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s="10" t="str">
        <f>IF(OR(テーブル6[[#This Row],[ILLflag]]="N",テーブル6[[#This Row],[CopyService]]="N",テーブル6[[#This Row],[LoanService]]="N",テーブル6[[#This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s="10" t="str">
        <f>IF(OR(テーブル6[[#This Row],[ILLflag]]="N",テーブル6[[#This Row],[CopyService]]="N",テーブル6[[#This Row],[LoanService]]="N",テーブル6[[#This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s="10" t="str">
        <f>IF(OR(テーブル6[[#This Row],[ILLflag]]="N",テーブル6[[#This Row],[CopyService]]="N",テーブル6[[#This Row],[LoanService]]="N",テーブル6[[#This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s="10" t="str">
        <f>IF(OR(テーブル6[[#This Row],[ILLflag]]="N",テーブル6[[#This Row],[CopyService]]="N",テーブル6[[#This Row],[LoanService]]="N",テーブル6[[#This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s="10" t="str">
        <f>IF(OR(テーブル6[[#This Row],[ILLflag]]="N",テーブル6[[#This Row],[CopyService]]="N",テーブル6[[#This Row],[LoanService]]="N",テーブル6[[#This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s="10" t="str">
        <f>IF(OR(テーブル6[[#This Row],[ILLflag]]="N",テーブル6[[#This Row],[CopyService]]="N",テーブル6[[#This Row],[LoanService]]="N",テーブル6[[#This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s="10" t="str">
        <f>IF(OR(テーブル6[[#This Row],[ILLflag]]="N",テーブル6[[#This Row],[CopyService]]="N",テーブル6[[#This Row],[LoanService]]="N",テーブル6[[#This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s="10" t="str">
        <f>IF(OR(テーブル6[[#This Row],[ILLflag]]="N",テーブル6[[#This Row],[CopyService]]="N",テーブル6[[#This Row],[LoanService]]="N",テーブル6[[#This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s="10" t="str">
        <f>IF(OR(テーブル6[[#This Row],[ILLflag]]="N",テーブル6[[#This Row],[CopyService]]="N",テーブル6[[#This Row],[LoanService]]="N",テーブル6[[#This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s="10" t="str">
        <f>IF(OR(テーブル6[[#This Row],[ILLflag]]="N",テーブル6[[#This Row],[CopyService]]="N",テーブル6[[#This Row],[LoanService]]="N",テーブル6[[#This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s="10" t="str">
        <f>IF(OR(テーブル6[[#This Row],[ILLflag]]="N",テーブル6[[#This Row],[CopyService]]="N",テーブル6[[#This Row],[LoanService]]="N",テーブル6[[#This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s="10" t="str">
        <f>IF(OR(テーブル6[[#This Row],[ILLflag]]="N",テーブル6[[#This Row],[CopyService]]="N",テーブル6[[#This Row],[LoanService]]="N",テーブル6[[#This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s="10" t="str">
        <f>IF(OR(テーブル6[[#This Row],[ILLflag]]="N",テーブル6[[#This Row],[CopyService]]="N",テーブル6[[#This Row],[LoanService]]="N",テーブル6[[#This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s="10" t="str">
        <f>IF(OR(テーブル6[[#This Row],[ILLflag]]="N",テーブル6[[#This Row],[CopyService]]="N",テーブル6[[#This Row],[LoanService]]="N",テーブル6[[#This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s="10" t="str">
        <f>IF(OR(テーブル6[[#This Row],[ILLflag]]="N",テーブル6[[#This Row],[CopyService]]="N",テーブル6[[#This Row],[LoanService]]="N",テーブル6[[#This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s="10" t="str">
        <f>IF(OR(テーブル6[[#This Row],[ILLflag]]="N",テーブル6[[#This Row],[CopyService]]="N",テーブル6[[#This Row],[LoanService]]="N",テーブル6[[#This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s="10" t="str">
        <f>IF(OR(テーブル6[[#This Row],[ILLflag]]="N",テーブル6[[#This Row],[CopyService]]="N",テーブル6[[#This Row],[LoanService]]="N",テーブル6[[#This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s="10" t="str">
        <f>IF(OR(テーブル6[[#This Row],[ILLflag]]="N",テーブル6[[#This Row],[CopyService]]="N",テーブル6[[#This Row],[LoanService]]="N",テーブル6[[#This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s="10" t="str">
        <f>IF(OR(テーブル6[[#This Row],[ILLflag]]="N",テーブル6[[#This Row],[CopyService]]="N",テーブル6[[#This Row],[LoanService]]="N",テーブル6[[#This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s="10" t="str">
        <f>IF(OR(テーブル6[[#This Row],[ILLflag]]="N",テーブル6[[#This Row],[CopyService]]="N",テーブル6[[#This Row],[LoanService]]="N",テーブル6[[#This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s="10" t="str">
        <f>IF(OR(テーブル6[[#This Row],[ILLflag]]="N",テーブル6[[#This Row],[CopyService]]="N",テーブル6[[#This Row],[LoanService]]="N",テーブル6[[#This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s="10" t="str">
        <f>IF(OR(テーブル6[[#This Row],[ILLflag]]="N",テーブル6[[#This Row],[CopyService]]="N",テーブル6[[#This Row],[LoanService]]="N",テーブル6[[#This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s="10" t="str">
        <f>IF(OR(テーブル6[[#This Row],[ILLflag]]="N",テーブル6[[#This Row],[CopyService]]="N",テーブル6[[#This Row],[LoanService]]="N",テーブル6[[#This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s="10" t="str">
        <f>IF(OR(テーブル6[[#This Row],[ILLflag]]="N",テーブル6[[#This Row],[CopyService]]="N",テーブル6[[#This Row],[LoanService]]="N",テーブル6[[#This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s="10" t="str">
        <f>IF(OR(テーブル6[[#This Row],[ILLflag]]="N",テーブル6[[#This Row],[CopyService]]="N",テーブル6[[#This Row],[LoanService]]="N",テーブル6[[#This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s="10" t="str">
        <f>IF(OR(テーブル6[[#This Row],[ILLflag]]="N",テーブル6[[#This Row],[CopyService]]="N",テーブル6[[#This Row],[LoanService]]="N",テーブル6[[#This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s="10" t="str">
        <f>IF(OR(テーブル6[[#This Row],[ILLflag]]="N",テーブル6[[#This Row],[CopyService]]="N",テーブル6[[#This Row],[LoanService]]="N",テーブル6[[#This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s="10" t="str">
        <f>IF(OR(テーブル6[[#This Row],[ILLflag]]="N",テーブル6[[#This Row],[CopyService]]="N",テーブル6[[#This Row],[LoanService]]="N",テーブル6[[#This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s="10" t="str">
        <f>IF(OR(テーブル6[[#This Row],[ILLflag]]="N",テーブル6[[#This Row],[CopyService]]="N",テーブル6[[#This Row],[LoanService]]="N",テーブル6[[#This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s="10" t="str">
        <f>IF(OR(テーブル6[[#This Row],[ILLflag]]="N",テーブル6[[#This Row],[CopyService]]="N",テーブル6[[#This Row],[LoanService]]="N",テーブル6[[#This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s="10" t="str">
        <f>IF(OR(テーブル6[[#This Row],[ILLflag]]="N",テーブル6[[#This Row],[CopyService]]="N",テーブル6[[#This Row],[LoanService]]="N",テーブル6[[#This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s="10" t="str">
        <f>IF(OR(テーブル6[[#This Row],[ILLflag]]="N",テーブル6[[#This Row],[CopyService]]="N",テーブル6[[#This Row],[LoanService]]="N",テーブル6[[#This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s="10" t="str">
        <f>IF(OR(テーブル6[[#This Row],[ILLflag]]="N",テーブル6[[#This Row],[CopyService]]="N",テーブル6[[#This Row],[LoanService]]="N",テーブル6[[#This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s="10" t="str">
        <f>IF(OR(テーブル6[[#This Row],[ILLflag]]="N",テーブル6[[#This Row],[CopyService]]="N",テーブル6[[#This Row],[LoanService]]="N",テーブル6[[#This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s="10" t="str">
        <f>IF(OR(テーブル6[[#This Row],[ILLflag]]="N",テーブル6[[#This Row],[CopyService]]="N",テーブル6[[#This Row],[LoanService]]="N",テーブル6[[#This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s="10" t="str">
        <f>IF(OR(テーブル6[[#This Row],[ILLflag]]="N",テーブル6[[#This Row],[CopyService]]="N",テーブル6[[#This Row],[LoanService]]="N",テーブル6[[#This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s="10" t="str">
        <f>IF(OR(テーブル6[[#This Row],[ILLflag]]="N",テーブル6[[#This Row],[CopyService]]="N",テーブル6[[#This Row],[LoanService]]="N",テーブル6[[#This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s="10" t="str">
        <f>IF(OR(テーブル6[[#This Row],[ILLflag]]="N",テーブル6[[#This Row],[CopyService]]="N",テーブル6[[#This Row],[LoanService]]="N",テーブル6[[#This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s="10" t="str">
        <f>IF(OR(テーブル6[[#This Row],[ILLflag]]="N",テーブル6[[#This Row],[CopyService]]="N",テーブル6[[#This Row],[LoanService]]="N",テーブル6[[#This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s="10" t="str">
        <f>IF(OR(テーブル6[[#This Row],[ILLflag]]="N",テーブル6[[#This Row],[CopyService]]="N",テーブル6[[#This Row],[LoanService]]="N",テーブル6[[#This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s="10" t="str">
        <f>IF(OR(テーブル6[[#This Row],[ILLflag]]="N",テーブル6[[#This Row],[CopyService]]="N",テーブル6[[#This Row],[LoanService]]="N",テーブル6[[#This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s="10" t="str">
        <f>IF(OR(テーブル6[[#This Row],[ILLflag]]="N",テーブル6[[#This Row],[CopyService]]="N",テーブル6[[#This Row],[LoanService]]="N",テーブル6[[#This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s="10" t="str">
        <f>IF(OR(テーブル6[[#This Row],[ILLflag]]="N",テーブル6[[#This Row],[CopyService]]="N",テーブル6[[#This Row],[LoanService]]="N",テーブル6[[#This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s="10" t="str">
        <f>IF(OR(テーブル6[[#This Row],[ILLflag]]="N",テーブル6[[#This Row],[CopyService]]="N",テーブル6[[#This Row],[LoanService]]="N",テーブル6[[#This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s="10" t="str">
        <f>IF(OR(テーブル6[[#This Row],[ILLflag]]="N",テーブル6[[#This Row],[CopyService]]="N",テーブル6[[#This Row],[LoanService]]="N",テーブル6[[#This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s="10" t="str">
        <f>IF(OR(テーブル6[[#This Row],[ILLflag]]="N",テーブル6[[#This Row],[CopyService]]="N",テーブル6[[#This Row],[LoanService]]="N",テーブル6[[#This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s="10" t="str">
        <f>IF(OR(テーブル6[[#This Row],[ILLflag]]="N",テーブル6[[#This Row],[CopyService]]="N",テーブル6[[#This Row],[LoanService]]="N",テーブル6[[#This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s="10" t="str">
        <f>IF(OR(テーブル6[[#This Row],[ILLflag]]="N",テーブル6[[#This Row],[CopyService]]="N",テーブル6[[#This Row],[LoanService]]="N",テーブル6[[#This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s="10" t="str">
        <f>IF(OR(テーブル6[[#This Row],[ILLflag]]="N",テーブル6[[#This Row],[CopyService]]="N",テーブル6[[#This Row],[LoanService]]="N",テーブル6[[#This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s="10" t="str">
        <f>IF(OR(テーブル6[[#This Row],[ILLflag]]="N",テーブル6[[#This Row],[CopyService]]="N",テーブル6[[#This Row],[LoanService]]="N",テーブル6[[#This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s="10" t="str">
        <f>IF(OR(テーブル6[[#This Row],[ILLflag]]="N",テーブル6[[#This Row],[CopyService]]="N",テーブル6[[#This Row],[LoanService]]="N",テーブル6[[#This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s="10" t="str">
        <f>IF(OR(テーブル6[[#This Row],[ILLflag]]="N",テーブル6[[#This Row],[CopyService]]="N",テーブル6[[#This Row],[LoanService]]="N",テーブル6[[#This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s="10" t="str">
        <f>IF(OR(テーブル6[[#This Row],[ILLflag]]="N",テーブル6[[#This Row],[CopyService]]="N",テーブル6[[#This Row],[LoanService]]="N",テーブル6[[#This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s="10" t="str">
        <f>IF(OR(テーブル6[[#This Row],[ILLflag]]="N",テーブル6[[#This Row],[CopyService]]="N",テーブル6[[#This Row],[LoanService]]="N",テーブル6[[#This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s="10" t="str">
        <f>IF(OR(テーブル6[[#This Row],[ILLflag]]="N",テーブル6[[#This Row],[CopyService]]="N",テーブル6[[#This Row],[LoanService]]="N",テーブル6[[#This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s="10" t="str">
        <f>IF(OR(テーブル6[[#This Row],[ILLflag]]="N",テーブル6[[#This Row],[CopyService]]="N",テーブル6[[#This Row],[LoanService]]="N",テーブル6[[#This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s="10" t="str">
        <f>IF(OR(テーブル6[[#This Row],[ILLflag]]="N",テーブル6[[#This Row],[CopyService]]="N",テーブル6[[#This Row],[LoanService]]="N",テーブル6[[#This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s="10" t="str">
        <f>IF(OR(テーブル6[[#This Row],[ILLflag]]="N",テーブル6[[#This Row],[CopyService]]="N",テーブル6[[#This Row],[LoanService]]="N",テーブル6[[#This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s="10" t="str">
        <f>IF(OR(テーブル6[[#This Row],[ILLflag]]="N",テーブル6[[#This Row],[CopyService]]="N",テーブル6[[#This Row],[LoanService]]="N",テーブル6[[#This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s="10" t="str">
        <f>IF(OR(テーブル6[[#This Row],[ILLflag]]="N",テーブル6[[#This Row],[CopyService]]="N",テーブル6[[#This Row],[LoanService]]="N",テーブル6[[#This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s="10" t="str">
        <f>IF(OR(テーブル6[[#This Row],[ILLflag]]="N",テーブル6[[#This Row],[CopyService]]="N",テーブル6[[#This Row],[LoanService]]="N",テーブル6[[#This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s="10" t="str">
        <f>IF(OR(テーブル6[[#This Row],[ILLflag]]="N",テーブル6[[#This Row],[CopyService]]="N",テーブル6[[#This Row],[LoanService]]="N",テーブル6[[#This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s="10" t="str">
        <f>IF(OR(テーブル6[[#This Row],[ILLflag]]="N",テーブル6[[#This Row],[CopyService]]="N",テーブル6[[#This Row],[LoanService]]="N",テーブル6[[#This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s="10" t="str">
        <f>IF(OR(テーブル6[[#This Row],[ILLflag]]="N",テーブル6[[#This Row],[CopyService]]="N",テーブル6[[#This Row],[LoanService]]="N",テーブル6[[#This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s="10" t="str">
        <f>IF(OR(テーブル6[[#This Row],[ILLflag]]="N",テーブル6[[#This Row],[CopyService]]="N",テーブル6[[#This Row],[LoanService]]="N",テーブル6[[#This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s="10" t="str">
        <f>IF(OR(テーブル6[[#This Row],[ILLflag]]="N",テーブル6[[#This Row],[CopyService]]="N",テーブル6[[#This Row],[LoanService]]="N",テーブル6[[#This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s="10" t="str">
        <f>IF(OR(テーブル6[[#This Row],[ILLflag]]="N",テーブル6[[#This Row],[CopyService]]="N",テーブル6[[#This Row],[LoanService]]="N",テーブル6[[#This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s="10" t="str">
        <f>IF(OR(テーブル6[[#This Row],[ILLflag]]="N",テーブル6[[#This Row],[CopyService]]="N",テーブル6[[#This Row],[LoanService]]="N",テーブル6[[#This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s="10" t="str">
        <f>IF(OR(テーブル6[[#This Row],[ILLflag]]="N",テーブル6[[#This Row],[CopyService]]="N",テーブル6[[#This Row],[LoanService]]="N",テーブル6[[#This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s="10" t="str">
        <f>IF(OR(テーブル6[[#This Row],[ILLflag]]="N",テーブル6[[#This Row],[CopyService]]="N",テーブル6[[#This Row],[LoanService]]="N",テーブル6[[#This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s="10" t="str">
        <f>IF(OR(テーブル6[[#This Row],[ILLflag]]="N",テーブル6[[#This Row],[CopyService]]="N",テーブル6[[#This Row],[LoanService]]="N",テーブル6[[#This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s="10" t="str">
        <f>IF(OR(テーブル6[[#This Row],[ILLflag]]="N",テーブル6[[#This Row],[CopyService]]="N",テーブル6[[#This Row],[LoanService]]="N",テーブル6[[#This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s="10" t="str">
        <f>IF(OR(テーブル6[[#This Row],[ILLflag]]="N",テーブル6[[#This Row],[CopyService]]="N",テーブル6[[#This Row],[LoanService]]="N",テーブル6[[#This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s="10" t="str">
        <f>IF(OR(テーブル6[[#This Row],[ILLflag]]="N",テーブル6[[#This Row],[CopyService]]="N",テーブル6[[#This Row],[LoanService]]="N",テーブル6[[#This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s="10" t="str">
        <f>IF(OR(テーブル6[[#This Row],[ILLflag]]="N",テーブル6[[#This Row],[CopyService]]="N",テーブル6[[#This Row],[LoanService]]="N",テーブル6[[#This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s="10" t="str">
        <f>IF(OR(テーブル6[[#This Row],[ILLflag]]="N",テーブル6[[#This Row],[CopyService]]="N",テーブル6[[#This Row],[LoanService]]="N",テーブル6[[#This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s="10" t="str">
        <f>IF(OR(テーブル6[[#This Row],[ILLflag]]="N",テーブル6[[#This Row],[CopyService]]="N",テーブル6[[#This Row],[LoanService]]="N",テーブル6[[#This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s="10" t="str">
        <f>IF(OR(テーブル6[[#This Row],[ILLflag]]="N",テーブル6[[#This Row],[CopyService]]="N",テーブル6[[#This Row],[LoanService]]="N",テーブル6[[#This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s="10" t="str">
        <f>IF(OR(テーブル6[[#This Row],[ILLflag]]="N",テーブル6[[#This Row],[CopyService]]="N",テーブル6[[#This Row],[LoanService]]="N",テーブル6[[#This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s="10" t="str">
        <f>IF(OR(テーブル6[[#This Row],[ILLflag]]="N",テーブル6[[#This Row],[CopyService]]="N",テーブル6[[#This Row],[LoanService]]="N",テーブル6[[#This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s="10" t="str">
        <f>IF(OR(テーブル6[[#This Row],[ILLflag]]="N",テーブル6[[#This Row],[CopyService]]="N",テーブル6[[#This Row],[LoanService]]="N",テーブル6[[#This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s="10" t="str">
        <f>IF(OR(テーブル6[[#This Row],[ILLflag]]="N",テーブル6[[#This Row],[CopyService]]="N",テーブル6[[#This Row],[LoanService]]="N",テーブル6[[#This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s="10" t="str">
        <f>IF(OR(テーブル6[[#This Row],[ILLflag]]="N",テーブル6[[#This Row],[CopyService]]="N",テーブル6[[#This Row],[LoanService]]="N",テーブル6[[#This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s="10" t="str">
        <f>IF(OR(テーブル6[[#This Row],[ILLflag]]="N",テーブル6[[#This Row],[CopyService]]="N",テーブル6[[#This Row],[LoanService]]="N",テーブル6[[#This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s="10" t="str">
        <f>IF(OR(テーブル6[[#This Row],[ILLflag]]="N",テーブル6[[#This Row],[CopyService]]="N",テーブル6[[#This Row],[LoanService]]="N",テーブル6[[#This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s="10" t="str">
        <f>IF(OR(テーブル6[[#This Row],[ILLflag]]="N",テーブル6[[#This Row],[CopyService]]="N",テーブル6[[#This Row],[LoanService]]="N",テーブル6[[#This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s="10" t="str">
        <f>IF(OR(テーブル6[[#This Row],[ILLflag]]="N",テーブル6[[#This Row],[CopyService]]="N",テーブル6[[#This Row],[LoanService]]="N",テーブル6[[#This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s="10" t="str">
        <f>IF(OR(テーブル6[[#This Row],[ILLflag]]="N",テーブル6[[#This Row],[CopyService]]="N",テーブル6[[#This Row],[LoanService]]="N",テーブル6[[#This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s="10" t="str">
        <f>IF(OR(テーブル6[[#This Row],[ILLflag]]="N",テーブル6[[#This Row],[CopyService]]="N",テーブル6[[#This Row],[LoanService]]="N",テーブル6[[#This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s="10" t="str">
        <f>IF(OR(テーブル6[[#This Row],[ILLflag]]="N",テーブル6[[#This Row],[CopyService]]="N",テーブル6[[#This Row],[LoanService]]="N",テーブル6[[#This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s="10" t="str">
        <f>IF(OR(テーブル6[[#This Row],[ILLflag]]="N",テーブル6[[#This Row],[CopyService]]="N",テーブル6[[#This Row],[LoanService]]="N",テーブル6[[#This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s="10" t="str">
        <f>IF(OR(テーブル6[[#This Row],[ILLflag]]="N",テーブル6[[#This Row],[CopyService]]="N",テーブル6[[#This Row],[LoanService]]="N",テーブル6[[#This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s="10" t="str">
        <f>IF(OR(テーブル6[[#This Row],[ILLflag]]="N",テーブル6[[#This Row],[CopyService]]="N",テーブル6[[#This Row],[LoanService]]="N",テーブル6[[#This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s="10" t="str">
        <f>IF(OR(テーブル6[[#This Row],[ILLflag]]="N",テーブル6[[#This Row],[CopyService]]="N",テーブル6[[#This Row],[LoanService]]="N",テーブル6[[#This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s="10" t="str">
        <f>IF(OR(テーブル6[[#This Row],[ILLflag]]="N",テーブル6[[#This Row],[CopyService]]="N",テーブル6[[#This Row],[LoanService]]="N",テーブル6[[#This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s="10" t="str">
        <f>IF(OR(テーブル6[[#This Row],[ILLflag]]="N",テーブル6[[#This Row],[CopyService]]="N",テーブル6[[#This Row],[LoanService]]="N",テーブル6[[#This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s="10" t="str">
        <f>IF(OR(テーブル6[[#This Row],[ILLflag]]="N",テーブル6[[#This Row],[CopyService]]="N",テーブル6[[#This Row],[LoanService]]="N",テーブル6[[#This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s="10" t="str">
        <f>IF(OR(テーブル6[[#This Row],[ILLflag]]="N",テーブル6[[#This Row],[CopyService]]="N",テーブル6[[#This Row],[LoanService]]="N",テーブル6[[#This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s="10" t="str">
        <f>IF(OR(テーブル6[[#This Row],[ILLflag]]="N",テーブル6[[#This Row],[CopyService]]="N",テーブル6[[#This Row],[LoanService]]="N",テーブル6[[#This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s="10" t="str">
        <f>IF(OR(テーブル6[[#This Row],[ILLflag]]="N",テーブル6[[#This Row],[CopyService]]="N",テーブル6[[#This Row],[LoanService]]="N",テーブル6[[#This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s="10" t="str">
        <f>IF(OR(テーブル6[[#This Row],[ILLflag]]="N",テーブル6[[#This Row],[CopyService]]="N",テーブル6[[#This Row],[LoanService]]="N",テーブル6[[#This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s="10" t="str">
        <f>IF(OR(テーブル6[[#This Row],[ILLflag]]="N",テーブル6[[#This Row],[CopyService]]="N",テーブル6[[#This Row],[LoanService]]="N",テーブル6[[#This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s="10" t="str">
        <f>IF(OR(テーブル6[[#This Row],[ILLflag]]="N",テーブル6[[#This Row],[CopyService]]="N",テーブル6[[#This Row],[LoanService]]="N",テーブル6[[#This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s="10" t="str">
        <f>IF(OR(テーブル6[[#This Row],[ILLflag]]="N",テーブル6[[#This Row],[CopyService]]="N",テーブル6[[#This Row],[LoanService]]="N",テーブル6[[#This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s="10" t="str">
        <f>IF(OR(テーブル6[[#This Row],[ILLflag]]="N",テーブル6[[#This Row],[CopyService]]="N",テーブル6[[#This Row],[LoanService]]="N",テーブル6[[#This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s="10" t="str">
        <f>IF(OR(テーブル6[[#This Row],[ILLflag]]="N",テーブル6[[#This Row],[CopyService]]="N",テーブル6[[#This Row],[LoanService]]="N",テーブル6[[#This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s="10" t="str">
        <f>IF(OR(テーブル6[[#This Row],[ILLflag]]="N",テーブル6[[#This Row],[CopyService]]="N",テーブル6[[#This Row],[LoanService]]="N",テーブル6[[#This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s="10" t="str">
        <f>IF(OR(テーブル6[[#This Row],[ILLflag]]="N",テーブル6[[#This Row],[CopyService]]="N",テーブル6[[#This Row],[LoanService]]="N",テーブル6[[#This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s="10" t="str">
        <f>IF(OR(テーブル6[[#This Row],[ILLflag]]="N",テーブル6[[#This Row],[CopyService]]="N",テーブル6[[#This Row],[LoanService]]="N",テーブル6[[#This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s="10" t="str">
        <f>IF(OR(テーブル6[[#This Row],[ILLflag]]="N",テーブル6[[#This Row],[CopyService]]="N",テーブル6[[#This Row],[LoanService]]="N",テーブル6[[#This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s="10" t="str">
        <f>IF(OR(テーブル6[[#This Row],[ILLflag]]="N",テーブル6[[#This Row],[CopyService]]="N",テーブル6[[#This Row],[LoanService]]="N",テーブル6[[#This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s="10" t="str">
        <f>IF(OR(テーブル6[[#This Row],[ILLflag]]="N",テーブル6[[#This Row],[CopyService]]="N",テーブル6[[#This Row],[LoanService]]="N",テーブル6[[#This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s="10" t="str">
        <f>IF(OR(テーブル6[[#This Row],[ILLflag]]="N",テーブル6[[#This Row],[CopyService]]="N",テーブル6[[#This Row],[LoanService]]="N",テーブル6[[#This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s="10" t="str">
        <f>IF(OR(テーブル6[[#This Row],[ILLflag]]="N",テーブル6[[#This Row],[CopyService]]="N",テーブル6[[#This Row],[LoanService]]="N",テーブル6[[#This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s="10" t="str">
        <f>IF(OR(テーブル6[[#This Row],[ILLflag]]="N",テーブル6[[#This Row],[CopyService]]="N",テーブル6[[#This Row],[LoanService]]="N",テーブル6[[#This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s="10" t="str">
        <f>IF(OR(テーブル6[[#This Row],[ILLflag]]="N",テーブル6[[#This Row],[CopyService]]="N",テーブル6[[#This Row],[LoanService]]="N",テーブル6[[#This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s="10" t="str">
        <f>IF(OR(テーブル6[[#This Row],[ILLflag]]="N",テーブル6[[#This Row],[CopyService]]="N",テーブル6[[#This Row],[LoanService]]="N",テーブル6[[#This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s="10" t="str">
        <f>IF(OR(テーブル6[[#This Row],[ILLflag]]="N",テーブル6[[#This Row],[CopyService]]="N",テーブル6[[#This Row],[LoanService]]="N",テーブル6[[#This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s="10" t="str">
        <f>IF(OR(テーブル6[[#This Row],[ILLflag]]="N",テーブル6[[#This Row],[CopyService]]="N",テーブル6[[#This Row],[LoanService]]="N",テーブル6[[#This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s="10" t="str">
        <f>IF(OR(テーブル6[[#This Row],[ILLflag]]="N",テーブル6[[#This Row],[CopyService]]="N",テーブル6[[#This Row],[LoanService]]="N",テーブル6[[#This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s="10" t="str">
        <f>IF(OR(テーブル6[[#This Row],[ILLflag]]="N",テーブル6[[#This Row],[CopyService]]="N",テーブル6[[#This Row],[LoanService]]="N",テーブル6[[#This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s="10" t="str">
        <f>IF(OR(テーブル6[[#This Row],[ILLflag]]="N",テーブル6[[#This Row],[CopyService]]="N",テーブル6[[#This Row],[LoanService]]="N",テーブル6[[#This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s="10" t="str">
        <f>IF(OR(テーブル6[[#This Row],[ILLflag]]="N",テーブル6[[#This Row],[CopyService]]="N",テーブル6[[#This Row],[LoanService]]="N",テーブル6[[#This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s="10" t="str">
        <f>IF(OR(テーブル6[[#This Row],[ILLflag]]="N",テーブル6[[#This Row],[CopyService]]="N",テーブル6[[#This Row],[LoanService]]="N",テーブル6[[#This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s="10" t="str">
        <f>IF(OR(テーブル6[[#This Row],[ILLflag]]="N",テーブル6[[#This Row],[CopyService]]="N",テーブル6[[#This Row],[LoanService]]="N",テーブル6[[#This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s="10" t="str">
        <f>IF(OR(テーブル6[[#This Row],[ILLflag]]="N",テーブル6[[#This Row],[CopyService]]="N",テーブル6[[#This Row],[LoanService]]="N",テーブル6[[#This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s="10" t="str">
        <f>IF(OR(テーブル6[[#This Row],[ILLflag]]="N",テーブル6[[#This Row],[CopyService]]="N",テーブル6[[#This Row],[LoanService]]="N",テーブル6[[#This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s="10" t="str">
        <f>IF(OR(テーブル6[[#This Row],[ILLflag]]="N",テーブル6[[#This Row],[CopyService]]="N",テーブル6[[#This Row],[LoanService]]="N",テーブル6[[#This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s="10" t="str">
        <f>IF(OR(テーブル6[[#This Row],[ILLflag]]="N",テーブル6[[#This Row],[CopyService]]="N",テーブル6[[#This Row],[LoanService]]="N",テーブル6[[#This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s="10" t="str">
        <f>IF(OR(テーブル6[[#This Row],[ILLflag]]="N",テーブル6[[#This Row],[CopyService]]="N",テーブル6[[#This Row],[LoanService]]="N",テーブル6[[#This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s="10" t="str">
        <f>IF(OR(テーブル6[[#This Row],[ILLflag]]="N",テーブル6[[#This Row],[CopyService]]="N",テーブル6[[#This Row],[LoanService]]="N",テーブル6[[#This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s="10" t="str">
        <f>IF(OR(テーブル6[[#This Row],[ILLflag]]="N",テーブル6[[#This Row],[CopyService]]="N",テーブル6[[#This Row],[LoanService]]="N",テーブル6[[#This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s="10" t="str">
        <f>IF(OR(テーブル6[[#This Row],[ILLflag]]="N",テーブル6[[#This Row],[CopyService]]="N",テーブル6[[#This Row],[LoanService]]="N",テーブル6[[#This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s="10" t="str">
        <f>IF(OR(テーブル6[[#This Row],[ILLflag]]="N",テーブル6[[#This Row],[CopyService]]="N",テーブル6[[#This Row],[LoanService]]="N",テーブル6[[#This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s="10" t="str">
        <f>IF(OR(テーブル6[[#This Row],[ILLflag]]="N",テーブル6[[#This Row],[CopyService]]="N",テーブル6[[#This Row],[LoanService]]="N",テーブル6[[#This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s="10" t="str">
        <f>IF(OR(テーブル6[[#This Row],[ILLflag]]="N",テーブル6[[#This Row],[CopyService]]="N",テーブル6[[#This Row],[LoanService]]="N",テーブル6[[#This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s="10" t="str">
        <f>IF(OR(テーブル6[[#This Row],[ILLflag]]="N",テーブル6[[#This Row],[CopyService]]="N",テーブル6[[#This Row],[LoanService]]="N",テーブル6[[#This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s="10" t="str">
        <f>IF(OR(テーブル6[[#This Row],[ILLflag]]="N",テーブル6[[#This Row],[CopyService]]="N",テーブル6[[#This Row],[LoanService]]="N",テーブル6[[#This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s="10" t="str">
        <f>IF(OR(テーブル6[[#This Row],[ILLflag]]="N",テーブル6[[#This Row],[CopyService]]="N",テーブル6[[#This Row],[LoanService]]="N",テーブル6[[#This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s="10" t="str">
        <f>IF(OR(テーブル6[[#This Row],[ILLflag]]="N",テーブル6[[#This Row],[CopyService]]="N",テーブル6[[#This Row],[LoanService]]="N",テーブル6[[#This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s="10" t="str">
        <f>IF(OR(テーブル6[[#This Row],[ILLflag]]="N",テーブル6[[#This Row],[CopyService]]="N",テーブル6[[#This Row],[LoanService]]="N",テーブル6[[#This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s="10" t="str">
        <f>IF(OR(テーブル6[[#This Row],[ILLflag]]="N",テーブル6[[#This Row],[CopyService]]="N",テーブル6[[#This Row],[LoanService]]="N",テーブル6[[#This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s="10" t="str">
        <f>IF(OR(テーブル6[[#This Row],[ILLflag]]="N",テーブル6[[#This Row],[CopyService]]="N",テーブル6[[#This Row],[LoanService]]="N",テーブル6[[#This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s="10" t="str">
        <f>IF(OR(テーブル6[[#This Row],[ILLflag]]="N",テーブル6[[#This Row],[CopyService]]="N",テーブル6[[#This Row],[LoanService]]="N",テーブル6[[#This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s="10" t="str">
        <f>IF(OR(テーブル6[[#This Row],[ILLflag]]="N",テーブル6[[#This Row],[CopyService]]="N",テーブル6[[#This Row],[LoanService]]="N",テーブル6[[#This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s="10" t="str">
        <f>IF(OR(テーブル6[[#This Row],[ILLflag]]="N",テーブル6[[#This Row],[CopyService]]="N",テーブル6[[#This Row],[LoanService]]="N",テーブル6[[#This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s="10" t="str">
        <f>IF(OR(テーブル6[[#This Row],[ILLflag]]="N",テーブル6[[#This Row],[CopyService]]="N",テーブル6[[#This Row],[LoanService]]="N",テーブル6[[#This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s="10" t="str">
        <f>IF(OR(テーブル6[[#This Row],[ILLflag]]="N",テーブル6[[#This Row],[CopyService]]="N",テーブル6[[#This Row],[LoanService]]="N",テーブル6[[#This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s="10" t="str">
        <f>IF(OR(テーブル6[[#This Row],[ILLflag]]="N",テーブル6[[#This Row],[CopyService]]="N",テーブル6[[#This Row],[LoanService]]="N",テーブル6[[#This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s="10" t="str">
        <f>IF(OR(テーブル6[[#This Row],[ILLflag]]="N",テーブル6[[#This Row],[CopyService]]="N",テーブル6[[#This Row],[LoanService]]="N",テーブル6[[#This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s="10" t="str">
        <f>IF(OR(テーブル6[[#This Row],[ILLflag]]="N",テーブル6[[#This Row],[CopyService]]="N",テーブル6[[#This Row],[LoanService]]="N",テーブル6[[#This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s="10" t="str">
        <f>IF(OR(テーブル6[[#This Row],[ILLflag]]="N",テーブル6[[#This Row],[CopyService]]="N",テーブル6[[#This Row],[LoanService]]="N",テーブル6[[#This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s="10" t="str">
        <f>IF(OR(テーブル6[[#This Row],[ILLflag]]="N",テーブル6[[#This Row],[CopyService]]="N",テーブル6[[#This Row],[LoanService]]="N",テーブル6[[#This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s="10" t="str">
        <f>IF(OR(テーブル6[[#This Row],[ILLflag]]="N",テーブル6[[#This Row],[CopyService]]="N",テーブル6[[#This Row],[LoanService]]="N",テーブル6[[#This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s="10" t="str">
        <f>IF(OR(テーブル6[[#This Row],[ILLflag]]="N",テーブル6[[#This Row],[CopyService]]="N",テーブル6[[#This Row],[LoanService]]="N",テーブル6[[#This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s="10" t="str">
        <f>IF(OR(テーブル6[[#This Row],[ILLflag]]="N",テーブル6[[#This Row],[CopyService]]="N",テーブル6[[#This Row],[LoanService]]="N",テーブル6[[#This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s="10" t="str">
        <f>IF(OR(テーブル6[[#This Row],[ILLflag]]="N",テーブル6[[#This Row],[CopyService]]="N",テーブル6[[#This Row],[LoanService]]="N",テーブル6[[#This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s="10" t="str">
        <f>IF(OR(テーブル6[[#This Row],[ILLflag]]="N",テーブル6[[#This Row],[CopyService]]="N",テーブル6[[#This Row],[LoanService]]="N",テーブル6[[#This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s="10" t="str">
        <f>IF(OR(テーブル6[[#This Row],[ILLflag]]="N",テーブル6[[#This Row],[CopyService]]="N",テーブル6[[#This Row],[LoanService]]="N",テーブル6[[#This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s="10" t="str">
        <f>IF(OR(テーブル6[[#This Row],[ILLflag]]="N",テーブル6[[#This Row],[CopyService]]="N",テーブル6[[#This Row],[LoanService]]="N",テーブル6[[#This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s="10" t="str">
        <f>IF(OR(テーブル6[[#This Row],[ILLflag]]="N",テーブル6[[#This Row],[CopyService]]="N",テーブル6[[#This Row],[LoanService]]="N",テーブル6[[#This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s="10" t="str">
        <f>IF(OR(テーブル6[[#This Row],[ILLflag]]="N",テーブル6[[#This Row],[CopyService]]="N",テーブル6[[#This Row],[LoanService]]="N",テーブル6[[#This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s="10" t="str">
        <f>IF(OR(テーブル6[[#This Row],[ILLflag]]="N",テーブル6[[#This Row],[CopyService]]="N",テーブル6[[#This Row],[LoanService]]="N",テーブル6[[#This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s="10" t="str">
        <f>IF(OR(テーブル6[[#This Row],[ILLflag]]="N",テーブル6[[#This Row],[CopyService]]="N",テーブル6[[#This Row],[LoanService]]="N",テーブル6[[#This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s="10" t="str">
        <f>IF(OR(テーブル6[[#This Row],[ILLflag]]="N",テーブル6[[#This Row],[CopyService]]="N",テーブル6[[#This Row],[LoanService]]="N",テーブル6[[#This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s="10" t="str">
        <f>IF(OR(テーブル6[[#This Row],[ILLflag]]="N",テーブル6[[#This Row],[CopyService]]="N",テーブル6[[#This Row],[LoanService]]="N",テーブル6[[#This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s="10" t="str">
        <f>IF(OR(テーブル6[[#This Row],[ILLflag]]="N",テーブル6[[#This Row],[CopyService]]="N",テーブル6[[#This Row],[LoanService]]="N",テーブル6[[#This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s="10" t="str">
        <f>IF(OR(テーブル6[[#This Row],[ILLflag]]="N",テーブル6[[#This Row],[CopyService]]="N",テーブル6[[#This Row],[LoanService]]="N",テーブル6[[#This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s="10" t="str">
        <f>IF(OR(テーブル6[[#This Row],[ILLflag]]="N",テーブル6[[#This Row],[CopyService]]="N",テーブル6[[#This Row],[LoanService]]="N",テーブル6[[#This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s="10" t="str">
        <f>IF(OR(テーブル6[[#This Row],[ILLflag]]="N",テーブル6[[#This Row],[CopyService]]="N",テーブル6[[#This Row],[LoanService]]="N",テーブル6[[#This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s="10" t="str">
        <f>IF(OR(テーブル6[[#This Row],[ILLflag]]="N",テーブル6[[#This Row],[CopyService]]="N",テーブル6[[#This Row],[LoanService]]="N",テーブル6[[#This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s="10" t="str">
        <f>IF(OR(テーブル6[[#This Row],[ILLflag]]="N",テーブル6[[#This Row],[CopyService]]="N",テーブル6[[#This Row],[LoanService]]="N",テーブル6[[#This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s="10" t="str">
        <f>IF(OR(テーブル6[[#This Row],[ILLflag]]="N",テーブル6[[#This Row],[CopyService]]="N",テーブル6[[#This Row],[LoanService]]="N",テーブル6[[#This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s="10" t="str">
        <f>IF(OR(テーブル6[[#This Row],[ILLflag]]="N",テーブル6[[#This Row],[CopyService]]="N",テーブル6[[#This Row],[LoanService]]="N",テーブル6[[#This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s="10" t="str">
        <f>IF(OR(テーブル6[[#This Row],[ILLflag]]="N",テーブル6[[#This Row],[CopyService]]="N",テーブル6[[#This Row],[LoanService]]="N",テーブル6[[#This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s="10" t="str">
        <f>IF(OR(テーブル6[[#This Row],[ILLflag]]="N",テーブル6[[#This Row],[CopyService]]="N",テーブル6[[#This Row],[LoanService]]="N",テーブル6[[#This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s="10" t="str">
        <f>IF(OR(テーブル6[[#This Row],[ILLflag]]="N",テーブル6[[#This Row],[CopyService]]="N",テーブル6[[#This Row],[LoanService]]="N",テーブル6[[#This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s="10" t="str">
        <f>IF(OR(テーブル6[[#This Row],[ILLflag]]="N",テーブル6[[#This Row],[CopyService]]="N",テーブル6[[#This Row],[LoanService]]="N",テーブル6[[#This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s="10" t="str">
        <f>IF(OR(テーブル6[[#This Row],[ILLflag]]="N",テーブル6[[#This Row],[CopyService]]="N",テーブル6[[#This Row],[LoanService]]="N",テーブル6[[#This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s="10" t="str">
        <f>IF(OR(テーブル6[[#This Row],[ILLflag]]="N",テーブル6[[#This Row],[CopyService]]="N",テーブル6[[#This Row],[LoanService]]="N",テーブル6[[#This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s="10" t="str">
        <f>IF(OR(テーブル6[[#This Row],[ILLflag]]="N",テーブル6[[#This Row],[CopyService]]="N",テーブル6[[#This Row],[LoanService]]="N",テーブル6[[#This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s="10" t="str">
        <f>IF(OR(テーブル6[[#This Row],[ILLflag]]="N",テーブル6[[#This Row],[CopyService]]="N",テーブル6[[#This Row],[LoanService]]="N",テーブル6[[#This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s="10" t="str">
        <f>IF(OR(テーブル6[[#This Row],[ILLflag]]="N",テーブル6[[#This Row],[CopyService]]="N",テーブル6[[#This Row],[LoanService]]="N",テーブル6[[#This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s="10" t="str">
        <f>IF(OR(テーブル6[[#This Row],[ILLflag]]="N",テーブル6[[#This Row],[CopyService]]="N",テーブル6[[#This Row],[LoanService]]="N",テーブル6[[#This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s="10" t="str">
        <f>IF(OR(テーブル6[[#This Row],[ILLflag]]="N",テーブル6[[#This Row],[CopyService]]="N",テーブル6[[#This Row],[LoanService]]="N",テーブル6[[#This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s="10" t="str">
        <f>IF(OR(テーブル6[[#This Row],[ILLflag]]="N",テーブル6[[#This Row],[CopyService]]="N",テーブル6[[#This Row],[LoanService]]="N",テーブル6[[#This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s="10" t="str">
        <f>IF(OR(テーブル6[[#This Row],[ILLflag]]="N",テーブル6[[#This Row],[CopyService]]="N",テーブル6[[#This Row],[LoanService]]="N",テーブル6[[#This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s="10" t="str">
        <f>IF(OR(テーブル6[[#This Row],[ILLflag]]="N",テーブル6[[#This Row],[CopyService]]="N",テーブル6[[#This Row],[LoanService]]="N",テーブル6[[#This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s="10" t="str">
        <f>IF(OR(テーブル6[[#This Row],[ILLflag]]="N",テーブル6[[#This Row],[CopyService]]="N",テーブル6[[#This Row],[LoanService]]="N",テーブル6[[#This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s="10" t="str">
        <f>IF(OR(テーブル6[[#This Row],[ILLflag]]="N",テーブル6[[#This Row],[CopyService]]="N",テーブル6[[#This Row],[LoanService]]="N",テーブル6[[#This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s="10" t="str">
        <f>IF(OR(テーブル6[[#This Row],[ILLflag]]="N",テーブル6[[#This Row],[CopyService]]="N",テーブル6[[#This Row],[LoanService]]="N",テーブル6[[#This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s="10" t="str">
        <f>IF(OR(テーブル6[[#This Row],[ILLflag]]="N",テーブル6[[#This Row],[CopyService]]="N",テーブル6[[#This Row],[LoanService]]="N",テーブル6[[#This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s="10" t="str">
        <f>IF(OR(テーブル6[[#This Row],[ILLflag]]="N",テーブル6[[#This Row],[CopyService]]="N",テーブル6[[#This Row],[LoanService]]="N",テーブル6[[#This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s="10" t="str">
        <f>IF(OR(テーブル6[[#This Row],[ILLflag]]="N",テーブル6[[#This Row],[CopyService]]="N",テーブル6[[#This Row],[LoanService]]="N",テーブル6[[#This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s="10" t="str">
        <f>IF(OR(テーブル6[[#This Row],[ILLflag]]="N",テーブル6[[#This Row],[CopyService]]="N",テーブル6[[#This Row],[LoanService]]="N",テーブル6[[#This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s="10" t="str">
        <f>IF(OR(テーブル6[[#This Row],[ILLflag]]="N",テーブル6[[#This Row],[CopyService]]="N",テーブル6[[#This Row],[LoanService]]="N",テーブル6[[#This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s="10" t="str">
        <f>IF(OR(テーブル6[[#This Row],[ILLflag]]="N",テーブル6[[#This Row],[CopyService]]="N",テーブル6[[#This Row],[LoanService]]="N",テーブル6[[#This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s="10" t="str">
        <f>IF(OR(テーブル6[[#This Row],[ILLflag]]="N",テーブル6[[#This Row],[CopyService]]="N",テーブル6[[#This Row],[LoanService]]="N",テーブル6[[#This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s="10" t="str">
        <f>IF(OR(テーブル6[[#This Row],[ILLflag]]="N",テーブル6[[#This Row],[CopyService]]="N",テーブル6[[#This Row],[LoanService]]="N",テーブル6[[#This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s="10" t="str">
        <f>IF(OR(テーブル6[[#This Row],[ILLflag]]="N",テーブル6[[#This Row],[CopyService]]="N",テーブル6[[#This Row],[LoanService]]="N",テーブル6[[#This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s="10" t="str">
        <f>IF(OR(テーブル6[[#This Row],[ILLflag]]="N",テーブル6[[#This Row],[CopyService]]="N",テーブル6[[#This Row],[LoanService]]="N",テーブル6[[#This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s="10" t="str">
        <f>IF(OR(テーブル6[[#This Row],[ILLflag]]="N",テーブル6[[#This Row],[CopyService]]="N",テーブル6[[#This Row],[LoanService]]="N",テーブル6[[#This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s="10" t="str">
        <f>IF(OR(テーブル6[[#This Row],[ILLflag]]="N",テーブル6[[#This Row],[CopyService]]="N",テーブル6[[#This Row],[LoanService]]="N",テーブル6[[#This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s="10" t="str">
        <f>IF(OR(テーブル6[[#This Row],[ILLflag]]="N",テーブル6[[#This Row],[CopyService]]="N",テーブル6[[#This Row],[LoanService]]="N",テーブル6[[#This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s="10" t="str">
        <f>IF(OR(テーブル6[[#This Row],[ILLflag]]="N",テーブル6[[#This Row],[CopyService]]="N",テーブル6[[#This Row],[LoanService]]="N",テーブル6[[#This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s="10" t="str">
        <f>IF(OR(テーブル6[[#This Row],[ILLflag]]="N",テーブル6[[#This Row],[CopyService]]="N",テーブル6[[#This Row],[LoanService]]="N",テーブル6[[#This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s="10" t="str">
        <f>IF(OR(テーブル6[[#This Row],[ILLflag]]="N",テーブル6[[#This Row],[CopyService]]="N",テーブル6[[#This Row],[LoanService]]="N",テーブル6[[#This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s="10" t="str">
        <f>IF(OR(テーブル6[[#This Row],[ILLflag]]="N",テーブル6[[#This Row],[CopyService]]="N",テーブル6[[#This Row],[LoanService]]="N",テーブル6[[#This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s="10" t="str">
        <f>IF(OR(テーブル6[[#This Row],[ILLflag]]="N",テーブル6[[#This Row],[CopyService]]="N",テーブル6[[#This Row],[LoanService]]="N",テーブル6[[#This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s="10" t="str">
        <f>IF(OR(テーブル6[[#This Row],[ILLflag]]="N",テーブル6[[#This Row],[CopyService]]="N",テーブル6[[#This Row],[LoanService]]="N",テーブル6[[#This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s="10" t="str">
        <f>IF(OR(テーブル6[[#This Row],[ILLflag]]="N",テーブル6[[#This Row],[CopyService]]="N",テーブル6[[#This Row],[LoanService]]="N",テーブル6[[#This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s="10" t="str">
        <f>IF(OR(テーブル6[[#This Row],[ILLflag]]="N",テーブル6[[#This Row],[CopyService]]="N",テーブル6[[#This Row],[LoanService]]="N",テーブル6[[#This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s="10" t="str">
        <f>IF(OR(テーブル6[[#This Row],[ILLflag]]="N",テーブル6[[#This Row],[CopyService]]="N",テーブル6[[#This Row],[LoanService]]="N",テーブル6[[#This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s="10" t="str">
        <f>IF(OR(テーブル6[[#This Row],[ILLflag]]="N",テーブル6[[#This Row],[CopyService]]="N",テーブル6[[#This Row],[LoanService]]="N",テーブル6[[#This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s="10" t="str">
        <f>IF(OR(テーブル6[[#This Row],[ILLflag]]="N",テーブル6[[#This Row],[CopyService]]="N",テーブル6[[#This Row],[LoanService]]="N",テーブル6[[#This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s="10" t="str">
        <f>IF(OR(テーブル6[[#This Row],[ILLflag]]="N",テーブル6[[#This Row],[CopyService]]="N",テーブル6[[#This Row],[LoanService]]="N",テーブル6[[#This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s="10" t="str">
        <f>IF(OR(テーブル6[[#This Row],[ILLflag]]="N",テーブル6[[#This Row],[CopyService]]="N",テーブル6[[#This Row],[LoanService]]="N",テーブル6[[#This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s="10" t="str">
        <f>IF(OR(テーブル6[[#This Row],[ILLflag]]="N",テーブル6[[#This Row],[CopyService]]="N",テーブル6[[#This Row],[LoanService]]="N",テーブル6[[#This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s="10" t="str">
        <f>IF(OR(テーブル6[[#This Row],[ILLflag]]="N",テーブル6[[#This Row],[CopyService]]="N",テーブル6[[#This Row],[LoanService]]="N",テーブル6[[#This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s="10" t="str">
        <f>IF(OR(テーブル6[[#This Row],[ILLflag]]="N",テーブル6[[#This Row],[CopyService]]="N",テーブル6[[#This Row],[LoanService]]="N",テーブル6[[#This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s="10" t="str">
        <f>IF(OR(テーブル6[[#This Row],[ILLflag]]="N",テーブル6[[#This Row],[CopyService]]="N",テーブル6[[#This Row],[LoanService]]="N",テーブル6[[#This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s="10" t="str">
        <f>IF(OR(テーブル6[[#This Row],[ILLflag]]="N",テーブル6[[#This Row],[CopyService]]="N",テーブル6[[#This Row],[LoanService]]="N",テーブル6[[#This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s="10" t="str">
        <f>IF(OR(テーブル6[[#This Row],[ILLflag]]="N",テーブル6[[#This Row],[CopyService]]="N",テーブル6[[#This Row],[LoanService]]="N",テーブル6[[#This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s="10" t="str">
        <f>IF(OR(テーブル6[[#This Row],[ILLflag]]="N",テーブル6[[#This Row],[CopyService]]="N",テーブル6[[#This Row],[LoanService]]="N",テーブル6[[#This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s="10" t="str">
        <f>IF(OR(テーブル6[[#This Row],[ILLflag]]="N",テーブル6[[#This Row],[CopyService]]="N",テーブル6[[#This Row],[LoanService]]="N",テーブル6[[#This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s="10" t="str">
        <f>IF(OR(テーブル6[[#This Row],[ILLflag]]="N",テーブル6[[#This Row],[CopyService]]="N",テーブル6[[#This Row],[LoanService]]="N",テーブル6[[#This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s="10" t="str">
        <f>IF(OR(テーブル6[[#This Row],[ILLflag]]="N",テーブル6[[#This Row],[CopyService]]="N",テーブル6[[#This Row],[LoanService]]="N",テーブル6[[#This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s="10" t="str">
        <f>IF(OR(テーブル6[[#This Row],[ILLflag]]="N",テーブル6[[#This Row],[CopyService]]="N",テーブル6[[#This Row],[LoanService]]="N",テーブル6[[#This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s="10" t="str">
        <f>IF(OR(テーブル6[[#This Row],[ILLflag]]="N",テーブル6[[#This Row],[CopyService]]="N",テーブル6[[#This Row],[LoanService]]="N",テーブル6[[#This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s="10" t="str">
        <f>IF(OR(テーブル6[[#This Row],[ILLflag]]="N",テーブル6[[#This Row],[CopyService]]="N",テーブル6[[#This Row],[LoanService]]="N",テーブル6[[#This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s="10" t="str">
        <f>IF(OR(テーブル6[[#This Row],[ILLflag]]="N",テーブル6[[#This Row],[CopyService]]="N",テーブル6[[#This Row],[LoanService]]="N",テーブル6[[#This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s="10" t="str">
        <f>IF(OR(テーブル6[[#This Row],[ILLflag]]="N",テーブル6[[#This Row],[CopyService]]="N",テーブル6[[#This Row],[LoanService]]="N",テーブル6[[#This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s="10" t="str">
        <f>IF(OR(テーブル6[[#This Row],[ILLflag]]="N",テーブル6[[#This Row],[CopyService]]="N",テーブル6[[#This Row],[LoanService]]="N",テーブル6[[#This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s="10" t="str">
        <f>IF(OR(テーブル6[[#This Row],[ILLflag]]="N",テーブル6[[#This Row],[CopyService]]="N",テーブル6[[#This Row],[LoanService]]="N",テーブル6[[#This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s="10" t="str">
        <f>IF(OR(テーブル6[[#This Row],[ILLflag]]="N",テーブル6[[#This Row],[CopyService]]="N",テーブル6[[#This Row],[LoanService]]="N",テーブル6[[#This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s="10" t="str">
        <f>IF(OR(テーブル6[[#This Row],[ILLflag]]="N",テーブル6[[#This Row],[CopyService]]="N",テーブル6[[#This Row],[LoanService]]="N",テーブル6[[#This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s="10" t="str">
        <f>IF(OR(テーブル6[[#This Row],[ILLflag]]="N",テーブル6[[#This Row],[CopyService]]="N",テーブル6[[#This Row],[LoanService]]="N",テーブル6[[#This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s="10" t="str">
        <f>IF(OR(テーブル6[[#This Row],[ILLflag]]="N",テーブル6[[#This Row],[CopyService]]="N",テーブル6[[#This Row],[LoanService]]="N",テーブル6[[#This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s="10" t="str">
        <f>IF(OR(テーブル6[[#This Row],[ILLflag]]="N",テーブル6[[#This Row],[CopyService]]="N",テーブル6[[#This Row],[LoanService]]="N",テーブル6[[#This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s="10" t="str">
        <f>IF(OR(テーブル6[[#This Row],[ILLflag]]="N",テーブル6[[#This Row],[CopyService]]="N",テーブル6[[#This Row],[LoanService]]="N",テーブル6[[#This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s="10" t="str">
        <f>IF(OR(テーブル6[[#This Row],[ILLflag]]="N",テーブル6[[#This Row],[CopyService]]="N",テーブル6[[#This Row],[LoanService]]="N",テーブル6[[#This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s="10" t="str">
        <f>IF(OR(テーブル6[[#This Row],[ILLflag]]="N",テーブル6[[#This Row],[CopyService]]="N",テーブル6[[#This Row],[LoanService]]="N",テーブル6[[#This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s="10" t="str">
        <f>IF(OR(テーブル6[[#This Row],[ILLflag]]="N",テーブル6[[#This Row],[CopyService]]="N",テーブル6[[#This Row],[LoanService]]="N",テーブル6[[#This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s="10" t="str">
        <f>IF(OR(テーブル6[[#This Row],[ILLflag]]="N",テーブル6[[#This Row],[CopyService]]="N",テーブル6[[#This Row],[LoanService]]="N",テーブル6[[#This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s="10" t="str">
        <f>IF(OR(テーブル6[[#This Row],[ILLflag]]="N",テーブル6[[#This Row],[CopyService]]="N",テーブル6[[#This Row],[LoanService]]="N",テーブル6[[#This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s="10" t="str">
        <f>IF(OR(テーブル6[[#This Row],[ILLflag]]="N",テーブル6[[#This Row],[CopyService]]="N",テーブル6[[#This Row],[LoanService]]="N",テーブル6[[#This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s="10" t="str">
        <f>IF(OR(テーブル6[[#This Row],[ILLflag]]="N",テーブル6[[#This Row],[CopyService]]="N",テーブル6[[#This Row],[LoanService]]="N",テーブル6[[#This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s="10" t="str">
        <f>IF(OR(テーブル6[[#This Row],[ILLflag]]="N",テーブル6[[#This Row],[CopyService]]="N",テーブル6[[#This Row],[LoanService]]="N",テーブル6[[#This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s="10" t="str">
        <f>IF(OR(テーブル6[[#This Row],[ILLflag]]="N",テーブル6[[#This Row],[CopyService]]="N",テーブル6[[#This Row],[LoanService]]="N",テーブル6[[#This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s="10" t="str">
        <f>IF(OR(テーブル6[[#This Row],[ILLflag]]="N",テーブル6[[#This Row],[CopyService]]="N",テーブル6[[#This Row],[LoanService]]="N",テーブル6[[#This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s="10" t="str">
        <f>IF(OR(テーブル6[[#This Row],[ILLflag]]="N",テーブル6[[#This Row],[CopyService]]="N",テーブル6[[#This Row],[LoanService]]="N",テーブル6[[#This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s="10" t="str">
        <f>IF(OR(テーブル6[[#This Row],[ILLflag]]="N",テーブル6[[#This Row],[CopyService]]="N",テーブル6[[#This Row],[LoanService]]="N",テーブル6[[#This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s="10" t="str">
        <f>IF(OR(テーブル6[[#This Row],[ILLflag]]="N",テーブル6[[#This Row],[CopyService]]="N",テーブル6[[#This Row],[LoanService]]="N",テーブル6[[#This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s="10" t="str">
        <f>IF(OR(テーブル6[[#This Row],[ILLflag]]="N",テーブル6[[#This Row],[CopyService]]="N",テーブル6[[#This Row],[LoanService]]="N",テーブル6[[#This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s="10" t="str">
        <f>IF(OR(テーブル6[[#This Row],[ILLflag]]="N",テーブル6[[#This Row],[CopyService]]="N",テーブル6[[#This Row],[LoanService]]="N",テーブル6[[#This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s="10" t="str">
        <f>IF(OR(テーブル6[[#This Row],[ILLflag]]="N",テーブル6[[#This Row],[CopyService]]="N",テーブル6[[#This Row],[LoanService]]="N",テーブル6[[#This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s="10" t="str">
        <f>IF(OR(テーブル6[[#This Row],[ILLflag]]="N",テーブル6[[#This Row],[CopyService]]="N",テーブル6[[#This Row],[LoanService]]="N",テーブル6[[#This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s="10" t="str">
        <f>IF(OR(テーブル6[[#This Row],[ILLflag]]="N",テーブル6[[#This Row],[CopyService]]="N",テーブル6[[#This Row],[LoanService]]="N",テーブル6[[#This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s="10" t="str">
        <f>IF(OR(テーブル6[[#This Row],[ILLflag]]="N",テーブル6[[#This Row],[CopyService]]="N",テーブル6[[#This Row],[LoanService]]="N",テーブル6[[#This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s="10" t="str">
        <f>IF(OR(テーブル6[[#This Row],[ILLflag]]="N",テーブル6[[#This Row],[CopyService]]="N",テーブル6[[#This Row],[LoanService]]="N",テーブル6[[#This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s="10" t="str">
        <f>IF(OR(テーブル6[[#This Row],[ILLflag]]="N",テーブル6[[#This Row],[CopyService]]="N",テーブル6[[#This Row],[LoanService]]="N",テーブル6[[#This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s="10" t="str">
        <f>IF(OR(テーブル6[[#This Row],[ILLflag]]="N",テーブル6[[#This Row],[CopyService]]="N",テーブル6[[#This Row],[LoanService]]="N",テーブル6[[#This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s="10" t="str">
        <f>IF(OR(テーブル6[[#This Row],[ILLflag]]="N",テーブル6[[#This Row],[CopyService]]="N",テーブル6[[#This Row],[LoanService]]="N",テーブル6[[#This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s="10" t="str">
        <f>IF(OR(テーブル6[[#This Row],[ILLflag]]="N",テーブル6[[#This Row],[CopyService]]="N",テーブル6[[#This Row],[LoanService]]="N",テーブル6[[#This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s="10" t="str">
        <f>IF(OR(テーブル6[[#This Row],[ILLflag]]="N",テーブル6[[#This Row],[CopyService]]="N",テーブル6[[#This Row],[LoanService]]="N",テーブル6[[#This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s="10" t="str">
        <f>IF(OR(テーブル6[[#This Row],[ILLflag]]="N",テーブル6[[#This Row],[CopyService]]="N",テーブル6[[#This Row],[LoanService]]="N",テーブル6[[#This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s="10" t="str">
        <f>IF(OR(テーブル6[[#This Row],[ILLflag]]="N",テーブル6[[#This Row],[CopyService]]="N",テーブル6[[#This Row],[LoanService]]="N",テーブル6[[#This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s="10" t="str">
        <f>IF(OR(テーブル6[[#This Row],[ILLflag]]="N",テーブル6[[#This Row],[CopyService]]="N",テーブル6[[#This Row],[LoanService]]="N",テーブル6[[#This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s="10" t="str">
        <f>IF(OR(テーブル6[[#This Row],[ILLflag]]="N",テーブル6[[#This Row],[CopyService]]="N",テーブル6[[#This Row],[LoanService]]="N",テーブル6[[#This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s="10" t="str">
        <f>IF(OR(テーブル6[[#This Row],[ILLflag]]="N",テーブル6[[#This Row],[CopyService]]="N",テーブル6[[#This Row],[LoanService]]="N",テーブル6[[#This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s="10" t="str">
        <f>IF(OR(テーブル6[[#This Row],[ILLflag]]="N",テーブル6[[#This Row],[CopyService]]="N",テーブル6[[#This Row],[LoanService]]="N",テーブル6[[#This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s="10" t="str">
        <f>IF(OR(テーブル6[[#This Row],[ILLflag]]="N",テーブル6[[#This Row],[CopyService]]="N",テーブル6[[#This Row],[LoanService]]="N",テーブル6[[#This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s="10" t="str">
        <f>IF(OR(テーブル6[[#This Row],[ILLflag]]="N",テーブル6[[#This Row],[CopyService]]="N",テーブル6[[#This Row],[LoanService]]="N",テーブル6[[#This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s="10" t="str">
        <f>IF(OR(テーブル6[[#This Row],[ILLflag]]="N",テーブル6[[#This Row],[CopyService]]="N",テーブル6[[#This Row],[LoanService]]="N",テーブル6[[#This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s="10" t="str">
        <f>IF(OR(テーブル6[[#This Row],[ILLflag]]="N",テーブル6[[#This Row],[CopyService]]="N",テーブル6[[#This Row],[LoanService]]="N",テーブル6[[#This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s="10" t="str">
        <f>IF(OR(テーブル6[[#This Row],[ILLflag]]="N",テーブル6[[#This Row],[CopyService]]="N",テーブル6[[#This Row],[LoanService]]="N",テーブル6[[#This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s="10" t="str">
        <f>IF(OR(テーブル6[[#This Row],[ILLflag]]="N",テーブル6[[#This Row],[CopyService]]="N",テーブル6[[#This Row],[LoanService]]="N",テーブル6[[#This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s="10" t="str">
        <f>IF(OR(テーブル6[[#This Row],[ILLflag]]="N",テーブル6[[#This Row],[CopyService]]="N",テーブル6[[#This Row],[LoanService]]="N",テーブル6[[#This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s="10" t="str">
        <f>IF(OR(テーブル6[[#This Row],[ILLflag]]="N",テーブル6[[#This Row],[CopyService]]="N",テーブル6[[#This Row],[LoanService]]="N",テーブル6[[#This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s="10" t="str">
        <f>IF(OR(テーブル6[[#This Row],[ILLflag]]="N",テーブル6[[#This Row],[CopyService]]="N",テーブル6[[#This Row],[LoanService]]="N",テーブル6[[#This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s="10" t="str">
        <f>IF(OR(テーブル6[[#This Row],[ILLflag]]="N",テーブル6[[#This Row],[CopyService]]="N",テーブル6[[#This Row],[LoanService]]="N",テーブル6[[#This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s="10" t="str">
        <f>IF(OR(テーブル6[[#This Row],[ILLflag]]="N",テーブル6[[#This Row],[CopyService]]="N",テーブル6[[#This Row],[LoanService]]="N",テーブル6[[#This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s="10" t="str">
        <f>IF(OR(テーブル6[[#This Row],[ILLflag]]="N",テーブル6[[#This Row],[CopyService]]="N",テーブル6[[#This Row],[LoanService]]="N",テーブル6[[#This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s="10" t="str">
        <f>IF(OR(テーブル6[[#This Row],[ILLflag]]="N",テーブル6[[#This Row],[CopyService]]="N",テーブル6[[#This Row],[LoanService]]="N",テーブル6[[#This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s="10" t="str">
        <f>IF(OR(テーブル6[[#This Row],[ILLflag]]="N",テーブル6[[#This Row],[CopyService]]="N",テーブル6[[#This Row],[LoanService]]="N",テーブル6[[#This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s="10" t="str">
        <f>IF(OR(テーブル6[[#This Row],[ILLflag]]="N",テーブル6[[#This Row],[CopyService]]="N",テーブル6[[#This Row],[LoanService]]="N",テーブル6[[#This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s="10" t="str">
        <f>IF(OR(テーブル6[[#This Row],[ILLflag]]="N",テーブル6[[#This Row],[CopyService]]="N",テーブル6[[#This Row],[LoanService]]="N",テーブル6[[#This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s="10" t="str">
        <f>IF(OR(テーブル6[[#This Row],[ILLflag]]="N",テーブル6[[#This Row],[CopyService]]="N",テーブル6[[#This Row],[LoanService]]="N",テーブル6[[#This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s="10" t="str">
        <f>IF(OR(テーブル6[[#This Row],[ILLflag]]="N",テーブル6[[#This Row],[CopyService]]="N",テーブル6[[#This Row],[LoanService]]="N",テーブル6[[#This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s="10" t="str">
        <f>IF(OR(テーブル6[[#This Row],[ILLflag]]="N",テーブル6[[#This Row],[CopyService]]="N",テーブル6[[#This Row],[LoanService]]="N",テーブル6[[#This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s="10" t="str">
        <f>IF(OR(テーブル6[[#This Row],[ILLflag]]="N",テーブル6[[#This Row],[CopyService]]="N",テーブル6[[#This Row],[LoanService]]="N",テーブル6[[#This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s="10" t="str">
        <f>IF(OR(テーブル6[[#This Row],[ILLflag]]="N",テーブル6[[#This Row],[CopyService]]="N",テーブル6[[#This Row],[LoanService]]="N",テーブル6[[#This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s="10" t="str">
        <f>IF(OR(テーブル6[[#This Row],[ILLflag]]="N",テーブル6[[#This Row],[CopyService]]="N",テーブル6[[#This Row],[LoanService]]="N",テーブル6[[#This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s="10" t="str">
        <f>IF(OR(テーブル6[[#This Row],[ILLflag]]="N",テーブル6[[#This Row],[CopyService]]="N",テーブル6[[#This Row],[LoanService]]="N",テーブル6[[#This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s="10" t="str">
        <f>IF(OR(テーブル6[[#This Row],[ILLflag]]="N",テーブル6[[#This Row],[CopyService]]="N",テーブル6[[#This Row],[LoanService]]="N",テーブル6[[#This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s="10" t="str">
        <f>IF(OR(テーブル6[[#This Row],[ILLflag]]="N",テーブル6[[#This Row],[CopyService]]="N",テーブル6[[#This Row],[LoanService]]="N",テーブル6[[#This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s="10" t="str">
        <f>IF(OR(テーブル6[[#This Row],[ILLflag]]="N",テーブル6[[#This Row],[CopyService]]="N",テーブル6[[#This Row],[LoanService]]="N",テーブル6[[#This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s="10" t="str">
        <f>IF(OR(テーブル6[[#This Row],[ILLflag]]="N",テーブル6[[#This Row],[CopyService]]="N",テーブル6[[#This Row],[LoanService]]="N",テーブル6[[#This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s="10" t="str">
        <f>IF(OR(テーブル6[[#This Row],[ILLflag]]="N",テーブル6[[#This Row],[CopyService]]="N",テーブル6[[#This Row],[LoanService]]="N",テーブル6[[#This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s="10" t="str">
        <f>IF(OR(テーブル6[[#This Row],[ILLflag]]="N",テーブル6[[#This Row],[CopyService]]="N",テーブル6[[#This Row],[LoanService]]="N",テーブル6[[#This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s="10" t="str">
        <f>IF(OR(テーブル6[[#This Row],[ILLflag]]="N",テーブル6[[#This Row],[CopyService]]="N",テーブル6[[#This Row],[LoanService]]="N",テーブル6[[#This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s="10" t="str">
        <f>IF(OR(テーブル6[[#This Row],[ILLflag]]="N",テーブル6[[#This Row],[CopyService]]="N",テーブル6[[#This Row],[LoanService]]="N",テーブル6[[#This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s="10" t="str">
        <f>IF(OR(テーブル6[[#This Row],[ILLflag]]="N",テーブル6[[#This Row],[CopyService]]="N",テーブル6[[#This Row],[LoanService]]="N",テーブル6[[#This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s="10" t="str">
        <f>IF(OR(テーブル6[[#This Row],[ILLflag]]="N",テーブル6[[#This Row],[CopyService]]="N",テーブル6[[#This Row],[LoanService]]="N",テーブル6[[#This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s="10" t="str">
        <f>IF(OR(テーブル6[[#This Row],[ILLflag]]="N",テーブル6[[#This Row],[CopyService]]="N",テーブル6[[#This Row],[LoanService]]="N",テーブル6[[#This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s="10" t="str">
        <f>IF(OR(テーブル6[[#This Row],[ILLflag]]="N",テーブル6[[#This Row],[CopyService]]="N",テーブル6[[#This Row],[LoanService]]="N",テーブル6[[#This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s="10" t="str">
        <f>IF(OR(テーブル6[[#This Row],[ILLflag]]="N",テーブル6[[#This Row],[CopyService]]="N",テーブル6[[#This Row],[LoanService]]="N",テーブル6[[#This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s="10" t="str">
        <f>IF(OR(テーブル6[[#This Row],[ILLflag]]="N",テーブル6[[#This Row],[CopyService]]="N",テーブル6[[#This Row],[LoanService]]="N",テーブル6[[#This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s="10" t="str">
        <f>IF(OR(テーブル6[[#This Row],[ILLflag]]="N",テーブル6[[#This Row],[CopyService]]="N",テーブル6[[#This Row],[LoanService]]="N",テーブル6[[#This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s="10" t="str">
        <f>IF(OR(テーブル6[[#This Row],[ILLflag]]="N",テーブル6[[#This Row],[CopyService]]="N",テーブル6[[#This Row],[LoanService]]="N",テーブル6[[#This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s="10" t="str">
        <f>IF(OR(テーブル6[[#This Row],[ILLflag]]="N",テーブル6[[#This Row],[CopyService]]="N",テーブル6[[#This Row],[LoanService]]="N",テーブル6[[#This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s="10" t="str">
        <f>IF(OR(テーブル6[[#This Row],[ILLflag]]="N",テーブル6[[#This Row],[CopyService]]="N",テーブル6[[#This Row],[LoanService]]="N",テーブル6[[#This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s="10" t="str">
        <f>IF(OR(テーブル6[[#This Row],[ILLflag]]="N",テーブル6[[#This Row],[CopyService]]="N",テーブル6[[#This Row],[LoanService]]="N",テーブル6[[#This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s="10" t="str">
        <f>IF(OR(テーブル6[[#This Row],[ILLflag]]="N",テーブル6[[#This Row],[CopyService]]="N",テーブル6[[#This Row],[LoanService]]="N",テーブル6[[#This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s="10" t="str">
        <f>IF(OR(テーブル6[[#This Row],[ILLflag]]="N",テーブル6[[#This Row],[CopyService]]="N",テーブル6[[#This Row],[LoanService]]="N",テーブル6[[#This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s="10" t="str">
        <f>IF(OR(テーブル6[[#This Row],[ILLflag]]="N",テーブル6[[#This Row],[CopyService]]="N",テーブル6[[#This Row],[LoanService]]="N",テーブル6[[#This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s="10" t="str">
        <f>IF(OR(テーブル6[[#This Row],[ILLflag]]="N",テーブル6[[#This Row],[CopyService]]="N",テーブル6[[#This Row],[LoanService]]="N",テーブル6[[#This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s="10" t="str">
        <f>IF(OR(テーブル6[[#This Row],[ILLflag]]="N",テーブル6[[#This Row],[CopyService]]="N",テーブル6[[#This Row],[LoanService]]="N",テーブル6[[#This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s="10" t="str">
        <f>IF(OR(テーブル6[[#This Row],[ILLflag]]="N",テーブル6[[#This Row],[CopyService]]="N",テーブル6[[#This Row],[LoanService]]="N",テーブル6[[#This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s="10" t="str">
        <f>IF(OR(テーブル6[[#This Row],[ILLflag]]="N",テーブル6[[#This Row],[CopyService]]="N",テーブル6[[#This Row],[LoanService]]="N",テーブル6[[#This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s="10" t="str">
        <f>IF(OR(テーブル6[[#This Row],[ILLflag]]="N",テーブル6[[#This Row],[CopyService]]="N",テーブル6[[#This Row],[LoanService]]="N",テーブル6[[#This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s="10" t="str">
        <f>IF(OR(テーブル6[[#This Row],[ILLflag]]="N",テーブル6[[#This Row],[CopyService]]="N",テーブル6[[#This Row],[LoanService]]="N",テーブル6[[#This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s="10" t="str">
        <f>IF(OR(テーブル6[[#This Row],[ILLflag]]="N",テーブル6[[#This Row],[CopyService]]="N",テーブル6[[#This Row],[LoanService]]="N",テーブル6[[#This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s="10" t="str">
        <f>IF(OR(テーブル6[[#This Row],[ILLflag]]="N",テーブル6[[#This Row],[CopyService]]="N",テーブル6[[#This Row],[LoanService]]="N",テーブル6[[#This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s="10" t="str">
        <f>IF(OR(テーブル6[[#This Row],[ILLflag]]="N",テーブル6[[#This Row],[CopyService]]="N",テーブル6[[#This Row],[LoanService]]="N",テーブル6[[#This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s="10" t="str">
        <f>IF(OR(テーブル6[[#This Row],[ILLflag]]="N",テーブル6[[#This Row],[CopyService]]="N",テーブル6[[#This Row],[LoanService]]="N",テーブル6[[#This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s="10" t="str">
        <f>IF(OR(テーブル6[[#This Row],[ILLflag]]="N",テーブル6[[#This Row],[CopyService]]="N",テーブル6[[#This Row],[LoanService]]="N",テーブル6[[#This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s="10" t="str">
        <f>IF(OR(テーブル6[[#This Row],[ILLflag]]="N",テーブル6[[#This Row],[CopyService]]="N",テーブル6[[#This Row],[LoanService]]="N",テーブル6[[#This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s="10" t="str">
        <f>IF(OR(テーブル6[[#This Row],[ILLflag]]="N",テーブル6[[#This Row],[CopyService]]="N",テーブル6[[#This Row],[LoanService]]="N",テーブル6[[#This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s="10" t="str">
        <f>IF(OR(テーブル6[[#This Row],[ILLflag]]="N",テーブル6[[#This Row],[CopyService]]="N",テーブル6[[#This Row],[LoanService]]="N",テーブル6[[#This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s="10" t="str">
        <f>IF(OR(テーブル6[[#This Row],[ILLflag]]="N",テーブル6[[#This Row],[CopyService]]="N",テーブル6[[#This Row],[LoanService]]="N",テーブル6[[#This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s="10" t="str">
        <f>IF(OR(テーブル6[[#This Row],[ILLflag]]="N",テーブル6[[#This Row],[CopyService]]="N",テーブル6[[#This Row],[LoanService]]="N",テーブル6[[#This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s="10" t="str">
        <f>IF(OR(テーブル6[[#This Row],[ILLflag]]="N",テーブル6[[#This Row],[CopyService]]="N",テーブル6[[#This Row],[LoanService]]="N",テーブル6[[#This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s="10" t="str">
        <f>IF(OR(テーブル6[[#This Row],[ILLflag]]="N",テーブル6[[#This Row],[CopyService]]="N",テーブル6[[#This Row],[LoanService]]="N",テーブル6[[#This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s="10" t="str">
        <f>IF(OR(テーブル6[[#This Row],[ILLflag]]="N",テーブル6[[#This Row],[CopyService]]="N",テーブル6[[#This Row],[LoanService]]="N",テーブル6[[#This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s="10" t="str">
        <f>IF(OR(テーブル6[[#This Row],[ILLflag]]="N",テーブル6[[#This Row],[CopyService]]="N",テーブル6[[#This Row],[LoanService]]="N",テーブル6[[#This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s="10" t="str">
        <f>IF(OR(テーブル6[[#This Row],[ILLflag]]="N",テーブル6[[#This Row],[CopyService]]="N",テーブル6[[#This Row],[LoanService]]="N",テーブル6[[#This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s="10" t="str">
        <f>IF(OR(テーブル6[[#This Row],[ILLflag]]="N",テーブル6[[#This Row],[CopyService]]="N",テーブル6[[#This Row],[LoanService]]="N",テーブル6[[#This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s="10" t="str">
        <f>IF(OR(テーブル6[[#This Row],[ILLflag]]="N",テーブル6[[#This Row],[CopyService]]="N",テーブル6[[#This Row],[LoanService]]="N",テーブル6[[#This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s="10" t="str">
        <f>IF(OR(テーブル6[[#This Row],[ILLflag]]="N",テーブル6[[#This Row],[CopyService]]="N",テーブル6[[#This Row],[LoanService]]="N",テーブル6[[#This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s="10" t="str">
        <f>IF(OR(テーブル6[[#This Row],[ILLflag]]="N",テーブル6[[#This Row],[CopyService]]="N",テーブル6[[#This Row],[LoanService]]="N",テーブル6[[#This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s="10" t="str">
        <f>IF(OR(テーブル6[[#This Row],[ILLflag]]="N",テーブル6[[#This Row],[CopyService]]="N",テーブル6[[#This Row],[LoanService]]="N",テーブル6[[#This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s="10" t="str">
        <f>IF(OR(テーブル6[[#This Row],[ILLflag]]="N",テーブル6[[#This Row],[CopyService]]="N",テーブル6[[#This Row],[LoanService]]="N",テーブル6[[#This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s="10" t="str">
        <f>IF(OR(テーブル6[[#This Row],[ILLflag]]="N",テーブル6[[#This Row],[CopyService]]="N",テーブル6[[#This Row],[LoanService]]="N",テーブル6[[#This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s="10" t="str">
        <f>IF(OR(テーブル6[[#This Row],[ILLflag]]="N",テーブル6[[#This Row],[CopyService]]="N",テーブル6[[#This Row],[LoanService]]="N",テーブル6[[#This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s="10" t="str">
        <f>IF(OR(テーブル6[[#This Row],[ILLflag]]="N",テーブル6[[#This Row],[CopyService]]="N",テーブル6[[#This Row],[LoanService]]="N",テーブル6[[#This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s="10" t="str">
        <f>IF(OR(テーブル6[[#This Row],[ILLflag]]="N",テーブル6[[#This Row],[CopyService]]="N",テーブル6[[#This Row],[LoanService]]="N",テーブル6[[#This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s="10" t="str">
        <f>IF(OR(テーブル6[[#This Row],[ILLflag]]="N",テーブル6[[#This Row],[CopyService]]="N",テーブル6[[#This Row],[LoanService]]="N",テーブル6[[#This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s="10" t="str">
        <f>IF(OR(テーブル6[[#This Row],[ILLflag]]="N",テーブル6[[#This Row],[CopyService]]="N",テーブル6[[#This Row],[LoanService]]="N",テーブル6[[#This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s="10" t="str">
        <f>IF(OR(テーブル6[[#This Row],[ILLflag]]="N",テーブル6[[#This Row],[CopyService]]="N",テーブル6[[#This Row],[LoanService]]="N",テーブル6[[#This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s="10" t="str">
        <f>IF(OR(テーブル6[[#This Row],[ILLflag]]="N",テーブル6[[#This Row],[CopyService]]="N",テーブル6[[#This Row],[LoanService]]="N",テーブル6[[#This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s="10" t="str">
        <f>IF(OR(テーブル6[[#This Row],[ILLflag]]="N",テーブル6[[#This Row],[CopyService]]="N",テーブル6[[#This Row],[LoanService]]="N",テーブル6[[#This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s="10" t="str">
        <f>IF(OR(テーブル6[[#This Row],[ILLflag]]="N",テーブル6[[#This Row],[CopyService]]="N",テーブル6[[#This Row],[LoanService]]="N",テーブル6[[#This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s="10" t="str">
        <f>IF(OR(テーブル6[[#This Row],[ILLflag]]="N",テーブル6[[#This Row],[CopyService]]="N",テーブル6[[#This Row],[LoanService]]="N",テーブル6[[#This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s="10" t="str">
        <f>IF(OR(テーブル6[[#This Row],[ILLflag]]="N",テーブル6[[#This Row],[CopyService]]="N",テーブル6[[#This Row],[LoanService]]="N",テーブル6[[#This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s="10" t="str">
        <f>IF(OR(テーブル6[[#This Row],[ILLflag]]="N",テーブル6[[#This Row],[CopyService]]="N",テーブル6[[#This Row],[LoanService]]="N",テーブル6[[#This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s="10" t="str">
        <f>IF(OR(テーブル6[[#This Row],[ILLflag]]="N",テーブル6[[#This Row],[CopyService]]="N",テーブル6[[#This Row],[LoanService]]="N",テーブル6[[#This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s="10" t="str">
        <f>IF(OR(テーブル6[[#This Row],[ILLflag]]="N",テーブル6[[#This Row],[CopyService]]="N",テーブル6[[#This Row],[LoanService]]="N",テーブル6[[#This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s="10" t="str">
        <f>IF(OR(テーブル6[[#This Row],[ILLflag]]="N",テーブル6[[#This Row],[CopyService]]="N",テーブル6[[#This Row],[LoanService]]="N",テーブル6[[#This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s="10" t="str">
        <f>IF(OR(テーブル6[[#This Row],[ILLflag]]="N",テーブル6[[#This Row],[CopyService]]="N",テーブル6[[#This Row],[LoanService]]="N",テーブル6[[#This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s="10" t="str">
        <f>IF(OR(テーブル6[[#This Row],[ILLflag]]="N",テーブル6[[#This Row],[CopyService]]="N",テーブル6[[#This Row],[LoanService]]="N",テーブル6[[#This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s="10" t="str">
        <f>IF(OR(テーブル6[[#This Row],[ILLflag]]="N",テーブル6[[#This Row],[CopyService]]="N",テーブル6[[#This Row],[LoanService]]="N",テーブル6[[#This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s="10" t="str">
        <f>IF(OR(テーブル6[[#This Row],[ILLflag]]="N",テーブル6[[#This Row],[CopyService]]="N",テーブル6[[#This Row],[LoanService]]="N",テーブル6[[#This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s="10" t="str">
        <f>IF(OR(テーブル6[[#This Row],[ILLflag]]="N",テーブル6[[#This Row],[CopyService]]="N",テーブル6[[#This Row],[LoanService]]="N",テーブル6[[#This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s="10" t="str">
        <f>IF(OR(テーブル6[[#This Row],[ILLflag]]="N",テーブル6[[#This Row],[CopyService]]="N",テーブル6[[#This Row],[LoanService]]="N",テーブル6[[#This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s="10" t="str">
        <f>IF(OR(テーブル6[[#This Row],[ILLflag]]="N",テーブル6[[#This Row],[CopyService]]="N",テーブル6[[#This Row],[LoanService]]="N",テーブル6[[#This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s="10" t="str">
        <f>IF(OR(テーブル6[[#This Row],[ILLflag]]="N",テーブル6[[#This Row],[CopyService]]="N",テーブル6[[#This Row],[LoanService]]="N",テーブル6[[#This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s="10" t="str">
        <f>IF(OR(テーブル6[[#This Row],[ILLflag]]="N",テーブル6[[#This Row],[CopyService]]="N",テーブル6[[#This Row],[LoanService]]="N",テーブル6[[#This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s="10" t="str">
        <f>IF(OR(テーブル6[[#This Row],[ILLflag]]="N",テーブル6[[#This Row],[CopyService]]="N",テーブル6[[#This Row],[LoanService]]="N",テーブル6[[#This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s="10" t="str">
        <f>IF(OR(テーブル6[[#This Row],[ILLflag]]="N",テーブル6[[#This Row],[CopyService]]="N",テーブル6[[#This Row],[LoanService]]="N",テーブル6[[#This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s="10" t="str">
        <f>IF(OR(テーブル6[[#This Row],[ILLflag]]="N",テーブル6[[#This Row],[CopyService]]="N",テーブル6[[#This Row],[LoanService]]="N",テーブル6[[#This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s="10" t="str">
        <f>IF(OR(テーブル6[[#This Row],[ILLflag]]="N",テーブル6[[#This Row],[CopyService]]="N",テーブル6[[#This Row],[LoanService]]="N",テーブル6[[#This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s="10" t="str">
        <f>IF(OR(テーブル6[[#This Row],[ILLflag]]="N",テーブル6[[#This Row],[CopyService]]="N",テーブル6[[#This Row],[LoanService]]="N",テーブル6[[#This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s="10" t="str">
        <f>IF(OR(テーブル6[[#This Row],[ILLflag]]="N",テーブル6[[#This Row],[CopyService]]="N",テーブル6[[#This Row],[LoanService]]="N",テーブル6[[#This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s="10" t="str">
        <f>IF(OR(テーブル6[[#This Row],[ILLflag]]="N",テーブル6[[#This Row],[CopyService]]="N",テーブル6[[#This Row],[LoanService]]="N",テーブル6[[#This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s="10" t="str">
        <f>IF(OR(テーブル6[[#This Row],[ILLflag]]="N",テーブル6[[#This Row],[CopyService]]="N",テーブル6[[#This Row],[LoanService]]="N",テーブル6[[#This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s="10" t="str">
        <f>IF(OR(テーブル6[[#This Row],[ILLflag]]="N",テーブル6[[#This Row],[CopyService]]="N",テーブル6[[#This Row],[LoanService]]="N",テーブル6[[#This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s="10" t="str">
        <f>IF(OR(テーブル6[[#This Row],[ILLflag]]="N",テーブル6[[#This Row],[CopyService]]="N",テーブル6[[#This Row],[LoanService]]="N",テーブル6[[#This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s="10" t="str">
        <f>IF(OR(テーブル6[[#This Row],[ILLflag]]="N",テーブル6[[#This Row],[CopyService]]="N",テーブル6[[#This Row],[LoanService]]="N",テーブル6[[#This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s="10" t="str">
        <f>IF(OR(テーブル6[[#This Row],[ILLflag]]="N",テーブル6[[#This Row],[CopyService]]="N",テーブル6[[#This Row],[LoanService]]="N",テーブル6[[#This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s="10" t="str">
        <f>IF(OR(テーブル6[[#This Row],[ILLflag]]="N",テーブル6[[#This Row],[CopyService]]="N",テーブル6[[#This Row],[LoanService]]="N",テーブル6[[#This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s="10" t="str">
        <f>IF(OR(テーブル6[[#This Row],[ILLflag]]="N",テーブル6[[#This Row],[CopyService]]="N",テーブル6[[#This Row],[LoanService]]="N",テーブル6[[#This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s="10" t="str">
        <f>IF(OR(テーブル6[[#This Row],[ILLflag]]="N",テーブル6[[#This Row],[CopyService]]="N",テーブル6[[#This Row],[LoanService]]="N",テーブル6[[#This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s="10" t="str">
        <f>IF(OR(テーブル6[[#This Row],[ILLflag]]="N",テーブル6[[#This Row],[CopyService]]="N",テーブル6[[#This Row],[LoanService]]="N",テーブル6[[#This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s="10" t="str">
        <f>IF(OR(テーブル6[[#This Row],[ILLflag]]="N",テーブル6[[#This Row],[CopyService]]="N",テーブル6[[#This Row],[LoanService]]="N",テーブル6[[#This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s="10" t="str">
        <f>IF(OR(テーブル6[[#This Row],[ILLflag]]="N",テーブル6[[#This Row],[CopyService]]="N",テーブル6[[#This Row],[LoanService]]="N",テーブル6[[#This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s="10" t="str">
        <f>IF(OR(テーブル6[[#This Row],[ILLflag]]="N",テーブル6[[#This Row],[CopyService]]="N",テーブル6[[#This Row],[LoanService]]="N",テーブル6[[#This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s="10" t="str">
        <f>IF(OR(テーブル6[[#This Row],[ILLflag]]="N",テーブル6[[#This Row],[CopyService]]="N",テーブル6[[#This Row],[LoanService]]="N",テーブル6[[#This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s="10" t="str">
        <f>IF(OR(テーブル6[[#This Row],[ILLflag]]="N",テーブル6[[#This Row],[CopyService]]="N",テーブル6[[#This Row],[LoanService]]="N",テーブル6[[#This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s="10" t="str">
        <f>IF(OR(テーブル6[[#This Row],[ILLflag]]="N",テーブル6[[#This Row],[CopyService]]="N",テーブル6[[#This Row],[LoanService]]="N",テーブル6[[#This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s="10" t="str">
        <f>IF(OR(テーブル6[[#This Row],[ILLflag]]="N",テーブル6[[#This Row],[CopyService]]="N",テーブル6[[#This Row],[LoanService]]="N",テーブル6[[#This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s="10" t="str">
        <f>IF(OR(テーブル6[[#This Row],[ILLflag]]="N",テーブル6[[#This Row],[CopyService]]="N",テーブル6[[#This Row],[LoanService]]="N",テーブル6[[#This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s="10" t="str">
        <f>IF(OR(テーブル6[[#This Row],[ILLflag]]="N",テーブル6[[#This Row],[CopyService]]="N",テーブル6[[#This Row],[LoanService]]="N",テーブル6[[#This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s="10" t="str">
        <f>IF(OR(テーブル6[[#This Row],[ILLflag]]="N",テーブル6[[#This Row],[CopyService]]="N",テーブル6[[#This Row],[LoanService]]="N",テーブル6[[#This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s="10" t="str">
        <f>IF(OR(テーブル6[[#This Row],[ILLflag]]="N",テーブル6[[#This Row],[CopyService]]="N",テーブル6[[#This Row],[LoanService]]="N",テーブル6[[#This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s="10" t="str">
        <f>IF(OR(テーブル6[[#This Row],[ILLflag]]="N",テーブル6[[#This Row],[CopyService]]="N",テーブル6[[#This Row],[LoanService]]="N",テーブル6[[#This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s="10" t="str">
        <f>IF(OR(テーブル6[[#This Row],[ILLflag]]="N",テーブル6[[#This Row],[CopyService]]="N",テーブル6[[#This Row],[LoanService]]="N",テーブル6[[#This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s="10" t="str">
        <f>IF(OR(テーブル6[[#This Row],[ILLflag]]="N",テーブル6[[#This Row],[CopyService]]="N",テーブル6[[#This Row],[LoanService]]="N",テーブル6[[#This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s="10" t="str">
        <f>IF(OR(テーブル6[[#This Row],[ILLflag]]="N",テーブル6[[#This Row],[CopyService]]="N",テーブル6[[#This Row],[LoanService]]="N",テーブル6[[#This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s="10" t="str">
        <f>IF(OR(テーブル6[[#This Row],[ILLflag]]="N",テーブル6[[#This Row],[CopyService]]="N",テーブル6[[#This Row],[LoanService]]="N",テーブル6[[#This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s="10" t="str">
        <f>IF(OR(テーブル6[[#This Row],[ILLflag]]="N",テーブル6[[#This Row],[CopyService]]="N",テーブル6[[#This Row],[LoanService]]="N",テーブル6[[#This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s="10" t="str">
        <f>IF(OR(テーブル6[[#This Row],[ILLflag]]="N",テーブル6[[#This Row],[CopyService]]="N",テーブル6[[#This Row],[LoanService]]="N",テーブル6[[#This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s="10" t="str">
        <f>IF(OR(テーブル6[[#This Row],[ILLflag]]="N",テーブル6[[#This Row],[CopyService]]="N",テーブル6[[#This Row],[LoanService]]="N",テーブル6[[#This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s="10" t="str">
        <f>IF(OR(テーブル6[[#This Row],[ILLflag]]="N",テーブル6[[#This Row],[CopyService]]="N",テーブル6[[#This Row],[LoanService]]="N",テーブル6[[#This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s="10" t="str">
        <f>IF(OR(テーブル6[[#This Row],[ILLflag]]="N",テーブル6[[#This Row],[CopyService]]="N",テーブル6[[#This Row],[LoanService]]="N",テーブル6[[#This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s="10" t="str">
        <f>IF(OR(テーブル6[[#This Row],[ILLflag]]="N",テーブル6[[#This Row],[CopyService]]="N",テーブル6[[#This Row],[LoanService]]="N",テーブル6[[#This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s="10" t="str">
        <f>IF(OR(テーブル6[[#This Row],[ILLflag]]="N",テーブル6[[#This Row],[CopyService]]="N",テーブル6[[#This Row],[LoanService]]="N",テーブル6[[#This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s="10" t="str">
        <f>IF(OR(テーブル6[[#This Row],[ILLflag]]="N",テーブル6[[#This Row],[CopyService]]="N",テーブル6[[#This Row],[LoanService]]="N",テーブル6[[#This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s="10" t="str">
        <f>IF(OR(テーブル6[[#This Row],[ILLflag]]="N",テーブル6[[#This Row],[CopyService]]="N",テーブル6[[#This Row],[LoanService]]="N",テーブル6[[#This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s="10" t="str">
        <f>IF(OR(テーブル6[[#This Row],[ILLflag]]="N",テーブル6[[#This Row],[CopyService]]="N",テーブル6[[#This Row],[LoanService]]="N",テーブル6[[#This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s="10" t="str">
        <f>IF(OR(テーブル6[[#This Row],[ILLflag]]="N",テーブル6[[#This Row],[CopyService]]="N",テーブル6[[#This Row],[LoanService]]="N",テーブル6[[#This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s="10" t="str">
        <f>IF(OR(テーブル6[[#This Row],[ILLflag]]="N",テーブル6[[#This Row],[CopyService]]="N",テーブル6[[#This Row],[LoanService]]="N",テーブル6[[#This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s="10" t="str">
        <f>IF(OR(テーブル6[[#This Row],[ILLflag]]="N",テーブル6[[#This Row],[CopyService]]="N",テーブル6[[#This Row],[LoanService]]="N",テーブル6[[#This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s="10" t="str">
        <f>IF(OR(テーブル6[[#This Row],[ILLflag]]="N",テーブル6[[#This Row],[CopyService]]="N",テーブル6[[#This Row],[LoanService]]="N",テーブル6[[#This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s="10" t="str">
        <f>IF(OR(テーブル6[[#This Row],[ILLflag]]="N",テーブル6[[#This Row],[CopyService]]="N",テーブル6[[#This Row],[LoanService]]="N",テーブル6[[#This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s="10" t="str">
        <f>IF(OR(テーブル6[[#This Row],[ILLflag]]="N",テーブル6[[#This Row],[CopyService]]="N",テーブル6[[#This Row],[LoanService]]="N",テーブル6[[#This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s="10" t="str">
        <f>IF(OR(テーブル6[[#This Row],[ILLflag]]="N",テーブル6[[#This Row],[CopyService]]="N",テーブル6[[#This Row],[LoanService]]="N",テーブル6[[#This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s="10" t="str">
        <f>IF(OR(テーブル6[[#This Row],[ILLflag]]="N",テーブル6[[#This Row],[CopyService]]="N",テーブル6[[#This Row],[LoanService]]="N",テーブル6[[#This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s="10" t="str">
        <f>IF(OR(テーブル6[[#This Row],[ILLflag]]="N",テーブル6[[#This Row],[CopyService]]="N",テーブル6[[#This Row],[LoanService]]="N",テーブル6[[#This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s="10" t="str">
        <f>IF(OR(テーブル6[[#This Row],[ILLflag]]="N",テーブル6[[#This Row],[CopyService]]="N",テーブル6[[#This Row],[LoanService]]="N",テーブル6[[#This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s="10" t="str">
        <f>IF(OR(テーブル6[[#This Row],[ILLflag]]="N",テーブル6[[#This Row],[CopyService]]="N",テーブル6[[#This Row],[LoanService]]="N",テーブル6[[#This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s="10" t="str">
        <f>IF(OR(テーブル6[[#This Row],[ILLflag]]="N",テーブル6[[#This Row],[CopyService]]="N",テーブル6[[#This Row],[LoanService]]="N",テーブル6[[#This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s="10" t="str">
        <f>IF(OR(テーブル6[[#This Row],[ILLflag]]="N",テーブル6[[#This Row],[CopyService]]="N",テーブル6[[#This Row],[LoanService]]="N",テーブル6[[#This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s="10" t="str">
        <f>IF(OR(テーブル6[[#This Row],[ILLflag]]="N",テーブル6[[#This Row],[CopyService]]="N",テーブル6[[#This Row],[LoanService]]="N",テーブル6[[#This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s="10" t="str">
        <f>IF(OR(テーブル6[[#This Row],[ILLflag]]="N",テーブル6[[#This Row],[CopyService]]="N",テーブル6[[#This Row],[LoanService]]="N",テーブル6[[#This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s="10" t="str">
        <f>IF(OR(テーブル6[[#This Row],[ILLflag]]="N",テーブル6[[#This Row],[CopyService]]="N",テーブル6[[#This Row],[LoanService]]="N",テーブル6[[#This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s="10" t="str">
        <f>IF(OR(テーブル6[[#This Row],[ILLflag]]="N",テーブル6[[#This Row],[CopyService]]="N",テーブル6[[#This Row],[LoanService]]="N",テーブル6[[#This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s="10" t="str">
        <f>IF(OR(テーブル6[[#This Row],[ILLflag]]="N",テーブル6[[#This Row],[CopyService]]="N",テーブル6[[#This Row],[LoanService]]="N",テーブル6[[#This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s="10" t="str">
        <f>IF(OR(テーブル6[[#This Row],[ILLflag]]="N",テーブル6[[#This Row],[CopyService]]="N",テーブル6[[#This Row],[LoanService]]="N",テーブル6[[#This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s="10" t="str">
        <f>IF(OR(テーブル6[[#This Row],[ILLflag]]="N",テーブル6[[#This Row],[CopyService]]="N",テーブル6[[#This Row],[LoanService]]="N",テーブル6[[#This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s="10" t="str">
        <f>IF(OR(テーブル6[[#This Row],[ILLflag]]="N",テーブル6[[#This Row],[CopyService]]="N",テーブル6[[#This Row],[LoanService]]="N",テーブル6[[#This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s="10" t="str">
        <f>IF(OR(テーブル6[[#This Row],[ILLflag]]="N",テーブル6[[#This Row],[CopyService]]="N",テーブル6[[#This Row],[LoanService]]="N",テーブル6[[#This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s="10" t="str">
        <f>IF(OR(テーブル6[[#This Row],[ILLflag]]="N",テーブル6[[#This Row],[CopyService]]="N",テーブル6[[#This Row],[LoanService]]="N",テーブル6[[#This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s="10" t="str">
        <f>IF(OR(テーブル6[[#This Row],[ILLflag]]="N",テーブル6[[#This Row],[CopyService]]="N",テーブル6[[#This Row],[LoanService]]="N",テーブル6[[#This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s="10" t="str">
        <f>IF(OR(テーブル6[[#This Row],[ILLflag]]="N",テーブル6[[#This Row],[CopyService]]="N",テーブル6[[#This Row],[LoanService]]="N",テーブル6[[#This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s="10" t="str">
        <f>IF(OR(テーブル6[[#This Row],[ILLflag]]="N",テーブル6[[#This Row],[CopyService]]="N",テーブル6[[#This Row],[LoanService]]="N",テーブル6[[#This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s="10" t="str">
        <f>IF(OR(テーブル6[[#This Row],[ILLflag]]="N",テーブル6[[#This Row],[CopyService]]="N",テーブル6[[#This Row],[LoanService]]="N",テーブル6[[#This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s="10" t="str">
        <f>IF(OR(テーブル6[[#This Row],[ILLflag]]="N",テーブル6[[#This Row],[CopyService]]="N",テーブル6[[#This Row],[LoanService]]="N",テーブル6[[#This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s="10" t="str">
        <f>IF(OR(テーブル6[[#This Row],[ILLflag]]="N",テーブル6[[#This Row],[CopyService]]="N",テーブル6[[#This Row],[LoanService]]="N",テーブル6[[#This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s="10" t="str">
        <f>IF(OR(テーブル6[[#This Row],[ILLflag]]="N",テーブル6[[#This Row],[CopyService]]="N",テーブル6[[#This Row],[LoanService]]="N",テーブル6[[#This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s="10" t="str">
        <f>IF(OR(テーブル6[[#This Row],[ILLflag]]="N",テーブル6[[#This Row],[CopyService]]="N",テーブル6[[#This Row],[LoanService]]="N",テーブル6[[#This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s="10" t="str">
        <f>IF(OR(テーブル6[[#This Row],[ILLflag]]="N",テーブル6[[#This Row],[CopyService]]="N",テーブル6[[#This Row],[LoanService]]="N",テーブル6[[#This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s="10" t="str">
        <f>IF(OR(テーブル6[[#This Row],[ILLflag]]="N",テーブル6[[#This Row],[CopyService]]="N",テーブル6[[#This Row],[LoanService]]="N",テーブル6[[#This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s="10" t="str">
        <f>IF(OR(テーブル6[[#This Row],[ILLflag]]="N",テーブル6[[#This Row],[CopyService]]="N",テーブル6[[#This Row],[LoanService]]="N",テーブル6[[#This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s="10" t="str">
        <f>IF(OR(テーブル6[[#This Row],[ILLflag]]="N",テーブル6[[#This Row],[CopyService]]="N",テーブル6[[#This Row],[LoanService]]="N",テーブル6[[#This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s="10" t="str">
        <f>IF(OR(テーブル6[[#This Row],[ILLflag]]="N",テーブル6[[#This Row],[CopyService]]="N",テーブル6[[#This Row],[LoanService]]="N",テーブル6[[#This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s="10" t="str">
        <f>IF(OR(テーブル6[[#This Row],[ILLflag]]="N",テーブル6[[#This Row],[CopyService]]="N",テーブル6[[#This Row],[LoanService]]="N",テーブル6[[#This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s="10" t="str">
        <f>IF(OR(テーブル6[[#This Row],[ILLflag]]="N",テーブル6[[#This Row],[CopyService]]="N",テーブル6[[#This Row],[LoanService]]="N",テーブル6[[#This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s="10" t="str">
        <f>IF(OR(テーブル6[[#This Row],[ILLflag]]="N",テーブル6[[#This Row],[CopyService]]="N",テーブル6[[#This Row],[LoanService]]="N",テーブル6[[#This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s="10" t="str">
        <f>IF(OR(テーブル6[[#This Row],[ILLflag]]="N",テーブル6[[#This Row],[CopyService]]="N",テーブル6[[#This Row],[LoanService]]="N",テーブル6[[#This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s="10" t="str">
        <f>IF(OR(テーブル6[[#This Row],[ILLflag]]="N",テーブル6[[#This Row],[CopyService]]="N",テーブル6[[#This Row],[LoanService]]="N",テーブル6[[#This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s="10" t="str">
        <f>IF(OR(テーブル6[[#This Row],[ILLflag]]="N",テーブル6[[#This Row],[CopyService]]="N",テーブル6[[#This Row],[LoanService]]="N",テーブル6[[#This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s="10" t="str">
        <f>IF(OR(テーブル6[[#This Row],[ILLflag]]="N",テーブル6[[#This Row],[CopyService]]="N",テーブル6[[#This Row],[LoanService]]="N",テーブル6[[#This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s="10" t="str">
        <f>IF(OR(テーブル6[[#This Row],[ILLflag]]="N",テーブル6[[#This Row],[CopyService]]="N",テーブル6[[#This Row],[LoanService]]="N",テーブル6[[#This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s="10" t="str">
        <f>IF(OR(テーブル6[[#This Row],[ILLflag]]="N",テーブル6[[#This Row],[CopyService]]="N",テーブル6[[#This Row],[LoanService]]="N",テーブル6[[#This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s="10" t="str">
        <f>IF(OR(テーブル6[[#This Row],[ILLflag]]="N",テーブル6[[#This Row],[CopyService]]="N",テーブル6[[#This Row],[LoanService]]="N",テーブル6[[#This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s="10" t="str">
        <f>IF(OR(テーブル6[[#This Row],[ILLflag]]="N",テーブル6[[#This Row],[CopyService]]="N",テーブル6[[#This Row],[LoanService]]="N",テーブル6[[#This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s="10" t="str">
        <f>IF(OR(テーブル6[[#This Row],[ILLflag]]="N",テーブル6[[#This Row],[CopyService]]="N",テーブル6[[#This Row],[LoanService]]="N",テーブル6[[#This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s="10" t="str">
        <f>IF(OR(テーブル6[[#This Row],[ILLflag]]="N",テーブル6[[#This Row],[CopyService]]="N",テーブル6[[#This Row],[LoanService]]="N",テーブル6[[#This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s="10" t="str">
        <f>IF(OR(テーブル6[[#This Row],[ILLflag]]="N",テーブル6[[#This Row],[CopyService]]="N",テーブル6[[#This Row],[LoanService]]="N",テーブル6[[#This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s="10" t="str">
        <f>IF(OR(テーブル6[[#This Row],[ILLflag]]="N",テーブル6[[#This Row],[CopyService]]="N",テーブル6[[#This Row],[LoanService]]="N",テーブル6[[#This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s="10" t="str">
        <f>IF(OR(テーブル6[[#This Row],[ILLflag]]="N",テーブル6[[#This Row],[CopyService]]="N",テーブル6[[#This Row],[LoanService]]="N",テーブル6[[#This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s="10" t="str">
        <f>IF(OR(テーブル6[[#This Row],[ILLflag]]="N",テーブル6[[#This Row],[CopyService]]="N",テーブル6[[#This Row],[LoanService]]="N",テーブル6[[#This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s="10" t="str">
        <f>IF(OR(テーブル6[[#This Row],[ILLflag]]="N",テーブル6[[#This Row],[CopyService]]="N",テーブル6[[#This Row],[LoanService]]="N",テーブル6[[#This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s="10" t="str">
        <f>IF(OR(テーブル6[[#This Row],[ILLflag]]="N",テーブル6[[#This Row],[CopyService]]="N",テーブル6[[#This Row],[LoanService]]="N",テーブル6[[#This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s="10" t="str">
        <f>IF(OR(テーブル6[[#This Row],[ILLflag]]="N",テーブル6[[#This Row],[CopyService]]="N",テーブル6[[#This Row],[LoanService]]="N",テーブル6[[#This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s="10" t="str">
        <f>IF(OR(テーブル6[[#This Row],[ILLflag]]="N",テーブル6[[#This Row],[CopyService]]="N",テーブル6[[#This Row],[LoanService]]="N",テーブル6[[#This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s="10" t="str">
        <f>IF(OR(テーブル6[[#This Row],[ILLflag]]="N",テーブル6[[#This Row],[CopyService]]="N",テーブル6[[#This Row],[LoanService]]="N",テーブル6[[#This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s="10" t="str">
        <f>IF(OR(テーブル6[[#This Row],[ILLflag]]="N",テーブル6[[#This Row],[CopyService]]="N",テーブル6[[#This Row],[LoanService]]="N",テーブル6[[#This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s="10" t="str">
        <f>IF(OR(テーブル6[[#This Row],[ILLflag]]="N",テーブル6[[#This Row],[CopyService]]="N",テーブル6[[#This Row],[LoanService]]="N",テーブル6[[#This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s="10" t="str">
        <f>IF(OR(テーブル6[[#This Row],[ILLflag]]="N",テーブル6[[#This Row],[CopyService]]="N",テーブル6[[#This Row],[LoanService]]="N",テーブル6[[#This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s="10" t="str">
        <f>IF(OR(テーブル6[[#This Row],[ILLflag]]="N",テーブル6[[#This Row],[CopyService]]="N",テーブル6[[#This Row],[LoanService]]="N",テーブル6[[#This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s="10" t="str">
        <f>IF(OR(テーブル6[[#This Row],[ILLflag]]="N",テーブル6[[#This Row],[CopyService]]="N",テーブル6[[#This Row],[LoanService]]="N",テーブル6[[#This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s="10" t="str">
        <f>IF(OR(テーブル6[[#This Row],[ILLflag]]="N",テーブル6[[#This Row],[CopyService]]="N",テーブル6[[#This Row],[LoanService]]="N",テーブル6[[#This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s="10" t="str">
        <f>IF(OR(テーブル6[[#This Row],[ILLflag]]="N",テーブル6[[#This Row],[CopyService]]="N",テーブル6[[#This Row],[LoanService]]="N",テーブル6[[#This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s="10" t="str">
        <f>IF(OR(テーブル6[[#This Row],[ILLflag]]="N",テーブル6[[#This Row],[CopyService]]="N",テーブル6[[#This Row],[LoanService]]="N",テーブル6[[#This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s="10" t="str">
        <f>IF(OR(テーブル6[[#This Row],[ILLflag]]="N",テーブル6[[#This Row],[CopyService]]="N",テーブル6[[#This Row],[LoanService]]="N",テーブル6[[#This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s="10" t="str">
        <f>IF(OR(テーブル6[[#This Row],[ILLflag]]="N",テーブル6[[#This Row],[CopyService]]="N",テーブル6[[#This Row],[LoanService]]="N",テーブル6[[#This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s="10" t="str">
        <f>IF(OR(テーブル6[[#This Row],[ILLflag]]="N",テーブル6[[#This Row],[CopyService]]="N",テーブル6[[#This Row],[LoanService]]="N",テーブル6[[#This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s="10" t="str">
        <f>IF(OR(テーブル6[[#This Row],[ILLflag]]="N",テーブル6[[#This Row],[CopyService]]="N",テーブル6[[#This Row],[LoanService]]="N",テーブル6[[#This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s="10" t="str">
        <f>IF(OR(テーブル6[[#This Row],[ILLflag]]="N",テーブル6[[#This Row],[CopyService]]="N",テーブル6[[#This Row],[LoanService]]="N",テーブル6[[#This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s="10" t="str">
        <f>IF(OR(テーブル6[[#This Row],[ILLflag]]="N",テーブル6[[#This Row],[CopyService]]="N",テーブル6[[#This Row],[LoanService]]="N",テーブル6[[#This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s="10" t="str">
        <f>IF(OR(テーブル6[[#This Row],[ILLflag]]="N",テーブル6[[#This Row],[CopyService]]="N",テーブル6[[#This Row],[LoanService]]="N",テーブル6[[#This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s="10" t="str">
        <f>IF(OR(テーブル6[[#This Row],[ILLflag]]="N",テーブル6[[#This Row],[CopyService]]="N",テーブル6[[#This Row],[LoanService]]="N",テーブル6[[#This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s="10" t="str">
        <f>IF(OR(テーブル6[[#This Row],[ILLflag]]="N",テーブル6[[#This Row],[CopyService]]="N",テーブル6[[#This Row],[LoanService]]="N",テーブル6[[#This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s="10" t="str">
        <f>IF(OR(テーブル6[[#This Row],[ILLflag]]="N",テーブル6[[#This Row],[CopyService]]="N",テーブル6[[#This Row],[LoanService]]="N",テーブル6[[#This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s="10" t="str">
        <f>IF(OR(テーブル6[[#This Row],[ILLflag]]="N",テーブル6[[#This Row],[CopyService]]="N",テーブル6[[#This Row],[LoanService]]="N",テーブル6[[#This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s="10" t="str">
        <f>IF(OR(テーブル6[[#This Row],[ILLflag]]="N",テーブル6[[#This Row],[CopyService]]="N",テーブル6[[#This Row],[LoanService]]="N",テーブル6[[#This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s="10" t="str">
        <f>IF(OR(テーブル6[[#This Row],[ILLflag]]="N",テーブル6[[#This Row],[CopyService]]="N",テーブル6[[#This Row],[LoanService]]="N",テーブル6[[#This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s="10" t="str">
        <f>IF(OR(テーブル6[[#This Row],[ILLflag]]="N",テーブル6[[#This Row],[CopyService]]="N",テーブル6[[#This Row],[LoanService]]="N",テーブル6[[#This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s="10" t="str">
        <f>IF(OR(テーブル6[[#This Row],[ILLflag]]="N",テーブル6[[#This Row],[CopyService]]="N",テーブル6[[#This Row],[LoanService]]="N",テーブル6[[#This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s="10" t="str">
        <f>IF(OR(テーブル6[[#This Row],[ILLflag]]="N",テーブル6[[#This Row],[CopyService]]="N",テーブル6[[#This Row],[LoanService]]="N",テーブル6[[#This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s="10" t="str">
        <f>IF(OR(テーブル6[[#This Row],[ILLflag]]="N",テーブル6[[#This Row],[CopyService]]="N",テーブル6[[#This Row],[LoanService]]="N",テーブル6[[#This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s="10" t="str">
        <f>IF(OR(テーブル6[[#This Row],[ILLflag]]="N",テーブル6[[#This Row],[CopyService]]="N",テーブル6[[#This Row],[LoanService]]="N",テーブル6[[#This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s="10" t="str">
        <f>IF(OR(テーブル6[[#This Row],[ILLflag]]="N",テーブル6[[#This Row],[CopyService]]="N",テーブル6[[#This Row],[LoanService]]="N",テーブル6[[#This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s="10" t="str">
        <f>IF(OR(テーブル6[[#This Row],[ILLflag]]="N",テーブル6[[#This Row],[CopyService]]="N",テーブル6[[#This Row],[LoanService]]="N",テーブル6[[#This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s="10" t="str">
        <f>IF(OR(テーブル6[[#This Row],[ILLflag]]="N",テーブル6[[#This Row],[CopyService]]="N",テーブル6[[#This Row],[LoanService]]="N",テーブル6[[#This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s="10" t="str">
        <f>IF(OR(テーブル6[[#This Row],[ILLflag]]="N",テーブル6[[#This Row],[CopyService]]="N",テーブル6[[#This Row],[LoanService]]="N",テーブル6[[#This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s="10" t="str">
        <f>IF(OR(テーブル6[[#This Row],[ILLflag]]="N",テーブル6[[#This Row],[CopyService]]="N",テーブル6[[#This Row],[LoanService]]="N",テーブル6[[#This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s="10" t="str">
        <f>IF(OR(テーブル6[[#This Row],[ILLflag]]="N",テーブル6[[#This Row],[CopyService]]="N",テーブル6[[#This Row],[LoanService]]="N",テーブル6[[#This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s="10" t="str">
        <f>IF(OR(テーブル6[[#This Row],[ILLflag]]="N",テーブル6[[#This Row],[CopyService]]="N",テーブル6[[#This Row],[LoanService]]="N",テーブル6[[#This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s="10" t="str">
        <f>IF(OR(テーブル6[[#This Row],[ILLflag]]="N",テーブル6[[#This Row],[CopyService]]="N",テーブル6[[#This Row],[LoanService]]="N",テーブル6[[#This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s="10" t="str">
        <f>IF(OR(テーブル6[[#This Row],[ILLflag]]="N",テーブル6[[#This Row],[CopyService]]="N",テーブル6[[#This Row],[LoanService]]="N",テーブル6[[#This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s="10" t="str">
        <f>IF(OR(テーブル6[[#This Row],[ILLflag]]="N",テーブル6[[#This Row],[CopyService]]="N",テーブル6[[#This Row],[LoanService]]="N",テーブル6[[#This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s="10" t="str">
        <f>IF(OR(テーブル6[[#This Row],[ILLflag]]="N",テーブル6[[#This Row],[CopyService]]="N",テーブル6[[#This Row],[LoanService]]="N",テーブル6[[#This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s="10" t="str">
        <f>IF(OR(テーブル6[[#This Row],[ILLflag]]="N",テーブル6[[#This Row],[CopyService]]="N",テーブル6[[#This Row],[LoanService]]="N",テーブル6[[#This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s="10" t="str">
        <f>IF(OR(テーブル6[[#This Row],[ILLflag]]="N",テーブル6[[#This Row],[CopyService]]="N",テーブル6[[#This Row],[LoanService]]="N",テーブル6[[#This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s="10" t="str">
        <f>IF(OR(テーブル6[[#This Row],[ILLflag]]="N",テーブル6[[#This Row],[CopyService]]="N",テーブル6[[#This Row],[LoanService]]="N",テーブル6[[#This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s="10" t="str">
        <f>IF(OR(テーブル6[[#This Row],[ILLflag]]="N",テーブル6[[#This Row],[CopyService]]="N",テーブル6[[#This Row],[LoanService]]="N",テーブル6[[#This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s="10" t="str">
        <f>IF(OR(テーブル6[[#This Row],[ILLflag]]="N",テーブル6[[#This Row],[CopyService]]="N",テーブル6[[#This Row],[LoanService]]="N",テーブル6[[#This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s="10" t="str">
        <f>IF(OR(テーブル6[[#This Row],[ILLflag]]="N",テーブル6[[#This Row],[CopyService]]="N",テーブル6[[#This Row],[LoanService]]="N",テーブル6[[#This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s="10" t="str">
        <f>IF(OR(テーブル6[[#This Row],[ILLflag]]="N",テーブル6[[#This Row],[CopyService]]="N",テーブル6[[#This Row],[LoanService]]="N",テーブル6[[#This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s="10" t="str">
        <f>IF(OR(テーブル6[[#This Row],[ILLflag]]="N",テーブル6[[#This Row],[CopyService]]="N",テーブル6[[#This Row],[LoanService]]="N",テーブル6[[#This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s="10" t="str">
        <f>IF(OR(テーブル6[[#This Row],[ILLflag]]="N",テーブル6[[#This Row],[CopyService]]="N",テーブル6[[#This Row],[LoanService]]="N",テーブル6[[#This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s="10" t="str">
        <f>IF(OR(テーブル6[[#This Row],[ILLflag]]="N",テーブル6[[#This Row],[CopyService]]="N",テーブル6[[#This Row],[LoanService]]="N",テーブル6[[#This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s="10" t="str">
        <f>IF(OR(テーブル6[[#This Row],[ILLflag]]="N",テーブル6[[#This Row],[CopyService]]="N",テーブル6[[#This Row],[LoanService]]="N",テーブル6[[#This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s="10" t="str">
        <f>IF(OR(テーブル6[[#This Row],[ILLflag]]="N",テーブル6[[#This Row],[CopyService]]="N",テーブル6[[#This Row],[LoanService]]="N",テーブル6[[#This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s="10" t="str">
        <f>IF(OR(テーブル6[[#This Row],[ILLflag]]="N",テーブル6[[#This Row],[CopyService]]="N",テーブル6[[#This Row],[LoanService]]="N",テーブル6[[#This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s="10" t="str">
        <f>IF(OR(テーブル6[[#This Row],[ILLflag]]="N",テーブル6[[#This Row],[CopyService]]="N",テーブル6[[#This Row],[LoanService]]="N",テーブル6[[#This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s="10" t="str">
        <f>IF(OR(テーブル6[[#This Row],[ILLflag]]="N",テーブル6[[#This Row],[CopyService]]="N",テーブル6[[#This Row],[LoanService]]="N",テーブル6[[#This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s="10" t="str">
        <f>IF(OR(テーブル6[[#This Row],[ILLflag]]="N",テーブル6[[#This Row],[CopyService]]="N",テーブル6[[#This Row],[LoanService]]="N",テーブル6[[#This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s="10" t="str">
        <f>IF(OR(テーブル6[[#This Row],[ILLflag]]="N",テーブル6[[#This Row],[CopyService]]="N",テーブル6[[#This Row],[LoanService]]="N",テーブル6[[#This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s="10" t="str">
        <f>IF(OR(テーブル6[[#This Row],[ILLflag]]="N",テーブル6[[#This Row],[CopyService]]="N",テーブル6[[#This Row],[LoanService]]="N",テーブル6[[#This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s="10" t="str">
        <f>IF(OR(テーブル6[[#This Row],[ILLflag]]="N",テーブル6[[#This Row],[CopyService]]="N",テーブル6[[#This Row],[LoanService]]="N",テーブル6[[#This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s="10" t="str">
        <f>IF(OR(テーブル6[[#This Row],[ILLflag]]="N",テーブル6[[#This Row],[CopyService]]="N",テーブル6[[#This Row],[LoanService]]="N",テーブル6[[#This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s="10" t="str">
        <f>IF(OR(テーブル6[[#This Row],[ILLflag]]="N",テーブル6[[#This Row],[CopyService]]="N",テーブル6[[#This Row],[LoanService]]="N",テーブル6[[#This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s="10" t="str">
        <f>IF(OR(テーブル6[[#This Row],[ILLflag]]="N",テーブル6[[#This Row],[CopyService]]="N",テーブル6[[#This Row],[LoanService]]="N",テーブル6[[#This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s="10" t="str">
        <f>IF(OR(テーブル6[[#This Row],[ILLflag]]="N",テーブル6[[#This Row],[CopyService]]="N",テーブル6[[#This Row],[LoanService]]="N",テーブル6[[#This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s="10" t="str">
        <f>IF(OR(テーブル6[[#This Row],[ILLflag]]="N",テーブル6[[#This Row],[CopyService]]="N",テーブル6[[#This Row],[LoanService]]="N",テーブル6[[#This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s="10" t="str">
        <f>IF(OR(テーブル6[[#This Row],[ILLflag]]="N",テーブル6[[#This Row],[CopyService]]="N",テーブル6[[#This Row],[LoanService]]="N",テーブル6[[#This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s="10" t="str">
        <f>IF(OR(テーブル6[[#This Row],[ILLflag]]="N",テーブル6[[#This Row],[CopyService]]="N",テーブル6[[#This Row],[LoanService]]="N",テーブル6[[#This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s="10" t="str">
        <f>IF(OR(テーブル6[[#This Row],[ILLflag]]="N",テーブル6[[#This Row],[CopyService]]="N",テーブル6[[#This Row],[LoanService]]="N",テーブル6[[#This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s="10" t="str">
        <f>IF(OR(テーブル6[[#This Row],[ILLflag]]="N",テーブル6[[#This Row],[CopyService]]="N",テーブル6[[#This Row],[LoanService]]="N",テーブル6[[#This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s="10" t="str">
        <f>IF(OR(テーブル6[[#This Row],[ILLflag]]="N",テーブル6[[#This Row],[CopyService]]="N",テーブル6[[#This Row],[LoanService]]="N",テーブル6[[#This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s="10" t="str">
        <f>IF(OR(テーブル6[[#This Row],[ILLflag]]="N",テーブル6[[#This Row],[CopyService]]="N",テーブル6[[#This Row],[LoanService]]="N",テーブル6[[#This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s="10" t="str">
        <f>IF(OR(テーブル6[[#This Row],[ILLflag]]="N",テーブル6[[#This Row],[CopyService]]="N",テーブル6[[#This Row],[LoanService]]="N",テーブル6[[#This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s="10" t="str">
        <f>IF(OR(テーブル6[[#This Row],[ILLflag]]="N",テーブル6[[#This Row],[CopyService]]="N",テーブル6[[#This Row],[LoanService]]="N",テーブル6[[#This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s="10" t="str">
        <f>IF(OR(テーブル6[[#This Row],[ILLflag]]="N",テーブル6[[#This Row],[CopyService]]="N",テーブル6[[#This Row],[LoanService]]="N",テーブル6[[#This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s="10" t="str">
        <f>IF(OR(テーブル6[[#This Row],[ILLflag]]="N",テーブル6[[#This Row],[CopyService]]="N",テーブル6[[#This Row],[LoanService]]="N",テーブル6[[#This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s="10" t="str">
        <f>IF(OR(テーブル6[[#This Row],[ILLflag]]="N",テーブル6[[#This Row],[CopyService]]="N",テーブル6[[#This Row],[LoanService]]="N",テーブル6[[#This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s="10" t="str">
        <f>IF(OR(テーブル6[[#This Row],[ILLflag]]="N",テーブル6[[#This Row],[CopyService]]="N",テーブル6[[#This Row],[LoanService]]="N",テーブル6[[#This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s="10" t="str">
        <f>IF(OR(テーブル6[[#This Row],[ILLflag]]="N",テーブル6[[#This Row],[CopyService]]="N",テーブル6[[#This Row],[LoanService]]="N",テーブル6[[#This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s="10" t="str">
        <f>IF(OR(テーブル6[[#This Row],[ILLflag]]="N",テーブル6[[#This Row],[CopyService]]="N",テーブル6[[#This Row],[LoanService]]="N",テーブル6[[#This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s="10" t="str">
        <f>IF(OR(テーブル6[[#This Row],[ILLflag]]="N",テーブル6[[#This Row],[CopyService]]="N",テーブル6[[#This Row],[LoanService]]="N",テーブル6[[#This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s="10" t="str">
        <f>IF(OR(テーブル6[[#This Row],[ILLflag]]="N",テーブル6[[#This Row],[CopyService]]="N",テーブル6[[#This Row],[LoanService]]="N",テーブル6[[#This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s="10" t="str">
        <f>IF(OR(テーブル6[[#This Row],[ILLflag]]="N",テーブル6[[#This Row],[CopyService]]="N",テーブル6[[#This Row],[LoanService]]="N",テーブル6[[#This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s="10" t="str">
        <f>IF(OR(テーブル6[[#This Row],[ILLflag]]="N",テーブル6[[#This Row],[CopyService]]="N",テーブル6[[#This Row],[LoanService]]="N",テーブル6[[#This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s="10" t="str">
        <f>IF(OR(テーブル6[[#This Row],[ILLflag]]="N",テーブル6[[#This Row],[CopyService]]="N",テーブル6[[#This Row],[LoanService]]="N",テーブル6[[#This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s="10" t="str">
        <f>IF(OR(テーブル6[[#This Row],[ILLflag]]="N",テーブル6[[#This Row],[CopyService]]="N",テーブル6[[#This Row],[LoanService]]="N",テーブル6[[#This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s="10" t="str">
        <f>IF(OR(テーブル6[[#This Row],[ILLflag]]="N",テーブル6[[#This Row],[CopyService]]="N",テーブル6[[#This Row],[LoanService]]="N",テーブル6[[#This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s="10" t="str">
        <f>IF(OR(テーブル6[[#This Row],[ILLflag]]="N",テーブル6[[#This Row],[CopyService]]="N",テーブル6[[#This Row],[LoanService]]="N",テーブル6[[#This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s="10" t="str">
        <f>IF(OR(テーブル6[[#This Row],[ILLflag]]="N",テーブル6[[#This Row],[CopyService]]="N",テーブル6[[#This Row],[LoanService]]="N",テーブル6[[#This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s="10" t="str">
        <f>IF(OR(テーブル6[[#This Row],[ILLflag]]="N",テーブル6[[#This Row],[CopyService]]="N",テーブル6[[#This Row],[LoanService]]="N",テーブル6[[#This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s="10" t="str">
        <f>IF(OR(テーブル6[[#This Row],[ILLflag]]="N",テーブル6[[#This Row],[CopyService]]="N",テーブル6[[#This Row],[LoanService]]="N",テーブル6[[#This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s="10" t="str">
        <f>IF(OR(テーブル6[[#This Row],[ILLflag]]="N",テーブル6[[#This Row],[CopyService]]="N",テーブル6[[#This Row],[LoanService]]="N",テーブル6[[#This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s="10" t="str">
        <f>IF(OR(テーブル6[[#This Row],[ILLflag]]="N",テーブル6[[#This Row],[CopyService]]="N",テーブル6[[#This Row],[LoanService]]="N",テーブル6[[#This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s="10" t="str">
        <f>IF(OR(テーブル6[[#This Row],[ILLflag]]="N",テーブル6[[#This Row],[CopyService]]="N",テーブル6[[#This Row],[LoanService]]="N",テーブル6[[#This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s="10" t="str">
        <f>IF(OR(テーブル6[[#This Row],[ILLflag]]="N",テーブル6[[#This Row],[CopyService]]="N",テーブル6[[#This Row],[LoanService]]="N",テーブル6[[#This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s="10" t="str">
        <f>IF(OR(テーブル6[[#This Row],[ILLflag]]="N",テーブル6[[#This Row],[CopyService]]="N",テーブル6[[#This Row],[LoanService]]="N",テーブル6[[#This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s="10" t="str">
        <f>IF(OR(テーブル6[[#This Row],[ILLflag]]="N",テーブル6[[#This Row],[CopyService]]="N",テーブル6[[#This Row],[LoanService]]="N",テーブル6[[#This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s="10" t="str">
        <f>IF(OR(テーブル6[[#This Row],[ILLflag]]="N",テーブル6[[#This Row],[CopyService]]="N",テーブル6[[#This Row],[LoanService]]="N",テーブル6[[#This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s="10" t="str">
        <f>IF(OR(テーブル6[[#This Row],[ILLflag]]="N",テーブル6[[#This Row],[CopyService]]="N",テーブル6[[#This Row],[LoanService]]="N",テーブル6[[#This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s="10" t="str">
        <f>IF(OR(テーブル6[[#This Row],[ILLflag]]="N",テーブル6[[#This Row],[CopyService]]="N",テーブル6[[#This Row],[LoanService]]="N",テーブル6[[#This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s="10" t="str">
        <f>IF(OR(テーブル6[[#This Row],[ILLflag]]="N",テーブル6[[#This Row],[CopyService]]="N",テーブル6[[#This Row],[LoanService]]="N",テーブル6[[#This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s="10" t="str">
        <f>IF(OR(テーブル6[[#This Row],[ILLflag]]="N",テーブル6[[#This Row],[CopyService]]="N",テーブル6[[#This Row],[LoanService]]="N",テーブル6[[#This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s="10" t="str">
        <f>IF(OR(テーブル6[[#This Row],[ILLflag]]="N",テーブル6[[#This Row],[CopyService]]="N",テーブル6[[#This Row],[LoanService]]="N",テーブル6[[#This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s="10" t="str">
        <f>IF(OR(テーブル6[[#This Row],[ILLflag]]="N",テーブル6[[#This Row],[CopyService]]="N",テーブル6[[#This Row],[LoanService]]="N",テーブル6[[#This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s="10" t="str">
        <f>IF(OR(テーブル6[[#This Row],[ILLflag]]="N",テーブル6[[#This Row],[CopyService]]="N",テーブル6[[#This Row],[LoanService]]="N",テーブル6[[#This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s="10" t="str">
        <f>IF(OR(テーブル6[[#This Row],[ILLflag]]="N",テーブル6[[#This Row],[CopyService]]="N",テーブル6[[#This Row],[LoanService]]="N",テーブル6[[#This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s="10" t="str">
        <f>IF(OR(テーブル6[[#This Row],[ILLflag]]="N",テーブル6[[#This Row],[CopyService]]="N",テーブル6[[#This Row],[LoanService]]="N",テーブル6[[#This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s="10" t="str">
        <f>IF(OR(テーブル6[[#This Row],[ILLflag]]="N",テーブル6[[#This Row],[CopyService]]="N",テーブル6[[#This Row],[LoanService]]="N",テーブル6[[#This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s="10" t="str">
        <f>IF(OR(テーブル6[[#This Row],[ILLflag]]="N",テーブル6[[#This Row],[CopyService]]="N",テーブル6[[#This Row],[LoanService]]="N",テーブル6[[#This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s="10" t="str">
        <f>IF(OR(テーブル6[[#This Row],[ILLflag]]="N",テーブル6[[#This Row],[CopyService]]="N",テーブル6[[#This Row],[LoanService]]="N",テーブル6[[#This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s="10" t="str">
        <f>IF(OR(テーブル6[[#This Row],[ILLflag]]="N",テーブル6[[#This Row],[CopyService]]="N",テーブル6[[#This Row],[LoanService]]="N",テーブル6[[#This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s="10" t="str">
        <f>IF(OR(テーブル6[[#This Row],[ILLflag]]="N",テーブル6[[#This Row],[CopyService]]="N",テーブル6[[#This Row],[LoanService]]="N",テーブル6[[#This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s="10" t="str">
        <f>IF(OR(テーブル6[[#This Row],[ILLflag]]="N",テーブル6[[#This Row],[CopyService]]="N",テーブル6[[#This Row],[LoanService]]="N",テーブル6[[#This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s="10" t="str">
        <f>IF(OR(テーブル6[[#This Row],[ILLflag]]="N",テーブル6[[#This Row],[CopyService]]="N",テーブル6[[#This Row],[LoanService]]="N",テーブル6[[#This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s="10" t="str">
        <f>IF(OR(テーブル6[[#This Row],[ILLflag]]="N",テーブル6[[#This Row],[CopyService]]="N",テーブル6[[#This Row],[LoanService]]="N",テーブル6[[#This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s="10" t="str">
        <f>IF(OR(テーブル6[[#This Row],[ILLflag]]="N",テーブル6[[#This Row],[CopyService]]="N",テーブル6[[#This Row],[LoanService]]="N",テーブル6[[#This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s="10" t="str">
        <f>IF(OR(テーブル6[[#This Row],[ILLflag]]="N",テーブル6[[#This Row],[CopyService]]="N",テーブル6[[#This Row],[LoanService]]="N",テーブル6[[#This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s="10" t="str">
        <f>IF(OR(テーブル6[[#This Row],[ILLflag]]="N",テーブル6[[#This Row],[CopyService]]="N",テーブル6[[#This Row],[LoanService]]="N",テーブル6[[#This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s="10" t="str">
        <f>IF(OR(テーブル6[[#This Row],[ILLflag]]="N",テーブル6[[#This Row],[CopyService]]="N",テーブル6[[#This Row],[LoanService]]="N",テーブル6[[#This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s="10" t="str">
        <f>IF(OR(テーブル6[[#This Row],[ILLflag]]="N",テーブル6[[#This Row],[CopyService]]="N",テーブル6[[#This Row],[LoanService]]="N",テーブル6[[#This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s="10" t="str">
        <f>IF(OR(テーブル6[[#This Row],[ILLflag]]="N",テーブル6[[#This Row],[CopyService]]="N",テーブル6[[#This Row],[LoanService]]="N",テーブル6[[#This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s="10" t="str">
        <f>IF(OR(テーブル6[[#This Row],[ILLflag]]="N",テーブル6[[#This Row],[CopyService]]="N",テーブル6[[#This Row],[LoanService]]="N",テーブル6[[#This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s="10" t="str">
        <f>IF(OR(テーブル6[[#This Row],[ILLflag]]="N",テーブル6[[#This Row],[CopyService]]="N",テーブル6[[#This Row],[LoanService]]="N",テーブル6[[#This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s="10" t="str">
        <f>IF(OR(テーブル6[[#This Row],[ILLflag]]="N",テーブル6[[#This Row],[CopyService]]="N",テーブル6[[#This Row],[LoanService]]="N",テーブル6[[#This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s="10" t="str">
        <f>IF(OR(テーブル6[[#This Row],[ILLflag]]="N",テーブル6[[#This Row],[CopyService]]="N",テーブル6[[#This Row],[LoanService]]="N",テーブル6[[#This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s="10" t="str">
        <f>IF(OR(テーブル6[[#This Row],[ILLflag]]="N",テーブル6[[#This Row],[CopyService]]="N",テーブル6[[#This Row],[LoanService]]="N",テーブル6[[#This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s="10" t="str">
        <f>IF(OR(テーブル6[[#This Row],[ILLflag]]="N",テーブル6[[#This Row],[CopyService]]="N",テーブル6[[#This Row],[LoanService]]="N",テーブル6[[#This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s="10" t="str">
        <f>IF(OR(テーブル6[[#This Row],[ILLflag]]="N",テーブル6[[#This Row],[CopyService]]="N",テーブル6[[#This Row],[LoanService]]="N",テーブル6[[#This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s="10" t="str">
        <f>IF(OR(テーブル6[[#This Row],[ILLflag]]="N",テーブル6[[#This Row],[CopyService]]="N",テーブル6[[#This Row],[LoanService]]="N",テーブル6[[#This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s="10" t="str">
        <f>IF(OR(テーブル6[[#This Row],[ILLflag]]="N",テーブル6[[#This Row],[CopyService]]="N",テーブル6[[#This Row],[LoanService]]="N",テーブル6[[#This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s="10" t="str">
        <f>IF(OR(テーブル6[[#This Row],[ILLflag]]="N",テーブル6[[#This Row],[CopyService]]="N",テーブル6[[#This Row],[LoanService]]="N",テーブル6[[#This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s="10" t="str">
        <f>IF(OR(テーブル6[[#This Row],[ILLflag]]="N",テーブル6[[#This Row],[CopyService]]="N",テーブル6[[#This Row],[LoanService]]="N",テーブル6[[#This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s="10" t="str">
        <f>IF(OR(テーブル6[[#This Row],[ILLflag]]="N",テーブル6[[#This Row],[CopyService]]="N",テーブル6[[#This Row],[LoanService]]="N",テーブル6[[#This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s="10" t="str">
        <f>IF(OR(テーブル6[[#This Row],[ILLflag]]="N",テーブル6[[#This Row],[CopyService]]="N",テーブル6[[#This Row],[LoanService]]="N",テーブル6[[#This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s="10" t="str">
        <f>IF(OR(テーブル6[[#This Row],[ILLflag]]="N",テーブル6[[#This Row],[CopyService]]="N",テーブル6[[#This Row],[LoanService]]="N",テーブル6[[#This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s="10" t="str">
        <f>IF(OR(テーブル6[[#This Row],[ILLflag]]="N",テーブル6[[#This Row],[CopyService]]="N",テーブル6[[#This Row],[LoanService]]="N",テーブル6[[#This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s="10" t="str">
        <f>IF(OR(テーブル6[[#This Row],[ILLflag]]="N",テーブル6[[#This Row],[CopyService]]="N",テーブル6[[#This Row],[LoanService]]="N",テーブル6[[#This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s="10" t="str">
        <f>IF(OR(テーブル6[[#This Row],[ILLflag]]="N",テーブル6[[#This Row],[CopyService]]="N",テーブル6[[#This Row],[LoanService]]="N",テーブル6[[#This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s="10" t="str">
        <f>IF(OR(テーブル6[[#This Row],[ILLflag]]="N",テーブル6[[#This Row],[CopyService]]="N",テーブル6[[#This Row],[LoanService]]="N",テーブル6[[#This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s="10" t="str">
        <f>IF(OR(テーブル6[[#This Row],[ILLflag]]="N",テーブル6[[#This Row],[CopyService]]="N",テーブル6[[#This Row],[LoanService]]="N",テーブル6[[#This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s="10" t="str">
        <f>IF(OR(テーブル6[[#This Row],[ILLflag]]="N",テーブル6[[#This Row],[CopyService]]="N",テーブル6[[#This Row],[LoanService]]="N",テーブル6[[#This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s="10" t="str">
        <f>IF(OR(テーブル6[[#This Row],[ILLflag]]="N",テーブル6[[#This Row],[CopyService]]="N",テーブル6[[#This Row],[LoanService]]="N",テーブル6[[#This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s="10" t="str">
        <f>IF(OR(テーブル6[[#This Row],[ILLflag]]="N",テーブル6[[#This Row],[CopyService]]="N",テーブル6[[#This Row],[LoanService]]="N",テーブル6[[#This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s="10" t="str">
        <f>IF(OR(テーブル6[[#This Row],[ILLflag]]="N",テーブル6[[#This Row],[CopyService]]="N",テーブル6[[#This Row],[LoanService]]="N",テーブル6[[#This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s="10" t="str">
        <f>IF(OR(テーブル6[[#This Row],[ILLflag]]="N",テーブル6[[#This Row],[CopyService]]="N",テーブル6[[#This Row],[LoanService]]="N",テーブル6[[#This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s="10" t="str">
        <f>IF(OR(テーブル6[[#This Row],[ILLflag]]="N",テーブル6[[#This Row],[CopyService]]="N",テーブル6[[#This Row],[LoanService]]="N",テーブル6[[#This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s="10" t="str">
        <f>IF(OR(テーブル6[[#This Row],[ILLflag]]="N",テーブル6[[#This Row],[CopyService]]="N",テーブル6[[#This Row],[LoanService]]="N",テーブル6[[#This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s="10" t="str">
        <f>IF(OR(テーブル6[[#This Row],[ILLflag]]="N",テーブル6[[#This Row],[CopyService]]="N",テーブル6[[#This Row],[LoanService]]="N",テーブル6[[#This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s="10" t="str">
        <f>IF(OR(テーブル6[[#This Row],[ILLflag]]="N",テーブル6[[#This Row],[CopyService]]="N",テーブル6[[#This Row],[LoanService]]="N",テーブル6[[#This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s="10" t="str">
        <f>IF(OR(テーブル6[[#This Row],[ILLflag]]="N",テーブル6[[#This Row],[CopyService]]="N",テーブル6[[#This Row],[LoanService]]="N",テーブル6[[#This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s="10" t="str">
        <f>IF(OR(テーブル6[[#This Row],[ILLflag]]="N",テーブル6[[#This Row],[CopyService]]="N",テーブル6[[#This Row],[LoanService]]="N",テーブル6[[#This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s="10" t="str">
        <f>IF(OR(テーブル6[[#This Row],[ILLflag]]="N",テーブル6[[#This Row],[CopyService]]="N",テーブル6[[#This Row],[LoanService]]="N",テーブル6[[#This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s="10" t="str">
        <f>IF(OR(テーブル6[[#This Row],[ILLflag]]="N",テーブル6[[#This Row],[CopyService]]="N",テーブル6[[#This Row],[LoanService]]="N",テーブル6[[#This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s="10" t="str">
        <f>IF(OR(テーブル6[[#This Row],[ILLflag]]="N",テーブル6[[#This Row],[CopyService]]="N",テーブル6[[#This Row],[LoanService]]="N",テーブル6[[#This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s="10" t="str">
        <f>IF(OR(テーブル6[[#This Row],[ILLflag]]="N",テーブル6[[#This Row],[CopyService]]="N",テーブル6[[#This Row],[LoanService]]="N",テーブル6[[#This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s="10" t="str">
        <f>IF(OR(テーブル6[[#This Row],[ILLflag]]="N",テーブル6[[#This Row],[CopyService]]="N",テーブル6[[#This Row],[LoanService]]="N",テーブル6[[#This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s="10" t="str">
        <f>IF(OR(テーブル6[[#This Row],[ILLflag]]="N",テーブル6[[#This Row],[CopyService]]="N",テーブル6[[#This Row],[LoanService]]="N",テーブル6[[#This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s="10" t="str">
        <f>IF(OR(テーブル6[[#This Row],[ILLflag]]="N",テーブル6[[#This Row],[CopyService]]="N",テーブル6[[#This Row],[LoanService]]="N",テーブル6[[#This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E725-00D4-4FB5-98E1-8BAD2A6D4BE0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47</v>
      </c>
      <c r="C5" s="3">
        <v>60</v>
      </c>
      <c r="D5" s="3">
        <v>107</v>
      </c>
      <c r="F5">
        <v>47</v>
      </c>
      <c r="G5">
        <v>60</v>
      </c>
      <c r="H5">
        <v>107</v>
      </c>
      <c r="I5" s="6">
        <f>F5/H5</f>
        <v>0.43925233644859812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37</v>
      </c>
      <c r="C7" s="3">
        <v>10</v>
      </c>
      <c r="D7" s="3">
        <v>47</v>
      </c>
      <c r="F7">
        <v>37</v>
      </c>
      <c r="G7">
        <v>10</v>
      </c>
      <c r="H7">
        <v>47</v>
      </c>
      <c r="I7" s="6">
        <f t="shared" si="0"/>
        <v>0.78723404255319152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6</v>
      </c>
      <c r="C9" s="3">
        <v>6</v>
      </c>
      <c r="D9" s="3">
        <v>12</v>
      </c>
      <c r="F9">
        <v>6</v>
      </c>
      <c r="G9">
        <v>6</v>
      </c>
      <c r="H9">
        <v>12</v>
      </c>
      <c r="I9" s="6">
        <f t="shared" si="0"/>
        <v>0.5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16</v>
      </c>
      <c r="C17" s="3">
        <v>28</v>
      </c>
      <c r="D17" s="3">
        <v>44</v>
      </c>
      <c r="F17">
        <v>16</v>
      </c>
      <c r="G17">
        <v>28</v>
      </c>
      <c r="H17">
        <v>44</v>
      </c>
      <c r="I17" s="6">
        <f t="shared" si="0"/>
        <v>0.36363636363636365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7</v>
      </c>
      <c r="C26" s="3">
        <v>7</v>
      </c>
      <c r="D26" s="3">
        <v>14</v>
      </c>
      <c r="F26">
        <v>7</v>
      </c>
      <c r="G26">
        <v>7</v>
      </c>
      <c r="H26">
        <v>14</v>
      </c>
      <c r="I26" s="6">
        <f t="shared" si="0"/>
        <v>0.5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6</v>
      </c>
      <c r="C31" s="3">
        <v>9</v>
      </c>
      <c r="D31" s="3">
        <v>15</v>
      </c>
      <c r="F31">
        <v>6</v>
      </c>
      <c r="G31">
        <v>9</v>
      </c>
      <c r="H31">
        <v>15</v>
      </c>
      <c r="I31" s="6">
        <f t="shared" si="0"/>
        <v>0.4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46</v>
      </c>
      <c r="C34" s="3">
        <v>23</v>
      </c>
      <c r="D34" s="3">
        <v>69</v>
      </c>
      <c r="F34">
        <v>46</v>
      </c>
      <c r="G34">
        <v>23</v>
      </c>
      <c r="H34">
        <v>69</v>
      </c>
      <c r="I34" s="6">
        <f t="shared" si="0"/>
        <v>0.66666666666666663</v>
      </c>
    </row>
    <row r="35" spans="1:9">
      <c r="A35" s="2" t="s">
        <v>5108</v>
      </c>
      <c r="B35" s="3">
        <v>77</v>
      </c>
      <c r="C35" s="3">
        <v>33</v>
      </c>
      <c r="D35" s="3">
        <v>110</v>
      </c>
      <c r="F35">
        <v>77</v>
      </c>
      <c r="G35">
        <v>33</v>
      </c>
      <c r="H35">
        <v>110</v>
      </c>
      <c r="I35" s="6">
        <f t="shared" si="0"/>
        <v>0.7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274</v>
      </c>
      <c r="C41" s="3">
        <v>67</v>
      </c>
      <c r="D41" s="3">
        <v>341</v>
      </c>
      <c r="F41">
        <v>274</v>
      </c>
      <c r="G41">
        <v>67</v>
      </c>
      <c r="H41">
        <v>341</v>
      </c>
      <c r="I41" s="6">
        <f t="shared" si="0"/>
        <v>0.80351906158357767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1</v>
      </c>
      <c r="C46" s="3">
        <v>8</v>
      </c>
      <c r="D46" s="3">
        <v>9</v>
      </c>
      <c r="F46">
        <v>1</v>
      </c>
      <c r="G46">
        <v>8</v>
      </c>
      <c r="H46">
        <v>9</v>
      </c>
      <c r="I46" s="6">
        <f t="shared" si="0"/>
        <v>0.1111111111111111</v>
      </c>
    </row>
    <row r="47" spans="1:9">
      <c r="A47" s="2" t="s">
        <v>5121</v>
      </c>
      <c r="B47" s="3">
        <v>36</v>
      </c>
      <c r="C47" s="3">
        <v>25</v>
      </c>
      <c r="D47" s="3">
        <v>61</v>
      </c>
      <c r="F47">
        <v>36</v>
      </c>
      <c r="G47">
        <v>25</v>
      </c>
      <c r="H47">
        <v>61</v>
      </c>
      <c r="I47" s="6">
        <f t="shared" si="0"/>
        <v>0.5901639344262295</v>
      </c>
    </row>
    <row r="48" spans="1:9">
      <c r="A48" s="2" t="s">
        <v>5088</v>
      </c>
      <c r="B48" s="3">
        <v>7</v>
      </c>
      <c r="C48" s="3">
        <v>7</v>
      </c>
      <c r="D48" s="3">
        <v>14</v>
      </c>
      <c r="F48">
        <v>7</v>
      </c>
      <c r="G48">
        <v>7</v>
      </c>
      <c r="H48">
        <v>14</v>
      </c>
      <c r="I48" s="6">
        <f t="shared" si="0"/>
        <v>0.5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1021</v>
      </c>
      <c r="C52" s="3">
        <v>701</v>
      </c>
      <c r="D52" s="3">
        <v>1722</v>
      </c>
      <c r="F52">
        <v>1021</v>
      </c>
      <c r="G52">
        <v>701</v>
      </c>
      <c r="H52">
        <v>1722</v>
      </c>
      <c r="I52" s="6">
        <f t="shared" si="0"/>
        <v>0.59291521486643439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D8BC-AA69-4291-891F-53D0EF15EE34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t="str">
        <f>IF(OR(テーブル5[[#This Row],[ILLflag]]="N",テーブル5[[#This Row],[CopyService]]="N",テーブル5[[#This Row],[LoanService]]="N",テーブル5[[#This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t="str">
        <f>IF(OR(テーブル5[[#This Row],[ILLflag]]="N",テーブル5[[#This Row],[CopyService]]="N",テーブル5[[#This Row],[LoanService]]="N",テーブル5[[#This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IF(OR(テーブル5[[#This Row],[ILLflag]]="N",テーブル5[[#This Row],[CopyService]]="N",テーブル5[[#This Row],[LoanService]]="N",テーブル5[[#This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IF(OR(テーブル5[[#This Row],[ILLflag]]="N",テーブル5[[#This Row],[CopyService]]="N",テーブル5[[#This Row],[LoanService]]="N",テーブル5[[#This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IF(OR(テーブル5[[#This Row],[ILLflag]]="N",テーブル5[[#This Row],[CopyService]]="N",テーブル5[[#This Row],[LoanService]]="N",テーブル5[[#This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IF(OR(テーブル5[[#This Row],[ILLflag]]="N",テーブル5[[#This Row],[CopyService]]="N",テーブル5[[#This Row],[LoanService]]="N",テーブル5[[#This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IF(OR(テーブル5[[#This Row],[ILLflag]]="N",テーブル5[[#This Row],[CopyService]]="N",テーブル5[[#This Row],[LoanService]]="N",テーブル5[[#This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IF(OR(テーブル5[[#This Row],[ILLflag]]="N",テーブル5[[#This Row],[CopyService]]="N",テーブル5[[#This Row],[LoanService]]="N",テーブル5[[#This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IF(OR(テーブル5[[#This Row],[ILLflag]]="N",テーブル5[[#This Row],[CopyService]]="N",テーブル5[[#This Row],[LoanService]]="N",テーブル5[[#This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IF(OR(テーブル5[[#This Row],[ILLflag]]="N",テーブル5[[#This Row],[CopyService]]="N",テーブル5[[#This Row],[LoanService]]="N",テーブル5[[#This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IF(OR(テーブル5[[#This Row],[ILLflag]]="N",テーブル5[[#This Row],[CopyService]]="N",テーブル5[[#This Row],[LoanService]]="N",テーブル5[[#This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IF(OR(テーブル5[[#This Row],[ILLflag]]="N",テーブル5[[#This Row],[CopyService]]="N",テーブル5[[#This Row],[LoanService]]="N",テーブル5[[#This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IF(OR(テーブル5[[#This Row],[ILLflag]]="N",テーブル5[[#This Row],[CopyService]]="N",テーブル5[[#This Row],[LoanService]]="N",テーブル5[[#This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IF(OR(テーブル5[[#This Row],[ILLflag]]="N",テーブル5[[#This Row],[CopyService]]="N",テーブル5[[#This Row],[LoanService]]="N",テーブル5[[#This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IF(OR(テーブル5[[#This Row],[ILLflag]]="N",テーブル5[[#This Row],[CopyService]]="N",テーブル5[[#This Row],[LoanService]]="N",テーブル5[[#This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IF(OR(テーブル5[[#This Row],[ILLflag]]="N",テーブル5[[#This Row],[CopyService]]="N",テーブル5[[#This Row],[LoanService]]="N",テーブル5[[#This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IF(OR(テーブル5[[#This Row],[ILLflag]]="N",テーブル5[[#This Row],[CopyService]]="N",テーブル5[[#This Row],[LoanService]]="N",テーブル5[[#This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IF(OR(テーブル5[[#This Row],[ILLflag]]="N",テーブル5[[#This Row],[CopyService]]="N",テーブル5[[#This Row],[LoanService]]="N",テーブル5[[#This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IF(OR(テーブル5[[#This Row],[ILLflag]]="N",テーブル5[[#This Row],[CopyService]]="N",テーブル5[[#This Row],[LoanService]]="N",テーブル5[[#This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IF(OR(テーブル5[[#This Row],[ILLflag]]="N",テーブル5[[#This Row],[CopyService]]="N",テーブル5[[#This Row],[LoanService]]="N",テーブル5[[#This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IF(OR(テーブル5[[#This Row],[ILLflag]]="N",テーブル5[[#This Row],[CopyService]]="N",テーブル5[[#This Row],[LoanService]]="N",テーブル5[[#This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IF(OR(テーブル5[[#This Row],[ILLflag]]="N",テーブル5[[#This Row],[CopyService]]="N",テーブル5[[#This Row],[LoanService]]="N",テーブル5[[#This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IF(OR(テーブル5[[#This Row],[ILLflag]]="N",テーブル5[[#This Row],[CopyService]]="N",テーブル5[[#This Row],[LoanService]]="N",テーブル5[[#This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IF(OR(テーブル5[[#This Row],[ILLflag]]="N",テーブル5[[#This Row],[CopyService]]="N",テーブル5[[#This Row],[LoanService]]="N",テーブル5[[#This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IF(OR(テーブル5[[#This Row],[ILLflag]]="N",テーブル5[[#This Row],[CopyService]]="N",テーブル5[[#This Row],[LoanService]]="N",テーブル5[[#This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IF(OR(テーブル5[[#This Row],[ILLflag]]="N",テーブル5[[#This Row],[CopyService]]="N",テーブル5[[#This Row],[LoanService]]="N",テーブル5[[#This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IF(OR(テーブル5[[#This Row],[ILLflag]]="N",テーブル5[[#This Row],[CopyService]]="N",テーブル5[[#This Row],[LoanService]]="N",テーブル5[[#This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IF(OR(テーブル5[[#This Row],[ILLflag]]="N",テーブル5[[#This Row],[CopyService]]="N",テーブル5[[#This Row],[LoanService]]="N",テーブル5[[#This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IF(OR(テーブル5[[#This Row],[ILLflag]]="N",テーブル5[[#This Row],[CopyService]]="N",テーブル5[[#This Row],[LoanService]]="N",テーブル5[[#This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IF(OR(テーブル5[[#This Row],[ILLflag]]="N",テーブル5[[#This Row],[CopyService]]="N",テーブル5[[#This Row],[LoanService]]="N",テーブル5[[#This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IF(OR(テーブル5[[#This Row],[ILLflag]]="N",テーブル5[[#This Row],[CopyService]]="N",テーブル5[[#This Row],[LoanService]]="N",テーブル5[[#This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IF(OR(テーブル5[[#This Row],[ILLflag]]="N",テーブル5[[#This Row],[CopyService]]="N",テーブル5[[#This Row],[LoanService]]="N",テーブル5[[#This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IF(OR(テーブル5[[#This Row],[ILLflag]]="N",テーブル5[[#This Row],[CopyService]]="N",テーブル5[[#This Row],[LoanService]]="N",テーブル5[[#This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IF(OR(テーブル5[[#This Row],[ILLflag]]="N",テーブル5[[#This Row],[CopyService]]="N",テーブル5[[#This Row],[LoanService]]="N",テーブル5[[#This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IF(OR(テーブル5[[#This Row],[ILLflag]]="N",テーブル5[[#This Row],[CopyService]]="N",テーブル5[[#This Row],[LoanService]]="N",テーブル5[[#This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IF(OR(テーブル5[[#This Row],[ILLflag]]="N",テーブル5[[#This Row],[CopyService]]="N",テーブル5[[#This Row],[LoanService]]="N",テーブル5[[#This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IF(OR(テーブル5[[#This Row],[ILLflag]]="N",テーブル5[[#This Row],[CopyService]]="N",テーブル5[[#This Row],[LoanService]]="N",テーブル5[[#This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IF(OR(テーブル5[[#This Row],[ILLflag]]="N",テーブル5[[#This Row],[CopyService]]="N",テーブル5[[#This Row],[LoanService]]="N",テーブル5[[#This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IF(OR(テーブル5[[#This Row],[ILLflag]]="N",テーブル5[[#This Row],[CopyService]]="N",テーブル5[[#This Row],[LoanService]]="N",テーブル5[[#This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IF(OR(テーブル5[[#This Row],[ILLflag]]="N",テーブル5[[#This Row],[CopyService]]="N",テーブル5[[#This Row],[LoanService]]="N",テーブル5[[#This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IF(OR(テーブル5[[#This Row],[ILLflag]]="N",テーブル5[[#This Row],[CopyService]]="N",テーブル5[[#This Row],[LoanService]]="N",テーブル5[[#This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IF(OR(テーブル5[[#This Row],[ILLflag]]="N",テーブル5[[#This Row],[CopyService]]="N",テーブル5[[#This Row],[LoanService]]="N",テーブル5[[#This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IF(OR(テーブル5[[#This Row],[ILLflag]]="N",テーブル5[[#This Row],[CopyService]]="N",テーブル5[[#This Row],[LoanService]]="N",テーブル5[[#This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IF(OR(テーブル5[[#This Row],[ILLflag]]="N",テーブル5[[#This Row],[CopyService]]="N",テーブル5[[#This Row],[LoanService]]="N",テーブル5[[#This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IF(OR(テーブル5[[#This Row],[ILLflag]]="N",テーブル5[[#This Row],[CopyService]]="N",テーブル5[[#This Row],[LoanService]]="N",テーブル5[[#This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IF(OR(テーブル5[[#This Row],[ILLflag]]="N",テーブル5[[#This Row],[CopyService]]="N",テーブル5[[#This Row],[LoanService]]="N",テーブル5[[#This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IF(OR(テーブル5[[#This Row],[ILLflag]]="N",テーブル5[[#This Row],[CopyService]]="N",テーブル5[[#This Row],[LoanService]]="N",テーブル5[[#This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IF(OR(テーブル5[[#This Row],[ILLflag]]="N",テーブル5[[#This Row],[CopyService]]="N",テーブル5[[#This Row],[LoanService]]="N",テーブル5[[#This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IF(OR(テーブル5[[#This Row],[ILLflag]]="N",テーブル5[[#This Row],[CopyService]]="N",テーブル5[[#This Row],[LoanService]]="N",テーブル5[[#This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IF(OR(テーブル5[[#This Row],[ILLflag]]="N",テーブル5[[#This Row],[CopyService]]="N",テーブル5[[#This Row],[LoanService]]="N",テーブル5[[#This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IF(OR(テーブル5[[#This Row],[ILLflag]]="N",テーブル5[[#This Row],[CopyService]]="N",テーブル5[[#This Row],[LoanService]]="N",テーブル5[[#This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IF(OR(テーブル5[[#This Row],[ILLflag]]="N",テーブル5[[#This Row],[CopyService]]="N",テーブル5[[#This Row],[LoanService]]="N",テーブル5[[#This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IF(OR(テーブル5[[#This Row],[ILLflag]]="N",テーブル5[[#This Row],[CopyService]]="N",テーブル5[[#This Row],[LoanService]]="N",テーブル5[[#This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IF(OR(テーブル5[[#This Row],[ILLflag]]="N",テーブル5[[#This Row],[CopyService]]="N",テーブル5[[#This Row],[LoanService]]="N",テーブル5[[#This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IF(OR(テーブル5[[#This Row],[ILLflag]]="N",テーブル5[[#This Row],[CopyService]]="N",テーブル5[[#This Row],[LoanService]]="N",テーブル5[[#This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IF(OR(テーブル5[[#This Row],[ILLflag]]="N",テーブル5[[#This Row],[CopyService]]="N",テーブル5[[#This Row],[LoanService]]="N",テーブル5[[#This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IF(OR(テーブル5[[#This Row],[ILLflag]]="N",テーブル5[[#This Row],[CopyService]]="N",テーブル5[[#This Row],[LoanService]]="N",テーブル5[[#This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IF(OR(テーブル5[[#This Row],[ILLflag]]="N",テーブル5[[#This Row],[CopyService]]="N",テーブル5[[#This Row],[LoanService]]="N",テーブル5[[#This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IF(OR(テーブル5[[#This Row],[ILLflag]]="N",テーブル5[[#This Row],[CopyService]]="N",テーブル5[[#This Row],[LoanService]]="N",テーブル5[[#This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IF(OR(テーブル5[[#This Row],[ILLflag]]="N",テーブル5[[#This Row],[CopyService]]="N",テーブル5[[#This Row],[LoanService]]="N",テーブル5[[#This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IF(OR(テーブル5[[#This Row],[ILLflag]]="N",テーブル5[[#This Row],[CopyService]]="N",テーブル5[[#This Row],[LoanService]]="N",テーブル5[[#This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IF(OR(テーブル5[[#This Row],[ILLflag]]="N",テーブル5[[#This Row],[CopyService]]="N",テーブル5[[#This Row],[LoanService]]="N",テーブル5[[#This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IF(OR(テーブル5[[#This Row],[ILLflag]]="N",テーブル5[[#This Row],[CopyService]]="N",テーブル5[[#This Row],[LoanService]]="N",テーブル5[[#This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IF(OR(テーブル5[[#This Row],[ILLflag]]="N",テーブル5[[#This Row],[CopyService]]="N",テーブル5[[#This Row],[LoanService]]="N",テーブル5[[#This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IF(OR(テーブル5[[#This Row],[ILLflag]]="N",テーブル5[[#This Row],[CopyService]]="N",テーブル5[[#This Row],[LoanService]]="N",テーブル5[[#This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IF(OR(テーブル5[[#This Row],[ILLflag]]="N",テーブル5[[#This Row],[CopyService]]="N",テーブル5[[#This Row],[LoanService]]="N",テーブル5[[#This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IF(OR(テーブル5[[#This Row],[ILLflag]]="N",テーブル5[[#This Row],[CopyService]]="N",テーブル5[[#This Row],[LoanService]]="N",テーブル5[[#This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IF(OR(テーブル5[[#This Row],[ILLflag]]="N",テーブル5[[#This Row],[CopyService]]="N",テーブル5[[#This Row],[LoanService]]="N",テーブル5[[#This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IF(OR(テーブル5[[#This Row],[ILLflag]]="N",テーブル5[[#This Row],[CopyService]]="N",テーブル5[[#This Row],[LoanService]]="N",テーブル5[[#This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IF(OR(テーブル5[[#This Row],[ILLflag]]="N",テーブル5[[#This Row],[CopyService]]="N",テーブル5[[#This Row],[LoanService]]="N",テーブル5[[#This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IF(OR(テーブル5[[#This Row],[ILLflag]]="N",テーブル5[[#This Row],[CopyService]]="N",テーブル5[[#This Row],[LoanService]]="N",テーブル5[[#This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IF(OR(テーブル5[[#This Row],[ILLflag]]="N",テーブル5[[#This Row],[CopyService]]="N",テーブル5[[#This Row],[LoanService]]="N",テーブル5[[#This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IF(OR(テーブル5[[#This Row],[ILLflag]]="N",テーブル5[[#This Row],[CopyService]]="N",テーブル5[[#This Row],[LoanService]]="N",テーブル5[[#This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IF(OR(テーブル5[[#This Row],[ILLflag]]="N",テーブル5[[#This Row],[CopyService]]="N",テーブル5[[#This Row],[LoanService]]="N",テーブル5[[#This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IF(OR(テーブル5[[#This Row],[ILLflag]]="N",テーブル5[[#This Row],[CopyService]]="N",テーブル5[[#This Row],[LoanService]]="N",テーブル5[[#This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IF(OR(テーブル5[[#This Row],[ILLflag]]="N",テーブル5[[#This Row],[CopyService]]="N",テーブル5[[#This Row],[LoanService]]="N",テーブル5[[#This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IF(OR(テーブル5[[#This Row],[ILLflag]]="N",テーブル5[[#This Row],[CopyService]]="N",テーブル5[[#This Row],[LoanService]]="N",テーブル5[[#This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IF(OR(テーブル5[[#This Row],[ILLflag]]="N",テーブル5[[#This Row],[CopyService]]="N",テーブル5[[#This Row],[LoanService]]="N",テーブル5[[#This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IF(OR(テーブル5[[#This Row],[ILLflag]]="N",テーブル5[[#This Row],[CopyService]]="N",テーブル5[[#This Row],[LoanService]]="N",テーブル5[[#This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IF(OR(テーブル5[[#This Row],[ILLflag]]="N",テーブル5[[#This Row],[CopyService]]="N",テーブル5[[#This Row],[LoanService]]="N",テーブル5[[#This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IF(OR(テーブル5[[#This Row],[ILLflag]]="N",テーブル5[[#This Row],[CopyService]]="N",テーブル5[[#This Row],[LoanService]]="N",テーブル5[[#This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IF(OR(テーブル5[[#This Row],[ILLflag]]="N",テーブル5[[#This Row],[CopyService]]="N",テーブル5[[#This Row],[LoanService]]="N",テーブル5[[#This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IF(OR(テーブル5[[#This Row],[ILLflag]]="N",テーブル5[[#This Row],[CopyService]]="N",テーブル5[[#This Row],[LoanService]]="N",テーブル5[[#This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IF(OR(テーブル5[[#This Row],[ILLflag]]="N",テーブル5[[#This Row],[CopyService]]="N",テーブル5[[#This Row],[LoanService]]="N",テーブル5[[#This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IF(OR(テーブル5[[#This Row],[ILLflag]]="N",テーブル5[[#This Row],[CopyService]]="N",テーブル5[[#This Row],[LoanService]]="N",テーブル5[[#This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IF(OR(テーブル5[[#This Row],[ILLflag]]="N",テーブル5[[#This Row],[CopyService]]="N",テーブル5[[#This Row],[LoanService]]="N",テーブル5[[#This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IF(OR(テーブル5[[#This Row],[ILLflag]]="N",テーブル5[[#This Row],[CopyService]]="N",テーブル5[[#This Row],[LoanService]]="N",テーブル5[[#This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IF(OR(テーブル5[[#This Row],[ILLflag]]="N",テーブル5[[#This Row],[CopyService]]="N",テーブル5[[#This Row],[LoanService]]="N",テーブル5[[#This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IF(OR(テーブル5[[#This Row],[ILLflag]]="N",テーブル5[[#This Row],[CopyService]]="N",テーブル5[[#This Row],[LoanService]]="N",テーブル5[[#This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IF(OR(テーブル5[[#This Row],[ILLflag]]="N",テーブル5[[#This Row],[CopyService]]="N",テーブル5[[#This Row],[LoanService]]="N",テーブル5[[#This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IF(OR(テーブル5[[#This Row],[ILLflag]]="N",テーブル5[[#This Row],[CopyService]]="N",テーブル5[[#This Row],[LoanService]]="N",テーブル5[[#This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IF(OR(テーブル5[[#This Row],[ILLflag]]="N",テーブル5[[#This Row],[CopyService]]="N",テーブル5[[#This Row],[LoanService]]="N",テーブル5[[#This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IF(OR(テーブル5[[#This Row],[ILLflag]]="N",テーブル5[[#This Row],[CopyService]]="N",テーブル5[[#This Row],[LoanService]]="N",テーブル5[[#This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IF(OR(テーブル5[[#This Row],[ILLflag]]="N",テーブル5[[#This Row],[CopyService]]="N",テーブル5[[#This Row],[LoanService]]="N",テーブル5[[#This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IF(OR(テーブル5[[#This Row],[ILLflag]]="N",テーブル5[[#This Row],[CopyService]]="N",テーブル5[[#This Row],[LoanService]]="N",テーブル5[[#This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IF(OR(テーブル5[[#This Row],[ILLflag]]="N",テーブル5[[#This Row],[CopyService]]="N",テーブル5[[#This Row],[LoanService]]="N",テーブル5[[#This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IF(OR(テーブル5[[#This Row],[ILLflag]]="N",テーブル5[[#This Row],[CopyService]]="N",テーブル5[[#This Row],[LoanService]]="N",テーブル5[[#This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IF(OR(テーブル5[[#This Row],[ILLflag]]="N",テーブル5[[#This Row],[CopyService]]="N",テーブル5[[#This Row],[LoanService]]="N",テーブル5[[#This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IF(OR(テーブル5[[#This Row],[ILLflag]]="N",テーブル5[[#This Row],[CopyService]]="N",テーブル5[[#This Row],[LoanService]]="N",テーブル5[[#This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IF(OR(テーブル5[[#This Row],[ILLflag]]="N",テーブル5[[#This Row],[CopyService]]="N",テーブル5[[#This Row],[LoanService]]="N",テーブル5[[#This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IF(OR(テーブル5[[#This Row],[ILLflag]]="N",テーブル5[[#This Row],[CopyService]]="N",テーブル5[[#This Row],[LoanService]]="N",テーブル5[[#This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IF(OR(テーブル5[[#This Row],[ILLflag]]="N",テーブル5[[#This Row],[CopyService]]="N",テーブル5[[#This Row],[LoanService]]="N",テーブル5[[#This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IF(OR(テーブル5[[#This Row],[ILLflag]]="N",テーブル5[[#This Row],[CopyService]]="N",テーブル5[[#This Row],[LoanService]]="N",テーブル5[[#This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IF(OR(テーブル5[[#This Row],[ILLflag]]="N",テーブル5[[#This Row],[CopyService]]="N",テーブル5[[#This Row],[LoanService]]="N",テーブル5[[#This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IF(OR(テーブル5[[#This Row],[ILLflag]]="N",テーブル5[[#This Row],[CopyService]]="N",テーブル5[[#This Row],[LoanService]]="N",テーブル5[[#This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IF(OR(テーブル5[[#This Row],[ILLflag]]="N",テーブル5[[#This Row],[CopyService]]="N",テーブル5[[#This Row],[LoanService]]="N",テーブル5[[#This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IF(OR(テーブル5[[#This Row],[ILLflag]]="N",テーブル5[[#This Row],[CopyService]]="N",テーブル5[[#This Row],[LoanService]]="N",テーブル5[[#This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IF(OR(テーブル5[[#This Row],[ILLflag]]="N",テーブル5[[#This Row],[CopyService]]="N",テーブル5[[#This Row],[LoanService]]="N",テーブル5[[#This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IF(OR(テーブル5[[#This Row],[ILLflag]]="N",テーブル5[[#This Row],[CopyService]]="N",テーブル5[[#This Row],[LoanService]]="N",テーブル5[[#This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IF(OR(テーブル5[[#This Row],[ILLflag]]="N",テーブル5[[#This Row],[CopyService]]="N",テーブル5[[#This Row],[LoanService]]="N",テーブル5[[#This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IF(OR(テーブル5[[#This Row],[ILLflag]]="N",テーブル5[[#This Row],[CopyService]]="N",テーブル5[[#This Row],[LoanService]]="N",テーブル5[[#This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IF(OR(テーブル5[[#This Row],[ILLflag]]="N",テーブル5[[#This Row],[CopyService]]="N",テーブル5[[#This Row],[LoanService]]="N",テーブル5[[#This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IF(OR(テーブル5[[#This Row],[ILLflag]]="N",テーブル5[[#This Row],[CopyService]]="N",テーブル5[[#This Row],[LoanService]]="N",テーブル5[[#This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IF(OR(テーブル5[[#This Row],[ILLflag]]="N",テーブル5[[#This Row],[CopyService]]="N",テーブル5[[#This Row],[LoanService]]="N",テーブル5[[#This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t="str">
        <f>IF(OR(テーブル5[[#This Row],[ILLflag]]="N",テーブル5[[#This Row],[CopyService]]="N",テーブル5[[#This Row],[LoanService]]="N",テーブル5[[#This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IF(OR(テーブル5[[#This Row],[ILLflag]]="N",テーブル5[[#This Row],[CopyService]]="N",テーブル5[[#This Row],[LoanService]]="N",テーブル5[[#This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IF(OR(テーブル5[[#This Row],[ILLflag]]="N",テーブル5[[#This Row],[CopyService]]="N",テーブル5[[#This Row],[LoanService]]="N",テーブル5[[#This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IF(OR(テーブル5[[#This Row],[ILLflag]]="N",テーブル5[[#This Row],[CopyService]]="N",テーブル5[[#This Row],[LoanService]]="N",テーブル5[[#This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IF(OR(テーブル5[[#This Row],[ILLflag]]="N",テーブル5[[#This Row],[CopyService]]="N",テーブル5[[#This Row],[LoanService]]="N",テーブル5[[#This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IF(OR(テーブル5[[#This Row],[ILLflag]]="N",テーブル5[[#This Row],[CopyService]]="N",テーブル5[[#This Row],[LoanService]]="N",テーブル5[[#This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IF(OR(テーブル5[[#This Row],[ILLflag]]="N",テーブル5[[#This Row],[CopyService]]="N",テーブル5[[#This Row],[LoanService]]="N",テーブル5[[#This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IF(OR(テーブル5[[#This Row],[ILLflag]]="N",テーブル5[[#This Row],[CopyService]]="N",テーブル5[[#This Row],[LoanService]]="N",テーブル5[[#This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IF(OR(テーブル5[[#This Row],[ILLflag]]="N",テーブル5[[#This Row],[CopyService]]="N",テーブル5[[#This Row],[LoanService]]="N",テーブル5[[#This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IF(OR(テーブル5[[#This Row],[ILLflag]]="N",テーブル5[[#This Row],[CopyService]]="N",テーブル5[[#This Row],[LoanService]]="N",テーブル5[[#This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IF(OR(テーブル5[[#This Row],[ILLflag]]="N",テーブル5[[#This Row],[CopyService]]="N",テーブル5[[#This Row],[LoanService]]="N",テーブル5[[#This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IF(OR(テーブル5[[#This Row],[ILLflag]]="N",テーブル5[[#This Row],[CopyService]]="N",テーブル5[[#This Row],[LoanService]]="N",テーブル5[[#This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IF(OR(テーブル5[[#This Row],[ILLflag]]="N",テーブル5[[#This Row],[CopyService]]="N",テーブル5[[#This Row],[LoanService]]="N",テーブル5[[#This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IF(OR(テーブル5[[#This Row],[ILLflag]]="N",テーブル5[[#This Row],[CopyService]]="N",テーブル5[[#This Row],[LoanService]]="N",テーブル5[[#This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IF(OR(テーブル5[[#This Row],[ILLflag]]="N",テーブル5[[#This Row],[CopyService]]="N",テーブル5[[#This Row],[LoanService]]="N",テーブル5[[#This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IF(OR(テーブル5[[#This Row],[ILLflag]]="N",テーブル5[[#This Row],[CopyService]]="N",テーブル5[[#This Row],[LoanService]]="N",テーブル5[[#This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IF(OR(テーブル5[[#This Row],[ILLflag]]="N",テーブル5[[#This Row],[CopyService]]="N",テーブル5[[#This Row],[LoanService]]="N",テーブル5[[#This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IF(OR(テーブル5[[#This Row],[ILLflag]]="N",テーブル5[[#This Row],[CopyService]]="N",テーブル5[[#This Row],[LoanService]]="N",テーブル5[[#This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IF(OR(テーブル5[[#This Row],[ILLflag]]="N",テーブル5[[#This Row],[CopyService]]="N",テーブル5[[#This Row],[LoanService]]="N",テーブル5[[#This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IF(OR(テーブル5[[#This Row],[ILLflag]]="N",テーブル5[[#This Row],[CopyService]]="N",テーブル5[[#This Row],[LoanService]]="N",テーブル5[[#This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IF(OR(テーブル5[[#This Row],[ILLflag]]="N",テーブル5[[#This Row],[CopyService]]="N",テーブル5[[#This Row],[LoanService]]="N",テーブル5[[#This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IF(OR(テーブル5[[#This Row],[ILLflag]]="N",テーブル5[[#This Row],[CopyService]]="N",テーブル5[[#This Row],[LoanService]]="N",テーブル5[[#This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IF(OR(テーブル5[[#This Row],[ILLflag]]="N",テーブル5[[#This Row],[CopyService]]="N",テーブル5[[#This Row],[LoanService]]="N",テーブル5[[#This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IF(OR(テーブル5[[#This Row],[ILLflag]]="N",テーブル5[[#This Row],[CopyService]]="N",テーブル5[[#This Row],[LoanService]]="N",テーブル5[[#This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IF(OR(テーブル5[[#This Row],[ILLflag]]="N",テーブル5[[#This Row],[CopyService]]="N",テーブル5[[#This Row],[LoanService]]="N",テーブル5[[#This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IF(OR(テーブル5[[#This Row],[ILLflag]]="N",テーブル5[[#This Row],[CopyService]]="N",テーブル5[[#This Row],[LoanService]]="N",テーブル5[[#This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IF(OR(テーブル5[[#This Row],[ILLflag]]="N",テーブル5[[#This Row],[CopyService]]="N",テーブル5[[#This Row],[LoanService]]="N",テーブル5[[#This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IF(OR(テーブル5[[#This Row],[ILLflag]]="N",テーブル5[[#This Row],[CopyService]]="N",テーブル5[[#This Row],[LoanService]]="N",テーブル5[[#This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IF(OR(テーブル5[[#This Row],[ILLflag]]="N",テーブル5[[#This Row],[CopyService]]="N",テーブル5[[#This Row],[LoanService]]="N",テーブル5[[#This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IF(OR(テーブル5[[#This Row],[ILLflag]]="N",テーブル5[[#This Row],[CopyService]]="N",テーブル5[[#This Row],[LoanService]]="N",テーブル5[[#This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IF(OR(テーブル5[[#This Row],[ILLflag]]="N",テーブル5[[#This Row],[CopyService]]="N",テーブル5[[#This Row],[LoanService]]="N",テーブル5[[#This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IF(OR(テーブル5[[#This Row],[ILLflag]]="N",テーブル5[[#This Row],[CopyService]]="N",テーブル5[[#This Row],[LoanService]]="N",テーブル5[[#This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IF(OR(テーブル5[[#This Row],[ILLflag]]="N",テーブル5[[#This Row],[CopyService]]="N",テーブル5[[#This Row],[LoanService]]="N",テーブル5[[#This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IF(OR(テーブル5[[#This Row],[ILLflag]]="N",テーブル5[[#This Row],[CopyService]]="N",テーブル5[[#This Row],[LoanService]]="N",テーブル5[[#This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IF(OR(テーブル5[[#This Row],[ILLflag]]="N",テーブル5[[#This Row],[CopyService]]="N",テーブル5[[#This Row],[LoanService]]="N",テーブル5[[#This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IF(OR(テーブル5[[#This Row],[ILLflag]]="N",テーブル5[[#This Row],[CopyService]]="N",テーブル5[[#This Row],[LoanService]]="N",テーブル5[[#This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IF(OR(テーブル5[[#This Row],[ILLflag]]="N",テーブル5[[#This Row],[CopyService]]="N",テーブル5[[#This Row],[LoanService]]="N",テーブル5[[#This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IF(OR(テーブル5[[#This Row],[ILLflag]]="N",テーブル5[[#This Row],[CopyService]]="N",テーブル5[[#This Row],[LoanService]]="N",テーブル5[[#This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IF(OR(テーブル5[[#This Row],[ILLflag]]="N",テーブル5[[#This Row],[CopyService]]="N",テーブル5[[#This Row],[LoanService]]="N",テーブル5[[#This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IF(OR(テーブル5[[#This Row],[ILLflag]]="N",テーブル5[[#This Row],[CopyService]]="N",テーブル5[[#This Row],[LoanService]]="N",テーブル5[[#This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IF(OR(テーブル5[[#This Row],[ILLflag]]="N",テーブル5[[#This Row],[CopyService]]="N",テーブル5[[#This Row],[LoanService]]="N",テーブル5[[#This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IF(OR(テーブル5[[#This Row],[ILLflag]]="N",テーブル5[[#This Row],[CopyService]]="N",テーブル5[[#This Row],[LoanService]]="N",テーブル5[[#This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IF(OR(テーブル5[[#This Row],[ILLflag]]="N",テーブル5[[#This Row],[CopyService]]="N",テーブル5[[#This Row],[LoanService]]="N",テーブル5[[#This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IF(OR(テーブル5[[#This Row],[ILLflag]]="N",テーブル5[[#This Row],[CopyService]]="N",テーブル5[[#This Row],[LoanService]]="N",テーブル5[[#This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IF(OR(テーブル5[[#This Row],[ILLflag]]="N",テーブル5[[#This Row],[CopyService]]="N",テーブル5[[#This Row],[LoanService]]="N",テーブル5[[#This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IF(OR(テーブル5[[#This Row],[ILLflag]]="N",テーブル5[[#This Row],[CopyService]]="N",テーブル5[[#This Row],[LoanService]]="N",テーブル5[[#This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IF(OR(テーブル5[[#This Row],[ILLflag]]="N",テーブル5[[#This Row],[CopyService]]="N",テーブル5[[#This Row],[LoanService]]="N",テーブル5[[#This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IF(OR(テーブル5[[#This Row],[ILLflag]]="N",テーブル5[[#This Row],[CopyService]]="N",テーブル5[[#This Row],[LoanService]]="N",テーブル5[[#This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IF(OR(テーブル5[[#This Row],[ILLflag]]="N",テーブル5[[#This Row],[CopyService]]="N",テーブル5[[#This Row],[LoanService]]="N",テーブル5[[#This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IF(OR(テーブル5[[#This Row],[ILLflag]]="N",テーブル5[[#This Row],[CopyService]]="N",テーブル5[[#This Row],[LoanService]]="N",テーブル5[[#This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IF(OR(テーブル5[[#This Row],[ILLflag]]="N",テーブル5[[#This Row],[CopyService]]="N",テーブル5[[#This Row],[LoanService]]="N",テーブル5[[#This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IF(OR(テーブル5[[#This Row],[ILLflag]]="N",テーブル5[[#This Row],[CopyService]]="N",テーブル5[[#This Row],[LoanService]]="N",テーブル5[[#This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IF(OR(テーブル5[[#This Row],[ILLflag]]="N",テーブル5[[#This Row],[CopyService]]="N",テーブル5[[#This Row],[LoanService]]="N",テーブル5[[#This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IF(OR(テーブル5[[#This Row],[ILLflag]]="N",テーブル5[[#This Row],[CopyService]]="N",テーブル5[[#This Row],[LoanService]]="N",テーブル5[[#This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IF(OR(テーブル5[[#This Row],[ILLflag]]="N",テーブル5[[#This Row],[CopyService]]="N",テーブル5[[#This Row],[LoanService]]="N",テーブル5[[#This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IF(OR(テーブル5[[#This Row],[ILLflag]]="N",テーブル5[[#This Row],[CopyService]]="N",テーブル5[[#This Row],[LoanService]]="N",テーブル5[[#This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IF(OR(テーブル5[[#This Row],[ILLflag]]="N",テーブル5[[#This Row],[CopyService]]="N",テーブル5[[#This Row],[LoanService]]="N",テーブル5[[#This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IF(OR(テーブル5[[#This Row],[ILLflag]]="N",テーブル5[[#This Row],[CopyService]]="N",テーブル5[[#This Row],[LoanService]]="N",テーブル5[[#This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IF(OR(テーブル5[[#This Row],[ILLflag]]="N",テーブル5[[#This Row],[CopyService]]="N",テーブル5[[#This Row],[LoanService]]="N",テーブル5[[#This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IF(OR(テーブル5[[#This Row],[ILLflag]]="N",テーブル5[[#This Row],[CopyService]]="N",テーブル5[[#This Row],[LoanService]]="N",テーブル5[[#This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IF(OR(テーブル5[[#This Row],[ILLflag]]="N",テーブル5[[#This Row],[CopyService]]="N",テーブル5[[#This Row],[LoanService]]="N",テーブル5[[#This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IF(OR(テーブル5[[#This Row],[ILLflag]]="N",テーブル5[[#This Row],[CopyService]]="N",テーブル5[[#This Row],[LoanService]]="N",テーブル5[[#This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IF(OR(テーブル5[[#This Row],[ILLflag]]="N",テーブル5[[#This Row],[CopyService]]="N",テーブル5[[#This Row],[LoanService]]="N",テーブル5[[#This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IF(OR(テーブル5[[#This Row],[ILLflag]]="N",テーブル5[[#This Row],[CopyService]]="N",テーブル5[[#This Row],[LoanService]]="N",テーブル5[[#This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IF(OR(テーブル5[[#This Row],[ILLflag]]="N",テーブル5[[#This Row],[CopyService]]="N",テーブル5[[#This Row],[LoanService]]="N",テーブル5[[#This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IF(OR(テーブル5[[#This Row],[ILLflag]]="N",テーブル5[[#This Row],[CopyService]]="N",テーブル5[[#This Row],[LoanService]]="N",テーブル5[[#This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IF(OR(テーブル5[[#This Row],[ILLflag]]="N",テーブル5[[#This Row],[CopyService]]="N",テーブル5[[#This Row],[LoanService]]="N",テーブル5[[#This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IF(OR(テーブル5[[#This Row],[ILLflag]]="N",テーブル5[[#This Row],[CopyService]]="N",テーブル5[[#This Row],[LoanService]]="N",テーブル5[[#This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IF(OR(テーブル5[[#This Row],[ILLflag]]="N",テーブル5[[#This Row],[CopyService]]="N",テーブル5[[#This Row],[LoanService]]="N",テーブル5[[#This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IF(OR(テーブル5[[#This Row],[ILLflag]]="N",テーブル5[[#This Row],[CopyService]]="N",テーブル5[[#This Row],[LoanService]]="N",テーブル5[[#This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IF(OR(テーブル5[[#This Row],[ILLflag]]="N",テーブル5[[#This Row],[CopyService]]="N",テーブル5[[#This Row],[LoanService]]="N",テーブル5[[#This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IF(OR(テーブル5[[#This Row],[ILLflag]]="N",テーブル5[[#This Row],[CopyService]]="N",テーブル5[[#This Row],[LoanService]]="N",テーブル5[[#This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IF(OR(テーブル5[[#This Row],[ILLflag]]="N",テーブル5[[#This Row],[CopyService]]="N",テーブル5[[#This Row],[LoanService]]="N",テーブル5[[#This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IF(OR(テーブル5[[#This Row],[ILLflag]]="N",テーブル5[[#This Row],[CopyService]]="N",テーブル5[[#This Row],[LoanService]]="N",テーブル5[[#This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IF(OR(テーブル5[[#This Row],[ILLflag]]="N",テーブル5[[#This Row],[CopyService]]="N",テーブル5[[#This Row],[LoanService]]="N",テーブル5[[#This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IF(OR(テーブル5[[#This Row],[ILLflag]]="N",テーブル5[[#This Row],[CopyService]]="N",テーブル5[[#This Row],[LoanService]]="N",テーブル5[[#This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IF(OR(テーブル5[[#This Row],[ILLflag]]="N",テーブル5[[#This Row],[CopyService]]="N",テーブル5[[#This Row],[LoanService]]="N",テーブル5[[#This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IF(OR(テーブル5[[#This Row],[ILLflag]]="N",テーブル5[[#This Row],[CopyService]]="N",テーブル5[[#This Row],[LoanService]]="N",テーブル5[[#This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IF(OR(テーブル5[[#This Row],[ILLflag]]="N",テーブル5[[#This Row],[CopyService]]="N",テーブル5[[#This Row],[LoanService]]="N",テーブル5[[#This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IF(OR(テーブル5[[#This Row],[ILLflag]]="N",テーブル5[[#This Row],[CopyService]]="N",テーブル5[[#This Row],[LoanService]]="N",テーブル5[[#This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IF(OR(テーブル5[[#This Row],[ILLflag]]="N",テーブル5[[#This Row],[CopyService]]="N",テーブル5[[#This Row],[LoanService]]="N",テーブル5[[#This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IF(OR(テーブル5[[#This Row],[ILLflag]]="N",テーブル5[[#This Row],[CopyService]]="N",テーブル5[[#This Row],[LoanService]]="N",テーブル5[[#This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IF(OR(テーブル5[[#This Row],[ILLflag]]="N",テーブル5[[#This Row],[CopyService]]="N",テーブル5[[#This Row],[LoanService]]="N",テーブル5[[#This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IF(OR(テーブル5[[#This Row],[ILLflag]]="N",テーブル5[[#This Row],[CopyService]]="N",テーブル5[[#This Row],[LoanService]]="N",テーブル5[[#This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IF(OR(テーブル5[[#This Row],[ILLflag]]="N",テーブル5[[#This Row],[CopyService]]="N",テーブル5[[#This Row],[LoanService]]="N",テーブル5[[#This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IF(OR(テーブル5[[#This Row],[ILLflag]]="N",テーブル5[[#This Row],[CopyService]]="N",テーブル5[[#This Row],[LoanService]]="N",テーブル5[[#This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IF(OR(テーブル5[[#This Row],[ILLflag]]="N",テーブル5[[#This Row],[CopyService]]="N",テーブル5[[#This Row],[LoanService]]="N",テーブル5[[#This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IF(OR(テーブル5[[#This Row],[ILLflag]]="N",テーブル5[[#This Row],[CopyService]]="N",テーブル5[[#This Row],[LoanService]]="N",テーブル5[[#This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IF(OR(テーブル5[[#This Row],[ILLflag]]="N",テーブル5[[#This Row],[CopyService]]="N",テーブル5[[#This Row],[LoanService]]="N",テーブル5[[#This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IF(OR(テーブル5[[#This Row],[ILLflag]]="N",テーブル5[[#This Row],[CopyService]]="N",テーブル5[[#This Row],[LoanService]]="N",テーブル5[[#This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IF(OR(テーブル5[[#This Row],[ILLflag]]="N",テーブル5[[#This Row],[CopyService]]="N",テーブル5[[#This Row],[LoanService]]="N",テーブル5[[#This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IF(OR(テーブル5[[#This Row],[ILLflag]]="N",テーブル5[[#This Row],[CopyService]]="N",テーブル5[[#This Row],[LoanService]]="N",テーブル5[[#This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IF(OR(テーブル5[[#This Row],[ILLflag]]="N",テーブル5[[#This Row],[CopyService]]="N",テーブル5[[#This Row],[LoanService]]="N",テーブル5[[#This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IF(OR(テーブル5[[#This Row],[ILLflag]]="N",テーブル5[[#This Row],[CopyService]]="N",テーブル5[[#This Row],[LoanService]]="N",テーブル5[[#This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IF(OR(テーブル5[[#This Row],[ILLflag]]="N",テーブル5[[#This Row],[CopyService]]="N",テーブル5[[#This Row],[LoanService]]="N",テーブル5[[#This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IF(OR(テーブル5[[#This Row],[ILLflag]]="N",テーブル5[[#This Row],[CopyService]]="N",テーブル5[[#This Row],[LoanService]]="N",テーブル5[[#This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IF(OR(テーブル5[[#This Row],[ILLflag]]="N",テーブル5[[#This Row],[CopyService]]="N",テーブル5[[#This Row],[LoanService]]="N",テーブル5[[#This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IF(OR(テーブル5[[#This Row],[ILLflag]]="N",テーブル5[[#This Row],[CopyService]]="N",テーブル5[[#This Row],[LoanService]]="N",テーブル5[[#This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IF(OR(テーブル5[[#This Row],[ILLflag]]="N",テーブル5[[#This Row],[CopyService]]="N",テーブル5[[#This Row],[LoanService]]="N",テーブル5[[#This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IF(OR(テーブル5[[#This Row],[ILLflag]]="N",テーブル5[[#This Row],[CopyService]]="N",テーブル5[[#This Row],[LoanService]]="N",テーブル5[[#This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IF(OR(テーブル5[[#This Row],[ILLflag]]="N",テーブル5[[#This Row],[CopyService]]="N",テーブル5[[#This Row],[LoanService]]="N",テーブル5[[#This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IF(OR(テーブル5[[#This Row],[ILLflag]]="N",テーブル5[[#This Row],[CopyService]]="N",テーブル5[[#This Row],[LoanService]]="N",テーブル5[[#This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IF(OR(テーブル5[[#This Row],[ILLflag]]="N",テーブル5[[#This Row],[CopyService]]="N",テーブル5[[#This Row],[LoanService]]="N",テーブル5[[#This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IF(OR(テーブル5[[#This Row],[ILLflag]]="N",テーブル5[[#This Row],[CopyService]]="N",テーブル5[[#This Row],[LoanService]]="N",テーブル5[[#This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IF(OR(テーブル5[[#This Row],[ILLflag]]="N",テーブル5[[#This Row],[CopyService]]="N",テーブル5[[#This Row],[LoanService]]="N",テーブル5[[#This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IF(OR(テーブル5[[#This Row],[ILLflag]]="N",テーブル5[[#This Row],[CopyService]]="N",テーブル5[[#This Row],[LoanService]]="N",テーブル5[[#This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IF(OR(テーブル5[[#This Row],[ILLflag]]="N",テーブル5[[#This Row],[CopyService]]="N",テーブル5[[#This Row],[LoanService]]="N",テーブル5[[#This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IF(OR(テーブル5[[#This Row],[ILLflag]]="N",テーブル5[[#This Row],[CopyService]]="N",テーブル5[[#This Row],[LoanService]]="N",テーブル5[[#This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IF(OR(テーブル5[[#This Row],[ILLflag]]="N",テーブル5[[#This Row],[CopyService]]="N",テーブル5[[#This Row],[LoanService]]="N",テーブル5[[#This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IF(OR(テーブル5[[#This Row],[ILLflag]]="N",テーブル5[[#This Row],[CopyService]]="N",テーブル5[[#This Row],[LoanService]]="N",テーブル5[[#This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IF(OR(テーブル5[[#This Row],[ILLflag]]="N",テーブル5[[#This Row],[CopyService]]="N",テーブル5[[#This Row],[LoanService]]="N",テーブル5[[#This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IF(OR(テーブル5[[#This Row],[ILLflag]]="N",テーブル5[[#This Row],[CopyService]]="N",テーブル5[[#This Row],[LoanService]]="N",テーブル5[[#This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IF(OR(テーブル5[[#This Row],[ILLflag]]="N",テーブル5[[#This Row],[CopyService]]="N",テーブル5[[#This Row],[LoanService]]="N",テーブル5[[#This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IF(OR(テーブル5[[#This Row],[ILLflag]]="N",テーブル5[[#This Row],[CopyService]]="N",テーブル5[[#This Row],[LoanService]]="N",テーブル5[[#This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IF(OR(テーブル5[[#This Row],[ILLflag]]="N",テーブル5[[#This Row],[CopyService]]="N",テーブル5[[#This Row],[LoanService]]="N",テーブル5[[#This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IF(OR(テーブル5[[#This Row],[ILLflag]]="N",テーブル5[[#This Row],[CopyService]]="N",テーブル5[[#This Row],[LoanService]]="N",テーブル5[[#This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IF(OR(テーブル5[[#This Row],[ILLflag]]="N",テーブル5[[#This Row],[CopyService]]="N",テーブル5[[#This Row],[LoanService]]="N",テーブル5[[#This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IF(OR(テーブル5[[#This Row],[ILLflag]]="N",テーブル5[[#This Row],[CopyService]]="N",テーブル5[[#This Row],[LoanService]]="N",テーブル5[[#This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IF(OR(テーブル5[[#This Row],[ILLflag]]="N",テーブル5[[#This Row],[CopyService]]="N",テーブル5[[#This Row],[LoanService]]="N",テーブル5[[#This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IF(OR(テーブル5[[#This Row],[ILLflag]]="N",テーブル5[[#This Row],[CopyService]]="N",テーブル5[[#This Row],[LoanService]]="N",テーブル5[[#This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IF(OR(テーブル5[[#This Row],[ILLflag]]="N",テーブル5[[#This Row],[CopyService]]="N",テーブル5[[#This Row],[LoanService]]="N",テーブル5[[#This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IF(OR(テーブル5[[#This Row],[ILLflag]]="N",テーブル5[[#This Row],[CopyService]]="N",テーブル5[[#This Row],[LoanService]]="N",テーブル5[[#This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IF(OR(テーブル5[[#This Row],[ILLflag]]="N",テーブル5[[#This Row],[CopyService]]="N",テーブル5[[#This Row],[LoanService]]="N",テーブル5[[#This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IF(OR(テーブル5[[#This Row],[ILLflag]]="N",テーブル5[[#This Row],[CopyService]]="N",テーブル5[[#This Row],[LoanService]]="N",テーブル5[[#This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IF(OR(テーブル5[[#This Row],[ILLflag]]="N",テーブル5[[#This Row],[CopyService]]="N",テーブル5[[#This Row],[LoanService]]="N",テーブル5[[#This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IF(OR(テーブル5[[#This Row],[ILLflag]]="N",テーブル5[[#This Row],[CopyService]]="N",テーブル5[[#This Row],[LoanService]]="N",テーブル5[[#This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IF(OR(テーブル5[[#This Row],[ILLflag]]="N",テーブル5[[#This Row],[CopyService]]="N",テーブル5[[#This Row],[LoanService]]="N",テーブル5[[#This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IF(OR(テーブル5[[#This Row],[ILLflag]]="N",テーブル5[[#This Row],[CopyService]]="N",テーブル5[[#This Row],[LoanService]]="N",テーブル5[[#This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IF(OR(テーブル5[[#This Row],[ILLflag]]="N",テーブル5[[#This Row],[CopyService]]="N",テーブル5[[#This Row],[LoanService]]="N",テーブル5[[#This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IF(OR(テーブル5[[#This Row],[ILLflag]]="N",テーブル5[[#This Row],[CopyService]]="N",テーブル5[[#This Row],[LoanService]]="N",テーブル5[[#This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IF(OR(テーブル5[[#This Row],[ILLflag]]="N",テーブル5[[#This Row],[CopyService]]="N",テーブル5[[#This Row],[LoanService]]="N",テーブル5[[#This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IF(OR(テーブル5[[#This Row],[ILLflag]]="N",テーブル5[[#This Row],[CopyService]]="N",テーブル5[[#This Row],[LoanService]]="N",テーブル5[[#This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IF(OR(テーブル5[[#This Row],[ILLflag]]="N",テーブル5[[#This Row],[CopyService]]="N",テーブル5[[#This Row],[LoanService]]="N",テーブル5[[#This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IF(OR(テーブル5[[#This Row],[ILLflag]]="N",テーブル5[[#This Row],[CopyService]]="N",テーブル5[[#This Row],[LoanService]]="N",テーブル5[[#This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IF(OR(テーブル5[[#This Row],[ILLflag]]="N",テーブル5[[#This Row],[CopyService]]="N",テーブル5[[#This Row],[LoanService]]="N",テーブル5[[#This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IF(OR(テーブル5[[#This Row],[ILLflag]]="N",テーブル5[[#This Row],[CopyService]]="N",テーブル5[[#This Row],[LoanService]]="N",テーブル5[[#This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IF(OR(テーブル5[[#This Row],[ILLflag]]="N",テーブル5[[#This Row],[CopyService]]="N",テーブル5[[#This Row],[LoanService]]="N",テーブル5[[#This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IF(OR(テーブル5[[#This Row],[ILLflag]]="N",テーブル5[[#This Row],[CopyService]]="N",テーブル5[[#This Row],[LoanService]]="N",テーブル5[[#This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IF(OR(テーブル5[[#This Row],[ILLflag]]="N",テーブル5[[#This Row],[CopyService]]="N",テーブル5[[#This Row],[LoanService]]="N",テーブル5[[#This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IF(OR(テーブル5[[#This Row],[ILLflag]]="N",テーブル5[[#This Row],[CopyService]]="N",テーブル5[[#This Row],[LoanService]]="N",テーブル5[[#This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IF(OR(テーブル5[[#This Row],[ILLflag]]="N",テーブル5[[#This Row],[CopyService]]="N",テーブル5[[#This Row],[LoanService]]="N",テーブル5[[#This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IF(OR(テーブル5[[#This Row],[ILLflag]]="N",テーブル5[[#This Row],[CopyService]]="N",テーブル5[[#This Row],[LoanService]]="N",テーブル5[[#This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IF(OR(テーブル5[[#This Row],[ILLflag]]="N",テーブル5[[#This Row],[CopyService]]="N",テーブル5[[#This Row],[LoanService]]="N",テーブル5[[#This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IF(OR(テーブル5[[#This Row],[ILLflag]]="N",テーブル5[[#This Row],[CopyService]]="N",テーブル5[[#This Row],[LoanService]]="N",テーブル5[[#This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IF(OR(テーブル5[[#This Row],[ILLflag]]="N",テーブル5[[#This Row],[CopyService]]="N",テーブル5[[#This Row],[LoanService]]="N",テーブル5[[#This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IF(OR(テーブル5[[#This Row],[ILLflag]]="N",テーブル5[[#This Row],[CopyService]]="N",テーブル5[[#This Row],[LoanService]]="N",テーブル5[[#This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IF(OR(テーブル5[[#This Row],[ILLflag]]="N",テーブル5[[#This Row],[CopyService]]="N",テーブル5[[#This Row],[LoanService]]="N",テーブル5[[#This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IF(OR(テーブル5[[#This Row],[ILLflag]]="N",テーブル5[[#This Row],[CopyService]]="N",テーブル5[[#This Row],[LoanService]]="N",テーブル5[[#This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IF(OR(テーブル5[[#This Row],[ILLflag]]="N",テーブル5[[#This Row],[CopyService]]="N",テーブル5[[#This Row],[LoanService]]="N",テーブル5[[#This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t="str">
        <f>IF(OR(テーブル5[[#This Row],[ILLflag]]="N",テーブル5[[#This Row],[CopyService]]="N",テーブル5[[#This Row],[LoanService]]="N",テーブル5[[#This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t="str">
        <f>IF(OR(テーブル5[[#This Row],[ILLflag]]="N",テーブル5[[#This Row],[CopyService]]="N",テーブル5[[#This Row],[LoanService]]="N",テーブル5[[#This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IF(OR(テーブル5[[#This Row],[ILLflag]]="N",テーブル5[[#This Row],[CopyService]]="N",テーブル5[[#This Row],[LoanService]]="N",テーブル5[[#This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IF(OR(テーブル5[[#This Row],[ILLflag]]="N",テーブル5[[#This Row],[CopyService]]="N",テーブル5[[#This Row],[LoanService]]="N",テーブル5[[#This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IF(OR(テーブル5[[#This Row],[ILLflag]]="N",テーブル5[[#This Row],[CopyService]]="N",テーブル5[[#This Row],[LoanService]]="N",テーブル5[[#This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IF(OR(テーブル5[[#This Row],[ILLflag]]="N",テーブル5[[#This Row],[CopyService]]="N",テーブル5[[#This Row],[LoanService]]="N",テーブル5[[#This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IF(OR(テーブル5[[#This Row],[ILLflag]]="N",テーブル5[[#This Row],[CopyService]]="N",テーブル5[[#This Row],[LoanService]]="N",テーブル5[[#This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IF(OR(テーブル5[[#This Row],[ILLflag]]="N",テーブル5[[#This Row],[CopyService]]="N",テーブル5[[#This Row],[LoanService]]="N",テーブル5[[#This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IF(OR(テーブル5[[#This Row],[ILLflag]]="N",テーブル5[[#This Row],[CopyService]]="N",テーブル5[[#This Row],[LoanService]]="N",テーブル5[[#This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IF(OR(テーブル5[[#This Row],[ILLflag]]="N",テーブル5[[#This Row],[CopyService]]="N",テーブル5[[#This Row],[LoanService]]="N",テーブル5[[#This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IF(OR(テーブル5[[#This Row],[ILLflag]]="N",テーブル5[[#This Row],[CopyService]]="N",テーブル5[[#This Row],[LoanService]]="N",テーブル5[[#This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IF(OR(テーブル5[[#This Row],[ILLflag]]="N",テーブル5[[#This Row],[CopyService]]="N",テーブル5[[#This Row],[LoanService]]="N",テーブル5[[#This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IF(OR(テーブル5[[#This Row],[ILLflag]]="N",テーブル5[[#This Row],[CopyService]]="N",テーブル5[[#This Row],[LoanService]]="N",テーブル5[[#This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IF(OR(テーブル5[[#This Row],[ILLflag]]="N",テーブル5[[#This Row],[CopyService]]="N",テーブル5[[#This Row],[LoanService]]="N",テーブル5[[#This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IF(OR(テーブル5[[#This Row],[ILLflag]]="N",テーブル5[[#This Row],[CopyService]]="N",テーブル5[[#This Row],[LoanService]]="N",テーブル5[[#This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IF(OR(テーブル5[[#This Row],[ILLflag]]="N",テーブル5[[#This Row],[CopyService]]="N",テーブル5[[#This Row],[LoanService]]="N",テーブル5[[#This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IF(OR(テーブル5[[#This Row],[ILLflag]]="N",テーブル5[[#This Row],[CopyService]]="N",テーブル5[[#This Row],[LoanService]]="N",テーブル5[[#This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IF(OR(テーブル5[[#This Row],[ILLflag]]="N",テーブル5[[#This Row],[CopyService]]="N",テーブル5[[#This Row],[LoanService]]="N",テーブル5[[#This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IF(OR(テーブル5[[#This Row],[ILLflag]]="N",テーブル5[[#This Row],[CopyService]]="N",テーブル5[[#This Row],[LoanService]]="N",テーブル5[[#This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IF(OR(テーブル5[[#This Row],[ILLflag]]="N",テーブル5[[#This Row],[CopyService]]="N",テーブル5[[#This Row],[LoanService]]="N",テーブル5[[#This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IF(OR(テーブル5[[#This Row],[ILLflag]]="N",テーブル5[[#This Row],[CopyService]]="N",テーブル5[[#This Row],[LoanService]]="N",テーブル5[[#This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IF(OR(テーブル5[[#This Row],[ILLflag]]="N",テーブル5[[#This Row],[CopyService]]="N",テーブル5[[#This Row],[LoanService]]="N",テーブル5[[#This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IF(OR(テーブル5[[#This Row],[ILLflag]]="N",テーブル5[[#This Row],[CopyService]]="N",テーブル5[[#This Row],[LoanService]]="N",テーブル5[[#This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IF(OR(テーブル5[[#This Row],[ILLflag]]="N",テーブル5[[#This Row],[CopyService]]="N",テーブル5[[#This Row],[LoanService]]="N",テーブル5[[#This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IF(OR(テーブル5[[#This Row],[ILLflag]]="N",テーブル5[[#This Row],[CopyService]]="N",テーブル5[[#This Row],[LoanService]]="N",テーブル5[[#This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IF(OR(テーブル5[[#This Row],[ILLflag]]="N",テーブル5[[#This Row],[CopyService]]="N",テーブル5[[#This Row],[LoanService]]="N",テーブル5[[#This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IF(OR(テーブル5[[#This Row],[ILLflag]]="N",テーブル5[[#This Row],[CopyService]]="N",テーブル5[[#This Row],[LoanService]]="N",テーブル5[[#This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IF(OR(テーブル5[[#This Row],[ILLflag]]="N",テーブル5[[#This Row],[CopyService]]="N",テーブル5[[#This Row],[LoanService]]="N",テーブル5[[#This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IF(OR(テーブル5[[#This Row],[ILLflag]]="N",テーブル5[[#This Row],[CopyService]]="N",テーブル5[[#This Row],[LoanService]]="N",テーブル5[[#This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IF(OR(テーブル5[[#This Row],[ILLflag]]="N",テーブル5[[#This Row],[CopyService]]="N",テーブル5[[#This Row],[LoanService]]="N",テーブル5[[#This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IF(OR(テーブル5[[#This Row],[ILLflag]]="N",テーブル5[[#This Row],[CopyService]]="N",テーブル5[[#This Row],[LoanService]]="N",テーブル5[[#This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IF(OR(テーブル5[[#This Row],[ILLflag]]="N",テーブル5[[#This Row],[CopyService]]="N",テーブル5[[#This Row],[LoanService]]="N",テーブル5[[#This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IF(OR(テーブル5[[#This Row],[ILLflag]]="N",テーブル5[[#This Row],[CopyService]]="N",テーブル5[[#This Row],[LoanService]]="N",テーブル5[[#This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IF(OR(テーブル5[[#This Row],[ILLflag]]="N",テーブル5[[#This Row],[CopyService]]="N",テーブル5[[#This Row],[LoanService]]="N",テーブル5[[#This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IF(OR(テーブル5[[#This Row],[ILLflag]]="N",テーブル5[[#This Row],[CopyService]]="N",テーブル5[[#This Row],[LoanService]]="N",テーブル5[[#This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IF(OR(テーブル5[[#This Row],[ILLflag]]="N",テーブル5[[#This Row],[CopyService]]="N",テーブル5[[#This Row],[LoanService]]="N",テーブル5[[#This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IF(OR(テーブル5[[#This Row],[ILLflag]]="N",テーブル5[[#This Row],[CopyService]]="N",テーブル5[[#This Row],[LoanService]]="N",テーブル5[[#This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IF(OR(テーブル5[[#This Row],[ILLflag]]="N",テーブル5[[#This Row],[CopyService]]="N",テーブル5[[#This Row],[LoanService]]="N",テーブル5[[#This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IF(OR(テーブル5[[#This Row],[ILLflag]]="N",テーブル5[[#This Row],[CopyService]]="N",テーブル5[[#This Row],[LoanService]]="N",テーブル5[[#This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IF(OR(テーブル5[[#This Row],[ILLflag]]="N",テーブル5[[#This Row],[CopyService]]="N",テーブル5[[#This Row],[LoanService]]="N",テーブル5[[#This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IF(OR(テーブル5[[#This Row],[ILLflag]]="N",テーブル5[[#This Row],[CopyService]]="N",テーブル5[[#This Row],[LoanService]]="N",テーブル5[[#This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IF(OR(テーブル5[[#This Row],[ILLflag]]="N",テーブル5[[#This Row],[CopyService]]="N",テーブル5[[#This Row],[LoanService]]="N",テーブル5[[#This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IF(OR(テーブル5[[#This Row],[ILLflag]]="N",テーブル5[[#This Row],[CopyService]]="N",テーブル5[[#This Row],[LoanService]]="N",テーブル5[[#This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IF(OR(テーブル5[[#This Row],[ILLflag]]="N",テーブル5[[#This Row],[CopyService]]="N",テーブル5[[#This Row],[LoanService]]="N",テーブル5[[#This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IF(OR(テーブル5[[#This Row],[ILLflag]]="N",テーブル5[[#This Row],[CopyService]]="N",テーブル5[[#This Row],[LoanService]]="N",テーブル5[[#This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IF(OR(テーブル5[[#This Row],[ILLflag]]="N",テーブル5[[#This Row],[CopyService]]="N",テーブル5[[#This Row],[LoanService]]="N",テーブル5[[#This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IF(OR(テーブル5[[#This Row],[ILLflag]]="N",テーブル5[[#This Row],[CopyService]]="N",テーブル5[[#This Row],[LoanService]]="N",テーブル5[[#This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IF(OR(テーブル5[[#This Row],[ILLflag]]="N",テーブル5[[#This Row],[CopyService]]="N",テーブル5[[#This Row],[LoanService]]="N",テーブル5[[#This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IF(OR(テーブル5[[#This Row],[ILLflag]]="N",テーブル5[[#This Row],[CopyService]]="N",テーブル5[[#This Row],[LoanService]]="N",テーブル5[[#This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IF(OR(テーブル5[[#This Row],[ILLflag]]="N",テーブル5[[#This Row],[CopyService]]="N",テーブル5[[#This Row],[LoanService]]="N",テーブル5[[#This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IF(OR(テーブル5[[#This Row],[ILLflag]]="N",テーブル5[[#This Row],[CopyService]]="N",テーブル5[[#This Row],[LoanService]]="N",テーブル5[[#This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IF(OR(テーブル5[[#This Row],[ILLflag]]="N",テーブル5[[#This Row],[CopyService]]="N",テーブル5[[#This Row],[LoanService]]="N",テーブル5[[#This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IF(OR(テーブル5[[#This Row],[ILLflag]]="N",テーブル5[[#This Row],[CopyService]]="N",テーブル5[[#This Row],[LoanService]]="N",テーブル5[[#This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IF(OR(テーブル5[[#This Row],[ILLflag]]="N",テーブル5[[#This Row],[CopyService]]="N",テーブル5[[#This Row],[LoanService]]="N",テーブル5[[#This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IF(OR(テーブル5[[#This Row],[ILLflag]]="N",テーブル5[[#This Row],[CopyService]]="N",テーブル5[[#This Row],[LoanService]]="N",テーブル5[[#This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IF(OR(テーブル5[[#This Row],[ILLflag]]="N",テーブル5[[#This Row],[CopyService]]="N",テーブル5[[#This Row],[LoanService]]="N",テーブル5[[#This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IF(OR(テーブル5[[#This Row],[ILLflag]]="N",テーブル5[[#This Row],[CopyService]]="N",テーブル5[[#This Row],[LoanService]]="N",テーブル5[[#This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IF(OR(テーブル5[[#This Row],[ILLflag]]="N",テーブル5[[#This Row],[CopyService]]="N",テーブル5[[#This Row],[LoanService]]="N",テーブル5[[#This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IF(OR(テーブル5[[#This Row],[ILLflag]]="N",テーブル5[[#This Row],[CopyService]]="N",テーブル5[[#This Row],[LoanService]]="N",テーブル5[[#This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IF(OR(テーブル5[[#This Row],[ILLflag]]="N",テーブル5[[#This Row],[CopyService]]="N",テーブル5[[#This Row],[LoanService]]="N",テーブル5[[#This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IF(OR(テーブル5[[#This Row],[ILLflag]]="N",テーブル5[[#This Row],[CopyService]]="N",テーブル5[[#This Row],[LoanService]]="N",テーブル5[[#This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IF(OR(テーブル5[[#This Row],[ILLflag]]="N",テーブル5[[#This Row],[CopyService]]="N",テーブル5[[#This Row],[LoanService]]="N",テーブル5[[#This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IF(OR(テーブル5[[#This Row],[ILLflag]]="N",テーブル5[[#This Row],[CopyService]]="N",テーブル5[[#This Row],[LoanService]]="N",テーブル5[[#This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IF(OR(テーブル5[[#This Row],[ILLflag]]="N",テーブル5[[#This Row],[CopyService]]="N",テーブル5[[#This Row],[LoanService]]="N",テーブル5[[#This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IF(OR(テーブル5[[#This Row],[ILLflag]]="N",テーブル5[[#This Row],[CopyService]]="N",テーブル5[[#This Row],[LoanService]]="N",テーブル5[[#This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IF(OR(テーブル5[[#This Row],[ILLflag]]="N",テーブル5[[#This Row],[CopyService]]="N",テーブル5[[#This Row],[LoanService]]="N",テーブル5[[#This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IF(OR(テーブル5[[#This Row],[ILLflag]]="N",テーブル5[[#This Row],[CopyService]]="N",テーブル5[[#This Row],[LoanService]]="N",テーブル5[[#This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IF(OR(テーブル5[[#This Row],[ILLflag]]="N",テーブル5[[#This Row],[CopyService]]="N",テーブル5[[#This Row],[LoanService]]="N",テーブル5[[#This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IF(OR(テーブル5[[#This Row],[ILLflag]]="N",テーブル5[[#This Row],[CopyService]]="N",テーブル5[[#This Row],[LoanService]]="N",テーブル5[[#This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IF(OR(テーブル5[[#This Row],[ILLflag]]="N",テーブル5[[#This Row],[CopyService]]="N",テーブル5[[#This Row],[LoanService]]="N",テーブル5[[#This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IF(OR(テーブル5[[#This Row],[ILLflag]]="N",テーブル5[[#This Row],[CopyService]]="N",テーブル5[[#This Row],[LoanService]]="N",テーブル5[[#This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IF(OR(テーブル5[[#This Row],[ILLflag]]="N",テーブル5[[#This Row],[CopyService]]="N",テーブル5[[#This Row],[LoanService]]="N",テーブル5[[#This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IF(OR(テーブル5[[#This Row],[ILLflag]]="N",テーブル5[[#This Row],[CopyService]]="N",テーブル5[[#This Row],[LoanService]]="N",テーブル5[[#This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IF(OR(テーブル5[[#This Row],[ILLflag]]="N",テーブル5[[#This Row],[CopyService]]="N",テーブル5[[#This Row],[LoanService]]="N",テーブル5[[#This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IF(OR(テーブル5[[#This Row],[ILLflag]]="N",テーブル5[[#This Row],[CopyService]]="N",テーブル5[[#This Row],[LoanService]]="N",テーブル5[[#This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IF(OR(テーブル5[[#This Row],[ILLflag]]="N",テーブル5[[#This Row],[CopyService]]="N",テーブル5[[#This Row],[LoanService]]="N",テーブル5[[#This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IF(OR(テーブル5[[#This Row],[ILLflag]]="N",テーブル5[[#This Row],[CopyService]]="N",テーブル5[[#This Row],[LoanService]]="N",テーブル5[[#This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IF(OR(テーブル5[[#This Row],[ILLflag]]="N",テーブル5[[#This Row],[CopyService]]="N",テーブル5[[#This Row],[LoanService]]="N",テーブル5[[#This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IF(OR(テーブル5[[#This Row],[ILLflag]]="N",テーブル5[[#This Row],[CopyService]]="N",テーブル5[[#This Row],[LoanService]]="N",テーブル5[[#This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IF(OR(テーブル5[[#This Row],[ILLflag]]="N",テーブル5[[#This Row],[CopyService]]="N",テーブル5[[#This Row],[LoanService]]="N",テーブル5[[#This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IF(OR(テーブル5[[#This Row],[ILLflag]]="N",テーブル5[[#This Row],[CopyService]]="N",テーブル5[[#This Row],[LoanService]]="N",テーブル5[[#This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IF(OR(テーブル5[[#This Row],[ILLflag]]="N",テーブル5[[#This Row],[CopyService]]="N",テーブル5[[#This Row],[LoanService]]="N",テーブル5[[#This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IF(OR(テーブル5[[#This Row],[ILLflag]]="N",テーブル5[[#This Row],[CopyService]]="N",テーブル5[[#This Row],[LoanService]]="N",テーブル5[[#This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IF(OR(テーブル5[[#This Row],[ILLflag]]="N",テーブル5[[#This Row],[CopyService]]="N",テーブル5[[#This Row],[LoanService]]="N",テーブル5[[#This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IF(OR(テーブル5[[#This Row],[ILLflag]]="N",テーブル5[[#This Row],[CopyService]]="N",テーブル5[[#This Row],[LoanService]]="N",テーブル5[[#This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IF(OR(テーブル5[[#This Row],[ILLflag]]="N",テーブル5[[#This Row],[CopyService]]="N",テーブル5[[#This Row],[LoanService]]="N",テーブル5[[#This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IF(OR(テーブル5[[#This Row],[ILLflag]]="N",テーブル5[[#This Row],[CopyService]]="N",テーブル5[[#This Row],[LoanService]]="N",テーブル5[[#This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IF(OR(テーブル5[[#This Row],[ILLflag]]="N",テーブル5[[#This Row],[CopyService]]="N",テーブル5[[#This Row],[LoanService]]="N",テーブル5[[#This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IF(OR(テーブル5[[#This Row],[ILLflag]]="N",テーブル5[[#This Row],[CopyService]]="N",テーブル5[[#This Row],[LoanService]]="N",テーブル5[[#This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IF(OR(テーブル5[[#This Row],[ILLflag]]="N",テーブル5[[#This Row],[CopyService]]="N",テーブル5[[#This Row],[LoanService]]="N",テーブル5[[#This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IF(OR(テーブル5[[#This Row],[ILLflag]]="N",テーブル5[[#This Row],[CopyService]]="N",テーブル5[[#This Row],[LoanService]]="N",テーブル5[[#This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IF(OR(テーブル5[[#This Row],[ILLflag]]="N",テーブル5[[#This Row],[CopyService]]="N",テーブル5[[#This Row],[LoanService]]="N",テーブル5[[#This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IF(OR(テーブル5[[#This Row],[ILLflag]]="N",テーブル5[[#This Row],[CopyService]]="N",テーブル5[[#This Row],[LoanService]]="N",テーブル5[[#This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IF(OR(テーブル5[[#This Row],[ILLflag]]="N",テーブル5[[#This Row],[CopyService]]="N",テーブル5[[#This Row],[LoanService]]="N",テーブル5[[#This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IF(OR(テーブル5[[#This Row],[ILLflag]]="N",テーブル5[[#This Row],[CopyService]]="N",テーブル5[[#This Row],[LoanService]]="N",テーブル5[[#This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IF(OR(テーブル5[[#This Row],[ILLflag]]="N",テーブル5[[#This Row],[CopyService]]="N",テーブル5[[#This Row],[LoanService]]="N",テーブル5[[#This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IF(OR(テーブル5[[#This Row],[ILLflag]]="N",テーブル5[[#This Row],[CopyService]]="N",テーブル5[[#This Row],[LoanService]]="N",テーブル5[[#This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IF(OR(テーブル5[[#This Row],[ILLflag]]="N",テーブル5[[#This Row],[CopyService]]="N",テーブル5[[#This Row],[LoanService]]="N",テーブル5[[#This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IF(OR(テーブル5[[#This Row],[ILLflag]]="N",テーブル5[[#This Row],[CopyService]]="N",テーブル5[[#This Row],[LoanService]]="N",テーブル5[[#This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IF(OR(テーブル5[[#This Row],[ILLflag]]="N",テーブル5[[#This Row],[CopyService]]="N",テーブル5[[#This Row],[LoanService]]="N",テーブル5[[#This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IF(OR(テーブル5[[#This Row],[ILLflag]]="N",テーブル5[[#This Row],[CopyService]]="N",テーブル5[[#This Row],[LoanService]]="N",テーブル5[[#This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IF(OR(テーブル5[[#This Row],[ILLflag]]="N",テーブル5[[#This Row],[CopyService]]="N",テーブル5[[#This Row],[LoanService]]="N",テーブル5[[#This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IF(OR(テーブル5[[#This Row],[ILLflag]]="N",テーブル5[[#This Row],[CopyService]]="N",テーブル5[[#This Row],[LoanService]]="N",テーブル5[[#This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IF(OR(テーブル5[[#This Row],[ILLflag]]="N",テーブル5[[#This Row],[CopyService]]="N",テーブル5[[#This Row],[LoanService]]="N",テーブル5[[#This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IF(OR(テーブル5[[#This Row],[ILLflag]]="N",テーブル5[[#This Row],[CopyService]]="N",テーブル5[[#This Row],[LoanService]]="N",テーブル5[[#This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IF(OR(テーブル5[[#This Row],[ILLflag]]="N",テーブル5[[#This Row],[CopyService]]="N",テーブル5[[#This Row],[LoanService]]="N",テーブル5[[#This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IF(OR(テーブル5[[#This Row],[ILLflag]]="N",テーブル5[[#This Row],[CopyService]]="N",テーブル5[[#This Row],[LoanService]]="N",テーブル5[[#This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IF(OR(テーブル5[[#This Row],[ILLflag]]="N",テーブル5[[#This Row],[CopyService]]="N",テーブル5[[#This Row],[LoanService]]="N",テーブル5[[#This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IF(OR(テーブル5[[#This Row],[ILLflag]]="N",テーブル5[[#This Row],[CopyService]]="N",テーブル5[[#This Row],[LoanService]]="N",テーブル5[[#This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IF(OR(テーブル5[[#This Row],[ILLflag]]="N",テーブル5[[#This Row],[CopyService]]="N",テーブル5[[#This Row],[LoanService]]="N",テーブル5[[#This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IF(OR(テーブル5[[#This Row],[ILLflag]]="N",テーブル5[[#This Row],[CopyService]]="N",テーブル5[[#This Row],[LoanService]]="N",テーブル5[[#This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IF(OR(テーブル5[[#This Row],[ILLflag]]="N",テーブル5[[#This Row],[CopyService]]="N",テーブル5[[#This Row],[LoanService]]="N",テーブル5[[#This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IF(OR(テーブル5[[#This Row],[ILLflag]]="N",テーブル5[[#This Row],[CopyService]]="N",テーブル5[[#This Row],[LoanService]]="N",テーブル5[[#This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IF(OR(テーブル5[[#This Row],[ILLflag]]="N",テーブル5[[#This Row],[CopyService]]="N",テーブル5[[#This Row],[LoanService]]="N",テーブル5[[#This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IF(OR(テーブル5[[#This Row],[ILLflag]]="N",テーブル5[[#This Row],[CopyService]]="N",テーブル5[[#This Row],[LoanService]]="N",テーブル5[[#This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IF(OR(テーブル5[[#This Row],[ILLflag]]="N",テーブル5[[#This Row],[CopyService]]="N",テーブル5[[#This Row],[LoanService]]="N",テーブル5[[#This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IF(OR(テーブル5[[#This Row],[ILLflag]]="N",テーブル5[[#This Row],[CopyService]]="N",テーブル5[[#This Row],[LoanService]]="N",テーブル5[[#This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IF(OR(テーブル5[[#This Row],[ILLflag]]="N",テーブル5[[#This Row],[CopyService]]="N",テーブル5[[#This Row],[LoanService]]="N",テーブル5[[#This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IF(OR(テーブル5[[#This Row],[ILLflag]]="N",テーブル5[[#This Row],[CopyService]]="N",テーブル5[[#This Row],[LoanService]]="N",テーブル5[[#This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IF(OR(テーブル5[[#This Row],[ILLflag]]="N",テーブル5[[#This Row],[CopyService]]="N",テーブル5[[#This Row],[LoanService]]="N",テーブル5[[#This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IF(OR(テーブル5[[#This Row],[ILLflag]]="N",テーブル5[[#This Row],[CopyService]]="N",テーブル5[[#This Row],[LoanService]]="N",テーブル5[[#This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IF(OR(テーブル5[[#This Row],[ILLflag]]="N",テーブル5[[#This Row],[CopyService]]="N",テーブル5[[#This Row],[LoanService]]="N",テーブル5[[#This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IF(OR(テーブル5[[#This Row],[ILLflag]]="N",テーブル5[[#This Row],[CopyService]]="N",テーブル5[[#This Row],[LoanService]]="N",テーブル5[[#This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IF(OR(テーブル5[[#This Row],[ILLflag]]="N",テーブル5[[#This Row],[CopyService]]="N",テーブル5[[#This Row],[LoanService]]="N",テーブル5[[#This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IF(OR(テーブル5[[#This Row],[ILLflag]]="N",テーブル5[[#This Row],[CopyService]]="N",テーブル5[[#This Row],[LoanService]]="N",テーブル5[[#This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IF(OR(テーブル5[[#This Row],[ILLflag]]="N",テーブル5[[#This Row],[CopyService]]="N",テーブル5[[#This Row],[LoanService]]="N",テーブル5[[#This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IF(OR(テーブル5[[#This Row],[ILLflag]]="N",テーブル5[[#This Row],[CopyService]]="N",テーブル5[[#This Row],[LoanService]]="N",テーブル5[[#This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IF(OR(テーブル5[[#This Row],[ILLflag]]="N",テーブル5[[#This Row],[CopyService]]="N",テーブル5[[#This Row],[LoanService]]="N",テーブル5[[#This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IF(OR(テーブル5[[#This Row],[ILLflag]]="N",テーブル5[[#This Row],[CopyService]]="N",テーブル5[[#This Row],[LoanService]]="N",テーブル5[[#This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IF(OR(テーブル5[[#This Row],[ILLflag]]="N",テーブル5[[#This Row],[CopyService]]="N",テーブル5[[#This Row],[LoanService]]="N",テーブル5[[#This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IF(OR(テーブル5[[#This Row],[ILLflag]]="N",テーブル5[[#This Row],[CopyService]]="N",テーブル5[[#This Row],[LoanService]]="N",テーブル5[[#This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IF(OR(テーブル5[[#This Row],[ILLflag]]="N",テーブル5[[#This Row],[CopyService]]="N",テーブル5[[#This Row],[LoanService]]="N",テーブル5[[#This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IF(OR(テーブル5[[#This Row],[ILLflag]]="N",テーブル5[[#This Row],[CopyService]]="N",テーブル5[[#This Row],[LoanService]]="N",テーブル5[[#This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IF(OR(テーブル5[[#This Row],[ILLflag]]="N",テーブル5[[#This Row],[CopyService]]="N",テーブル5[[#This Row],[LoanService]]="N",テーブル5[[#This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IF(OR(テーブル5[[#This Row],[ILLflag]]="N",テーブル5[[#This Row],[CopyService]]="N",テーブル5[[#This Row],[LoanService]]="N",テーブル5[[#This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IF(OR(テーブル5[[#This Row],[ILLflag]]="N",テーブル5[[#This Row],[CopyService]]="N",テーブル5[[#This Row],[LoanService]]="N",テーブル5[[#This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IF(OR(テーブル5[[#This Row],[ILLflag]]="N",テーブル5[[#This Row],[CopyService]]="N",テーブル5[[#This Row],[LoanService]]="N",テーブル5[[#This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IF(OR(テーブル5[[#This Row],[ILLflag]]="N",テーブル5[[#This Row],[CopyService]]="N",テーブル5[[#This Row],[LoanService]]="N",テーブル5[[#This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IF(OR(テーブル5[[#This Row],[ILLflag]]="N",テーブル5[[#This Row],[CopyService]]="N",テーブル5[[#This Row],[LoanService]]="N",テーブル5[[#This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IF(OR(テーブル5[[#This Row],[ILLflag]]="N",テーブル5[[#This Row],[CopyService]]="N",テーブル5[[#This Row],[LoanService]]="N",テーブル5[[#This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IF(OR(テーブル5[[#This Row],[ILLflag]]="N",テーブル5[[#This Row],[CopyService]]="N",テーブル5[[#This Row],[LoanService]]="N",テーブル5[[#This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IF(OR(テーブル5[[#This Row],[ILLflag]]="N",テーブル5[[#This Row],[CopyService]]="N",テーブル5[[#This Row],[LoanService]]="N",テーブル5[[#This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IF(OR(テーブル5[[#This Row],[ILLflag]]="N",テーブル5[[#This Row],[CopyService]]="N",テーブル5[[#This Row],[LoanService]]="N",テーブル5[[#This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IF(OR(テーブル5[[#This Row],[ILLflag]]="N",テーブル5[[#This Row],[CopyService]]="N",テーブル5[[#This Row],[LoanService]]="N",テーブル5[[#This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IF(OR(テーブル5[[#This Row],[ILLflag]]="N",テーブル5[[#This Row],[CopyService]]="N",テーブル5[[#This Row],[LoanService]]="N",テーブル5[[#This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IF(OR(テーブル5[[#This Row],[ILLflag]]="N",テーブル5[[#This Row],[CopyService]]="N",テーブル5[[#This Row],[LoanService]]="N",テーブル5[[#This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IF(OR(テーブル5[[#This Row],[ILLflag]]="N",テーブル5[[#This Row],[CopyService]]="N",テーブル5[[#This Row],[LoanService]]="N",テーブル5[[#This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IF(OR(テーブル5[[#This Row],[ILLflag]]="N",テーブル5[[#This Row],[CopyService]]="N",テーブル5[[#This Row],[LoanService]]="N",テーブル5[[#This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IF(OR(テーブル5[[#This Row],[ILLflag]]="N",テーブル5[[#This Row],[CopyService]]="N",テーブル5[[#This Row],[LoanService]]="N",テーブル5[[#This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IF(OR(テーブル5[[#This Row],[ILLflag]]="N",テーブル5[[#This Row],[CopyService]]="N",テーブル5[[#This Row],[LoanService]]="N",テーブル5[[#This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IF(OR(テーブル5[[#This Row],[ILLflag]]="N",テーブル5[[#This Row],[CopyService]]="N",テーブル5[[#This Row],[LoanService]]="N",テーブル5[[#This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IF(OR(テーブル5[[#This Row],[ILLflag]]="N",テーブル5[[#This Row],[CopyService]]="N",テーブル5[[#This Row],[LoanService]]="N",テーブル5[[#This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IF(OR(テーブル5[[#This Row],[ILLflag]]="N",テーブル5[[#This Row],[CopyService]]="N",テーブル5[[#This Row],[LoanService]]="N",テーブル5[[#This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IF(OR(テーブル5[[#This Row],[ILLflag]]="N",テーブル5[[#This Row],[CopyService]]="N",テーブル5[[#This Row],[LoanService]]="N",テーブル5[[#This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IF(OR(テーブル5[[#This Row],[ILLflag]]="N",テーブル5[[#This Row],[CopyService]]="N",テーブル5[[#This Row],[LoanService]]="N",テーブル5[[#This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IF(OR(テーブル5[[#This Row],[ILLflag]]="N",テーブル5[[#This Row],[CopyService]]="N",テーブル5[[#This Row],[LoanService]]="N",テーブル5[[#This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IF(OR(テーブル5[[#This Row],[ILLflag]]="N",テーブル5[[#This Row],[CopyService]]="N",テーブル5[[#This Row],[LoanService]]="N",テーブル5[[#This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IF(OR(テーブル5[[#This Row],[ILLflag]]="N",テーブル5[[#This Row],[CopyService]]="N",テーブル5[[#This Row],[LoanService]]="N",テーブル5[[#This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IF(OR(テーブル5[[#This Row],[ILLflag]]="N",テーブル5[[#This Row],[CopyService]]="N",テーブル5[[#This Row],[LoanService]]="N",テーブル5[[#This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IF(OR(テーブル5[[#This Row],[ILLflag]]="N",テーブル5[[#This Row],[CopyService]]="N",テーブル5[[#This Row],[LoanService]]="N",テーブル5[[#This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IF(OR(テーブル5[[#This Row],[ILLflag]]="N",テーブル5[[#This Row],[CopyService]]="N",テーブル5[[#This Row],[LoanService]]="N",テーブル5[[#This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IF(OR(テーブル5[[#This Row],[ILLflag]]="N",テーブル5[[#This Row],[CopyService]]="N",テーブル5[[#This Row],[LoanService]]="N",テーブル5[[#This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IF(OR(テーブル5[[#This Row],[ILLflag]]="N",テーブル5[[#This Row],[CopyService]]="N",テーブル5[[#This Row],[LoanService]]="N",テーブル5[[#This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IF(OR(テーブル5[[#This Row],[ILLflag]]="N",テーブル5[[#This Row],[CopyService]]="N",テーブル5[[#This Row],[LoanService]]="N",テーブル5[[#This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IF(OR(テーブル5[[#This Row],[ILLflag]]="N",テーブル5[[#This Row],[CopyService]]="N",テーブル5[[#This Row],[LoanService]]="N",テーブル5[[#This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IF(OR(テーブル5[[#This Row],[ILLflag]]="N",テーブル5[[#This Row],[CopyService]]="N",テーブル5[[#This Row],[LoanService]]="N",テーブル5[[#This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IF(OR(テーブル5[[#This Row],[ILLflag]]="N",テーブル5[[#This Row],[CopyService]]="N",テーブル5[[#This Row],[LoanService]]="N",テーブル5[[#This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IF(OR(テーブル5[[#This Row],[ILLflag]]="N",テーブル5[[#This Row],[CopyService]]="N",テーブル5[[#This Row],[LoanService]]="N",テーブル5[[#This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IF(OR(テーブル5[[#This Row],[ILLflag]]="N",テーブル5[[#This Row],[CopyService]]="N",テーブル5[[#This Row],[LoanService]]="N",テーブル5[[#This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IF(OR(テーブル5[[#This Row],[ILLflag]]="N",テーブル5[[#This Row],[CopyService]]="N",テーブル5[[#This Row],[LoanService]]="N",テーブル5[[#This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IF(OR(テーブル5[[#This Row],[ILLflag]]="N",テーブル5[[#This Row],[CopyService]]="N",テーブル5[[#This Row],[LoanService]]="N",テーブル5[[#This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IF(OR(テーブル5[[#This Row],[ILLflag]]="N",テーブル5[[#This Row],[CopyService]]="N",テーブル5[[#This Row],[LoanService]]="N",テーブル5[[#This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IF(OR(テーブル5[[#This Row],[ILLflag]]="N",テーブル5[[#This Row],[CopyService]]="N",テーブル5[[#This Row],[LoanService]]="N",テーブル5[[#This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IF(OR(テーブル5[[#This Row],[ILLflag]]="N",テーブル5[[#This Row],[CopyService]]="N",テーブル5[[#This Row],[LoanService]]="N",テーブル5[[#This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IF(OR(テーブル5[[#This Row],[ILLflag]]="N",テーブル5[[#This Row],[CopyService]]="N",テーブル5[[#This Row],[LoanService]]="N",テーブル5[[#This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IF(OR(テーブル5[[#This Row],[ILLflag]]="N",テーブル5[[#This Row],[CopyService]]="N",テーブル5[[#This Row],[LoanService]]="N",テーブル5[[#This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IF(OR(テーブル5[[#This Row],[ILLflag]]="N",テーブル5[[#This Row],[CopyService]]="N",テーブル5[[#This Row],[LoanService]]="N",テーブル5[[#This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IF(OR(テーブル5[[#This Row],[ILLflag]]="N",テーブル5[[#This Row],[CopyService]]="N",テーブル5[[#This Row],[LoanService]]="N",テーブル5[[#This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IF(OR(テーブル5[[#This Row],[ILLflag]]="N",テーブル5[[#This Row],[CopyService]]="N",テーブル5[[#This Row],[LoanService]]="N",テーブル5[[#This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IF(OR(テーブル5[[#This Row],[ILLflag]]="N",テーブル5[[#This Row],[CopyService]]="N",テーブル5[[#This Row],[LoanService]]="N",テーブル5[[#This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IF(OR(テーブル5[[#This Row],[ILLflag]]="N",テーブル5[[#This Row],[CopyService]]="N",テーブル5[[#This Row],[LoanService]]="N",テーブル5[[#This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IF(OR(テーブル5[[#This Row],[ILLflag]]="N",テーブル5[[#This Row],[CopyService]]="N",テーブル5[[#This Row],[LoanService]]="N",テーブル5[[#This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IF(OR(テーブル5[[#This Row],[ILLflag]]="N",テーブル5[[#This Row],[CopyService]]="N",テーブル5[[#This Row],[LoanService]]="N",テーブル5[[#This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IF(OR(テーブル5[[#This Row],[ILLflag]]="N",テーブル5[[#This Row],[CopyService]]="N",テーブル5[[#This Row],[LoanService]]="N",テーブル5[[#This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IF(OR(テーブル5[[#This Row],[ILLflag]]="N",テーブル5[[#This Row],[CopyService]]="N",テーブル5[[#This Row],[LoanService]]="N",テーブル5[[#This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IF(OR(テーブル5[[#This Row],[ILLflag]]="N",テーブル5[[#This Row],[CopyService]]="N",テーブル5[[#This Row],[LoanService]]="N",テーブル5[[#This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IF(OR(テーブル5[[#This Row],[ILLflag]]="N",テーブル5[[#This Row],[CopyService]]="N",テーブル5[[#This Row],[LoanService]]="N",テーブル5[[#This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IF(OR(テーブル5[[#This Row],[ILLflag]]="N",テーブル5[[#This Row],[CopyService]]="N",テーブル5[[#This Row],[LoanService]]="N",テーブル5[[#This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IF(OR(テーブル5[[#This Row],[ILLflag]]="N",テーブル5[[#This Row],[CopyService]]="N",テーブル5[[#This Row],[LoanService]]="N",テーブル5[[#This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IF(OR(テーブル5[[#This Row],[ILLflag]]="N",テーブル5[[#This Row],[CopyService]]="N",テーブル5[[#This Row],[LoanService]]="N",テーブル5[[#This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IF(OR(テーブル5[[#This Row],[ILLflag]]="N",テーブル5[[#This Row],[CopyService]]="N",テーブル5[[#This Row],[LoanService]]="N",テーブル5[[#This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IF(OR(テーブル5[[#This Row],[ILLflag]]="N",テーブル5[[#This Row],[CopyService]]="N",テーブル5[[#This Row],[LoanService]]="N",テーブル5[[#This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IF(OR(テーブル5[[#This Row],[ILLflag]]="N",テーブル5[[#This Row],[CopyService]]="N",テーブル5[[#This Row],[LoanService]]="N",テーブル5[[#This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IF(OR(テーブル5[[#This Row],[ILLflag]]="N",テーブル5[[#This Row],[CopyService]]="N",テーブル5[[#This Row],[LoanService]]="N",テーブル5[[#This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IF(OR(テーブル5[[#This Row],[ILLflag]]="N",テーブル5[[#This Row],[CopyService]]="N",テーブル5[[#This Row],[LoanService]]="N",テーブル5[[#This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IF(OR(テーブル5[[#This Row],[ILLflag]]="N",テーブル5[[#This Row],[CopyService]]="N",テーブル5[[#This Row],[LoanService]]="N",テーブル5[[#This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IF(OR(テーブル5[[#This Row],[ILLflag]]="N",テーブル5[[#This Row],[CopyService]]="N",テーブル5[[#This Row],[LoanService]]="N",テーブル5[[#This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IF(OR(テーブル5[[#This Row],[ILLflag]]="N",テーブル5[[#This Row],[CopyService]]="N",テーブル5[[#This Row],[LoanService]]="N",テーブル5[[#This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IF(OR(テーブル5[[#This Row],[ILLflag]]="N",テーブル5[[#This Row],[CopyService]]="N",テーブル5[[#This Row],[LoanService]]="N",テーブル5[[#This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IF(OR(テーブル5[[#This Row],[ILLflag]]="N",テーブル5[[#This Row],[CopyService]]="N",テーブル5[[#This Row],[LoanService]]="N",テーブル5[[#This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IF(OR(テーブル5[[#This Row],[ILLflag]]="N",テーブル5[[#This Row],[CopyService]]="N",テーブル5[[#This Row],[LoanService]]="N",テーブル5[[#This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IF(OR(テーブル5[[#This Row],[ILLflag]]="N",テーブル5[[#This Row],[CopyService]]="N",テーブル5[[#This Row],[LoanService]]="N",テーブル5[[#This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IF(OR(テーブル5[[#This Row],[ILLflag]]="N",テーブル5[[#This Row],[CopyService]]="N",テーブル5[[#This Row],[LoanService]]="N",テーブル5[[#This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IF(OR(テーブル5[[#This Row],[ILLflag]]="N",テーブル5[[#This Row],[CopyService]]="N",テーブル5[[#This Row],[LoanService]]="N",テーブル5[[#This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IF(OR(テーブル5[[#This Row],[ILLflag]]="N",テーブル5[[#This Row],[CopyService]]="N",テーブル5[[#This Row],[LoanService]]="N",テーブル5[[#This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IF(OR(テーブル5[[#This Row],[ILLflag]]="N",テーブル5[[#This Row],[CopyService]]="N",テーブル5[[#This Row],[LoanService]]="N",テーブル5[[#This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IF(OR(テーブル5[[#This Row],[ILLflag]]="N",テーブル5[[#This Row],[CopyService]]="N",テーブル5[[#This Row],[LoanService]]="N",テーブル5[[#This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IF(OR(テーブル5[[#This Row],[ILLflag]]="N",テーブル5[[#This Row],[CopyService]]="N",テーブル5[[#This Row],[LoanService]]="N",テーブル5[[#This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IF(OR(テーブル5[[#This Row],[ILLflag]]="N",テーブル5[[#This Row],[CopyService]]="N",テーブル5[[#This Row],[LoanService]]="N",テーブル5[[#This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IF(OR(テーブル5[[#This Row],[ILLflag]]="N",テーブル5[[#This Row],[CopyService]]="N",テーブル5[[#This Row],[LoanService]]="N",テーブル5[[#This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IF(OR(テーブル5[[#This Row],[ILLflag]]="N",テーブル5[[#This Row],[CopyService]]="N",テーブル5[[#This Row],[LoanService]]="N",テーブル5[[#This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IF(OR(テーブル5[[#This Row],[ILLflag]]="N",テーブル5[[#This Row],[CopyService]]="N",テーブル5[[#This Row],[LoanService]]="N",テーブル5[[#This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IF(OR(テーブル5[[#This Row],[ILLflag]]="N",テーブル5[[#This Row],[CopyService]]="N",テーブル5[[#This Row],[LoanService]]="N",テーブル5[[#This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IF(OR(テーブル5[[#This Row],[ILLflag]]="N",テーブル5[[#This Row],[CopyService]]="N",テーブル5[[#This Row],[LoanService]]="N",テーブル5[[#This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IF(OR(テーブル5[[#This Row],[ILLflag]]="N",テーブル5[[#This Row],[CopyService]]="N",テーブル5[[#This Row],[LoanService]]="N",テーブル5[[#This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IF(OR(テーブル5[[#This Row],[ILLflag]]="N",テーブル5[[#This Row],[CopyService]]="N",テーブル5[[#This Row],[LoanService]]="N",テーブル5[[#This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IF(OR(テーブル5[[#This Row],[ILLflag]]="N",テーブル5[[#This Row],[CopyService]]="N",テーブル5[[#This Row],[LoanService]]="N",テーブル5[[#This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IF(OR(テーブル5[[#This Row],[ILLflag]]="N",テーブル5[[#This Row],[CopyService]]="N",テーブル5[[#This Row],[LoanService]]="N",テーブル5[[#This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IF(OR(テーブル5[[#This Row],[ILLflag]]="N",テーブル5[[#This Row],[CopyService]]="N",テーブル5[[#This Row],[LoanService]]="N",テーブル5[[#This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IF(OR(テーブル5[[#This Row],[ILLflag]]="N",テーブル5[[#This Row],[CopyService]]="N",テーブル5[[#This Row],[LoanService]]="N",テーブル5[[#This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IF(OR(テーブル5[[#This Row],[ILLflag]]="N",テーブル5[[#This Row],[CopyService]]="N",テーブル5[[#This Row],[LoanService]]="N",テーブル5[[#This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IF(OR(テーブル5[[#This Row],[ILLflag]]="N",テーブル5[[#This Row],[CopyService]]="N",テーブル5[[#This Row],[LoanService]]="N",テーブル5[[#This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IF(OR(テーブル5[[#This Row],[ILLflag]]="N",テーブル5[[#This Row],[CopyService]]="N",テーブル5[[#This Row],[LoanService]]="N",テーブル5[[#This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IF(OR(テーブル5[[#This Row],[ILLflag]]="N",テーブル5[[#This Row],[CopyService]]="N",テーブル5[[#This Row],[LoanService]]="N",テーブル5[[#This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IF(OR(テーブル5[[#This Row],[ILLflag]]="N",テーブル5[[#This Row],[CopyService]]="N",テーブル5[[#This Row],[LoanService]]="N",テーブル5[[#This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IF(OR(テーブル5[[#This Row],[ILLflag]]="N",テーブル5[[#This Row],[CopyService]]="N",テーブル5[[#This Row],[LoanService]]="N",テーブル5[[#This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IF(OR(テーブル5[[#This Row],[ILLflag]]="N",テーブル5[[#This Row],[CopyService]]="N",テーブル5[[#This Row],[LoanService]]="N",テーブル5[[#This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IF(OR(テーブル5[[#This Row],[ILLflag]]="N",テーブル5[[#This Row],[CopyService]]="N",テーブル5[[#This Row],[LoanService]]="N",テーブル5[[#This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IF(OR(テーブル5[[#This Row],[ILLflag]]="N",テーブル5[[#This Row],[CopyService]]="N",テーブル5[[#This Row],[LoanService]]="N",テーブル5[[#This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IF(OR(テーブル5[[#This Row],[ILLflag]]="N",テーブル5[[#This Row],[CopyService]]="N",テーブル5[[#This Row],[LoanService]]="N",テーブル5[[#This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IF(OR(テーブル5[[#This Row],[ILLflag]]="N",テーブル5[[#This Row],[CopyService]]="N",テーブル5[[#This Row],[LoanService]]="N",テーブル5[[#This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IF(OR(テーブル5[[#This Row],[ILLflag]]="N",テーブル5[[#This Row],[CopyService]]="N",テーブル5[[#This Row],[LoanService]]="N",テーブル5[[#This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t="str">
        <f>IF(OR(テーブル5[[#This Row],[ILLflag]]="N",テーブル5[[#This Row],[CopyService]]="N",テーブル5[[#This Row],[LoanService]]="N",テーブル5[[#This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IF(OR(テーブル5[[#This Row],[ILLflag]]="N",テーブル5[[#This Row],[CopyService]]="N",テーブル5[[#This Row],[LoanService]]="N",テーブル5[[#This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IF(OR(テーブル5[[#This Row],[ILLflag]]="N",テーブル5[[#This Row],[CopyService]]="N",テーブル5[[#This Row],[LoanService]]="N",テーブル5[[#This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IF(OR(テーブル5[[#This Row],[ILLflag]]="N",テーブル5[[#This Row],[CopyService]]="N",テーブル5[[#This Row],[LoanService]]="N",テーブル5[[#This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IF(OR(テーブル5[[#This Row],[ILLflag]]="N",テーブル5[[#This Row],[CopyService]]="N",テーブル5[[#This Row],[LoanService]]="N",テーブル5[[#This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IF(OR(テーブル5[[#This Row],[ILLflag]]="N",テーブル5[[#This Row],[CopyService]]="N",テーブル5[[#This Row],[LoanService]]="N",テーブル5[[#This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IF(OR(テーブル5[[#This Row],[ILLflag]]="N",テーブル5[[#This Row],[CopyService]]="N",テーブル5[[#This Row],[LoanService]]="N",テーブル5[[#This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IF(OR(テーブル5[[#This Row],[ILLflag]]="N",テーブル5[[#This Row],[CopyService]]="N",テーブル5[[#This Row],[LoanService]]="N",テーブル5[[#This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IF(OR(テーブル5[[#This Row],[ILLflag]]="N",テーブル5[[#This Row],[CopyService]]="N",テーブル5[[#This Row],[LoanService]]="N",テーブル5[[#This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IF(OR(テーブル5[[#This Row],[ILLflag]]="N",テーブル5[[#This Row],[CopyService]]="N",テーブル5[[#This Row],[LoanService]]="N",テーブル5[[#This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IF(OR(テーブル5[[#This Row],[ILLflag]]="N",テーブル5[[#This Row],[CopyService]]="N",テーブル5[[#This Row],[LoanService]]="N",テーブル5[[#This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IF(OR(テーブル5[[#This Row],[ILLflag]]="N",テーブル5[[#This Row],[CopyService]]="N",テーブル5[[#This Row],[LoanService]]="N",テーブル5[[#This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IF(OR(テーブル5[[#This Row],[ILLflag]]="N",テーブル5[[#This Row],[CopyService]]="N",テーブル5[[#This Row],[LoanService]]="N",テーブル5[[#This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IF(OR(テーブル5[[#This Row],[ILLflag]]="N",テーブル5[[#This Row],[CopyService]]="N",テーブル5[[#This Row],[LoanService]]="N",テーブル5[[#This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IF(OR(テーブル5[[#This Row],[ILLflag]]="N",テーブル5[[#This Row],[CopyService]]="N",テーブル5[[#This Row],[LoanService]]="N",テーブル5[[#This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IF(OR(テーブル5[[#This Row],[ILLflag]]="N",テーブル5[[#This Row],[CopyService]]="N",テーブル5[[#This Row],[LoanService]]="N",テーブル5[[#This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IF(OR(テーブル5[[#This Row],[ILLflag]]="N",テーブル5[[#This Row],[CopyService]]="N",テーブル5[[#This Row],[LoanService]]="N",テーブル5[[#This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IF(OR(テーブル5[[#This Row],[ILLflag]]="N",テーブル5[[#This Row],[CopyService]]="N",テーブル5[[#This Row],[LoanService]]="N",テーブル5[[#This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IF(OR(テーブル5[[#This Row],[ILLflag]]="N",テーブル5[[#This Row],[CopyService]]="N",テーブル5[[#This Row],[LoanService]]="N",テーブル5[[#This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IF(OR(テーブル5[[#This Row],[ILLflag]]="N",テーブル5[[#This Row],[CopyService]]="N",テーブル5[[#This Row],[LoanService]]="N",テーブル5[[#This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IF(OR(テーブル5[[#This Row],[ILLflag]]="N",テーブル5[[#This Row],[CopyService]]="N",テーブル5[[#This Row],[LoanService]]="N",テーブル5[[#This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IF(OR(テーブル5[[#This Row],[ILLflag]]="N",テーブル5[[#This Row],[CopyService]]="N",テーブル5[[#This Row],[LoanService]]="N",テーブル5[[#This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IF(OR(テーブル5[[#This Row],[ILLflag]]="N",テーブル5[[#This Row],[CopyService]]="N",テーブル5[[#This Row],[LoanService]]="N",テーブル5[[#This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IF(OR(テーブル5[[#This Row],[ILLflag]]="N",テーブル5[[#This Row],[CopyService]]="N",テーブル5[[#This Row],[LoanService]]="N",テーブル5[[#This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IF(OR(テーブル5[[#This Row],[ILLflag]]="N",テーブル5[[#This Row],[CopyService]]="N",テーブル5[[#This Row],[LoanService]]="N",テーブル5[[#This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IF(OR(テーブル5[[#This Row],[ILLflag]]="N",テーブル5[[#This Row],[CopyService]]="N",テーブル5[[#This Row],[LoanService]]="N",テーブル5[[#This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IF(OR(テーブル5[[#This Row],[ILLflag]]="N",テーブル5[[#This Row],[CopyService]]="N",テーブル5[[#This Row],[LoanService]]="N",テーブル5[[#This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IF(OR(テーブル5[[#This Row],[ILLflag]]="N",テーブル5[[#This Row],[CopyService]]="N",テーブル5[[#This Row],[LoanService]]="N",テーブル5[[#This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IF(OR(テーブル5[[#This Row],[ILLflag]]="N",テーブル5[[#This Row],[CopyService]]="N",テーブル5[[#This Row],[LoanService]]="N",テーブル5[[#This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IF(OR(テーブル5[[#This Row],[ILLflag]]="N",テーブル5[[#This Row],[CopyService]]="N",テーブル5[[#This Row],[LoanService]]="N",テーブル5[[#This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IF(OR(テーブル5[[#This Row],[ILLflag]]="N",テーブル5[[#This Row],[CopyService]]="N",テーブル5[[#This Row],[LoanService]]="N",テーブル5[[#This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IF(OR(テーブル5[[#This Row],[ILLflag]]="N",テーブル5[[#This Row],[CopyService]]="N",テーブル5[[#This Row],[LoanService]]="N",テーブル5[[#This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IF(OR(テーブル5[[#This Row],[ILLflag]]="N",テーブル5[[#This Row],[CopyService]]="N",テーブル5[[#This Row],[LoanService]]="N",テーブル5[[#This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IF(OR(テーブル5[[#This Row],[ILLflag]]="N",テーブル5[[#This Row],[CopyService]]="N",テーブル5[[#This Row],[LoanService]]="N",テーブル5[[#This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IF(OR(テーブル5[[#This Row],[ILLflag]]="N",テーブル5[[#This Row],[CopyService]]="N",テーブル5[[#This Row],[LoanService]]="N",テーブル5[[#This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IF(OR(テーブル5[[#This Row],[ILLflag]]="N",テーブル5[[#This Row],[CopyService]]="N",テーブル5[[#This Row],[LoanService]]="N",テーブル5[[#This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IF(OR(テーブル5[[#This Row],[ILLflag]]="N",テーブル5[[#This Row],[CopyService]]="N",テーブル5[[#This Row],[LoanService]]="N",テーブル5[[#This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IF(OR(テーブル5[[#This Row],[ILLflag]]="N",テーブル5[[#This Row],[CopyService]]="N",テーブル5[[#This Row],[LoanService]]="N",テーブル5[[#This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IF(OR(テーブル5[[#This Row],[ILLflag]]="N",テーブル5[[#This Row],[CopyService]]="N",テーブル5[[#This Row],[LoanService]]="N",テーブル5[[#This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IF(OR(テーブル5[[#This Row],[ILLflag]]="N",テーブル5[[#This Row],[CopyService]]="N",テーブル5[[#This Row],[LoanService]]="N",テーブル5[[#This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IF(OR(テーブル5[[#This Row],[ILLflag]]="N",テーブル5[[#This Row],[CopyService]]="N",テーブル5[[#This Row],[LoanService]]="N",テーブル5[[#This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IF(OR(テーブル5[[#This Row],[ILLflag]]="N",テーブル5[[#This Row],[CopyService]]="N",テーブル5[[#This Row],[LoanService]]="N",テーブル5[[#This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IF(OR(テーブル5[[#This Row],[ILLflag]]="N",テーブル5[[#This Row],[CopyService]]="N",テーブル5[[#This Row],[LoanService]]="N",テーブル5[[#This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IF(OR(テーブル5[[#This Row],[ILLflag]]="N",テーブル5[[#This Row],[CopyService]]="N",テーブル5[[#This Row],[LoanService]]="N",テーブル5[[#This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IF(OR(テーブル5[[#This Row],[ILLflag]]="N",テーブル5[[#This Row],[CopyService]]="N",テーブル5[[#This Row],[LoanService]]="N",テーブル5[[#This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IF(OR(テーブル5[[#This Row],[ILLflag]]="N",テーブル5[[#This Row],[CopyService]]="N",テーブル5[[#This Row],[LoanService]]="N",テーブル5[[#This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IF(OR(テーブル5[[#This Row],[ILLflag]]="N",テーブル5[[#This Row],[CopyService]]="N",テーブル5[[#This Row],[LoanService]]="N",テーブル5[[#This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IF(OR(テーブル5[[#This Row],[ILLflag]]="N",テーブル5[[#This Row],[CopyService]]="N",テーブル5[[#This Row],[LoanService]]="N",テーブル5[[#This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IF(OR(テーブル5[[#This Row],[ILLflag]]="N",テーブル5[[#This Row],[CopyService]]="N",テーブル5[[#This Row],[LoanService]]="N",テーブル5[[#This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2</v>
      </c>
      <c r="J546" t="str">
        <f>IF(OR(テーブル5[[#This Row],[ILLflag]]="N",テーブル5[[#This Row],[CopyService]]="N",テーブル5[[#This Row],[LoanService]]="N",テーブル5[[#This Row],[ILLStatus]]="N"),"×","○")</f>
        <v>×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2</v>
      </c>
      <c r="J547" t="str">
        <f>IF(OR(テーブル5[[#This Row],[ILLflag]]="N",テーブル5[[#This Row],[CopyService]]="N",テーブル5[[#This Row],[LoanService]]="N",テーブル5[[#This Row],[ILLStatus]]="N"),"×","○")</f>
        <v>×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IF(OR(テーブル5[[#This Row],[ILLflag]]="N",テーブル5[[#This Row],[CopyService]]="N",テーブル5[[#This Row],[LoanService]]="N",テーブル5[[#This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IF(OR(テーブル5[[#This Row],[ILLflag]]="N",テーブル5[[#This Row],[CopyService]]="N",テーブル5[[#This Row],[LoanService]]="N",テーブル5[[#This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IF(OR(テーブル5[[#This Row],[ILLflag]]="N",テーブル5[[#This Row],[CopyService]]="N",テーブル5[[#This Row],[LoanService]]="N",テーブル5[[#This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IF(OR(テーブル5[[#This Row],[ILLflag]]="N",テーブル5[[#This Row],[CopyService]]="N",テーブル5[[#This Row],[LoanService]]="N",テーブル5[[#This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IF(OR(テーブル5[[#This Row],[ILLflag]]="N",テーブル5[[#This Row],[CopyService]]="N",テーブル5[[#This Row],[LoanService]]="N",テーブル5[[#This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IF(OR(テーブル5[[#This Row],[ILLflag]]="N",テーブル5[[#This Row],[CopyService]]="N",テーブル5[[#This Row],[LoanService]]="N",テーブル5[[#This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IF(OR(テーブル5[[#This Row],[ILLflag]]="N",テーブル5[[#This Row],[CopyService]]="N",テーブル5[[#This Row],[LoanService]]="N",テーブル5[[#This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IF(OR(テーブル5[[#This Row],[ILLflag]]="N",テーブル5[[#This Row],[CopyService]]="N",テーブル5[[#This Row],[LoanService]]="N",テーブル5[[#This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IF(OR(テーブル5[[#This Row],[ILLflag]]="N",テーブル5[[#This Row],[CopyService]]="N",テーブル5[[#This Row],[LoanService]]="N",テーブル5[[#This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IF(OR(テーブル5[[#This Row],[ILLflag]]="N",テーブル5[[#This Row],[CopyService]]="N",テーブル5[[#This Row],[LoanService]]="N",テーブル5[[#This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IF(OR(テーブル5[[#This Row],[ILLflag]]="N",テーブル5[[#This Row],[CopyService]]="N",テーブル5[[#This Row],[LoanService]]="N",テーブル5[[#This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IF(OR(テーブル5[[#This Row],[ILLflag]]="N",テーブル5[[#This Row],[CopyService]]="N",テーブル5[[#This Row],[LoanService]]="N",テーブル5[[#This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IF(OR(テーブル5[[#This Row],[ILLflag]]="N",テーブル5[[#This Row],[CopyService]]="N",テーブル5[[#This Row],[LoanService]]="N",テーブル5[[#This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IF(OR(テーブル5[[#This Row],[ILLflag]]="N",テーブル5[[#This Row],[CopyService]]="N",テーブル5[[#This Row],[LoanService]]="N",テーブル5[[#This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IF(OR(テーブル5[[#This Row],[ILLflag]]="N",テーブル5[[#This Row],[CopyService]]="N",テーブル5[[#This Row],[LoanService]]="N",テーブル5[[#This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IF(OR(テーブル5[[#This Row],[ILLflag]]="N",テーブル5[[#This Row],[CopyService]]="N",テーブル5[[#This Row],[LoanService]]="N",テーブル5[[#This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IF(OR(テーブル5[[#This Row],[ILLflag]]="N",テーブル5[[#This Row],[CopyService]]="N",テーブル5[[#This Row],[LoanService]]="N",テーブル5[[#This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IF(OR(テーブル5[[#This Row],[ILLflag]]="N",テーブル5[[#This Row],[CopyService]]="N",テーブル5[[#This Row],[LoanService]]="N",テーブル5[[#This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IF(OR(テーブル5[[#This Row],[ILLflag]]="N",テーブル5[[#This Row],[CopyService]]="N",テーブル5[[#This Row],[LoanService]]="N",テーブル5[[#This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IF(OR(テーブル5[[#This Row],[ILLflag]]="N",テーブル5[[#This Row],[CopyService]]="N",テーブル5[[#This Row],[LoanService]]="N",テーブル5[[#This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IF(OR(テーブル5[[#This Row],[ILLflag]]="N",テーブル5[[#This Row],[CopyService]]="N",テーブル5[[#This Row],[LoanService]]="N",テーブル5[[#This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IF(OR(テーブル5[[#This Row],[ILLflag]]="N",テーブル5[[#This Row],[CopyService]]="N",テーブル5[[#This Row],[LoanService]]="N",テーブル5[[#This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IF(OR(テーブル5[[#This Row],[ILLflag]]="N",テーブル5[[#This Row],[CopyService]]="N",テーブル5[[#This Row],[LoanService]]="N",テーブル5[[#This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IF(OR(テーブル5[[#This Row],[ILLflag]]="N",テーブル5[[#This Row],[CopyService]]="N",テーブル5[[#This Row],[LoanService]]="N",テーブル5[[#This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IF(OR(テーブル5[[#This Row],[ILLflag]]="N",テーブル5[[#This Row],[CopyService]]="N",テーブル5[[#This Row],[LoanService]]="N",テーブル5[[#This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IF(OR(テーブル5[[#This Row],[ILLflag]]="N",テーブル5[[#This Row],[CopyService]]="N",テーブル5[[#This Row],[LoanService]]="N",テーブル5[[#This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IF(OR(テーブル5[[#This Row],[ILLflag]]="N",テーブル5[[#This Row],[CopyService]]="N",テーブル5[[#This Row],[LoanService]]="N",テーブル5[[#This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IF(OR(テーブル5[[#This Row],[ILLflag]]="N",テーブル5[[#This Row],[CopyService]]="N",テーブル5[[#This Row],[LoanService]]="N",テーブル5[[#This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IF(OR(テーブル5[[#This Row],[ILLflag]]="N",テーブル5[[#This Row],[CopyService]]="N",テーブル5[[#This Row],[LoanService]]="N",テーブル5[[#This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IF(OR(テーブル5[[#This Row],[ILLflag]]="N",テーブル5[[#This Row],[CopyService]]="N",テーブル5[[#This Row],[LoanService]]="N",テーブル5[[#This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IF(OR(テーブル5[[#This Row],[ILLflag]]="N",テーブル5[[#This Row],[CopyService]]="N",テーブル5[[#This Row],[LoanService]]="N",テーブル5[[#This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IF(OR(テーブル5[[#This Row],[ILLflag]]="N",テーブル5[[#This Row],[CopyService]]="N",テーブル5[[#This Row],[LoanService]]="N",テーブル5[[#This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IF(OR(テーブル5[[#This Row],[ILLflag]]="N",テーブル5[[#This Row],[CopyService]]="N",テーブル5[[#This Row],[LoanService]]="N",テーブル5[[#This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IF(OR(テーブル5[[#This Row],[ILLflag]]="N",テーブル5[[#This Row],[CopyService]]="N",テーブル5[[#This Row],[LoanService]]="N",テーブル5[[#This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IF(OR(テーブル5[[#This Row],[ILLflag]]="N",テーブル5[[#This Row],[CopyService]]="N",テーブル5[[#This Row],[LoanService]]="N",テーブル5[[#This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IF(OR(テーブル5[[#This Row],[ILLflag]]="N",テーブル5[[#This Row],[CopyService]]="N",テーブル5[[#This Row],[LoanService]]="N",テーブル5[[#This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IF(OR(テーブル5[[#This Row],[ILLflag]]="N",テーブル5[[#This Row],[CopyService]]="N",テーブル5[[#This Row],[LoanService]]="N",テーブル5[[#This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IF(OR(テーブル5[[#This Row],[ILLflag]]="N",テーブル5[[#This Row],[CopyService]]="N",テーブル5[[#This Row],[LoanService]]="N",テーブル5[[#This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IF(OR(テーブル5[[#This Row],[ILLflag]]="N",テーブル5[[#This Row],[CopyService]]="N",テーブル5[[#This Row],[LoanService]]="N",テーブル5[[#This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IF(OR(テーブル5[[#This Row],[ILLflag]]="N",テーブル5[[#This Row],[CopyService]]="N",テーブル5[[#This Row],[LoanService]]="N",テーブル5[[#This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IF(OR(テーブル5[[#This Row],[ILLflag]]="N",テーブル5[[#This Row],[CopyService]]="N",テーブル5[[#This Row],[LoanService]]="N",テーブル5[[#This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IF(OR(テーブル5[[#This Row],[ILLflag]]="N",テーブル5[[#This Row],[CopyService]]="N",テーブル5[[#This Row],[LoanService]]="N",テーブル5[[#This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IF(OR(テーブル5[[#This Row],[ILLflag]]="N",テーブル5[[#This Row],[CopyService]]="N",テーブル5[[#This Row],[LoanService]]="N",テーブル5[[#This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IF(OR(テーブル5[[#This Row],[ILLflag]]="N",テーブル5[[#This Row],[CopyService]]="N",テーブル5[[#This Row],[LoanService]]="N",テーブル5[[#This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IF(OR(テーブル5[[#This Row],[ILLflag]]="N",テーブル5[[#This Row],[CopyService]]="N",テーブル5[[#This Row],[LoanService]]="N",テーブル5[[#This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IF(OR(テーブル5[[#This Row],[ILLflag]]="N",テーブル5[[#This Row],[CopyService]]="N",テーブル5[[#This Row],[LoanService]]="N",テーブル5[[#This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IF(OR(テーブル5[[#This Row],[ILLflag]]="N",テーブル5[[#This Row],[CopyService]]="N",テーブル5[[#This Row],[LoanService]]="N",テーブル5[[#This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IF(OR(テーブル5[[#This Row],[ILLflag]]="N",テーブル5[[#This Row],[CopyService]]="N",テーブル5[[#This Row],[LoanService]]="N",テーブル5[[#This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IF(OR(テーブル5[[#This Row],[ILLflag]]="N",テーブル5[[#This Row],[CopyService]]="N",テーブル5[[#This Row],[LoanService]]="N",テーブル5[[#This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IF(OR(テーブル5[[#This Row],[ILLflag]]="N",テーブル5[[#This Row],[CopyService]]="N",テーブル5[[#This Row],[LoanService]]="N",テーブル5[[#This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IF(OR(テーブル5[[#This Row],[ILLflag]]="N",テーブル5[[#This Row],[CopyService]]="N",テーブル5[[#This Row],[LoanService]]="N",テーブル5[[#This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IF(OR(テーブル5[[#This Row],[ILLflag]]="N",テーブル5[[#This Row],[CopyService]]="N",テーブル5[[#This Row],[LoanService]]="N",テーブル5[[#This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IF(OR(テーブル5[[#This Row],[ILLflag]]="N",テーブル5[[#This Row],[CopyService]]="N",テーブル5[[#This Row],[LoanService]]="N",テーブル5[[#This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IF(OR(テーブル5[[#This Row],[ILLflag]]="N",テーブル5[[#This Row],[CopyService]]="N",テーブル5[[#This Row],[LoanService]]="N",テーブル5[[#This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IF(OR(テーブル5[[#This Row],[ILLflag]]="N",テーブル5[[#This Row],[CopyService]]="N",テーブル5[[#This Row],[LoanService]]="N",テーブル5[[#This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IF(OR(テーブル5[[#This Row],[ILLflag]]="N",テーブル5[[#This Row],[CopyService]]="N",テーブル5[[#This Row],[LoanService]]="N",テーブル5[[#This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IF(OR(テーブル5[[#This Row],[ILLflag]]="N",テーブル5[[#This Row],[CopyService]]="N",テーブル5[[#This Row],[LoanService]]="N",テーブル5[[#This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IF(OR(テーブル5[[#This Row],[ILLflag]]="N",テーブル5[[#This Row],[CopyService]]="N",テーブル5[[#This Row],[LoanService]]="N",テーブル5[[#This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IF(OR(テーブル5[[#This Row],[ILLflag]]="N",テーブル5[[#This Row],[CopyService]]="N",テーブル5[[#This Row],[LoanService]]="N",テーブル5[[#This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IF(OR(テーブル5[[#This Row],[ILLflag]]="N",テーブル5[[#This Row],[CopyService]]="N",テーブル5[[#This Row],[LoanService]]="N",テーブル5[[#This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IF(OR(テーブル5[[#This Row],[ILLflag]]="N",テーブル5[[#This Row],[CopyService]]="N",テーブル5[[#This Row],[LoanService]]="N",テーブル5[[#This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IF(OR(テーブル5[[#This Row],[ILLflag]]="N",テーブル5[[#This Row],[CopyService]]="N",テーブル5[[#This Row],[LoanService]]="N",テーブル5[[#This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IF(OR(テーブル5[[#This Row],[ILLflag]]="N",テーブル5[[#This Row],[CopyService]]="N",テーブル5[[#This Row],[LoanService]]="N",テーブル5[[#This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IF(OR(テーブル5[[#This Row],[ILLflag]]="N",テーブル5[[#This Row],[CopyService]]="N",テーブル5[[#This Row],[LoanService]]="N",テーブル5[[#This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IF(OR(テーブル5[[#This Row],[ILLflag]]="N",テーブル5[[#This Row],[CopyService]]="N",テーブル5[[#This Row],[LoanService]]="N",テーブル5[[#This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IF(OR(テーブル5[[#This Row],[ILLflag]]="N",テーブル5[[#This Row],[CopyService]]="N",テーブル5[[#This Row],[LoanService]]="N",テーブル5[[#This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IF(OR(テーブル5[[#This Row],[ILLflag]]="N",テーブル5[[#This Row],[CopyService]]="N",テーブル5[[#This Row],[LoanService]]="N",テーブル5[[#This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IF(OR(テーブル5[[#This Row],[ILLflag]]="N",テーブル5[[#This Row],[CopyService]]="N",テーブル5[[#This Row],[LoanService]]="N",テーブル5[[#This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IF(OR(テーブル5[[#This Row],[ILLflag]]="N",テーブル5[[#This Row],[CopyService]]="N",テーブル5[[#This Row],[LoanService]]="N",テーブル5[[#This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IF(OR(テーブル5[[#This Row],[ILLflag]]="N",テーブル5[[#This Row],[CopyService]]="N",テーブル5[[#This Row],[LoanService]]="N",テーブル5[[#This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IF(OR(テーブル5[[#This Row],[ILLflag]]="N",テーブル5[[#This Row],[CopyService]]="N",テーブル5[[#This Row],[LoanService]]="N",テーブル5[[#This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IF(OR(テーブル5[[#This Row],[ILLflag]]="N",テーブル5[[#This Row],[CopyService]]="N",テーブル5[[#This Row],[LoanService]]="N",テーブル5[[#This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IF(OR(テーブル5[[#This Row],[ILLflag]]="N",テーブル5[[#This Row],[CopyService]]="N",テーブル5[[#This Row],[LoanService]]="N",テーブル5[[#This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IF(OR(テーブル5[[#This Row],[ILLflag]]="N",テーブル5[[#This Row],[CopyService]]="N",テーブル5[[#This Row],[LoanService]]="N",テーブル5[[#This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IF(OR(テーブル5[[#This Row],[ILLflag]]="N",テーブル5[[#This Row],[CopyService]]="N",テーブル5[[#This Row],[LoanService]]="N",テーブル5[[#This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IF(OR(テーブル5[[#This Row],[ILLflag]]="N",テーブル5[[#This Row],[CopyService]]="N",テーブル5[[#This Row],[LoanService]]="N",テーブル5[[#This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IF(OR(テーブル5[[#This Row],[ILLflag]]="N",テーブル5[[#This Row],[CopyService]]="N",テーブル5[[#This Row],[LoanService]]="N",テーブル5[[#This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IF(OR(テーブル5[[#This Row],[ILLflag]]="N",テーブル5[[#This Row],[CopyService]]="N",テーブル5[[#This Row],[LoanService]]="N",テーブル5[[#This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IF(OR(テーブル5[[#This Row],[ILLflag]]="N",テーブル5[[#This Row],[CopyService]]="N",テーブル5[[#This Row],[LoanService]]="N",テーブル5[[#This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IF(OR(テーブル5[[#This Row],[ILLflag]]="N",テーブル5[[#This Row],[CopyService]]="N",テーブル5[[#This Row],[LoanService]]="N",テーブル5[[#This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IF(OR(テーブル5[[#This Row],[ILLflag]]="N",テーブル5[[#This Row],[CopyService]]="N",テーブル5[[#This Row],[LoanService]]="N",テーブル5[[#This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IF(OR(テーブル5[[#This Row],[ILLflag]]="N",テーブル5[[#This Row],[CopyService]]="N",テーブル5[[#This Row],[LoanService]]="N",テーブル5[[#This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IF(OR(テーブル5[[#This Row],[ILLflag]]="N",テーブル5[[#This Row],[CopyService]]="N",テーブル5[[#This Row],[LoanService]]="N",テーブル5[[#This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IF(OR(テーブル5[[#This Row],[ILLflag]]="N",テーブル5[[#This Row],[CopyService]]="N",テーブル5[[#This Row],[LoanService]]="N",テーブル5[[#This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IF(OR(テーブル5[[#This Row],[ILLflag]]="N",テーブル5[[#This Row],[CopyService]]="N",テーブル5[[#This Row],[LoanService]]="N",テーブル5[[#This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IF(OR(テーブル5[[#This Row],[ILLflag]]="N",テーブル5[[#This Row],[CopyService]]="N",テーブル5[[#This Row],[LoanService]]="N",テーブル5[[#This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IF(OR(テーブル5[[#This Row],[ILLflag]]="N",テーブル5[[#This Row],[CopyService]]="N",テーブル5[[#This Row],[LoanService]]="N",テーブル5[[#This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IF(OR(テーブル5[[#This Row],[ILLflag]]="N",テーブル5[[#This Row],[CopyService]]="N",テーブル5[[#This Row],[LoanService]]="N",テーブル5[[#This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IF(OR(テーブル5[[#This Row],[ILLflag]]="N",テーブル5[[#This Row],[CopyService]]="N",テーブル5[[#This Row],[LoanService]]="N",テーブル5[[#This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IF(OR(テーブル5[[#This Row],[ILLflag]]="N",テーブル5[[#This Row],[CopyService]]="N",テーブル5[[#This Row],[LoanService]]="N",テーブル5[[#This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IF(OR(テーブル5[[#This Row],[ILLflag]]="N",テーブル5[[#This Row],[CopyService]]="N",テーブル5[[#This Row],[LoanService]]="N",テーブル5[[#This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IF(OR(テーブル5[[#This Row],[ILLflag]]="N",テーブル5[[#This Row],[CopyService]]="N",テーブル5[[#This Row],[LoanService]]="N",テーブル5[[#This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IF(OR(テーブル5[[#This Row],[ILLflag]]="N",テーブル5[[#This Row],[CopyService]]="N",テーブル5[[#This Row],[LoanService]]="N",テーブル5[[#This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IF(OR(テーブル5[[#This Row],[ILLflag]]="N",テーブル5[[#This Row],[CopyService]]="N",テーブル5[[#This Row],[LoanService]]="N",テーブル5[[#This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IF(OR(テーブル5[[#This Row],[ILLflag]]="N",テーブル5[[#This Row],[CopyService]]="N",テーブル5[[#This Row],[LoanService]]="N",テーブル5[[#This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IF(OR(テーブル5[[#This Row],[ILLflag]]="N",テーブル5[[#This Row],[CopyService]]="N",テーブル5[[#This Row],[LoanService]]="N",テーブル5[[#This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IF(OR(テーブル5[[#This Row],[ILLflag]]="N",テーブル5[[#This Row],[CopyService]]="N",テーブル5[[#This Row],[LoanService]]="N",テーブル5[[#This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IF(OR(テーブル5[[#This Row],[ILLflag]]="N",テーブル5[[#This Row],[CopyService]]="N",テーブル5[[#This Row],[LoanService]]="N",テーブル5[[#This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IF(OR(テーブル5[[#This Row],[ILLflag]]="N",テーブル5[[#This Row],[CopyService]]="N",テーブル5[[#This Row],[LoanService]]="N",テーブル5[[#This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IF(OR(テーブル5[[#This Row],[ILLflag]]="N",テーブル5[[#This Row],[CopyService]]="N",テーブル5[[#This Row],[LoanService]]="N",テーブル5[[#This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IF(OR(テーブル5[[#This Row],[ILLflag]]="N",テーブル5[[#This Row],[CopyService]]="N",テーブル5[[#This Row],[LoanService]]="N",テーブル5[[#This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IF(OR(テーブル5[[#This Row],[ILLflag]]="N",テーブル5[[#This Row],[CopyService]]="N",テーブル5[[#This Row],[LoanService]]="N",テーブル5[[#This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IF(OR(テーブル5[[#This Row],[ILLflag]]="N",テーブル5[[#This Row],[CopyService]]="N",テーブル5[[#This Row],[LoanService]]="N",テーブル5[[#This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IF(OR(テーブル5[[#This Row],[ILLflag]]="N",テーブル5[[#This Row],[CopyService]]="N",テーブル5[[#This Row],[LoanService]]="N",テーブル5[[#This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IF(OR(テーブル5[[#This Row],[ILLflag]]="N",テーブル5[[#This Row],[CopyService]]="N",テーブル5[[#This Row],[LoanService]]="N",テーブル5[[#This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IF(OR(テーブル5[[#This Row],[ILLflag]]="N",テーブル5[[#This Row],[CopyService]]="N",テーブル5[[#This Row],[LoanService]]="N",テーブル5[[#This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IF(OR(テーブル5[[#This Row],[ILLflag]]="N",テーブル5[[#This Row],[CopyService]]="N",テーブル5[[#This Row],[LoanService]]="N",テーブル5[[#This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IF(OR(テーブル5[[#This Row],[ILLflag]]="N",テーブル5[[#This Row],[CopyService]]="N",テーブル5[[#This Row],[LoanService]]="N",テーブル5[[#This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IF(OR(テーブル5[[#This Row],[ILLflag]]="N",テーブル5[[#This Row],[CopyService]]="N",テーブル5[[#This Row],[LoanService]]="N",テーブル5[[#This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IF(OR(テーブル5[[#This Row],[ILLflag]]="N",テーブル5[[#This Row],[CopyService]]="N",テーブル5[[#This Row],[LoanService]]="N",テーブル5[[#This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IF(OR(テーブル5[[#This Row],[ILLflag]]="N",テーブル5[[#This Row],[CopyService]]="N",テーブル5[[#This Row],[LoanService]]="N",テーブル5[[#This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IF(OR(テーブル5[[#This Row],[ILLflag]]="N",テーブル5[[#This Row],[CopyService]]="N",テーブル5[[#This Row],[LoanService]]="N",テーブル5[[#This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IF(OR(テーブル5[[#This Row],[ILLflag]]="N",テーブル5[[#This Row],[CopyService]]="N",テーブル5[[#This Row],[LoanService]]="N",テーブル5[[#This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IF(OR(テーブル5[[#This Row],[ILLflag]]="N",テーブル5[[#This Row],[CopyService]]="N",テーブル5[[#This Row],[LoanService]]="N",テーブル5[[#This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IF(OR(テーブル5[[#This Row],[ILLflag]]="N",テーブル5[[#This Row],[CopyService]]="N",テーブル5[[#This Row],[LoanService]]="N",テーブル5[[#This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IF(OR(テーブル5[[#This Row],[ILLflag]]="N",テーブル5[[#This Row],[CopyService]]="N",テーブル5[[#This Row],[LoanService]]="N",テーブル5[[#This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IF(OR(テーブル5[[#This Row],[ILLflag]]="N",テーブル5[[#This Row],[CopyService]]="N",テーブル5[[#This Row],[LoanService]]="N",テーブル5[[#This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IF(OR(テーブル5[[#This Row],[ILLflag]]="N",テーブル5[[#This Row],[CopyService]]="N",テーブル5[[#This Row],[LoanService]]="N",テーブル5[[#This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IF(OR(テーブル5[[#This Row],[ILLflag]]="N",テーブル5[[#This Row],[CopyService]]="N",テーブル5[[#This Row],[LoanService]]="N",テーブル5[[#This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IF(OR(テーブル5[[#This Row],[ILLflag]]="N",テーブル5[[#This Row],[CopyService]]="N",テーブル5[[#This Row],[LoanService]]="N",テーブル5[[#This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IF(OR(テーブル5[[#This Row],[ILLflag]]="N",テーブル5[[#This Row],[CopyService]]="N",テーブル5[[#This Row],[LoanService]]="N",テーブル5[[#This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IF(OR(テーブル5[[#This Row],[ILLflag]]="N",テーブル5[[#This Row],[CopyService]]="N",テーブル5[[#This Row],[LoanService]]="N",テーブル5[[#This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IF(OR(テーブル5[[#This Row],[ILLflag]]="N",テーブル5[[#This Row],[CopyService]]="N",テーブル5[[#This Row],[LoanService]]="N",テーブル5[[#This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IF(OR(テーブル5[[#This Row],[ILLflag]]="N",テーブル5[[#This Row],[CopyService]]="N",テーブル5[[#This Row],[LoanService]]="N",テーブル5[[#This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IF(OR(テーブル5[[#This Row],[ILLflag]]="N",テーブル5[[#This Row],[CopyService]]="N",テーブル5[[#This Row],[LoanService]]="N",テーブル5[[#This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IF(OR(テーブル5[[#This Row],[ILLflag]]="N",テーブル5[[#This Row],[CopyService]]="N",テーブル5[[#This Row],[LoanService]]="N",テーブル5[[#This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IF(OR(テーブル5[[#This Row],[ILLflag]]="N",テーブル5[[#This Row],[CopyService]]="N",テーブル5[[#This Row],[LoanService]]="N",テーブル5[[#This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IF(OR(テーブル5[[#This Row],[ILLflag]]="N",テーブル5[[#This Row],[CopyService]]="N",テーブル5[[#This Row],[LoanService]]="N",テーブル5[[#This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IF(OR(テーブル5[[#This Row],[ILLflag]]="N",テーブル5[[#This Row],[CopyService]]="N",テーブル5[[#This Row],[LoanService]]="N",テーブル5[[#This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IF(OR(テーブル5[[#This Row],[ILLflag]]="N",テーブル5[[#This Row],[CopyService]]="N",テーブル5[[#This Row],[LoanService]]="N",テーブル5[[#This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IF(OR(テーブル5[[#This Row],[ILLflag]]="N",テーブル5[[#This Row],[CopyService]]="N",テーブル5[[#This Row],[LoanService]]="N",テーブル5[[#This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IF(OR(テーブル5[[#This Row],[ILLflag]]="N",テーブル5[[#This Row],[CopyService]]="N",テーブル5[[#This Row],[LoanService]]="N",テーブル5[[#This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IF(OR(テーブル5[[#This Row],[ILLflag]]="N",テーブル5[[#This Row],[CopyService]]="N",テーブル5[[#This Row],[LoanService]]="N",テーブル5[[#This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IF(OR(テーブル5[[#This Row],[ILLflag]]="N",テーブル5[[#This Row],[CopyService]]="N",テーブル5[[#This Row],[LoanService]]="N",テーブル5[[#This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IF(OR(テーブル5[[#This Row],[ILLflag]]="N",テーブル5[[#This Row],[CopyService]]="N",テーブル5[[#This Row],[LoanService]]="N",テーブル5[[#This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IF(OR(テーブル5[[#This Row],[ILLflag]]="N",テーブル5[[#This Row],[CopyService]]="N",テーブル5[[#This Row],[LoanService]]="N",テーブル5[[#This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IF(OR(テーブル5[[#This Row],[ILLflag]]="N",テーブル5[[#This Row],[CopyService]]="N",テーブル5[[#This Row],[LoanService]]="N",テーブル5[[#This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IF(OR(テーブル5[[#This Row],[ILLflag]]="N",テーブル5[[#This Row],[CopyService]]="N",テーブル5[[#This Row],[LoanService]]="N",テーブル5[[#This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IF(OR(テーブル5[[#This Row],[ILLflag]]="N",テーブル5[[#This Row],[CopyService]]="N",テーブル5[[#This Row],[LoanService]]="N",テーブル5[[#This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IF(OR(テーブル5[[#This Row],[ILLflag]]="N",テーブル5[[#This Row],[CopyService]]="N",テーブル5[[#This Row],[LoanService]]="N",テーブル5[[#This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IF(OR(テーブル5[[#This Row],[ILLflag]]="N",テーブル5[[#This Row],[CopyService]]="N",テーブル5[[#This Row],[LoanService]]="N",テーブル5[[#This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IF(OR(テーブル5[[#This Row],[ILLflag]]="N",テーブル5[[#This Row],[CopyService]]="N",テーブル5[[#This Row],[LoanService]]="N",テーブル5[[#This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IF(OR(テーブル5[[#This Row],[ILLflag]]="N",テーブル5[[#This Row],[CopyService]]="N",テーブル5[[#This Row],[LoanService]]="N",テーブル5[[#This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IF(OR(テーブル5[[#This Row],[ILLflag]]="N",テーブル5[[#This Row],[CopyService]]="N",テーブル5[[#This Row],[LoanService]]="N",テーブル5[[#This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IF(OR(テーブル5[[#This Row],[ILLflag]]="N",テーブル5[[#This Row],[CopyService]]="N",テーブル5[[#This Row],[LoanService]]="N",テーブル5[[#This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IF(OR(テーブル5[[#This Row],[ILLflag]]="N",テーブル5[[#This Row],[CopyService]]="N",テーブル5[[#This Row],[LoanService]]="N",テーブル5[[#This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IF(OR(テーブル5[[#This Row],[ILLflag]]="N",テーブル5[[#This Row],[CopyService]]="N",テーブル5[[#This Row],[LoanService]]="N",テーブル5[[#This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IF(OR(テーブル5[[#This Row],[ILLflag]]="N",テーブル5[[#This Row],[CopyService]]="N",テーブル5[[#This Row],[LoanService]]="N",テーブル5[[#This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IF(OR(テーブル5[[#This Row],[ILLflag]]="N",テーブル5[[#This Row],[CopyService]]="N",テーブル5[[#This Row],[LoanService]]="N",テーブル5[[#This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IF(OR(テーブル5[[#This Row],[ILLflag]]="N",テーブル5[[#This Row],[CopyService]]="N",テーブル5[[#This Row],[LoanService]]="N",テーブル5[[#This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IF(OR(テーブル5[[#This Row],[ILLflag]]="N",テーブル5[[#This Row],[CopyService]]="N",テーブル5[[#This Row],[LoanService]]="N",テーブル5[[#This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IF(OR(テーブル5[[#This Row],[ILLflag]]="N",テーブル5[[#This Row],[CopyService]]="N",テーブル5[[#This Row],[LoanService]]="N",テーブル5[[#This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IF(OR(テーブル5[[#This Row],[ILLflag]]="N",テーブル5[[#This Row],[CopyService]]="N",テーブル5[[#This Row],[LoanService]]="N",テーブル5[[#This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IF(OR(テーブル5[[#This Row],[ILLflag]]="N",テーブル5[[#This Row],[CopyService]]="N",テーブル5[[#This Row],[LoanService]]="N",テーブル5[[#This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IF(OR(テーブル5[[#This Row],[ILLflag]]="N",テーブル5[[#This Row],[CopyService]]="N",テーブル5[[#This Row],[LoanService]]="N",テーブル5[[#This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IF(OR(テーブル5[[#This Row],[ILLflag]]="N",テーブル5[[#This Row],[CopyService]]="N",テーブル5[[#This Row],[LoanService]]="N",テーブル5[[#This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IF(OR(テーブル5[[#This Row],[ILLflag]]="N",テーブル5[[#This Row],[CopyService]]="N",テーブル5[[#This Row],[LoanService]]="N",テーブル5[[#This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IF(OR(テーブル5[[#This Row],[ILLflag]]="N",テーブル5[[#This Row],[CopyService]]="N",テーブル5[[#This Row],[LoanService]]="N",テーブル5[[#This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IF(OR(テーブル5[[#This Row],[ILLflag]]="N",テーブル5[[#This Row],[CopyService]]="N",テーブル5[[#This Row],[LoanService]]="N",テーブル5[[#This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IF(OR(テーブル5[[#This Row],[ILLflag]]="N",テーブル5[[#This Row],[CopyService]]="N",テーブル5[[#This Row],[LoanService]]="N",テーブル5[[#This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IF(OR(テーブル5[[#This Row],[ILLflag]]="N",テーブル5[[#This Row],[CopyService]]="N",テーブル5[[#This Row],[LoanService]]="N",テーブル5[[#This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IF(OR(テーブル5[[#This Row],[ILLflag]]="N",テーブル5[[#This Row],[CopyService]]="N",テーブル5[[#This Row],[LoanService]]="N",テーブル5[[#This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IF(OR(テーブル5[[#This Row],[ILLflag]]="N",テーブル5[[#This Row],[CopyService]]="N",テーブル5[[#This Row],[LoanService]]="N",テーブル5[[#This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IF(OR(テーブル5[[#This Row],[ILLflag]]="N",テーブル5[[#This Row],[CopyService]]="N",テーブル5[[#This Row],[LoanService]]="N",テーブル5[[#This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IF(OR(テーブル5[[#This Row],[ILLflag]]="N",テーブル5[[#This Row],[CopyService]]="N",テーブル5[[#This Row],[LoanService]]="N",テーブル5[[#This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IF(OR(テーブル5[[#This Row],[ILLflag]]="N",テーブル5[[#This Row],[CopyService]]="N",テーブル5[[#This Row],[LoanService]]="N",テーブル5[[#This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IF(OR(テーブル5[[#This Row],[ILLflag]]="N",テーブル5[[#This Row],[CopyService]]="N",テーブル5[[#This Row],[LoanService]]="N",テーブル5[[#This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IF(OR(テーブル5[[#This Row],[ILLflag]]="N",テーブル5[[#This Row],[CopyService]]="N",テーブル5[[#This Row],[LoanService]]="N",テーブル5[[#This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IF(OR(テーブル5[[#This Row],[ILLflag]]="N",テーブル5[[#This Row],[CopyService]]="N",テーブル5[[#This Row],[LoanService]]="N",テーブル5[[#This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IF(OR(テーブル5[[#This Row],[ILLflag]]="N",テーブル5[[#This Row],[CopyService]]="N",テーブル5[[#This Row],[LoanService]]="N",テーブル5[[#This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IF(OR(テーブル5[[#This Row],[ILLflag]]="N",テーブル5[[#This Row],[CopyService]]="N",テーブル5[[#This Row],[LoanService]]="N",テーブル5[[#This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IF(OR(テーブル5[[#This Row],[ILLflag]]="N",テーブル5[[#This Row],[CopyService]]="N",テーブル5[[#This Row],[LoanService]]="N",テーブル5[[#This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IF(OR(テーブル5[[#This Row],[ILLflag]]="N",テーブル5[[#This Row],[CopyService]]="N",テーブル5[[#This Row],[LoanService]]="N",テーブル5[[#This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IF(OR(テーブル5[[#This Row],[ILLflag]]="N",テーブル5[[#This Row],[CopyService]]="N",テーブル5[[#This Row],[LoanService]]="N",テーブル5[[#This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IF(OR(テーブル5[[#This Row],[ILLflag]]="N",テーブル5[[#This Row],[CopyService]]="N",テーブル5[[#This Row],[LoanService]]="N",テーブル5[[#This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IF(OR(テーブル5[[#This Row],[ILLflag]]="N",テーブル5[[#This Row],[CopyService]]="N",テーブル5[[#This Row],[LoanService]]="N",テーブル5[[#This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IF(OR(テーブル5[[#This Row],[ILLflag]]="N",テーブル5[[#This Row],[CopyService]]="N",テーブル5[[#This Row],[LoanService]]="N",テーブル5[[#This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IF(OR(テーブル5[[#This Row],[ILLflag]]="N",テーブル5[[#This Row],[CopyService]]="N",テーブル5[[#This Row],[LoanService]]="N",テーブル5[[#This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IF(OR(テーブル5[[#This Row],[ILLflag]]="N",テーブル5[[#This Row],[CopyService]]="N",テーブル5[[#This Row],[LoanService]]="N",テーブル5[[#This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IF(OR(テーブル5[[#This Row],[ILLflag]]="N",テーブル5[[#This Row],[CopyService]]="N",テーブル5[[#This Row],[LoanService]]="N",テーブル5[[#This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IF(OR(テーブル5[[#This Row],[ILLflag]]="N",テーブル5[[#This Row],[CopyService]]="N",テーブル5[[#This Row],[LoanService]]="N",テーブル5[[#This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IF(OR(テーブル5[[#This Row],[ILLflag]]="N",テーブル5[[#This Row],[CopyService]]="N",テーブル5[[#This Row],[LoanService]]="N",テーブル5[[#This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IF(OR(テーブル5[[#This Row],[ILLflag]]="N",テーブル5[[#This Row],[CopyService]]="N",テーブル5[[#This Row],[LoanService]]="N",テーブル5[[#This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IF(OR(テーブル5[[#This Row],[ILLflag]]="N",テーブル5[[#This Row],[CopyService]]="N",テーブル5[[#This Row],[LoanService]]="N",テーブル5[[#This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IF(OR(テーブル5[[#This Row],[ILLflag]]="N",テーブル5[[#This Row],[CopyService]]="N",テーブル5[[#This Row],[LoanService]]="N",テーブル5[[#This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IF(OR(テーブル5[[#This Row],[ILLflag]]="N",テーブル5[[#This Row],[CopyService]]="N",テーブル5[[#This Row],[LoanService]]="N",テーブル5[[#This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IF(OR(テーブル5[[#This Row],[ILLflag]]="N",テーブル5[[#This Row],[CopyService]]="N",テーブル5[[#This Row],[LoanService]]="N",テーブル5[[#This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IF(OR(テーブル5[[#This Row],[ILLflag]]="N",テーブル5[[#This Row],[CopyService]]="N",テーブル5[[#This Row],[LoanService]]="N",テーブル5[[#This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IF(OR(テーブル5[[#This Row],[ILLflag]]="N",テーブル5[[#This Row],[CopyService]]="N",テーブル5[[#This Row],[LoanService]]="N",テーブル5[[#This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IF(OR(テーブル5[[#This Row],[ILLflag]]="N",テーブル5[[#This Row],[CopyService]]="N",テーブル5[[#This Row],[LoanService]]="N",テーブル5[[#This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IF(OR(テーブル5[[#This Row],[ILLflag]]="N",テーブル5[[#This Row],[CopyService]]="N",テーブル5[[#This Row],[LoanService]]="N",テーブル5[[#This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IF(OR(テーブル5[[#This Row],[ILLflag]]="N",テーブル5[[#This Row],[CopyService]]="N",テーブル5[[#This Row],[LoanService]]="N",テーブル5[[#This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IF(OR(テーブル5[[#This Row],[ILLflag]]="N",テーブル5[[#This Row],[CopyService]]="N",テーブル5[[#This Row],[LoanService]]="N",テーブル5[[#This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IF(OR(テーブル5[[#This Row],[ILLflag]]="N",テーブル5[[#This Row],[CopyService]]="N",テーブル5[[#This Row],[LoanService]]="N",テーブル5[[#This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IF(OR(テーブル5[[#This Row],[ILLflag]]="N",テーブル5[[#This Row],[CopyService]]="N",テーブル5[[#This Row],[LoanService]]="N",テーブル5[[#This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IF(OR(テーブル5[[#This Row],[ILLflag]]="N",テーブル5[[#This Row],[CopyService]]="N",テーブル5[[#This Row],[LoanService]]="N",テーブル5[[#This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IF(OR(テーブル5[[#This Row],[ILLflag]]="N",テーブル5[[#This Row],[CopyService]]="N",テーブル5[[#This Row],[LoanService]]="N",テーブル5[[#This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IF(OR(テーブル5[[#This Row],[ILLflag]]="N",テーブル5[[#This Row],[CopyService]]="N",テーブル5[[#This Row],[LoanService]]="N",テーブル5[[#This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IF(OR(テーブル5[[#This Row],[ILLflag]]="N",テーブル5[[#This Row],[CopyService]]="N",テーブル5[[#This Row],[LoanService]]="N",テーブル5[[#This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IF(OR(テーブル5[[#This Row],[ILLflag]]="N",テーブル5[[#This Row],[CopyService]]="N",テーブル5[[#This Row],[LoanService]]="N",テーブル5[[#This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IF(OR(テーブル5[[#This Row],[ILLflag]]="N",テーブル5[[#This Row],[CopyService]]="N",テーブル5[[#This Row],[LoanService]]="N",テーブル5[[#This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IF(OR(テーブル5[[#This Row],[ILLflag]]="N",テーブル5[[#This Row],[CopyService]]="N",テーブル5[[#This Row],[LoanService]]="N",テーブル5[[#This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IF(OR(テーブル5[[#This Row],[ILLflag]]="N",テーブル5[[#This Row],[CopyService]]="N",テーブル5[[#This Row],[LoanService]]="N",テーブル5[[#This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IF(OR(テーブル5[[#This Row],[ILLflag]]="N",テーブル5[[#This Row],[CopyService]]="N",テーブル5[[#This Row],[LoanService]]="N",テーブル5[[#This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IF(OR(テーブル5[[#This Row],[ILLflag]]="N",テーブル5[[#This Row],[CopyService]]="N",テーブル5[[#This Row],[LoanService]]="N",テーブル5[[#This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IF(OR(テーブル5[[#This Row],[ILLflag]]="N",テーブル5[[#This Row],[CopyService]]="N",テーブル5[[#This Row],[LoanService]]="N",テーブル5[[#This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IF(OR(テーブル5[[#This Row],[ILLflag]]="N",テーブル5[[#This Row],[CopyService]]="N",テーブル5[[#This Row],[LoanService]]="N",テーブル5[[#This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IF(OR(テーブル5[[#This Row],[ILLflag]]="N",テーブル5[[#This Row],[CopyService]]="N",テーブル5[[#This Row],[LoanService]]="N",テーブル5[[#This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IF(OR(テーブル5[[#This Row],[ILLflag]]="N",テーブル5[[#This Row],[CopyService]]="N",テーブル5[[#This Row],[LoanService]]="N",テーブル5[[#This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IF(OR(テーブル5[[#This Row],[ILLflag]]="N",テーブル5[[#This Row],[CopyService]]="N",テーブル5[[#This Row],[LoanService]]="N",テーブル5[[#This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IF(OR(テーブル5[[#This Row],[ILLflag]]="N",テーブル5[[#This Row],[CopyService]]="N",テーブル5[[#This Row],[LoanService]]="N",テーブル5[[#This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IF(OR(テーブル5[[#This Row],[ILLflag]]="N",テーブル5[[#This Row],[CopyService]]="N",テーブル5[[#This Row],[LoanService]]="N",テーブル5[[#This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IF(OR(テーブル5[[#This Row],[ILLflag]]="N",テーブル5[[#This Row],[CopyService]]="N",テーブル5[[#This Row],[LoanService]]="N",テーブル5[[#This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IF(OR(テーブル5[[#This Row],[ILLflag]]="N",テーブル5[[#This Row],[CopyService]]="N",テーブル5[[#This Row],[LoanService]]="N",テーブル5[[#This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IF(OR(テーブル5[[#This Row],[ILLflag]]="N",テーブル5[[#This Row],[CopyService]]="N",テーブル5[[#This Row],[LoanService]]="N",テーブル5[[#This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IF(OR(テーブル5[[#This Row],[ILLflag]]="N",テーブル5[[#This Row],[CopyService]]="N",テーブル5[[#This Row],[LoanService]]="N",テーブル5[[#This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IF(OR(テーブル5[[#This Row],[ILLflag]]="N",テーブル5[[#This Row],[CopyService]]="N",テーブル5[[#This Row],[LoanService]]="N",テーブル5[[#This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IF(OR(テーブル5[[#This Row],[ILLflag]]="N",テーブル5[[#This Row],[CopyService]]="N",テーブル5[[#This Row],[LoanService]]="N",テーブル5[[#This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IF(OR(テーブル5[[#This Row],[ILLflag]]="N",テーブル5[[#This Row],[CopyService]]="N",テーブル5[[#This Row],[LoanService]]="N",テーブル5[[#This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IF(OR(テーブル5[[#This Row],[ILLflag]]="N",テーブル5[[#This Row],[CopyService]]="N",テーブル5[[#This Row],[LoanService]]="N",テーブル5[[#This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IF(OR(テーブル5[[#This Row],[ILLflag]]="N",テーブル5[[#This Row],[CopyService]]="N",テーブル5[[#This Row],[LoanService]]="N",テーブル5[[#This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IF(OR(テーブル5[[#This Row],[ILLflag]]="N",テーブル5[[#This Row],[CopyService]]="N",テーブル5[[#This Row],[LoanService]]="N",テーブル5[[#This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IF(OR(テーブル5[[#This Row],[ILLflag]]="N",テーブル5[[#This Row],[CopyService]]="N",テーブル5[[#This Row],[LoanService]]="N",テーブル5[[#This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IF(OR(テーブル5[[#This Row],[ILLflag]]="N",テーブル5[[#This Row],[CopyService]]="N",テーブル5[[#This Row],[LoanService]]="N",テーブル5[[#This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IF(OR(テーブル5[[#This Row],[ILLflag]]="N",テーブル5[[#This Row],[CopyService]]="N",テーブル5[[#This Row],[LoanService]]="N",テーブル5[[#This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IF(OR(テーブル5[[#This Row],[ILLflag]]="N",テーブル5[[#This Row],[CopyService]]="N",テーブル5[[#This Row],[LoanService]]="N",テーブル5[[#This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IF(OR(テーブル5[[#This Row],[ILLflag]]="N",テーブル5[[#This Row],[CopyService]]="N",テーブル5[[#This Row],[LoanService]]="N",テーブル5[[#This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IF(OR(テーブル5[[#This Row],[ILLflag]]="N",テーブル5[[#This Row],[CopyService]]="N",テーブル5[[#This Row],[LoanService]]="N",テーブル5[[#This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IF(OR(テーブル5[[#This Row],[ILLflag]]="N",テーブル5[[#This Row],[CopyService]]="N",テーブル5[[#This Row],[LoanService]]="N",テーブル5[[#This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IF(OR(テーブル5[[#This Row],[ILLflag]]="N",テーブル5[[#This Row],[CopyService]]="N",テーブル5[[#This Row],[LoanService]]="N",テーブル5[[#This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IF(OR(テーブル5[[#This Row],[ILLflag]]="N",テーブル5[[#This Row],[CopyService]]="N",テーブル5[[#This Row],[LoanService]]="N",テーブル5[[#This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IF(OR(テーブル5[[#This Row],[ILLflag]]="N",テーブル5[[#This Row],[CopyService]]="N",テーブル5[[#This Row],[LoanService]]="N",テーブル5[[#This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IF(OR(テーブル5[[#This Row],[ILLflag]]="N",テーブル5[[#This Row],[CopyService]]="N",テーブル5[[#This Row],[LoanService]]="N",テーブル5[[#This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IF(OR(テーブル5[[#This Row],[ILLflag]]="N",テーブル5[[#This Row],[CopyService]]="N",テーブル5[[#This Row],[LoanService]]="N",テーブル5[[#This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IF(OR(テーブル5[[#This Row],[ILLflag]]="N",テーブル5[[#This Row],[CopyService]]="N",テーブル5[[#This Row],[LoanService]]="N",テーブル5[[#This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IF(OR(テーブル5[[#This Row],[ILLflag]]="N",テーブル5[[#This Row],[CopyService]]="N",テーブル5[[#This Row],[LoanService]]="N",テーブル5[[#This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IF(OR(テーブル5[[#This Row],[ILLflag]]="N",テーブル5[[#This Row],[CopyService]]="N",テーブル5[[#This Row],[LoanService]]="N",テーブル5[[#This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IF(OR(テーブル5[[#This Row],[ILLflag]]="N",テーブル5[[#This Row],[CopyService]]="N",テーブル5[[#This Row],[LoanService]]="N",テーブル5[[#This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IF(OR(テーブル5[[#This Row],[ILLflag]]="N",テーブル5[[#This Row],[CopyService]]="N",テーブル5[[#This Row],[LoanService]]="N",テーブル5[[#This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IF(OR(テーブル5[[#This Row],[ILLflag]]="N",テーブル5[[#This Row],[CopyService]]="N",テーブル5[[#This Row],[LoanService]]="N",テーブル5[[#This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IF(OR(テーブル5[[#This Row],[ILLflag]]="N",テーブル5[[#This Row],[CopyService]]="N",テーブル5[[#This Row],[LoanService]]="N",テーブル5[[#This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IF(OR(テーブル5[[#This Row],[ILLflag]]="N",テーブル5[[#This Row],[CopyService]]="N",テーブル5[[#This Row],[LoanService]]="N",テーブル5[[#This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IF(OR(テーブル5[[#This Row],[ILLflag]]="N",テーブル5[[#This Row],[CopyService]]="N",テーブル5[[#This Row],[LoanService]]="N",テーブル5[[#This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IF(OR(テーブル5[[#This Row],[ILLflag]]="N",テーブル5[[#This Row],[CopyService]]="N",テーブル5[[#This Row],[LoanService]]="N",テーブル5[[#This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IF(OR(テーブル5[[#This Row],[ILLflag]]="N",テーブル5[[#This Row],[CopyService]]="N",テーブル5[[#This Row],[LoanService]]="N",テーブル5[[#This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IF(OR(テーブル5[[#This Row],[ILLflag]]="N",テーブル5[[#This Row],[CopyService]]="N",テーブル5[[#This Row],[LoanService]]="N",テーブル5[[#This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IF(OR(テーブル5[[#This Row],[ILLflag]]="N",テーブル5[[#This Row],[CopyService]]="N",テーブル5[[#This Row],[LoanService]]="N",テーブル5[[#This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IF(OR(テーブル5[[#This Row],[ILLflag]]="N",テーブル5[[#This Row],[CopyService]]="N",テーブル5[[#This Row],[LoanService]]="N",テーブル5[[#This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IF(OR(テーブル5[[#This Row],[ILLflag]]="N",テーブル5[[#This Row],[CopyService]]="N",テーブル5[[#This Row],[LoanService]]="N",テーブル5[[#This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IF(OR(テーブル5[[#This Row],[ILLflag]]="N",テーブル5[[#This Row],[CopyService]]="N",テーブル5[[#This Row],[LoanService]]="N",テーブル5[[#This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IF(OR(テーブル5[[#This Row],[ILLflag]]="N",テーブル5[[#This Row],[CopyService]]="N",テーブル5[[#This Row],[LoanService]]="N",テーブル5[[#This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IF(OR(テーブル5[[#This Row],[ILLflag]]="N",テーブル5[[#This Row],[CopyService]]="N",テーブル5[[#This Row],[LoanService]]="N",テーブル5[[#This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IF(OR(テーブル5[[#This Row],[ILLflag]]="N",テーブル5[[#This Row],[CopyService]]="N",テーブル5[[#This Row],[LoanService]]="N",テーブル5[[#This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IF(OR(テーブル5[[#This Row],[ILLflag]]="N",テーブル5[[#This Row],[CopyService]]="N",テーブル5[[#This Row],[LoanService]]="N",テーブル5[[#This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IF(OR(テーブル5[[#This Row],[ILLflag]]="N",テーブル5[[#This Row],[CopyService]]="N",テーブル5[[#This Row],[LoanService]]="N",テーブル5[[#This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IF(OR(テーブル5[[#This Row],[ILLflag]]="N",テーブル5[[#This Row],[CopyService]]="N",テーブル5[[#This Row],[LoanService]]="N",テーブル5[[#This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IF(OR(テーブル5[[#This Row],[ILLflag]]="N",テーブル5[[#This Row],[CopyService]]="N",テーブル5[[#This Row],[LoanService]]="N",テーブル5[[#This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IF(OR(テーブル5[[#This Row],[ILLflag]]="N",テーブル5[[#This Row],[CopyService]]="N",テーブル5[[#This Row],[LoanService]]="N",テーブル5[[#This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IF(OR(テーブル5[[#This Row],[ILLflag]]="N",テーブル5[[#This Row],[CopyService]]="N",テーブル5[[#This Row],[LoanService]]="N",テーブル5[[#This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IF(OR(テーブル5[[#This Row],[ILLflag]]="N",テーブル5[[#This Row],[CopyService]]="N",テーブル5[[#This Row],[LoanService]]="N",テーブル5[[#This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IF(OR(テーブル5[[#This Row],[ILLflag]]="N",テーブル5[[#This Row],[CopyService]]="N",テーブル5[[#This Row],[LoanService]]="N",テーブル5[[#This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IF(OR(テーブル5[[#This Row],[ILLflag]]="N",テーブル5[[#This Row],[CopyService]]="N",テーブル5[[#This Row],[LoanService]]="N",テーブル5[[#This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IF(OR(テーブル5[[#This Row],[ILLflag]]="N",テーブル5[[#This Row],[CopyService]]="N",テーブル5[[#This Row],[LoanService]]="N",テーブル5[[#This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IF(OR(テーブル5[[#This Row],[ILLflag]]="N",テーブル5[[#This Row],[CopyService]]="N",テーブル5[[#This Row],[LoanService]]="N",テーブル5[[#This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IF(OR(テーブル5[[#This Row],[ILLflag]]="N",テーブル5[[#This Row],[CopyService]]="N",テーブル5[[#This Row],[LoanService]]="N",テーブル5[[#This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IF(OR(テーブル5[[#This Row],[ILLflag]]="N",テーブル5[[#This Row],[CopyService]]="N",テーブル5[[#This Row],[LoanService]]="N",テーブル5[[#This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IF(OR(テーブル5[[#This Row],[ILLflag]]="N",テーブル5[[#This Row],[CopyService]]="N",テーブル5[[#This Row],[LoanService]]="N",テーブル5[[#This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IF(OR(テーブル5[[#This Row],[ILLflag]]="N",テーブル5[[#This Row],[CopyService]]="N",テーブル5[[#This Row],[LoanService]]="N",テーブル5[[#This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IF(OR(テーブル5[[#This Row],[ILLflag]]="N",テーブル5[[#This Row],[CopyService]]="N",テーブル5[[#This Row],[LoanService]]="N",テーブル5[[#This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IF(OR(テーブル5[[#This Row],[ILLflag]]="N",テーブル5[[#This Row],[CopyService]]="N",テーブル5[[#This Row],[LoanService]]="N",テーブル5[[#This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IF(OR(テーブル5[[#This Row],[ILLflag]]="N",テーブル5[[#This Row],[CopyService]]="N",テーブル5[[#This Row],[LoanService]]="N",テーブル5[[#This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IF(OR(テーブル5[[#This Row],[ILLflag]]="N",テーブル5[[#This Row],[CopyService]]="N",テーブル5[[#This Row],[LoanService]]="N",テーブル5[[#This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IF(OR(テーブル5[[#This Row],[ILLflag]]="N",テーブル5[[#This Row],[CopyService]]="N",テーブル5[[#This Row],[LoanService]]="N",テーブル5[[#This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IF(OR(テーブル5[[#This Row],[ILLflag]]="N",テーブル5[[#This Row],[CopyService]]="N",テーブル5[[#This Row],[LoanService]]="N",テーブル5[[#This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IF(OR(テーブル5[[#This Row],[ILLflag]]="N",テーブル5[[#This Row],[CopyService]]="N",テーブル5[[#This Row],[LoanService]]="N",テーブル5[[#This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IF(OR(テーブル5[[#This Row],[ILLflag]]="N",テーブル5[[#This Row],[CopyService]]="N",テーブル5[[#This Row],[LoanService]]="N",テーブル5[[#This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IF(OR(テーブル5[[#This Row],[ILLflag]]="N",テーブル5[[#This Row],[CopyService]]="N",テーブル5[[#This Row],[LoanService]]="N",テーブル5[[#This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IF(OR(テーブル5[[#This Row],[ILLflag]]="N",テーブル5[[#This Row],[CopyService]]="N",テーブル5[[#This Row],[LoanService]]="N",テーブル5[[#This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IF(OR(テーブル5[[#This Row],[ILLflag]]="N",テーブル5[[#This Row],[CopyService]]="N",テーブル5[[#This Row],[LoanService]]="N",テーブル5[[#This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IF(OR(テーブル5[[#This Row],[ILLflag]]="N",テーブル5[[#This Row],[CopyService]]="N",テーブル5[[#This Row],[LoanService]]="N",テーブル5[[#This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IF(OR(テーブル5[[#This Row],[ILLflag]]="N",テーブル5[[#This Row],[CopyService]]="N",テーブル5[[#This Row],[LoanService]]="N",テーブル5[[#This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IF(OR(テーブル5[[#This Row],[ILLflag]]="N",テーブル5[[#This Row],[CopyService]]="N",テーブル5[[#This Row],[LoanService]]="N",テーブル5[[#This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IF(OR(テーブル5[[#This Row],[ILLflag]]="N",テーブル5[[#This Row],[CopyService]]="N",テーブル5[[#This Row],[LoanService]]="N",テーブル5[[#This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IF(OR(テーブル5[[#This Row],[ILLflag]]="N",テーブル5[[#This Row],[CopyService]]="N",テーブル5[[#This Row],[LoanService]]="N",テーブル5[[#This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IF(OR(テーブル5[[#This Row],[ILLflag]]="N",テーブル5[[#This Row],[CopyService]]="N",テーブル5[[#This Row],[LoanService]]="N",テーブル5[[#This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IF(OR(テーブル5[[#This Row],[ILLflag]]="N",テーブル5[[#This Row],[CopyService]]="N",テーブル5[[#This Row],[LoanService]]="N",テーブル5[[#This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IF(OR(テーブル5[[#This Row],[ILLflag]]="N",テーブル5[[#This Row],[CopyService]]="N",テーブル5[[#This Row],[LoanService]]="N",テーブル5[[#This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IF(OR(テーブル5[[#This Row],[ILLflag]]="N",テーブル5[[#This Row],[CopyService]]="N",テーブル5[[#This Row],[LoanService]]="N",テーブル5[[#This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IF(OR(テーブル5[[#This Row],[ILLflag]]="N",テーブル5[[#This Row],[CopyService]]="N",テーブル5[[#This Row],[LoanService]]="N",テーブル5[[#This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IF(OR(テーブル5[[#This Row],[ILLflag]]="N",テーブル5[[#This Row],[CopyService]]="N",テーブル5[[#This Row],[LoanService]]="N",テーブル5[[#This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IF(OR(テーブル5[[#This Row],[ILLflag]]="N",テーブル5[[#This Row],[CopyService]]="N",テーブル5[[#This Row],[LoanService]]="N",テーブル5[[#This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IF(OR(テーブル5[[#This Row],[ILLflag]]="N",テーブル5[[#This Row],[CopyService]]="N",テーブル5[[#This Row],[LoanService]]="N",テーブル5[[#This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IF(OR(テーブル5[[#This Row],[ILLflag]]="N",テーブル5[[#This Row],[CopyService]]="N",テーブル5[[#This Row],[LoanService]]="N",テーブル5[[#This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IF(OR(テーブル5[[#This Row],[ILLflag]]="N",テーブル5[[#This Row],[CopyService]]="N",テーブル5[[#This Row],[LoanService]]="N",テーブル5[[#This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IF(OR(テーブル5[[#This Row],[ILLflag]]="N",テーブル5[[#This Row],[CopyService]]="N",テーブル5[[#This Row],[LoanService]]="N",テーブル5[[#This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IF(OR(テーブル5[[#This Row],[ILLflag]]="N",テーブル5[[#This Row],[CopyService]]="N",テーブル5[[#This Row],[LoanService]]="N",テーブル5[[#This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IF(OR(テーブル5[[#This Row],[ILLflag]]="N",テーブル5[[#This Row],[CopyService]]="N",テーブル5[[#This Row],[LoanService]]="N",テーブル5[[#This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IF(OR(テーブル5[[#This Row],[ILLflag]]="N",テーブル5[[#This Row],[CopyService]]="N",テーブル5[[#This Row],[LoanService]]="N",テーブル5[[#This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IF(OR(テーブル5[[#This Row],[ILLflag]]="N",テーブル5[[#This Row],[CopyService]]="N",テーブル5[[#This Row],[LoanService]]="N",テーブル5[[#This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IF(OR(テーブル5[[#This Row],[ILLflag]]="N",テーブル5[[#This Row],[CopyService]]="N",テーブル5[[#This Row],[LoanService]]="N",テーブル5[[#This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IF(OR(テーブル5[[#This Row],[ILLflag]]="N",テーブル5[[#This Row],[CopyService]]="N",テーブル5[[#This Row],[LoanService]]="N",テーブル5[[#This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IF(OR(テーブル5[[#This Row],[ILLflag]]="N",テーブル5[[#This Row],[CopyService]]="N",テーブル5[[#This Row],[LoanService]]="N",テーブル5[[#This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IF(OR(テーブル5[[#This Row],[ILLflag]]="N",テーブル5[[#This Row],[CopyService]]="N",テーブル5[[#This Row],[LoanService]]="N",テーブル5[[#This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IF(OR(テーブル5[[#This Row],[ILLflag]]="N",テーブル5[[#This Row],[CopyService]]="N",テーブル5[[#This Row],[LoanService]]="N",テーブル5[[#This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IF(OR(テーブル5[[#This Row],[ILLflag]]="N",テーブル5[[#This Row],[CopyService]]="N",テーブル5[[#This Row],[LoanService]]="N",テーブル5[[#This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IF(OR(テーブル5[[#This Row],[ILLflag]]="N",テーブル5[[#This Row],[CopyService]]="N",テーブル5[[#This Row],[LoanService]]="N",テーブル5[[#This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IF(OR(テーブル5[[#This Row],[ILLflag]]="N",テーブル5[[#This Row],[CopyService]]="N",テーブル5[[#This Row],[LoanService]]="N",テーブル5[[#This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IF(OR(テーブル5[[#This Row],[ILLflag]]="N",テーブル5[[#This Row],[CopyService]]="N",テーブル5[[#This Row],[LoanService]]="N",テーブル5[[#This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IF(OR(テーブル5[[#This Row],[ILLflag]]="N",テーブル5[[#This Row],[CopyService]]="N",テーブル5[[#This Row],[LoanService]]="N",テーブル5[[#This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IF(OR(テーブル5[[#This Row],[ILLflag]]="N",テーブル5[[#This Row],[CopyService]]="N",テーブル5[[#This Row],[LoanService]]="N",テーブル5[[#This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IF(OR(テーブル5[[#This Row],[ILLflag]]="N",テーブル5[[#This Row],[CopyService]]="N",テーブル5[[#This Row],[LoanService]]="N",テーブル5[[#This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IF(OR(テーブル5[[#This Row],[ILLflag]]="N",テーブル5[[#This Row],[CopyService]]="N",テーブル5[[#This Row],[LoanService]]="N",テーブル5[[#This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IF(OR(テーブル5[[#This Row],[ILLflag]]="N",テーブル5[[#This Row],[CopyService]]="N",テーブル5[[#This Row],[LoanService]]="N",テーブル5[[#This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IF(OR(テーブル5[[#This Row],[ILLflag]]="N",テーブル5[[#This Row],[CopyService]]="N",テーブル5[[#This Row],[LoanService]]="N",テーブル5[[#This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IF(OR(テーブル5[[#This Row],[ILLflag]]="N",テーブル5[[#This Row],[CopyService]]="N",テーブル5[[#This Row],[LoanService]]="N",テーブル5[[#This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IF(OR(テーブル5[[#This Row],[ILLflag]]="N",テーブル5[[#This Row],[CopyService]]="N",テーブル5[[#This Row],[LoanService]]="N",テーブル5[[#This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IF(OR(テーブル5[[#This Row],[ILLflag]]="N",テーブル5[[#This Row],[CopyService]]="N",テーブル5[[#This Row],[LoanService]]="N",テーブル5[[#This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IF(OR(テーブル5[[#This Row],[ILLflag]]="N",テーブル5[[#This Row],[CopyService]]="N",テーブル5[[#This Row],[LoanService]]="N",テーブル5[[#This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IF(OR(テーブル5[[#This Row],[ILLflag]]="N",テーブル5[[#This Row],[CopyService]]="N",テーブル5[[#This Row],[LoanService]]="N",テーブル5[[#This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IF(OR(テーブル5[[#This Row],[ILLflag]]="N",テーブル5[[#This Row],[CopyService]]="N",テーブル5[[#This Row],[LoanService]]="N",テーブル5[[#This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IF(OR(テーブル5[[#This Row],[ILLflag]]="N",テーブル5[[#This Row],[CopyService]]="N",テーブル5[[#This Row],[LoanService]]="N",テーブル5[[#This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IF(OR(テーブル5[[#This Row],[ILLflag]]="N",テーブル5[[#This Row],[CopyService]]="N",テーブル5[[#This Row],[LoanService]]="N",テーブル5[[#This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IF(OR(テーブル5[[#This Row],[ILLflag]]="N",テーブル5[[#This Row],[CopyService]]="N",テーブル5[[#This Row],[LoanService]]="N",テーブル5[[#This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IF(OR(テーブル5[[#This Row],[ILLflag]]="N",テーブル5[[#This Row],[CopyService]]="N",テーブル5[[#This Row],[LoanService]]="N",テーブル5[[#This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IF(OR(テーブル5[[#This Row],[ILLflag]]="N",テーブル5[[#This Row],[CopyService]]="N",テーブル5[[#This Row],[LoanService]]="N",テーブル5[[#This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IF(OR(テーブル5[[#This Row],[ILLflag]]="N",テーブル5[[#This Row],[CopyService]]="N",テーブル5[[#This Row],[LoanService]]="N",テーブル5[[#This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IF(OR(テーブル5[[#This Row],[ILLflag]]="N",テーブル5[[#This Row],[CopyService]]="N",テーブル5[[#This Row],[LoanService]]="N",テーブル5[[#This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IF(OR(テーブル5[[#This Row],[ILLflag]]="N",テーブル5[[#This Row],[CopyService]]="N",テーブル5[[#This Row],[LoanService]]="N",テーブル5[[#This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IF(OR(テーブル5[[#This Row],[ILLflag]]="N",テーブル5[[#This Row],[CopyService]]="N",テーブル5[[#This Row],[LoanService]]="N",テーブル5[[#This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IF(OR(テーブル5[[#This Row],[ILLflag]]="N",テーブル5[[#This Row],[CopyService]]="N",テーブル5[[#This Row],[LoanService]]="N",テーブル5[[#This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IF(OR(テーブル5[[#This Row],[ILLflag]]="N",テーブル5[[#This Row],[CopyService]]="N",テーブル5[[#This Row],[LoanService]]="N",テーブル5[[#This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IF(OR(テーブル5[[#This Row],[ILLflag]]="N",テーブル5[[#This Row],[CopyService]]="N",テーブル5[[#This Row],[LoanService]]="N",テーブル5[[#This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IF(OR(テーブル5[[#This Row],[ILLflag]]="N",テーブル5[[#This Row],[CopyService]]="N",テーブル5[[#This Row],[LoanService]]="N",テーブル5[[#This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IF(OR(テーブル5[[#This Row],[ILLflag]]="N",テーブル5[[#This Row],[CopyService]]="N",テーブル5[[#This Row],[LoanService]]="N",テーブル5[[#This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IF(OR(テーブル5[[#This Row],[ILLflag]]="N",テーブル5[[#This Row],[CopyService]]="N",テーブル5[[#This Row],[LoanService]]="N",テーブル5[[#This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IF(OR(テーブル5[[#This Row],[ILLflag]]="N",テーブル5[[#This Row],[CopyService]]="N",テーブル5[[#This Row],[LoanService]]="N",テーブル5[[#This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IF(OR(テーブル5[[#This Row],[ILLflag]]="N",テーブル5[[#This Row],[CopyService]]="N",テーブル5[[#This Row],[LoanService]]="N",テーブル5[[#This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IF(OR(テーブル5[[#This Row],[ILLflag]]="N",テーブル5[[#This Row],[CopyService]]="N",テーブル5[[#This Row],[LoanService]]="N",テーブル5[[#This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IF(OR(テーブル5[[#This Row],[ILLflag]]="N",テーブル5[[#This Row],[CopyService]]="N",テーブル5[[#This Row],[LoanService]]="N",テーブル5[[#This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IF(OR(テーブル5[[#This Row],[ILLflag]]="N",テーブル5[[#This Row],[CopyService]]="N",テーブル5[[#This Row],[LoanService]]="N",テーブル5[[#This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IF(OR(テーブル5[[#This Row],[ILLflag]]="N",テーブル5[[#This Row],[CopyService]]="N",テーブル5[[#This Row],[LoanService]]="N",テーブル5[[#This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IF(OR(テーブル5[[#This Row],[ILLflag]]="N",テーブル5[[#This Row],[CopyService]]="N",テーブル5[[#This Row],[LoanService]]="N",テーブル5[[#This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IF(OR(テーブル5[[#This Row],[ILLflag]]="N",テーブル5[[#This Row],[CopyService]]="N",テーブル5[[#This Row],[LoanService]]="N",テーブル5[[#This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IF(OR(テーブル5[[#This Row],[ILLflag]]="N",テーブル5[[#This Row],[CopyService]]="N",テーブル5[[#This Row],[LoanService]]="N",テーブル5[[#This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IF(OR(テーブル5[[#This Row],[ILLflag]]="N",テーブル5[[#This Row],[CopyService]]="N",テーブル5[[#This Row],[LoanService]]="N",テーブル5[[#This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IF(OR(テーブル5[[#This Row],[ILLflag]]="N",テーブル5[[#This Row],[CopyService]]="N",テーブル5[[#This Row],[LoanService]]="N",テーブル5[[#This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IF(OR(テーブル5[[#This Row],[ILLflag]]="N",テーブル5[[#This Row],[CopyService]]="N",テーブル5[[#This Row],[LoanService]]="N",テーブル5[[#This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IF(OR(テーブル5[[#This Row],[ILLflag]]="N",テーブル5[[#This Row],[CopyService]]="N",テーブル5[[#This Row],[LoanService]]="N",テーブル5[[#This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IF(OR(テーブル5[[#This Row],[ILLflag]]="N",テーブル5[[#This Row],[CopyService]]="N",テーブル5[[#This Row],[LoanService]]="N",テーブル5[[#This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IF(OR(テーブル5[[#This Row],[ILLflag]]="N",テーブル5[[#This Row],[CopyService]]="N",テーブル5[[#This Row],[LoanService]]="N",テーブル5[[#This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IF(OR(テーブル5[[#This Row],[ILLflag]]="N",テーブル5[[#This Row],[CopyService]]="N",テーブル5[[#This Row],[LoanService]]="N",テーブル5[[#This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IF(OR(テーブル5[[#This Row],[ILLflag]]="N",テーブル5[[#This Row],[CopyService]]="N",テーブル5[[#This Row],[LoanService]]="N",テーブル5[[#This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IF(OR(テーブル5[[#This Row],[ILLflag]]="N",テーブル5[[#This Row],[CopyService]]="N",テーブル5[[#This Row],[LoanService]]="N",テーブル5[[#This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IF(OR(テーブル5[[#This Row],[ILLflag]]="N",テーブル5[[#This Row],[CopyService]]="N",テーブル5[[#This Row],[LoanService]]="N",テーブル5[[#This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IF(OR(テーブル5[[#This Row],[ILLflag]]="N",テーブル5[[#This Row],[CopyService]]="N",テーブル5[[#This Row],[LoanService]]="N",テーブル5[[#This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IF(OR(テーブル5[[#This Row],[ILLflag]]="N",テーブル5[[#This Row],[CopyService]]="N",テーブル5[[#This Row],[LoanService]]="N",テーブル5[[#This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IF(OR(テーブル5[[#This Row],[ILLflag]]="N",テーブル5[[#This Row],[CopyService]]="N",テーブル5[[#This Row],[LoanService]]="N",テーブル5[[#This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IF(OR(テーブル5[[#This Row],[ILLflag]]="N",テーブル5[[#This Row],[CopyService]]="N",テーブル5[[#This Row],[LoanService]]="N",テーブル5[[#This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IF(OR(テーブル5[[#This Row],[ILLflag]]="N",テーブル5[[#This Row],[CopyService]]="N",テーブル5[[#This Row],[LoanService]]="N",テーブル5[[#This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IF(OR(テーブル5[[#This Row],[ILLflag]]="N",テーブル5[[#This Row],[CopyService]]="N",テーブル5[[#This Row],[LoanService]]="N",テーブル5[[#This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IF(OR(テーブル5[[#This Row],[ILLflag]]="N",テーブル5[[#This Row],[CopyService]]="N",テーブル5[[#This Row],[LoanService]]="N",テーブル5[[#This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IF(OR(テーブル5[[#This Row],[ILLflag]]="N",テーブル5[[#This Row],[CopyService]]="N",テーブル5[[#This Row],[LoanService]]="N",テーブル5[[#This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IF(OR(テーブル5[[#This Row],[ILLflag]]="N",テーブル5[[#This Row],[CopyService]]="N",テーブル5[[#This Row],[LoanService]]="N",テーブル5[[#This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IF(OR(テーブル5[[#This Row],[ILLflag]]="N",テーブル5[[#This Row],[CopyService]]="N",テーブル5[[#This Row],[LoanService]]="N",テーブル5[[#This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IF(OR(テーブル5[[#This Row],[ILLflag]]="N",テーブル5[[#This Row],[CopyService]]="N",テーブル5[[#This Row],[LoanService]]="N",テーブル5[[#This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IF(OR(テーブル5[[#This Row],[ILLflag]]="N",テーブル5[[#This Row],[CopyService]]="N",テーブル5[[#This Row],[LoanService]]="N",テーブル5[[#This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IF(OR(テーブル5[[#This Row],[ILLflag]]="N",テーブル5[[#This Row],[CopyService]]="N",テーブル5[[#This Row],[LoanService]]="N",テーブル5[[#This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IF(OR(テーブル5[[#This Row],[ILLflag]]="N",テーブル5[[#This Row],[CopyService]]="N",テーブル5[[#This Row],[LoanService]]="N",テーブル5[[#This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IF(OR(テーブル5[[#This Row],[ILLflag]]="N",テーブル5[[#This Row],[CopyService]]="N",テーブル5[[#This Row],[LoanService]]="N",テーブル5[[#This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IF(OR(テーブル5[[#This Row],[ILLflag]]="N",テーブル5[[#This Row],[CopyService]]="N",テーブル5[[#This Row],[LoanService]]="N",テーブル5[[#This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IF(OR(テーブル5[[#This Row],[ILLflag]]="N",テーブル5[[#This Row],[CopyService]]="N",テーブル5[[#This Row],[LoanService]]="N",テーブル5[[#This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IF(OR(テーブル5[[#This Row],[ILLflag]]="N",テーブル5[[#This Row],[CopyService]]="N",テーブル5[[#This Row],[LoanService]]="N",テーブル5[[#This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IF(OR(テーブル5[[#This Row],[ILLflag]]="N",テーブル5[[#This Row],[CopyService]]="N",テーブル5[[#This Row],[LoanService]]="N",テーブル5[[#This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IF(OR(テーブル5[[#This Row],[ILLflag]]="N",テーブル5[[#This Row],[CopyService]]="N",テーブル5[[#This Row],[LoanService]]="N",テーブル5[[#This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IF(OR(テーブル5[[#This Row],[ILLflag]]="N",テーブル5[[#This Row],[CopyService]]="N",テーブル5[[#This Row],[LoanService]]="N",テーブル5[[#This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IF(OR(テーブル5[[#This Row],[ILLflag]]="N",テーブル5[[#This Row],[CopyService]]="N",テーブル5[[#This Row],[LoanService]]="N",テーブル5[[#This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IF(OR(テーブル5[[#This Row],[ILLflag]]="N",テーブル5[[#This Row],[CopyService]]="N",テーブル5[[#This Row],[LoanService]]="N",テーブル5[[#This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IF(OR(テーブル5[[#This Row],[ILLflag]]="N",テーブル5[[#This Row],[CopyService]]="N",テーブル5[[#This Row],[LoanService]]="N",テーブル5[[#This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IF(OR(テーブル5[[#This Row],[ILLflag]]="N",テーブル5[[#This Row],[CopyService]]="N",テーブル5[[#This Row],[LoanService]]="N",テーブル5[[#This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IF(OR(テーブル5[[#This Row],[ILLflag]]="N",テーブル5[[#This Row],[CopyService]]="N",テーブル5[[#This Row],[LoanService]]="N",テーブル5[[#This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IF(OR(テーブル5[[#This Row],[ILLflag]]="N",テーブル5[[#This Row],[CopyService]]="N",テーブル5[[#This Row],[LoanService]]="N",テーブル5[[#This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IF(OR(テーブル5[[#This Row],[ILLflag]]="N",テーブル5[[#This Row],[CopyService]]="N",テーブル5[[#This Row],[LoanService]]="N",テーブル5[[#This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IF(OR(テーブル5[[#This Row],[ILLflag]]="N",テーブル5[[#This Row],[CopyService]]="N",テーブル5[[#This Row],[LoanService]]="N",テーブル5[[#This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IF(OR(テーブル5[[#This Row],[ILLflag]]="N",テーブル5[[#This Row],[CopyService]]="N",テーブル5[[#This Row],[LoanService]]="N",テーブル5[[#This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IF(OR(テーブル5[[#This Row],[ILLflag]]="N",テーブル5[[#This Row],[CopyService]]="N",テーブル5[[#This Row],[LoanService]]="N",テーブル5[[#This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IF(OR(テーブル5[[#This Row],[ILLflag]]="N",テーブル5[[#This Row],[CopyService]]="N",テーブル5[[#This Row],[LoanService]]="N",テーブル5[[#This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IF(OR(テーブル5[[#This Row],[ILLflag]]="N",テーブル5[[#This Row],[CopyService]]="N",テーブル5[[#This Row],[LoanService]]="N",テーブル5[[#This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IF(OR(テーブル5[[#This Row],[ILLflag]]="N",テーブル5[[#This Row],[CopyService]]="N",テーブル5[[#This Row],[LoanService]]="N",テーブル5[[#This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IF(OR(テーブル5[[#This Row],[ILLflag]]="N",テーブル5[[#This Row],[CopyService]]="N",テーブル5[[#This Row],[LoanService]]="N",テーブル5[[#This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IF(OR(テーブル5[[#This Row],[ILLflag]]="N",テーブル5[[#This Row],[CopyService]]="N",テーブル5[[#This Row],[LoanService]]="N",テーブル5[[#This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IF(OR(テーブル5[[#This Row],[ILLflag]]="N",テーブル5[[#This Row],[CopyService]]="N",テーブル5[[#This Row],[LoanService]]="N",テーブル5[[#This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IF(OR(テーブル5[[#This Row],[ILLflag]]="N",テーブル5[[#This Row],[CopyService]]="N",テーブル5[[#This Row],[LoanService]]="N",テーブル5[[#This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IF(OR(テーブル5[[#This Row],[ILLflag]]="N",テーブル5[[#This Row],[CopyService]]="N",テーブル5[[#This Row],[LoanService]]="N",テーブル5[[#This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IF(OR(テーブル5[[#This Row],[ILLflag]]="N",テーブル5[[#This Row],[CopyService]]="N",テーブル5[[#This Row],[LoanService]]="N",テーブル5[[#This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IF(OR(テーブル5[[#This Row],[ILLflag]]="N",テーブル5[[#This Row],[CopyService]]="N",テーブル5[[#This Row],[LoanService]]="N",テーブル5[[#This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IF(OR(テーブル5[[#This Row],[ILLflag]]="N",テーブル5[[#This Row],[CopyService]]="N",テーブル5[[#This Row],[LoanService]]="N",テーブル5[[#This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IF(OR(テーブル5[[#This Row],[ILLflag]]="N",テーブル5[[#This Row],[CopyService]]="N",テーブル5[[#This Row],[LoanService]]="N",テーブル5[[#This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IF(OR(テーブル5[[#This Row],[ILLflag]]="N",テーブル5[[#This Row],[CopyService]]="N",テーブル5[[#This Row],[LoanService]]="N",テーブル5[[#This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IF(OR(テーブル5[[#This Row],[ILLflag]]="N",テーブル5[[#This Row],[CopyService]]="N",テーブル5[[#This Row],[LoanService]]="N",テーブル5[[#This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IF(OR(テーブル5[[#This Row],[ILLflag]]="N",テーブル5[[#This Row],[CopyService]]="N",テーブル5[[#This Row],[LoanService]]="N",テーブル5[[#This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IF(OR(テーブル5[[#This Row],[ILLflag]]="N",テーブル5[[#This Row],[CopyService]]="N",テーブル5[[#This Row],[LoanService]]="N",テーブル5[[#This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IF(OR(テーブル5[[#This Row],[ILLflag]]="N",テーブル5[[#This Row],[CopyService]]="N",テーブル5[[#This Row],[LoanService]]="N",テーブル5[[#This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IF(OR(テーブル5[[#This Row],[ILLflag]]="N",テーブル5[[#This Row],[CopyService]]="N",テーブル5[[#This Row],[LoanService]]="N",テーブル5[[#This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IF(OR(テーブル5[[#This Row],[ILLflag]]="N",テーブル5[[#This Row],[CopyService]]="N",テーブル5[[#This Row],[LoanService]]="N",テーブル5[[#This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IF(OR(テーブル5[[#This Row],[ILLflag]]="N",テーブル5[[#This Row],[CopyService]]="N",テーブル5[[#This Row],[LoanService]]="N",テーブル5[[#This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IF(OR(テーブル5[[#This Row],[ILLflag]]="N",テーブル5[[#This Row],[CopyService]]="N",テーブル5[[#This Row],[LoanService]]="N",テーブル5[[#This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IF(OR(テーブル5[[#This Row],[ILLflag]]="N",テーブル5[[#This Row],[CopyService]]="N",テーブル5[[#This Row],[LoanService]]="N",テーブル5[[#This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IF(OR(テーブル5[[#This Row],[ILLflag]]="N",テーブル5[[#This Row],[CopyService]]="N",テーブル5[[#This Row],[LoanService]]="N",テーブル5[[#This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IF(OR(テーブル5[[#This Row],[ILLflag]]="N",テーブル5[[#This Row],[CopyService]]="N",テーブル5[[#This Row],[LoanService]]="N",テーブル5[[#This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IF(OR(テーブル5[[#This Row],[ILLflag]]="N",テーブル5[[#This Row],[CopyService]]="N",テーブル5[[#This Row],[LoanService]]="N",テーブル5[[#This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IF(OR(テーブル5[[#This Row],[ILLflag]]="N",テーブル5[[#This Row],[CopyService]]="N",テーブル5[[#This Row],[LoanService]]="N",テーブル5[[#This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IF(OR(テーブル5[[#This Row],[ILLflag]]="N",テーブル5[[#This Row],[CopyService]]="N",テーブル5[[#This Row],[LoanService]]="N",テーブル5[[#This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IF(OR(テーブル5[[#This Row],[ILLflag]]="N",テーブル5[[#This Row],[CopyService]]="N",テーブル5[[#This Row],[LoanService]]="N",テーブル5[[#This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IF(OR(テーブル5[[#This Row],[ILLflag]]="N",テーブル5[[#This Row],[CopyService]]="N",テーブル5[[#This Row],[LoanService]]="N",テーブル5[[#This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IF(OR(テーブル5[[#This Row],[ILLflag]]="N",テーブル5[[#This Row],[CopyService]]="N",テーブル5[[#This Row],[LoanService]]="N",テーブル5[[#This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IF(OR(テーブル5[[#This Row],[ILLflag]]="N",テーブル5[[#This Row],[CopyService]]="N",テーブル5[[#This Row],[LoanService]]="N",テーブル5[[#This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IF(OR(テーブル5[[#This Row],[ILLflag]]="N",テーブル5[[#This Row],[CopyService]]="N",テーブル5[[#This Row],[LoanService]]="N",テーブル5[[#This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IF(OR(テーブル5[[#This Row],[ILLflag]]="N",テーブル5[[#This Row],[CopyService]]="N",テーブル5[[#This Row],[LoanService]]="N",テーブル5[[#This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IF(OR(テーブル5[[#This Row],[ILLflag]]="N",テーブル5[[#This Row],[CopyService]]="N",テーブル5[[#This Row],[LoanService]]="N",テーブル5[[#This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IF(OR(テーブル5[[#This Row],[ILLflag]]="N",テーブル5[[#This Row],[CopyService]]="N",テーブル5[[#This Row],[LoanService]]="N",テーブル5[[#This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IF(OR(テーブル5[[#This Row],[ILLflag]]="N",テーブル5[[#This Row],[CopyService]]="N",テーブル5[[#This Row],[LoanService]]="N",テーブル5[[#This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IF(OR(テーブル5[[#This Row],[ILLflag]]="N",テーブル5[[#This Row],[CopyService]]="N",テーブル5[[#This Row],[LoanService]]="N",テーブル5[[#This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IF(OR(テーブル5[[#This Row],[ILLflag]]="N",テーブル5[[#This Row],[CopyService]]="N",テーブル5[[#This Row],[LoanService]]="N",テーブル5[[#This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IF(OR(テーブル5[[#This Row],[ILLflag]]="N",テーブル5[[#This Row],[CopyService]]="N",テーブル5[[#This Row],[LoanService]]="N",テーブル5[[#This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IF(OR(テーブル5[[#This Row],[ILLflag]]="N",テーブル5[[#This Row],[CopyService]]="N",テーブル5[[#This Row],[LoanService]]="N",テーブル5[[#This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IF(OR(テーブル5[[#This Row],[ILLflag]]="N",テーブル5[[#This Row],[CopyService]]="N",テーブル5[[#This Row],[LoanService]]="N",テーブル5[[#This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IF(OR(テーブル5[[#This Row],[ILLflag]]="N",テーブル5[[#This Row],[CopyService]]="N",テーブル5[[#This Row],[LoanService]]="N",テーブル5[[#This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IF(OR(テーブル5[[#This Row],[ILLflag]]="N",テーブル5[[#This Row],[CopyService]]="N",テーブル5[[#This Row],[LoanService]]="N",テーブル5[[#This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IF(OR(テーブル5[[#This Row],[ILLflag]]="N",テーブル5[[#This Row],[CopyService]]="N",テーブル5[[#This Row],[LoanService]]="N",テーブル5[[#This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IF(OR(テーブル5[[#This Row],[ILLflag]]="N",テーブル5[[#This Row],[CopyService]]="N",テーブル5[[#This Row],[LoanService]]="N",テーブル5[[#This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IF(OR(テーブル5[[#This Row],[ILLflag]]="N",テーブル5[[#This Row],[CopyService]]="N",テーブル5[[#This Row],[LoanService]]="N",テーブル5[[#This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IF(OR(テーブル5[[#This Row],[ILLflag]]="N",テーブル5[[#This Row],[CopyService]]="N",テーブル5[[#This Row],[LoanService]]="N",テーブル5[[#This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IF(OR(テーブル5[[#This Row],[ILLflag]]="N",テーブル5[[#This Row],[CopyService]]="N",テーブル5[[#This Row],[LoanService]]="N",テーブル5[[#This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IF(OR(テーブル5[[#This Row],[ILLflag]]="N",テーブル5[[#This Row],[CopyService]]="N",テーブル5[[#This Row],[LoanService]]="N",テーブル5[[#This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IF(OR(テーブル5[[#This Row],[ILLflag]]="N",テーブル5[[#This Row],[CopyService]]="N",テーブル5[[#This Row],[LoanService]]="N",テーブル5[[#This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IF(OR(テーブル5[[#This Row],[ILLflag]]="N",テーブル5[[#This Row],[CopyService]]="N",テーブル5[[#This Row],[LoanService]]="N",テーブル5[[#This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IF(OR(テーブル5[[#This Row],[ILLflag]]="N",テーブル5[[#This Row],[CopyService]]="N",テーブル5[[#This Row],[LoanService]]="N",テーブル5[[#This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IF(OR(テーブル5[[#This Row],[ILLflag]]="N",テーブル5[[#This Row],[CopyService]]="N",テーブル5[[#This Row],[LoanService]]="N",テーブル5[[#This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IF(OR(テーブル5[[#This Row],[ILLflag]]="N",テーブル5[[#This Row],[CopyService]]="N",テーブル5[[#This Row],[LoanService]]="N",テーブル5[[#This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IF(OR(テーブル5[[#This Row],[ILLflag]]="N",テーブル5[[#This Row],[CopyService]]="N",テーブル5[[#This Row],[LoanService]]="N",テーブル5[[#This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IF(OR(テーブル5[[#This Row],[ILLflag]]="N",テーブル5[[#This Row],[CopyService]]="N",テーブル5[[#This Row],[LoanService]]="N",テーブル5[[#This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IF(OR(テーブル5[[#This Row],[ILLflag]]="N",テーブル5[[#This Row],[CopyService]]="N",テーブル5[[#This Row],[LoanService]]="N",テーブル5[[#This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IF(OR(テーブル5[[#This Row],[ILLflag]]="N",テーブル5[[#This Row],[CopyService]]="N",テーブル5[[#This Row],[LoanService]]="N",テーブル5[[#This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IF(OR(テーブル5[[#This Row],[ILLflag]]="N",テーブル5[[#This Row],[CopyService]]="N",テーブル5[[#This Row],[LoanService]]="N",テーブル5[[#This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IF(OR(テーブル5[[#This Row],[ILLflag]]="N",テーブル5[[#This Row],[CopyService]]="N",テーブル5[[#This Row],[LoanService]]="N",テーブル5[[#This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IF(OR(テーブル5[[#This Row],[ILLflag]]="N",テーブル5[[#This Row],[CopyService]]="N",テーブル5[[#This Row],[LoanService]]="N",テーブル5[[#This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IF(OR(テーブル5[[#This Row],[ILLflag]]="N",テーブル5[[#This Row],[CopyService]]="N",テーブル5[[#This Row],[LoanService]]="N",テーブル5[[#This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IF(OR(テーブル5[[#This Row],[ILLflag]]="N",テーブル5[[#This Row],[CopyService]]="N",テーブル5[[#This Row],[LoanService]]="N",テーブル5[[#This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IF(OR(テーブル5[[#This Row],[ILLflag]]="N",テーブル5[[#This Row],[CopyService]]="N",テーブル5[[#This Row],[LoanService]]="N",テーブル5[[#This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IF(OR(テーブル5[[#This Row],[ILLflag]]="N",テーブル5[[#This Row],[CopyService]]="N",テーブル5[[#This Row],[LoanService]]="N",テーブル5[[#This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IF(OR(テーブル5[[#This Row],[ILLflag]]="N",テーブル5[[#This Row],[CopyService]]="N",テーブル5[[#This Row],[LoanService]]="N",テーブル5[[#This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IF(OR(テーブル5[[#This Row],[ILLflag]]="N",テーブル5[[#This Row],[CopyService]]="N",テーブル5[[#This Row],[LoanService]]="N",テーブル5[[#This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IF(OR(テーブル5[[#This Row],[ILLflag]]="N",テーブル5[[#This Row],[CopyService]]="N",テーブル5[[#This Row],[LoanService]]="N",テーブル5[[#This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IF(OR(テーブル5[[#This Row],[ILLflag]]="N",テーブル5[[#This Row],[CopyService]]="N",テーブル5[[#This Row],[LoanService]]="N",テーブル5[[#This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IF(OR(テーブル5[[#This Row],[ILLflag]]="N",テーブル5[[#This Row],[CopyService]]="N",テーブル5[[#This Row],[LoanService]]="N",テーブル5[[#This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IF(OR(テーブル5[[#This Row],[ILLflag]]="N",テーブル5[[#This Row],[CopyService]]="N",テーブル5[[#This Row],[LoanService]]="N",テーブル5[[#This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IF(OR(テーブル5[[#This Row],[ILLflag]]="N",テーブル5[[#This Row],[CopyService]]="N",テーブル5[[#This Row],[LoanService]]="N",テーブル5[[#This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IF(OR(テーブル5[[#This Row],[ILLflag]]="N",テーブル5[[#This Row],[CopyService]]="N",テーブル5[[#This Row],[LoanService]]="N",テーブル5[[#This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IF(OR(テーブル5[[#This Row],[ILLflag]]="N",テーブル5[[#This Row],[CopyService]]="N",テーブル5[[#This Row],[LoanService]]="N",テーブル5[[#This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IF(OR(テーブル5[[#This Row],[ILLflag]]="N",テーブル5[[#This Row],[CopyService]]="N",テーブル5[[#This Row],[LoanService]]="N",テーブル5[[#This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IF(OR(テーブル5[[#This Row],[ILLflag]]="N",テーブル5[[#This Row],[CopyService]]="N",テーブル5[[#This Row],[LoanService]]="N",テーブル5[[#This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IF(OR(テーブル5[[#This Row],[ILLflag]]="N",テーブル5[[#This Row],[CopyService]]="N",テーブル5[[#This Row],[LoanService]]="N",テーブル5[[#This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IF(OR(テーブル5[[#This Row],[ILLflag]]="N",テーブル5[[#This Row],[CopyService]]="N",テーブル5[[#This Row],[LoanService]]="N",テーブル5[[#This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IF(OR(テーブル5[[#This Row],[ILLflag]]="N",テーブル5[[#This Row],[CopyService]]="N",テーブル5[[#This Row],[LoanService]]="N",テーブル5[[#This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IF(OR(テーブル5[[#This Row],[ILLflag]]="N",テーブル5[[#This Row],[CopyService]]="N",テーブル5[[#This Row],[LoanService]]="N",テーブル5[[#This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IF(OR(テーブル5[[#This Row],[ILLflag]]="N",テーブル5[[#This Row],[CopyService]]="N",テーブル5[[#This Row],[LoanService]]="N",テーブル5[[#This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IF(OR(テーブル5[[#This Row],[ILLflag]]="N",テーブル5[[#This Row],[CopyService]]="N",テーブル5[[#This Row],[LoanService]]="N",テーブル5[[#This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IF(OR(テーブル5[[#This Row],[ILLflag]]="N",テーブル5[[#This Row],[CopyService]]="N",テーブル5[[#This Row],[LoanService]]="N",テーブル5[[#This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IF(OR(テーブル5[[#This Row],[ILLflag]]="N",テーブル5[[#This Row],[CopyService]]="N",テーブル5[[#This Row],[LoanService]]="N",テーブル5[[#This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IF(OR(テーブル5[[#This Row],[ILLflag]]="N",テーブル5[[#This Row],[CopyService]]="N",テーブル5[[#This Row],[LoanService]]="N",テーブル5[[#This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IF(OR(テーブル5[[#This Row],[ILLflag]]="N",テーブル5[[#This Row],[CopyService]]="N",テーブル5[[#This Row],[LoanService]]="N",テーブル5[[#This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IF(OR(テーブル5[[#This Row],[ILLflag]]="N",テーブル5[[#This Row],[CopyService]]="N",テーブル5[[#This Row],[LoanService]]="N",テーブル5[[#This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IF(OR(テーブル5[[#This Row],[ILLflag]]="N",テーブル5[[#This Row],[CopyService]]="N",テーブル5[[#This Row],[LoanService]]="N",テーブル5[[#This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IF(OR(テーブル5[[#This Row],[ILLflag]]="N",テーブル5[[#This Row],[CopyService]]="N",テーブル5[[#This Row],[LoanService]]="N",テーブル5[[#This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IF(OR(テーブル5[[#This Row],[ILLflag]]="N",テーブル5[[#This Row],[CopyService]]="N",テーブル5[[#This Row],[LoanService]]="N",テーブル5[[#This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IF(OR(テーブル5[[#This Row],[ILLflag]]="N",テーブル5[[#This Row],[CopyService]]="N",テーブル5[[#This Row],[LoanService]]="N",テーブル5[[#This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IF(OR(テーブル5[[#This Row],[ILLflag]]="N",テーブル5[[#This Row],[CopyService]]="N",テーブル5[[#This Row],[LoanService]]="N",テーブル5[[#This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IF(OR(テーブル5[[#This Row],[ILLflag]]="N",テーブル5[[#This Row],[CopyService]]="N",テーブル5[[#This Row],[LoanService]]="N",テーブル5[[#This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IF(OR(テーブル5[[#This Row],[ILLflag]]="N",テーブル5[[#This Row],[CopyService]]="N",テーブル5[[#This Row],[LoanService]]="N",テーブル5[[#This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IF(OR(テーブル5[[#This Row],[ILLflag]]="N",テーブル5[[#This Row],[CopyService]]="N",テーブル5[[#This Row],[LoanService]]="N",テーブル5[[#This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IF(OR(テーブル5[[#This Row],[ILLflag]]="N",テーブル5[[#This Row],[CopyService]]="N",テーブル5[[#This Row],[LoanService]]="N",テーブル5[[#This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IF(OR(テーブル5[[#This Row],[ILLflag]]="N",テーブル5[[#This Row],[CopyService]]="N",テーブル5[[#This Row],[LoanService]]="N",テーブル5[[#This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IF(OR(テーブル5[[#This Row],[ILLflag]]="N",テーブル5[[#This Row],[CopyService]]="N",テーブル5[[#This Row],[LoanService]]="N",テーブル5[[#This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IF(OR(テーブル5[[#This Row],[ILLflag]]="N",テーブル5[[#This Row],[CopyService]]="N",テーブル5[[#This Row],[LoanService]]="N",テーブル5[[#This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IF(OR(テーブル5[[#This Row],[ILLflag]]="N",テーブル5[[#This Row],[CopyService]]="N",テーブル5[[#This Row],[LoanService]]="N",テーブル5[[#This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IF(OR(テーブル5[[#This Row],[ILLflag]]="N",テーブル5[[#This Row],[CopyService]]="N",テーブル5[[#This Row],[LoanService]]="N",テーブル5[[#This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IF(OR(テーブル5[[#This Row],[ILLflag]]="N",テーブル5[[#This Row],[CopyService]]="N",テーブル5[[#This Row],[LoanService]]="N",テーブル5[[#This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IF(OR(テーブル5[[#This Row],[ILLflag]]="N",テーブル5[[#This Row],[CopyService]]="N",テーブル5[[#This Row],[LoanService]]="N",テーブル5[[#This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IF(OR(テーブル5[[#This Row],[ILLflag]]="N",テーブル5[[#This Row],[CopyService]]="N",テーブル5[[#This Row],[LoanService]]="N",テーブル5[[#This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IF(OR(テーブル5[[#This Row],[ILLflag]]="N",テーブル5[[#This Row],[CopyService]]="N",テーブル5[[#This Row],[LoanService]]="N",テーブル5[[#This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IF(OR(テーブル5[[#This Row],[ILLflag]]="N",テーブル5[[#This Row],[CopyService]]="N",テーブル5[[#This Row],[LoanService]]="N",テーブル5[[#This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IF(OR(テーブル5[[#This Row],[ILLflag]]="N",テーブル5[[#This Row],[CopyService]]="N",テーブル5[[#This Row],[LoanService]]="N",テーブル5[[#This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IF(OR(テーブル5[[#This Row],[ILLflag]]="N",テーブル5[[#This Row],[CopyService]]="N",テーブル5[[#This Row],[LoanService]]="N",テーブル5[[#This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IF(OR(テーブル5[[#This Row],[ILLflag]]="N",テーブル5[[#This Row],[CopyService]]="N",テーブル5[[#This Row],[LoanService]]="N",テーブル5[[#This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IF(OR(テーブル5[[#This Row],[ILLflag]]="N",テーブル5[[#This Row],[CopyService]]="N",テーブル5[[#This Row],[LoanService]]="N",テーブル5[[#This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IF(OR(テーブル5[[#This Row],[ILLflag]]="N",テーブル5[[#This Row],[CopyService]]="N",テーブル5[[#This Row],[LoanService]]="N",テーブル5[[#This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IF(OR(テーブル5[[#This Row],[ILLflag]]="N",テーブル5[[#This Row],[CopyService]]="N",テーブル5[[#This Row],[LoanService]]="N",テーブル5[[#This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IF(OR(テーブル5[[#This Row],[ILLflag]]="N",テーブル5[[#This Row],[CopyService]]="N",テーブル5[[#This Row],[LoanService]]="N",テーブル5[[#This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IF(OR(テーブル5[[#This Row],[ILLflag]]="N",テーブル5[[#This Row],[CopyService]]="N",テーブル5[[#This Row],[LoanService]]="N",テーブル5[[#This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IF(OR(テーブル5[[#This Row],[ILLflag]]="N",テーブル5[[#This Row],[CopyService]]="N",テーブル5[[#This Row],[LoanService]]="N",テーブル5[[#This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IF(OR(テーブル5[[#This Row],[ILLflag]]="N",テーブル5[[#This Row],[CopyService]]="N",テーブル5[[#This Row],[LoanService]]="N",テーブル5[[#This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IF(OR(テーブル5[[#This Row],[ILLflag]]="N",テーブル5[[#This Row],[CopyService]]="N",テーブル5[[#This Row],[LoanService]]="N",テーブル5[[#This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IF(OR(テーブル5[[#This Row],[ILLflag]]="N",テーブル5[[#This Row],[CopyService]]="N",テーブル5[[#This Row],[LoanService]]="N",テーブル5[[#This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IF(OR(テーブル5[[#This Row],[ILLflag]]="N",テーブル5[[#This Row],[CopyService]]="N",テーブル5[[#This Row],[LoanService]]="N",テーブル5[[#This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IF(OR(テーブル5[[#This Row],[ILLflag]]="N",テーブル5[[#This Row],[CopyService]]="N",テーブル5[[#This Row],[LoanService]]="N",テーブル5[[#This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IF(OR(テーブル5[[#This Row],[ILLflag]]="N",テーブル5[[#This Row],[CopyService]]="N",テーブル5[[#This Row],[LoanService]]="N",テーブル5[[#This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t="str">
        <f>IF(OR(テーブル5[[#This Row],[ILLflag]]="N",テーブル5[[#This Row],[CopyService]]="N",テーブル5[[#This Row],[LoanService]]="N",テーブル5[[#This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IF(OR(テーブル5[[#This Row],[ILLflag]]="N",テーブル5[[#This Row],[CopyService]]="N",テーブル5[[#This Row],[LoanService]]="N",テーブル5[[#This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IF(OR(テーブル5[[#This Row],[ILLflag]]="N",テーブル5[[#This Row],[CopyService]]="N",テーブル5[[#This Row],[LoanService]]="N",テーブル5[[#This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IF(OR(テーブル5[[#This Row],[ILLflag]]="N",テーブル5[[#This Row],[CopyService]]="N",テーブル5[[#This Row],[LoanService]]="N",テーブル5[[#This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IF(OR(テーブル5[[#This Row],[ILLflag]]="N",テーブル5[[#This Row],[CopyService]]="N",テーブル5[[#This Row],[LoanService]]="N",テーブル5[[#This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IF(OR(テーブル5[[#This Row],[ILLflag]]="N",テーブル5[[#This Row],[CopyService]]="N",テーブル5[[#This Row],[LoanService]]="N",テーブル5[[#This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IF(OR(テーブル5[[#This Row],[ILLflag]]="N",テーブル5[[#This Row],[CopyService]]="N",テーブル5[[#This Row],[LoanService]]="N",テーブル5[[#This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IF(OR(テーブル5[[#This Row],[ILLflag]]="N",テーブル5[[#This Row],[CopyService]]="N",テーブル5[[#This Row],[LoanService]]="N",テーブル5[[#This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IF(OR(テーブル5[[#This Row],[ILLflag]]="N",テーブル5[[#This Row],[CopyService]]="N",テーブル5[[#This Row],[LoanService]]="N",テーブル5[[#This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IF(OR(テーブル5[[#This Row],[ILLflag]]="N",テーブル5[[#This Row],[CopyService]]="N",テーブル5[[#This Row],[LoanService]]="N",テーブル5[[#This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IF(OR(テーブル5[[#This Row],[ILLflag]]="N",テーブル5[[#This Row],[CopyService]]="N",テーブル5[[#This Row],[LoanService]]="N",テーブル5[[#This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IF(OR(テーブル5[[#This Row],[ILLflag]]="N",テーブル5[[#This Row],[CopyService]]="N",テーブル5[[#This Row],[LoanService]]="N",テーブル5[[#This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IF(OR(テーブル5[[#This Row],[ILLflag]]="N",テーブル5[[#This Row],[CopyService]]="N",テーブル5[[#This Row],[LoanService]]="N",テーブル5[[#This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IF(OR(テーブル5[[#This Row],[ILLflag]]="N",テーブル5[[#This Row],[CopyService]]="N",テーブル5[[#This Row],[LoanService]]="N",テーブル5[[#This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IF(OR(テーブル5[[#This Row],[ILLflag]]="N",テーブル5[[#This Row],[CopyService]]="N",テーブル5[[#This Row],[LoanService]]="N",テーブル5[[#This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IF(OR(テーブル5[[#This Row],[ILLflag]]="N",テーブル5[[#This Row],[CopyService]]="N",テーブル5[[#This Row],[LoanService]]="N",テーブル5[[#This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IF(OR(テーブル5[[#This Row],[ILLflag]]="N",テーブル5[[#This Row],[CopyService]]="N",テーブル5[[#This Row],[LoanService]]="N",テーブル5[[#This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IF(OR(テーブル5[[#This Row],[ILLflag]]="N",テーブル5[[#This Row],[CopyService]]="N",テーブル5[[#This Row],[LoanService]]="N",テーブル5[[#This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IF(OR(テーブル5[[#This Row],[ILLflag]]="N",テーブル5[[#This Row],[CopyService]]="N",テーブル5[[#This Row],[LoanService]]="N",テーブル5[[#This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IF(OR(テーブル5[[#This Row],[ILLflag]]="N",テーブル5[[#This Row],[CopyService]]="N",テーブル5[[#This Row],[LoanService]]="N",テーブル5[[#This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IF(OR(テーブル5[[#This Row],[ILLflag]]="N",テーブル5[[#This Row],[CopyService]]="N",テーブル5[[#This Row],[LoanService]]="N",テーブル5[[#This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IF(OR(テーブル5[[#This Row],[ILLflag]]="N",テーブル5[[#This Row],[CopyService]]="N",テーブル5[[#This Row],[LoanService]]="N",テーブル5[[#This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IF(OR(テーブル5[[#This Row],[ILLflag]]="N",テーブル5[[#This Row],[CopyService]]="N",テーブル5[[#This Row],[LoanService]]="N",テーブル5[[#This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IF(OR(テーブル5[[#This Row],[ILLflag]]="N",テーブル5[[#This Row],[CopyService]]="N",テーブル5[[#This Row],[LoanService]]="N",テーブル5[[#This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IF(OR(テーブル5[[#This Row],[ILLflag]]="N",テーブル5[[#This Row],[CopyService]]="N",テーブル5[[#This Row],[LoanService]]="N",テーブル5[[#This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IF(OR(テーブル5[[#This Row],[ILLflag]]="N",テーブル5[[#This Row],[CopyService]]="N",テーブル5[[#This Row],[LoanService]]="N",テーブル5[[#This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IF(OR(テーブル5[[#This Row],[ILLflag]]="N",テーブル5[[#This Row],[CopyService]]="N",テーブル5[[#This Row],[LoanService]]="N",テーブル5[[#This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IF(OR(テーブル5[[#This Row],[ILLflag]]="N",テーブル5[[#This Row],[CopyService]]="N",テーブル5[[#This Row],[LoanService]]="N",テーブル5[[#This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IF(OR(テーブル5[[#This Row],[ILLflag]]="N",テーブル5[[#This Row],[CopyService]]="N",テーブル5[[#This Row],[LoanService]]="N",テーブル5[[#This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IF(OR(テーブル5[[#This Row],[ILLflag]]="N",テーブル5[[#This Row],[CopyService]]="N",テーブル5[[#This Row],[LoanService]]="N",テーブル5[[#This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IF(OR(テーブル5[[#This Row],[ILLflag]]="N",テーブル5[[#This Row],[CopyService]]="N",テーブル5[[#This Row],[LoanService]]="N",テーブル5[[#This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IF(OR(テーブル5[[#This Row],[ILLflag]]="N",テーブル5[[#This Row],[CopyService]]="N",テーブル5[[#This Row],[LoanService]]="N",テーブル5[[#This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IF(OR(テーブル5[[#This Row],[ILLflag]]="N",テーブル5[[#This Row],[CopyService]]="N",テーブル5[[#This Row],[LoanService]]="N",テーブル5[[#This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IF(OR(テーブル5[[#This Row],[ILLflag]]="N",テーブル5[[#This Row],[CopyService]]="N",テーブル5[[#This Row],[LoanService]]="N",テーブル5[[#This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IF(OR(テーブル5[[#This Row],[ILLflag]]="N",テーブル5[[#This Row],[CopyService]]="N",テーブル5[[#This Row],[LoanService]]="N",テーブル5[[#This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IF(OR(テーブル5[[#This Row],[ILLflag]]="N",テーブル5[[#This Row],[CopyService]]="N",テーブル5[[#This Row],[LoanService]]="N",テーブル5[[#This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IF(OR(テーブル5[[#This Row],[ILLflag]]="N",テーブル5[[#This Row],[CopyService]]="N",テーブル5[[#This Row],[LoanService]]="N",テーブル5[[#This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IF(OR(テーブル5[[#This Row],[ILLflag]]="N",テーブル5[[#This Row],[CopyService]]="N",テーブル5[[#This Row],[LoanService]]="N",テーブル5[[#This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IF(OR(テーブル5[[#This Row],[ILLflag]]="N",テーブル5[[#This Row],[CopyService]]="N",テーブル5[[#This Row],[LoanService]]="N",テーブル5[[#This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IF(OR(テーブル5[[#This Row],[ILLflag]]="N",テーブル5[[#This Row],[CopyService]]="N",テーブル5[[#This Row],[LoanService]]="N",テーブル5[[#This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IF(OR(テーブル5[[#This Row],[ILLflag]]="N",テーブル5[[#This Row],[CopyService]]="N",テーブル5[[#This Row],[LoanService]]="N",テーブル5[[#This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IF(OR(テーブル5[[#This Row],[ILLflag]]="N",テーブル5[[#This Row],[CopyService]]="N",テーブル5[[#This Row],[LoanService]]="N",テーブル5[[#This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IF(OR(テーブル5[[#This Row],[ILLflag]]="N",テーブル5[[#This Row],[CopyService]]="N",テーブル5[[#This Row],[LoanService]]="N",テーブル5[[#This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IF(OR(テーブル5[[#This Row],[ILLflag]]="N",テーブル5[[#This Row],[CopyService]]="N",テーブル5[[#This Row],[LoanService]]="N",テーブル5[[#This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IF(OR(テーブル5[[#This Row],[ILLflag]]="N",テーブル5[[#This Row],[CopyService]]="N",テーブル5[[#This Row],[LoanService]]="N",テーブル5[[#This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IF(OR(テーブル5[[#This Row],[ILLflag]]="N",テーブル5[[#This Row],[CopyService]]="N",テーブル5[[#This Row],[LoanService]]="N",テーブル5[[#This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IF(OR(テーブル5[[#This Row],[ILLflag]]="N",テーブル5[[#This Row],[CopyService]]="N",テーブル5[[#This Row],[LoanService]]="N",テーブル5[[#This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IF(OR(テーブル5[[#This Row],[ILLflag]]="N",テーブル5[[#This Row],[CopyService]]="N",テーブル5[[#This Row],[LoanService]]="N",テーブル5[[#This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IF(OR(テーブル5[[#This Row],[ILLflag]]="N",テーブル5[[#This Row],[CopyService]]="N",テーブル5[[#This Row],[LoanService]]="N",テーブル5[[#This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IF(OR(テーブル5[[#This Row],[ILLflag]]="N",テーブル5[[#This Row],[CopyService]]="N",テーブル5[[#This Row],[LoanService]]="N",テーブル5[[#This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IF(OR(テーブル5[[#This Row],[ILLflag]]="N",テーブル5[[#This Row],[CopyService]]="N",テーブル5[[#This Row],[LoanService]]="N",テーブル5[[#This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IF(OR(テーブル5[[#This Row],[ILLflag]]="N",テーブル5[[#This Row],[CopyService]]="N",テーブル5[[#This Row],[LoanService]]="N",テーブル5[[#This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IF(OR(テーブル5[[#This Row],[ILLflag]]="N",テーブル5[[#This Row],[CopyService]]="N",テーブル5[[#This Row],[LoanService]]="N",テーブル5[[#This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IF(OR(テーブル5[[#This Row],[ILLflag]]="N",テーブル5[[#This Row],[CopyService]]="N",テーブル5[[#This Row],[LoanService]]="N",テーブル5[[#This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IF(OR(テーブル5[[#This Row],[ILLflag]]="N",テーブル5[[#This Row],[CopyService]]="N",テーブル5[[#This Row],[LoanService]]="N",テーブル5[[#This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IF(OR(テーブル5[[#This Row],[ILLflag]]="N",テーブル5[[#This Row],[CopyService]]="N",テーブル5[[#This Row],[LoanService]]="N",テーブル5[[#This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IF(OR(テーブル5[[#This Row],[ILLflag]]="N",テーブル5[[#This Row],[CopyService]]="N",テーブル5[[#This Row],[LoanService]]="N",テーブル5[[#This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IF(OR(テーブル5[[#This Row],[ILLflag]]="N",テーブル5[[#This Row],[CopyService]]="N",テーブル5[[#This Row],[LoanService]]="N",テーブル5[[#This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IF(OR(テーブル5[[#This Row],[ILLflag]]="N",テーブル5[[#This Row],[CopyService]]="N",テーブル5[[#This Row],[LoanService]]="N",テーブル5[[#This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IF(OR(テーブル5[[#This Row],[ILLflag]]="N",テーブル5[[#This Row],[CopyService]]="N",テーブル5[[#This Row],[LoanService]]="N",テーブル5[[#This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2</v>
      </c>
      <c r="J1114" t="str">
        <f>IF(OR(テーブル5[[#This Row],[ILLflag]]="N",テーブル5[[#This Row],[CopyService]]="N",テーブル5[[#This Row],[LoanService]]="N",テーブル5[[#This Row],[ILLStatus]]="N"),"×","○")</f>
        <v>×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IF(OR(テーブル5[[#This Row],[ILLflag]]="N",テーブル5[[#This Row],[CopyService]]="N",テーブル5[[#This Row],[LoanService]]="N",テーブル5[[#This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IF(OR(テーブル5[[#This Row],[ILLflag]]="N",テーブル5[[#This Row],[CopyService]]="N",テーブル5[[#This Row],[LoanService]]="N",テーブル5[[#This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IF(OR(テーブル5[[#This Row],[ILLflag]]="N",テーブル5[[#This Row],[CopyService]]="N",テーブル5[[#This Row],[LoanService]]="N",テーブル5[[#This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IF(OR(テーブル5[[#This Row],[ILLflag]]="N",テーブル5[[#This Row],[CopyService]]="N",テーブル5[[#This Row],[LoanService]]="N",テーブル5[[#This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IF(OR(テーブル5[[#This Row],[ILLflag]]="N",テーブル5[[#This Row],[CopyService]]="N",テーブル5[[#This Row],[LoanService]]="N",テーブル5[[#This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IF(OR(テーブル5[[#This Row],[ILLflag]]="N",テーブル5[[#This Row],[CopyService]]="N",テーブル5[[#This Row],[LoanService]]="N",テーブル5[[#This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IF(OR(テーブル5[[#This Row],[ILLflag]]="N",テーブル5[[#This Row],[CopyService]]="N",テーブル5[[#This Row],[LoanService]]="N",テーブル5[[#This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IF(OR(テーブル5[[#This Row],[ILLflag]]="N",テーブル5[[#This Row],[CopyService]]="N",テーブル5[[#This Row],[LoanService]]="N",テーブル5[[#This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IF(OR(テーブル5[[#This Row],[ILLflag]]="N",テーブル5[[#This Row],[CopyService]]="N",テーブル5[[#This Row],[LoanService]]="N",テーブル5[[#This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IF(OR(テーブル5[[#This Row],[ILLflag]]="N",テーブル5[[#This Row],[CopyService]]="N",テーブル5[[#This Row],[LoanService]]="N",テーブル5[[#This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IF(OR(テーブル5[[#This Row],[ILLflag]]="N",テーブル5[[#This Row],[CopyService]]="N",テーブル5[[#This Row],[LoanService]]="N",テーブル5[[#This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IF(OR(テーブル5[[#This Row],[ILLflag]]="N",テーブル5[[#This Row],[CopyService]]="N",テーブル5[[#This Row],[LoanService]]="N",テーブル5[[#This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IF(OR(テーブル5[[#This Row],[ILLflag]]="N",テーブル5[[#This Row],[CopyService]]="N",テーブル5[[#This Row],[LoanService]]="N",テーブル5[[#This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IF(OR(テーブル5[[#This Row],[ILLflag]]="N",テーブル5[[#This Row],[CopyService]]="N",テーブル5[[#This Row],[LoanService]]="N",テーブル5[[#This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IF(OR(テーブル5[[#This Row],[ILLflag]]="N",テーブル5[[#This Row],[CopyService]]="N",テーブル5[[#This Row],[LoanService]]="N",テーブル5[[#This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IF(OR(テーブル5[[#This Row],[ILLflag]]="N",テーブル5[[#This Row],[CopyService]]="N",テーブル5[[#This Row],[LoanService]]="N",テーブル5[[#This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IF(OR(テーブル5[[#This Row],[ILLflag]]="N",テーブル5[[#This Row],[CopyService]]="N",テーブル5[[#This Row],[LoanService]]="N",テーブル5[[#This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IF(OR(テーブル5[[#This Row],[ILLflag]]="N",テーブル5[[#This Row],[CopyService]]="N",テーブル5[[#This Row],[LoanService]]="N",テーブル5[[#This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IF(OR(テーブル5[[#This Row],[ILLflag]]="N",テーブル5[[#This Row],[CopyService]]="N",テーブル5[[#This Row],[LoanService]]="N",テーブル5[[#This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IF(OR(テーブル5[[#This Row],[ILLflag]]="N",テーブル5[[#This Row],[CopyService]]="N",テーブル5[[#This Row],[LoanService]]="N",テーブル5[[#This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IF(OR(テーブル5[[#This Row],[ILLflag]]="N",テーブル5[[#This Row],[CopyService]]="N",テーブル5[[#This Row],[LoanService]]="N",テーブル5[[#This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IF(OR(テーブル5[[#This Row],[ILLflag]]="N",テーブル5[[#This Row],[CopyService]]="N",テーブル5[[#This Row],[LoanService]]="N",テーブル5[[#This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IF(OR(テーブル5[[#This Row],[ILLflag]]="N",テーブル5[[#This Row],[CopyService]]="N",テーブル5[[#This Row],[LoanService]]="N",テーブル5[[#This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IF(OR(テーブル5[[#This Row],[ILLflag]]="N",テーブル5[[#This Row],[CopyService]]="N",テーブル5[[#This Row],[LoanService]]="N",テーブル5[[#This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IF(OR(テーブル5[[#This Row],[ILLflag]]="N",テーブル5[[#This Row],[CopyService]]="N",テーブル5[[#This Row],[LoanService]]="N",テーブル5[[#This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IF(OR(テーブル5[[#This Row],[ILLflag]]="N",テーブル5[[#This Row],[CopyService]]="N",テーブル5[[#This Row],[LoanService]]="N",テーブル5[[#This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IF(OR(テーブル5[[#This Row],[ILLflag]]="N",テーブル5[[#This Row],[CopyService]]="N",テーブル5[[#This Row],[LoanService]]="N",テーブル5[[#This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IF(OR(テーブル5[[#This Row],[ILLflag]]="N",テーブル5[[#This Row],[CopyService]]="N",テーブル5[[#This Row],[LoanService]]="N",テーブル5[[#This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IF(OR(テーブル5[[#This Row],[ILLflag]]="N",テーブル5[[#This Row],[CopyService]]="N",テーブル5[[#This Row],[LoanService]]="N",テーブル5[[#This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IF(OR(テーブル5[[#This Row],[ILLflag]]="N",テーブル5[[#This Row],[CopyService]]="N",テーブル5[[#This Row],[LoanService]]="N",テーブル5[[#This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IF(OR(テーブル5[[#This Row],[ILLflag]]="N",テーブル5[[#This Row],[CopyService]]="N",テーブル5[[#This Row],[LoanService]]="N",テーブル5[[#This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IF(OR(テーブル5[[#This Row],[ILLflag]]="N",テーブル5[[#This Row],[CopyService]]="N",テーブル5[[#This Row],[LoanService]]="N",テーブル5[[#This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IF(OR(テーブル5[[#This Row],[ILLflag]]="N",テーブル5[[#This Row],[CopyService]]="N",テーブル5[[#This Row],[LoanService]]="N",テーブル5[[#This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IF(OR(テーブル5[[#This Row],[ILLflag]]="N",テーブル5[[#This Row],[CopyService]]="N",テーブル5[[#This Row],[LoanService]]="N",テーブル5[[#This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IF(OR(テーブル5[[#This Row],[ILLflag]]="N",テーブル5[[#This Row],[CopyService]]="N",テーブル5[[#This Row],[LoanService]]="N",テーブル5[[#This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IF(OR(テーブル5[[#This Row],[ILLflag]]="N",テーブル5[[#This Row],[CopyService]]="N",テーブル5[[#This Row],[LoanService]]="N",テーブル5[[#This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IF(OR(テーブル5[[#This Row],[ILLflag]]="N",テーブル5[[#This Row],[CopyService]]="N",テーブル5[[#This Row],[LoanService]]="N",テーブル5[[#This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IF(OR(テーブル5[[#This Row],[ILLflag]]="N",テーブル5[[#This Row],[CopyService]]="N",テーブル5[[#This Row],[LoanService]]="N",テーブル5[[#This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IF(OR(テーブル5[[#This Row],[ILLflag]]="N",テーブル5[[#This Row],[CopyService]]="N",テーブル5[[#This Row],[LoanService]]="N",テーブル5[[#This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IF(OR(テーブル5[[#This Row],[ILLflag]]="N",テーブル5[[#This Row],[CopyService]]="N",テーブル5[[#This Row],[LoanService]]="N",テーブル5[[#This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IF(OR(テーブル5[[#This Row],[ILLflag]]="N",テーブル5[[#This Row],[CopyService]]="N",テーブル5[[#This Row],[LoanService]]="N",テーブル5[[#This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IF(OR(テーブル5[[#This Row],[ILLflag]]="N",テーブル5[[#This Row],[CopyService]]="N",テーブル5[[#This Row],[LoanService]]="N",テーブル5[[#This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IF(OR(テーブル5[[#This Row],[ILLflag]]="N",テーブル5[[#This Row],[CopyService]]="N",テーブル5[[#This Row],[LoanService]]="N",テーブル5[[#This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IF(OR(テーブル5[[#This Row],[ILLflag]]="N",テーブル5[[#This Row],[CopyService]]="N",テーブル5[[#This Row],[LoanService]]="N",テーブル5[[#This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IF(OR(テーブル5[[#This Row],[ILLflag]]="N",テーブル5[[#This Row],[CopyService]]="N",テーブル5[[#This Row],[LoanService]]="N",テーブル5[[#This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IF(OR(テーブル5[[#This Row],[ILLflag]]="N",テーブル5[[#This Row],[CopyService]]="N",テーブル5[[#This Row],[LoanService]]="N",テーブル5[[#This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IF(OR(テーブル5[[#This Row],[ILLflag]]="N",テーブル5[[#This Row],[CopyService]]="N",テーブル5[[#This Row],[LoanService]]="N",テーブル5[[#This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IF(OR(テーブル5[[#This Row],[ILLflag]]="N",テーブル5[[#This Row],[CopyService]]="N",テーブル5[[#This Row],[LoanService]]="N",テーブル5[[#This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IF(OR(テーブル5[[#This Row],[ILLflag]]="N",テーブル5[[#This Row],[CopyService]]="N",テーブル5[[#This Row],[LoanService]]="N",テーブル5[[#This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IF(OR(テーブル5[[#This Row],[ILLflag]]="N",テーブル5[[#This Row],[CopyService]]="N",テーブル5[[#This Row],[LoanService]]="N",テーブル5[[#This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IF(OR(テーブル5[[#This Row],[ILLflag]]="N",テーブル5[[#This Row],[CopyService]]="N",テーブル5[[#This Row],[LoanService]]="N",テーブル5[[#This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IF(OR(テーブル5[[#This Row],[ILLflag]]="N",テーブル5[[#This Row],[CopyService]]="N",テーブル5[[#This Row],[LoanService]]="N",テーブル5[[#This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IF(OR(テーブル5[[#This Row],[ILLflag]]="N",テーブル5[[#This Row],[CopyService]]="N",テーブル5[[#This Row],[LoanService]]="N",テーブル5[[#This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IF(OR(テーブル5[[#This Row],[ILLflag]]="N",テーブル5[[#This Row],[CopyService]]="N",テーブル5[[#This Row],[LoanService]]="N",テーブル5[[#This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2</v>
      </c>
      <c r="J1169" t="str">
        <f>IF(OR(テーブル5[[#This Row],[ILLflag]]="N",テーブル5[[#This Row],[CopyService]]="N",テーブル5[[#This Row],[LoanService]]="N",テーブル5[[#This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IF(OR(テーブル5[[#This Row],[ILLflag]]="N",テーブル5[[#This Row],[CopyService]]="N",テーブル5[[#This Row],[LoanService]]="N",テーブル5[[#This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IF(OR(テーブル5[[#This Row],[ILLflag]]="N",テーブル5[[#This Row],[CopyService]]="N",テーブル5[[#This Row],[LoanService]]="N",テーブル5[[#This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IF(OR(テーブル5[[#This Row],[ILLflag]]="N",テーブル5[[#This Row],[CopyService]]="N",テーブル5[[#This Row],[LoanService]]="N",テーブル5[[#This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IF(OR(テーブル5[[#This Row],[ILLflag]]="N",テーブル5[[#This Row],[CopyService]]="N",テーブル5[[#This Row],[LoanService]]="N",テーブル5[[#This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IF(OR(テーブル5[[#This Row],[ILLflag]]="N",テーブル5[[#This Row],[CopyService]]="N",テーブル5[[#This Row],[LoanService]]="N",テーブル5[[#This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IF(OR(テーブル5[[#This Row],[ILLflag]]="N",テーブル5[[#This Row],[CopyService]]="N",テーブル5[[#This Row],[LoanService]]="N",テーブル5[[#This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IF(OR(テーブル5[[#This Row],[ILLflag]]="N",テーブル5[[#This Row],[CopyService]]="N",テーブル5[[#This Row],[LoanService]]="N",テーブル5[[#This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IF(OR(テーブル5[[#This Row],[ILLflag]]="N",テーブル5[[#This Row],[CopyService]]="N",テーブル5[[#This Row],[LoanService]]="N",テーブル5[[#This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IF(OR(テーブル5[[#This Row],[ILLflag]]="N",テーブル5[[#This Row],[CopyService]]="N",テーブル5[[#This Row],[LoanService]]="N",テーブル5[[#This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IF(OR(テーブル5[[#This Row],[ILLflag]]="N",テーブル5[[#This Row],[CopyService]]="N",テーブル5[[#This Row],[LoanService]]="N",テーブル5[[#This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IF(OR(テーブル5[[#This Row],[ILLflag]]="N",テーブル5[[#This Row],[CopyService]]="N",テーブル5[[#This Row],[LoanService]]="N",テーブル5[[#This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IF(OR(テーブル5[[#This Row],[ILLflag]]="N",テーブル5[[#This Row],[CopyService]]="N",テーブル5[[#This Row],[LoanService]]="N",テーブル5[[#This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IF(OR(テーブル5[[#This Row],[ILLflag]]="N",テーブル5[[#This Row],[CopyService]]="N",テーブル5[[#This Row],[LoanService]]="N",テーブル5[[#This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IF(OR(テーブル5[[#This Row],[ILLflag]]="N",テーブル5[[#This Row],[CopyService]]="N",テーブル5[[#This Row],[LoanService]]="N",テーブル5[[#This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IF(OR(テーブル5[[#This Row],[ILLflag]]="N",テーブル5[[#This Row],[CopyService]]="N",テーブル5[[#This Row],[LoanService]]="N",テーブル5[[#This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IF(OR(テーブル5[[#This Row],[ILLflag]]="N",テーブル5[[#This Row],[CopyService]]="N",テーブル5[[#This Row],[LoanService]]="N",テーブル5[[#This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IF(OR(テーブル5[[#This Row],[ILLflag]]="N",テーブル5[[#This Row],[CopyService]]="N",テーブル5[[#This Row],[LoanService]]="N",テーブル5[[#This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IF(OR(テーブル5[[#This Row],[ILLflag]]="N",テーブル5[[#This Row],[CopyService]]="N",テーブル5[[#This Row],[LoanService]]="N",テーブル5[[#This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IF(OR(テーブル5[[#This Row],[ILLflag]]="N",テーブル5[[#This Row],[CopyService]]="N",テーブル5[[#This Row],[LoanService]]="N",テーブル5[[#This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IF(OR(テーブル5[[#This Row],[ILLflag]]="N",テーブル5[[#This Row],[CopyService]]="N",テーブル5[[#This Row],[LoanService]]="N",テーブル5[[#This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IF(OR(テーブル5[[#This Row],[ILLflag]]="N",テーブル5[[#This Row],[CopyService]]="N",テーブル5[[#This Row],[LoanService]]="N",テーブル5[[#This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IF(OR(テーブル5[[#This Row],[ILLflag]]="N",テーブル5[[#This Row],[CopyService]]="N",テーブル5[[#This Row],[LoanService]]="N",テーブル5[[#This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IF(OR(テーブル5[[#This Row],[ILLflag]]="N",テーブル5[[#This Row],[CopyService]]="N",テーブル5[[#This Row],[LoanService]]="N",テーブル5[[#This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IF(OR(テーブル5[[#This Row],[ILLflag]]="N",テーブル5[[#This Row],[CopyService]]="N",テーブル5[[#This Row],[LoanService]]="N",テーブル5[[#This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IF(OR(テーブル5[[#This Row],[ILLflag]]="N",テーブル5[[#This Row],[CopyService]]="N",テーブル5[[#This Row],[LoanService]]="N",テーブル5[[#This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IF(OR(テーブル5[[#This Row],[ILLflag]]="N",テーブル5[[#This Row],[CopyService]]="N",テーブル5[[#This Row],[LoanService]]="N",テーブル5[[#This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IF(OR(テーブル5[[#This Row],[ILLflag]]="N",テーブル5[[#This Row],[CopyService]]="N",テーブル5[[#This Row],[LoanService]]="N",テーブル5[[#This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IF(OR(テーブル5[[#This Row],[ILLflag]]="N",テーブル5[[#This Row],[CopyService]]="N",テーブル5[[#This Row],[LoanService]]="N",テーブル5[[#This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IF(OR(テーブル5[[#This Row],[ILLflag]]="N",テーブル5[[#This Row],[CopyService]]="N",テーブル5[[#This Row],[LoanService]]="N",テーブル5[[#This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IF(OR(テーブル5[[#This Row],[ILLflag]]="N",テーブル5[[#This Row],[CopyService]]="N",テーブル5[[#This Row],[LoanService]]="N",テーブル5[[#This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IF(OR(テーブル5[[#This Row],[ILLflag]]="N",テーブル5[[#This Row],[CopyService]]="N",テーブル5[[#This Row],[LoanService]]="N",テーブル5[[#This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IF(OR(テーブル5[[#This Row],[ILLflag]]="N",テーブル5[[#This Row],[CopyService]]="N",テーブル5[[#This Row],[LoanService]]="N",テーブル5[[#This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IF(OR(テーブル5[[#This Row],[ILLflag]]="N",テーブル5[[#This Row],[CopyService]]="N",テーブル5[[#This Row],[LoanService]]="N",テーブル5[[#This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IF(OR(テーブル5[[#This Row],[ILLflag]]="N",テーブル5[[#This Row],[CopyService]]="N",テーブル5[[#This Row],[LoanService]]="N",テーブル5[[#This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IF(OR(テーブル5[[#This Row],[ILLflag]]="N",テーブル5[[#This Row],[CopyService]]="N",テーブル5[[#This Row],[LoanService]]="N",テーブル5[[#This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IF(OR(テーブル5[[#This Row],[ILLflag]]="N",テーブル5[[#This Row],[CopyService]]="N",テーブル5[[#This Row],[LoanService]]="N",テーブル5[[#This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IF(OR(テーブル5[[#This Row],[ILLflag]]="N",テーブル5[[#This Row],[CopyService]]="N",テーブル5[[#This Row],[LoanService]]="N",テーブル5[[#This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IF(OR(テーブル5[[#This Row],[ILLflag]]="N",テーブル5[[#This Row],[CopyService]]="N",テーブル5[[#This Row],[LoanService]]="N",テーブル5[[#This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IF(OR(テーブル5[[#This Row],[ILLflag]]="N",テーブル5[[#This Row],[CopyService]]="N",テーブル5[[#This Row],[LoanService]]="N",テーブル5[[#This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IF(OR(テーブル5[[#This Row],[ILLflag]]="N",テーブル5[[#This Row],[CopyService]]="N",テーブル5[[#This Row],[LoanService]]="N",テーブル5[[#This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IF(OR(テーブル5[[#This Row],[ILLflag]]="N",テーブル5[[#This Row],[CopyService]]="N",テーブル5[[#This Row],[LoanService]]="N",テーブル5[[#This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IF(OR(テーブル5[[#This Row],[ILLflag]]="N",テーブル5[[#This Row],[CopyService]]="N",テーブル5[[#This Row],[LoanService]]="N",テーブル5[[#This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IF(OR(テーブル5[[#This Row],[ILLflag]]="N",テーブル5[[#This Row],[CopyService]]="N",テーブル5[[#This Row],[LoanService]]="N",テーブル5[[#This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IF(OR(テーブル5[[#This Row],[ILLflag]]="N",テーブル5[[#This Row],[CopyService]]="N",テーブル5[[#This Row],[LoanService]]="N",テーブル5[[#This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IF(OR(テーブル5[[#This Row],[ILLflag]]="N",テーブル5[[#This Row],[CopyService]]="N",テーブル5[[#This Row],[LoanService]]="N",テーブル5[[#This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IF(OR(テーブル5[[#This Row],[ILLflag]]="N",テーブル5[[#This Row],[CopyService]]="N",テーブル5[[#This Row],[LoanService]]="N",テーブル5[[#This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IF(OR(テーブル5[[#This Row],[ILLflag]]="N",テーブル5[[#This Row],[CopyService]]="N",テーブル5[[#This Row],[LoanService]]="N",テーブル5[[#This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IF(OR(テーブル5[[#This Row],[ILLflag]]="N",テーブル5[[#This Row],[CopyService]]="N",テーブル5[[#This Row],[LoanService]]="N",テーブル5[[#This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IF(OR(テーブル5[[#This Row],[ILLflag]]="N",テーブル5[[#This Row],[CopyService]]="N",テーブル5[[#This Row],[LoanService]]="N",テーブル5[[#This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IF(OR(テーブル5[[#This Row],[ILLflag]]="N",テーブル5[[#This Row],[CopyService]]="N",テーブル5[[#This Row],[LoanService]]="N",テーブル5[[#This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IF(OR(テーブル5[[#This Row],[ILLflag]]="N",テーブル5[[#This Row],[CopyService]]="N",テーブル5[[#This Row],[LoanService]]="N",テーブル5[[#This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IF(OR(テーブル5[[#This Row],[ILLflag]]="N",テーブル5[[#This Row],[CopyService]]="N",テーブル5[[#This Row],[LoanService]]="N",テーブル5[[#This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IF(OR(テーブル5[[#This Row],[ILLflag]]="N",テーブル5[[#This Row],[CopyService]]="N",テーブル5[[#This Row],[LoanService]]="N",テーブル5[[#This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IF(OR(テーブル5[[#This Row],[ILLflag]]="N",テーブル5[[#This Row],[CopyService]]="N",テーブル5[[#This Row],[LoanService]]="N",テーブル5[[#This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IF(OR(テーブル5[[#This Row],[ILLflag]]="N",テーブル5[[#This Row],[CopyService]]="N",テーブル5[[#This Row],[LoanService]]="N",テーブル5[[#This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IF(OR(テーブル5[[#This Row],[ILLflag]]="N",テーブル5[[#This Row],[CopyService]]="N",テーブル5[[#This Row],[LoanService]]="N",テーブル5[[#This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IF(OR(テーブル5[[#This Row],[ILLflag]]="N",テーブル5[[#This Row],[CopyService]]="N",テーブル5[[#This Row],[LoanService]]="N",テーブル5[[#This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IF(OR(テーブル5[[#This Row],[ILLflag]]="N",テーブル5[[#This Row],[CopyService]]="N",テーブル5[[#This Row],[LoanService]]="N",テーブル5[[#This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IF(OR(テーブル5[[#This Row],[ILLflag]]="N",テーブル5[[#This Row],[CopyService]]="N",テーブル5[[#This Row],[LoanService]]="N",テーブル5[[#This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IF(OR(テーブル5[[#This Row],[ILLflag]]="N",テーブル5[[#This Row],[CopyService]]="N",テーブル5[[#This Row],[LoanService]]="N",テーブル5[[#This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IF(OR(テーブル5[[#This Row],[ILLflag]]="N",テーブル5[[#This Row],[CopyService]]="N",テーブル5[[#This Row],[LoanService]]="N",テーブル5[[#This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IF(OR(テーブル5[[#This Row],[ILLflag]]="N",テーブル5[[#This Row],[CopyService]]="N",テーブル5[[#This Row],[LoanService]]="N",テーブル5[[#This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IF(OR(テーブル5[[#This Row],[ILLflag]]="N",テーブル5[[#This Row],[CopyService]]="N",テーブル5[[#This Row],[LoanService]]="N",テーブル5[[#This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IF(OR(テーブル5[[#This Row],[ILLflag]]="N",テーブル5[[#This Row],[CopyService]]="N",テーブル5[[#This Row],[LoanService]]="N",テーブル5[[#This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IF(OR(テーブル5[[#This Row],[ILLflag]]="N",テーブル5[[#This Row],[CopyService]]="N",テーブル5[[#This Row],[LoanService]]="N",テーブル5[[#This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IF(OR(テーブル5[[#This Row],[ILLflag]]="N",テーブル5[[#This Row],[CopyService]]="N",テーブル5[[#This Row],[LoanService]]="N",テーブル5[[#This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IF(OR(テーブル5[[#This Row],[ILLflag]]="N",テーブル5[[#This Row],[CopyService]]="N",テーブル5[[#This Row],[LoanService]]="N",テーブル5[[#This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IF(OR(テーブル5[[#This Row],[ILLflag]]="N",テーブル5[[#This Row],[CopyService]]="N",テーブル5[[#This Row],[LoanService]]="N",テーブル5[[#This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IF(OR(テーブル5[[#This Row],[ILLflag]]="N",テーブル5[[#This Row],[CopyService]]="N",テーブル5[[#This Row],[LoanService]]="N",テーブル5[[#This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IF(OR(テーブル5[[#This Row],[ILLflag]]="N",テーブル5[[#This Row],[CopyService]]="N",テーブル5[[#This Row],[LoanService]]="N",テーブル5[[#This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IF(OR(テーブル5[[#This Row],[ILLflag]]="N",テーブル5[[#This Row],[CopyService]]="N",テーブル5[[#This Row],[LoanService]]="N",テーブル5[[#This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IF(OR(テーブル5[[#This Row],[ILLflag]]="N",テーブル5[[#This Row],[CopyService]]="N",テーブル5[[#This Row],[LoanService]]="N",テーブル5[[#This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IF(OR(テーブル5[[#This Row],[ILLflag]]="N",テーブル5[[#This Row],[CopyService]]="N",テーブル5[[#This Row],[LoanService]]="N",テーブル5[[#This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IF(OR(テーブル5[[#This Row],[ILLflag]]="N",テーブル5[[#This Row],[CopyService]]="N",テーブル5[[#This Row],[LoanService]]="N",テーブル5[[#This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IF(OR(テーブル5[[#This Row],[ILLflag]]="N",テーブル5[[#This Row],[CopyService]]="N",テーブル5[[#This Row],[LoanService]]="N",テーブル5[[#This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IF(OR(テーブル5[[#This Row],[ILLflag]]="N",テーブル5[[#This Row],[CopyService]]="N",テーブル5[[#This Row],[LoanService]]="N",テーブル5[[#This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IF(OR(テーブル5[[#This Row],[ILLflag]]="N",テーブル5[[#This Row],[CopyService]]="N",テーブル5[[#This Row],[LoanService]]="N",テーブル5[[#This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IF(OR(テーブル5[[#This Row],[ILLflag]]="N",テーブル5[[#This Row],[CopyService]]="N",テーブル5[[#This Row],[LoanService]]="N",テーブル5[[#This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IF(OR(テーブル5[[#This Row],[ILLflag]]="N",テーブル5[[#This Row],[CopyService]]="N",テーブル5[[#This Row],[LoanService]]="N",テーブル5[[#This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IF(OR(テーブル5[[#This Row],[ILLflag]]="N",テーブル5[[#This Row],[CopyService]]="N",テーブル5[[#This Row],[LoanService]]="N",テーブル5[[#This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IF(OR(テーブル5[[#This Row],[ILLflag]]="N",テーブル5[[#This Row],[CopyService]]="N",テーブル5[[#This Row],[LoanService]]="N",テーブル5[[#This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IF(OR(テーブル5[[#This Row],[ILLflag]]="N",テーブル5[[#This Row],[CopyService]]="N",テーブル5[[#This Row],[LoanService]]="N",テーブル5[[#This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IF(OR(テーブル5[[#This Row],[ILLflag]]="N",テーブル5[[#This Row],[CopyService]]="N",テーブル5[[#This Row],[LoanService]]="N",テーブル5[[#This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IF(OR(テーブル5[[#This Row],[ILLflag]]="N",テーブル5[[#This Row],[CopyService]]="N",テーブル5[[#This Row],[LoanService]]="N",テーブル5[[#This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IF(OR(テーブル5[[#This Row],[ILLflag]]="N",テーブル5[[#This Row],[CopyService]]="N",テーブル5[[#This Row],[LoanService]]="N",テーブル5[[#This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IF(OR(テーブル5[[#This Row],[ILLflag]]="N",テーブル5[[#This Row],[CopyService]]="N",テーブル5[[#This Row],[LoanService]]="N",テーブル5[[#This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IF(OR(テーブル5[[#This Row],[ILLflag]]="N",テーブル5[[#This Row],[CopyService]]="N",テーブル5[[#This Row],[LoanService]]="N",テーブル5[[#This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IF(OR(テーブル5[[#This Row],[ILLflag]]="N",テーブル5[[#This Row],[CopyService]]="N",テーブル5[[#This Row],[LoanService]]="N",テーブル5[[#This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IF(OR(テーブル5[[#This Row],[ILLflag]]="N",テーブル5[[#This Row],[CopyService]]="N",テーブル5[[#This Row],[LoanService]]="N",テーブル5[[#This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IF(OR(テーブル5[[#This Row],[ILLflag]]="N",テーブル5[[#This Row],[CopyService]]="N",テーブル5[[#This Row],[LoanService]]="N",テーブル5[[#This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IF(OR(テーブル5[[#This Row],[ILLflag]]="N",テーブル5[[#This Row],[CopyService]]="N",テーブル5[[#This Row],[LoanService]]="N",テーブル5[[#This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IF(OR(テーブル5[[#This Row],[ILLflag]]="N",テーブル5[[#This Row],[CopyService]]="N",テーブル5[[#This Row],[LoanService]]="N",テーブル5[[#This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IF(OR(テーブル5[[#This Row],[ILLflag]]="N",テーブル5[[#This Row],[CopyService]]="N",テーブル5[[#This Row],[LoanService]]="N",テーブル5[[#This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IF(OR(テーブル5[[#This Row],[ILLflag]]="N",テーブル5[[#This Row],[CopyService]]="N",テーブル5[[#This Row],[LoanService]]="N",テーブル5[[#This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IF(OR(テーブル5[[#This Row],[ILLflag]]="N",テーブル5[[#This Row],[CopyService]]="N",テーブル5[[#This Row],[LoanService]]="N",テーブル5[[#This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IF(OR(テーブル5[[#This Row],[ILLflag]]="N",テーブル5[[#This Row],[CopyService]]="N",テーブル5[[#This Row],[LoanService]]="N",テーブル5[[#This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IF(OR(テーブル5[[#This Row],[ILLflag]]="N",テーブル5[[#This Row],[CopyService]]="N",テーブル5[[#This Row],[LoanService]]="N",テーブル5[[#This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IF(OR(テーブル5[[#This Row],[ILLflag]]="N",テーブル5[[#This Row],[CopyService]]="N",テーブル5[[#This Row],[LoanService]]="N",テーブル5[[#This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IF(OR(テーブル5[[#This Row],[ILLflag]]="N",テーブル5[[#This Row],[CopyService]]="N",テーブル5[[#This Row],[LoanService]]="N",テーブル5[[#This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IF(OR(テーブル5[[#This Row],[ILLflag]]="N",テーブル5[[#This Row],[CopyService]]="N",テーブル5[[#This Row],[LoanService]]="N",テーブル5[[#This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IF(OR(テーブル5[[#This Row],[ILLflag]]="N",テーブル5[[#This Row],[CopyService]]="N",テーブル5[[#This Row],[LoanService]]="N",テーブル5[[#This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IF(OR(テーブル5[[#This Row],[ILLflag]]="N",テーブル5[[#This Row],[CopyService]]="N",テーブル5[[#This Row],[LoanService]]="N",テーブル5[[#This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IF(OR(テーブル5[[#This Row],[ILLflag]]="N",テーブル5[[#This Row],[CopyService]]="N",テーブル5[[#This Row],[LoanService]]="N",テーブル5[[#This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IF(OR(テーブル5[[#This Row],[ILLflag]]="N",テーブル5[[#This Row],[CopyService]]="N",テーブル5[[#This Row],[LoanService]]="N",テーブル5[[#This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IF(OR(テーブル5[[#This Row],[ILLflag]]="N",テーブル5[[#This Row],[CopyService]]="N",テーブル5[[#This Row],[LoanService]]="N",テーブル5[[#This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IF(OR(テーブル5[[#This Row],[ILLflag]]="N",テーブル5[[#This Row],[CopyService]]="N",テーブル5[[#This Row],[LoanService]]="N",テーブル5[[#This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IF(OR(テーブル5[[#This Row],[ILLflag]]="N",テーブル5[[#This Row],[CopyService]]="N",テーブル5[[#This Row],[LoanService]]="N",テーブル5[[#This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IF(OR(テーブル5[[#This Row],[ILLflag]]="N",テーブル5[[#This Row],[CopyService]]="N",テーブル5[[#This Row],[LoanService]]="N",テーブル5[[#This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IF(OR(テーブル5[[#This Row],[ILLflag]]="N",テーブル5[[#This Row],[CopyService]]="N",テーブル5[[#This Row],[LoanService]]="N",テーブル5[[#This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IF(OR(テーブル5[[#This Row],[ILLflag]]="N",テーブル5[[#This Row],[CopyService]]="N",テーブル5[[#This Row],[LoanService]]="N",テーブル5[[#This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IF(OR(テーブル5[[#This Row],[ILLflag]]="N",テーブル5[[#This Row],[CopyService]]="N",テーブル5[[#This Row],[LoanService]]="N",テーブル5[[#This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IF(OR(テーブル5[[#This Row],[ILLflag]]="N",テーブル5[[#This Row],[CopyService]]="N",テーブル5[[#This Row],[LoanService]]="N",テーブル5[[#This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IF(OR(テーブル5[[#This Row],[ILLflag]]="N",テーブル5[[#This Row],[CopyService]]="N",テーブル5[[#This Row],[LoanService]]="N",テーブル5[[#This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IF(OR(テーブル5[[#This Row],[ILLflag]]="N",テーブル5[[#This Row],[CopyService]]="N",テーブル5[[#This Row],[LoanService]]="N",テーブル5[[#This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IF(OR(テーブル5[[#This Row],[ILLflag]]="N",テーブル5[[#This Row],[CopyService]]="N",テーブル5[[#This Row],[LoanService]]="N",テーブル5[[#This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IF(OR(テーブル5[[#This Row],[ILLflag]]="N",テーブル5[[#This Row],[CopyService]]="N",テーブル5[[#This Row],[LoanService]]="N",テーブル5[[#This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IF(OR(テーブル5[[#This Row],[ILLflag]]="N",テーブル5[[#This Row],[CopyService]]="N",テーブル5[[#This Row],[LoanService]]="N",テーブル5[[#This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IF(OR(テーブル5[[#This Row],[ILLflag]]="N",テーブル5[[#This Row],[CopyService]]="N",テーブル5[[#This Row],[LoanService]]="N",テーブル5[[#This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IF(OR(テーブル5[[#This Row],[ILLflag]]="N",テーブル5[[#This Row],[CopyService]]="N",テーブル5[[#This Row],[LoanService]]="N",テーブル5[[#This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IF(OR(テーブル5[[#This Row],[ILLflag]]="N",テーブル5[[#This Row],[CopyService]]="N",テーブル5[[#This Row],[LoanService]]="N",テーブル5[[#This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IF(OR(テーブル5[[#This Row],[ILLflag]]="N",テーブル5[[#This Row],[CopyService]]="N",テーブル5[[#This Row],[LoanService]]="N",テーブル5[[#This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IF(OR(テーブル5[[#This Row],[ILLflag]]="N",テーブル5[[#This Row],[CopyService]]="N",テーブル5[[#This Row],[LoanService]]="N",テーブル5[[#This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IF(OR(テーブル5[[#This Row],[ILLflag]]="N",テーブル5[[#This Row],[CopyService]]="N",テーブル5[[#This Row],[LoanService]]="N",テーブル5[[#This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IF(OR(テーブル5[[#This Row],[ILLflag]]="N",テーブル5[[#This Row],[CopyService]]="N",テーブル5[[#This Row],[LoanService]]="N",テーブル5[[#This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IF(OR(テーブル5[[#This Row],[ILLflag]]="N",テーブル5[[#This Row],[CopyService]]="N",テーブル5[[#This Row],[LoanService]]="N",テーブル5[[#This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IF(OR(テーブル5[[#This Row],[ILLflag]]="N",テーブル5[[#This Row],[CopyService]]="N",テーブル5[[#This Row],[LoanService]]="N",テーブル5[[#This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IF(OR(テーブル5[[#This Row],[ILLflag]]="N",テーブル5[[#This Row],[CopyService]]="N",テーブル5[[#This Row],[LoanService]]="N",テーブル5[[#This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IF(OR(テーブル5[[#This Row],[ILLflag]]="N",テーブル5[[#This Row],[CopyService]]="N",テーブル5[[#This Row],[LoanService]]="N",テーブル5[[#This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IF(OR(テーブル5[[#This Row],[ILLflag]]="N",テーブル5[[#This Row],[CopyService]]="N",テーブル5[[#This Row],[LoanService]]="N",テーブル5[[#This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IF(OR(テーブル5[[#This Row],[ILLflag]]="N",テーブル5[[#This Row],[CopyService]]="N",テーブル5[[#This Row],[LoanService]]="N",テーブル5[[#This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IF(OR(テーブル5[[#This Row],[ILLflag]]="N",テーブル5[[#This Row],[CopyService]]="N",テーブル5[[#This Row],[LoanService]]="N",テーブル5[[#This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IF(OR(テーブル5[[#This Row],[ILLflag]]="N",テーブル5[[#This Row],[CopyService]]="N",テーブル5[[#This Row],[LoanService]]="N",テーブル5[[#This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IF(OR(テーブル5[[#This Row],[ILLflag]]="N",テーブル5[[#This Row],[CopyService]]="N",テーブル5[[#This Row],[LoanService]]="N",テーブル5[[#This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IF(OR(テーブル5[[#This Row],[ILLflag]]="N",テーブル5[[#This Row],[CopyService]]="N",テーブル5[[#This Row],[LoanService]]="N",テーブル5[[#This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IF(OR(テーブル5[[#This Row],[ILLflag]]="N",テーブル5[[#This Row],[CopyService]]="N",テーブル5[[#This Row],[LoanService]]="N",テーブル5[[#This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IF(OR(テーブル5[[#This Row],[ILLflag]]="N",テーブル5[[#This Row],[CopyService]]="N",テーブル5[[#This Row],[LoanService]]="N",テーブル5[[#This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IF(OR(テーブル5[[#This Row],[ILLflag]]="N",テーブル5[[#This Row],[CopyService]]="N",テーブル5[[#This Row],[LoanService]]="N",テーブル5[[#This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IF(OR(テーブル5[[#This Row],[ILLflag]]="N",テーブル5[[#This Row],[CopyService]]="N",テーブル5[[#This Row],[LoanService]]="N",テーブル5[[#This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IF(OR(テーブル5[[#This Row],[ILLflag]]="N",テーブル5[[#This Row],[CopyService]]="N",テーブル5[[#This Row],[LoanService]]="N",テーブル5[[#This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IF(OR(テーブル5[[#This Row],[ILLflag]]="N",テーブル5[[#This Row],[CopyService]]="N",テーブル5[[#This Row],[LoanService]]="N",テーブル5[[#This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IF(OR(テーブル5[[#This Row],[ILLflag]]="N",テーブル5[[#This Row],[CopyService]]="N",テーブル5[[#This Row],[LoanService]]="N",テーブル5[[#This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IF(OR(テーブル5[[#This Row],[ILLflag]]="N",テーブル5[[#This Row],[CopyService]]="N",テーブル5[[#This Row],[LoanService]]="N",テーブル5[[#This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IF(OR(テーブル5[[#This Row],[ILLflag]]="N",テーブル5[[#This Row],[CopyService]]="N",テーブル5[[#This Row],[LoanService]]="N",テーブル5[[#This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IF(OR(テーブル5[[#This Row],[ILLflag]]="N",テーブル5[[#This Row],[CopyService]]="N",テーブル5[[#This Row],[LoanService]]="N",テーブル5[[#This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IF(OR(テーブル5[[#This Row],[ILLflag]]="N",テーブル5[[#This Row],[CopyService]]="N",テーブル5[[#This Row],[LoanService]]="N",テーブル5[[#This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IF(OR(テーブル5[[#This Row],[ILLflag]]="N",テーブル5[[#This Row],[CopyService]]="N",テーブル5[[#This Row],[LoanService]]="N",テーブル5[[#This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IF(OR(テーブル5[[#This Row],[ILLflag]]="N",テーブル5[[#This Row],[CopyService]]="N",テーブル5[[#This Row],[LoanService]]="N",テーブル5[[#This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IF(OR(テーブル5[[#This Row],[ILLflag]]="N",テーブル5[[#This Row],[CopyService]]="N",テーブル5[[#This Row],[LoanService]]="N",テーブル5[[#This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IF(OR(テーブル5[[#This Row],[ILLflag]]="N",テーブル5[[#This Row],[CopyService]]="N",テーブル5[[#This Row],[LoanService]]="N",テーブル5[[#This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IF(OR(テーブル5[[#This Row],[ILLflag]]="N",テーブル5[[#This Row],[CopyService]]="N",テーブル5[[#This Row],[LoanService]]="N",テーブル5[[#This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IF(OR(テーブル5[[#This Row],[ILLflag]]="N",テーブル5[[#This Row],[CopyService]]="N",テーブル5[[#This Row],[LoanService]]="N",テーブル5[[#This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IF(OR(テーブル5[[#This Row],[ILLflag]]="N",テーブル5[[#This Row],[CopyService]]="N",テーブル5[[#This Row],[LoanService]]="N",テーブル5[[#This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IF(OR(テーブル5[[#This Row],[ILLflag]]="N",テーブル5[[#This Row],[CopyService]]="N",テーブル5[[#This Row],[LoanService]]="N",テーブル5[[#This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IF(OR(テーブル5[[#This Row],[ILLflag]]="N",テーブル5[[#This Row],[CopyService]]="N",テーブル5[[#This Row],[LoanService]]="N",テーブル5[[#This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IF(OR(テーブル5[[#This Row],[ILLflag]]="N",テーブル5[[#This Row],[CopyService]]="N",テーブル5[[#This Row],[LoanService]]="N",テーブル5[[#This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IF(OR(テーブル5[[#This Row],[ILLflag]]="N",テーブル5[[#This Row],[CopyService]]="N",テーブル5[[#This Row],[LoanService]]="N",テーブル5[[#This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IF(OR(テーブル5[[#This Row],[ILLflag]]="N",テーブル5[[#This Row],[CopyService]]="N",テーブル5[[#This Row],[LoanService]]="N",テーブル5[[#This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IF(OR(テーブル5[[#This Row],[ILLflag]]="N",テーブル5[[#This Row],[CopyService]]="N",テーブル5[[#This Row],[LoanService]]="N",テーブル5[[#This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IF(OR(テーブル5[[#This Row],[ILLflag]]="N",テーブル5[[#This Row],[CopyService]]="N",テーブル5[[#This Row],[LoanService]]="N",テーブル5[[#This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IF(OR(テーブル5[[#This Row],[ILLflag]]="N",テーブル5[[#This Row],[CopyService]]="N",テーブル5[[#This Row],[LoanService]]="N",テーブル5[[#This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IF(OR(テーブル5[[#This Row],[ILLflag]]="N",テーブル5[[#This Row],[CopyService]]="N",テーブル5[[#This Row],[LoanService]]="N",テーブル5[[#This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IF(OR(テーブル5[[#This Row],[ILLflag]]="N",テーブル5[[#This Row],[CopyService]]="N",テーブル5[[#This Row],[LoanService]]="N",テーブル5[[#This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IF(OR(テーブル5[[#This Row],[ILLflag]]="N",テーブル5[[#This Row],[CopyService]]="N",テーブル5[[#This Row],[LoanService]]="N",テーブル5[[#This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IF(OR(テーブル5[[#This Row],[ILLflag]]="N",テーブル5[[#This Row],[CopyService]]="N",テーブル5[[#This Row],[LoanService]]="N",テーブル5[[#This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IF(OR(テーブル5[[#This Row],[ILLflag]]="N",テーブル5[[#This Row],[CopyService]]="N",テーブル5[[#This Row],[LoanService]]="N",テーブル5[[#This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IF(OR(テーブル5[[#This Row],[ILLflag]]="N",テーブル5[[#This Row],[CopyService]]="N",テーブル5[[#This Row],[LoanService]]="N",テーブル5[[#This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IF(OR(テーブル5[[#This Row],[ILLflag]]="N",テーブル5[[#This Row],[CopyService]]="N",テーブル5[[#This Row],[LoanService]]="N",テーブル5[[#This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IF(OR(テーブル5[[#This Row],[ILLflag]]="N",テーブル5[[#This Row],[CopyService]]="N",テーブル5[[#This Row],[LoanService]]="N",テーブル5[[#This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IF(OR(テーブル5[[#This Row],[ILLflag]]="N",テーブル5[[#This Row],[CopyService]]="N",テーブル5[[#This Row],[LoanService]]="N",テーブル5[[#This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IF(OR(テーブル5[[#This Row],[ILLflag]]="N",テーブル5[[#This Row],[CopyService]]="N",テーブル5[[#This Row],[LoanService]]="N",テーブル5[[#This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IF(OR(テーブル5[[#This Row],[ILLflag]]="N",テーブル5[[#This Row],[CopyService]]="N",テーブル5[[#This Row],[LoanService]]="N",テーブル5[[#This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IF(OR(テーブル5[[#This Row],[ILLflag]]="N",テーブル5[[#This Row],[CopyService]]="N",テーブル5[[#This Row],[LoanService]]="N",テーブル5[[#This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IF(OR(テーブル5[[#This Row],[ILLflag]]="N",テーブル5[[#This Row],[CopyService]]="N",テーブル5[[#This Row],[LoanService]]="N",テーブル5[[#This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IF(OR(テーブル5[[#This Row],[ILLflag]]="N",テーブル5[[#This Row],[CopyService]]="N",テーブル5[[#This Row],[LoanService]]="N",テーブル5[[#This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IF(OR(テーブル5[[#This Row],[ILLflag]]="N",テーブル5[[#This Row],[CopyService]]="N",テーブル5[[#This Row],[LoanService]]="N",テーブル5[[#This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IF(OR(テーブル5[[#This Row],[ILLflag]]="N",テーブル5[[#This Row],[CopyService]]="N",テーブル5[[#This Row],[LoanService]]="N",テーブル5[[#This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IF(OR(テーブル5[[#This Row],[ILLflag]]="N",テーブル5[[#This Row],[CopyService]]="N",テーブル5[[#This Row],[LoanService]]="N",テーブル5[[#This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IF(OR(テーブル5[[#This Row],[ILLflag]]="N",テーブル5[[#This Row],[CopyService]]="N",テーブル5[[#This Row],[LoanService]]="N",テーブル5[[#This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IF(OR(テーブル5[[#This Row],[ILLflag]]="N",テーブル5[[#This Row],[CopyService]]="N",テーブル5[[#This Row],[LoanService]]="N",テーブル5[[#This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IF(OR(テーブル5[[#This Row],[ILLflag]]="N",テーブル5[[#This Row],[CopyService]]="N",テーブル5[[#This Row],[LoanService]]="N",テーブル5[[#This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IF(OR(テーブル5[[#This Row],[ILLflag]]="N",テーブル5[[#This Row],[CopyService]]="N",テーブル5[[#This Row],[LoanService]]="N",テーブル5[[#This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IF(OR(テーブル5[[#This Row],[ILLflag]]="N",テーブル5[[#This Row],[CopyService]]="N",テーブル5[[#This Row],[LoanService]]="N",テーブル5[[#This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IF(OR(テーブル5[[#This Row],[ILLflag]]="N",テーブル5[[#This Row],[CopyService]]="N",テーブル5[[#This Row],[LoanService]]="N",テーブル5[[#This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IF(OR(テーブル5[[#This Row],[ILLflag]]="N",テーブル5[[#This Row],[CopyService]]="N",テーブル5[[#This Row],[LoanService]]="N",テーブル5[[#This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IF(OR(テーブル5[[#This Row],[ILLflag]]="N",テーブル5[[#This Row],[CopyService]]="N",テーブル5[[#This Row],[LoanService]]="N",テーブル5[[#This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IF(OR(テーブル5[[#This Row],[ILLflag]]="N",テーブル5[[#This Row],[CopyService]]="N",テーブル5[[#This Row],[LoanService]]="N",テーブル5[[#This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IF(OR(テーブル5[[#This Row],[ILLflag]]="N",テーブル5[[#This Row],[CopyService]]="N",テーブル5[[#This Row],[LoanService]]="N",テーブル5[[#This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IF(OR(テーブル5[[#This Row],[ILLflag]]="N",テーブル5[[#This Row],[CopyService]]="N",テーブル5[[#This Row],[LoanService]]="N",テーブル5[[#This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IF(OR(テーブル5[[#This Row],[ILLflag]]="N",テーブル5[[#This Row],[CopyService]]="N",テーブル5[[#This Row],[LoanService]]="N",テーブル5[[#This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IF(OR(テーブル5[[#This Row],[ILLflag]]="N",テーブル5[[#This Row],[CopyService]]="N",テーブル5[[#This Row],[LoanService]]="N",テーブル5[[#This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IF(OR(テーブル5[[#This Row],[ILLflag]]="N",テーブル5[[#This Row],[CopyService]]="N",テーブル5[[#This Row],[LoanService]]="N",テーブル5[[#This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IF(OR(テーブル5[[#This Row],[ILLflag]]="N",テーブル5[[#This Row],[CopyService]]="N",テーブル5[[#This Row],[LoanService]]="N",テーブル5[[#This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IF(OR(テーブル5[[#This Row],[ILLflag]]="N",テーブル5[[#This Row],[CopyService]]="N",テーブル5[[#This Row],[LoanService]]="N",テーブル5[[#This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IF(OR(テーブル5[[#This Row],[ILLflag]]="N",テーブル5[[#This Row],[CopyService]]="N",テーブル5[[#This Row],[LoanService]]="N",テーブル5[[#This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IF(OR(テーブル5[[#This Row],[ILLflag]]="N",テーブル5[[#This Row],[CopyService]]="N",テーブル5[[#This Row],[LoanService]]="N",テーブル5[[#This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IF(OR(テーブル5[[#This Row],[ILLflag]]="N",テーブル5[[#This Row],[CopyService]]="N",テーブル5[[#This Row],[LoanService]]="N",テーブル5[[#This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IF(OR(テーブル5[[#This Row],[ILLflag]]="N",テーブル5[[#This Row],[CopyService]]="N",テーブル5[[#This Row],[LoanService]]="N",テーブル5[[#This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IF(OR(テーブル5[[#This Row],[ILLflag]]="N",テーブル5[[#This Row],[CopyService]]="N",テーブル5[[#This Row],[LoanService]]="N",テーブル5[[#This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IF(OR(テーブル5[[#This Row],[ILLflag]]="N",テーブル5[[#This Row],[CopyService]]="N",テーブル5[[#This Row],[LoanService]]="N",テーブル5[[#This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IF(OR(テーブル5[[#This Row],[ILLflag]]="N",テーブル5[[#This Row],[CopyService]]="N",テーブル5[[#This Row],[LoanService]]="N",テーブル5[[#This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IF(OR(テーブル5[[#This Row],[ILLflag]]="N",テーブル5[[#This Row],[CopyService]]="N",テーブル5[[#This Row],[LoanService]]="N",テーブル5[[#This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IF(OR(テーブル5[[#This Row],[ILLflag]]="N",テーブル5[[#This Row],[CopyService]]="N",テーブル5[[#This Row],[LoanService]]="N",テーブル5[[#This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IF(OR(テーブル5[[#This Row],[ILLflag]]="N",テーブル5[[#This Row],[CopyService]]="N",テーブル5[[#This Row],[LoanService]]="N",テーブル5[[#This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IF(OR(テーブル5[[#This Row],[ILLflag]]="N",テーブル5[[#This Row],[CopyService]]="N",テーブル5[[#This Row],[LoanService]]="N",テーブル5[[#This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IF(OR(テーブル5[[#This Row],[ILLflag]]="N",テーブル5[[#This Row],[CopyService]]="N",テーブル5[[#This Row],[LoanService]]="N",テーブル5[[#This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IF(OR(テーブル5[[#This Row],[ILLflag]]="N",テーブル5[[#This Row],[CopyService]]="N",テーブル5[[#This Row],[LoanService]]="N",テーブル5[[#This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IF(OR(テーブル5[[#This Row],[ILLflag]]="N",テーブル5[[#This Row],[CopyService]]="N",テーブル5[[#This Row],[LoanService]]="N",テーブル5[[#This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IF(OR(テーブル5[[#This Row],[ILLflag]]="N",テーブル5[[#This Row],[CopyService]]="N",テーブル5[[#This Row],[LoanService]]="N",テーブル5[[#This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IF(OR(テーブル5[[#This Row],[ILLflag]]="N",テーブル5[[#This Row],[CopyService]]="N",テーブル5[[#This Row],[LoanService]]="N",テーブル5[[#This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IF(OR(テーブル5[[#This Row],[ILLflag]]="N",テーブル5[[#This Row],[CopyService]]="N",テーブル5[[#This Row],[LoanService]]="N",テーブル5[[#This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IF(OR(テーブル5[[#This Row],[ILLflag]]="N",テーブル5[[#This Row],[CopyService]]="N",テーブル5[[#This Row],[LoanService]]="N",テーブル5[[#This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IF(OR(テーブル5[[#This Row],[ILLflag]]="N",テーブル5[[#This Row],[CopyService]]="N",テーブル5[[#This Row],[LoanService]]="N",テーブル5[[#This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IF(OR(テーブル5[[#This Row],[ILLflag]]="N",テーブル5[[#This Row],[CopyService]]="N",テーブル5[[#This Row],[LoanService]]="N",テーブル5[[#This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IF(OR(テーブル5[[#This Row],[ILLflag]]="N",テーブル5[[#This Row],[CopyService]]="N",テーブル5[[#This Row],[LoanService]]="N",テーブル5[[#This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IF(OR(テーブル5[[#This Row],[ILLflag]]="N",テーブル5[[#This Row],[CopyService]]="N",テーブル5[[#This Row],[LoanService]]="N",テーブル5[[#This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IF(OR(テーブル5[[#This Row],[ILLflag]]="N",テーブル5[[#This Row],[CopyService]]="N",テーブル5[[#This Row],[LoanService]]="N",テーブル5[[#This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IF(OR(テーブル5[[#This Row],[ILLflag]]="N",テーブル5[[#This Row],[CopyService]]="N",テーブル5[[#This Row],[LoanService]]="N",テーブル5[[#This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IF(OR(テーブル5[[#This Row],[ILLflag]]="N",テーブル5[[#This Row],[CopyService]]="N",テーブル5[[#This Row],[LoanService]]="N",テーブル5[[#This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IF(OR(テーブル5[[#This Row],[ILLflag]]="N",テーブル5[[#This Row],[CopyService]]="N",テーブル5[[#This Row],[LoanService]]="N",テーブル5[[#This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IF(OR(テーブル5[[#This Row],[ILLflag]]="N",テーブル5[[#This Row],[CopyService]]="N",テーブル5[[#This Row],[LoanService]]="N",テーブル5[[#This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IF(OR(テーブル5[[#This Row],[ILLflag]]="N",テーブル5[[#This Row],[CopyService]]="N",テーブル5[[#This Row],[LoanService]]="N",テーブル5[[#This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IF(OR(テーブル5[[#This Row],[ILLflag]]="N",テーブル5[[#This Row],[CopyService]]="N",テーブル5[[#This Row],[LoanService]]="N",テーブル5[[#This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IF(OR(テーブル5[[#This Row],[ILLflag]]="N",テーブル5[[#This Row],[CopyService]]="N",テーブル5[[#This Row],[LoanService]]="N",テーブル5[[#This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IF(OR(テーブル5[[#This Row],[ILLflag]]="N",テーブル5[[#This Row],[CopyService]]="N",テーブル5[[#This Row],[LoanService]]="N",テーブル5[[#This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IF(OR(テーブル5[[#This Row],[ILLflag]]="N",テーブル5[[#This Row],[CopyService]]="N",テーブル5[[#This Row],[LoanService]]="N",テーブル5[[#This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IF(OR(テーブル5[[#This Row],[ILLflag]]="N",テーブル5[[#This Row],[CopyService]]="N",テーブル5[[#This Row],[LoanService]]="N",テーブル5[[#This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IF(OR(テーブル5[[#This Row],[ILLflag]]="N",テーブル5[[#This Row],[CopyService]]="N",テーブル5[[#This Row],[LoanService]]="N",テーブル5[[#This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IF(OR(テーブル5[[#This Row],[ILLflag]]="N",テーブル5[[#This Row],[CopyService]]="N",テーブル5[[#This Row],[LoanService]]="N",テーブル5[[#This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IF(OR(テーブル5[[#This Row],[ILLflag]]="N",テーブル5[[#This Row],[CopyService]]="N",テーブル5[[#This Row],[LoanService]]="N",テーブル5[[#This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IF(OR(テーブル5[[#This Row],[ILLflag]]="N",テーブル5[[#This Row],[CopyService]]="N",テーブル5[[#This Row],[LoanService]]="N",テーブル5[[#This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IF(OR(テーブル5[[#This Row],[ILLflag]]="N",テーブル5[[#This Row],[CopyService]]="N",テーブル5[[#This Row],[LoanService]]="N",テーブル5[[#This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IF(OR(テーブル5[[#This Row],[ILLflag]]="N",テーブル5[[#This Row],[CopyService]]="N",テーブル5[[#This Row],[LoanService]]="N",テーブル5[[#This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IF(OR(テーブル5[[#This Row],[ILLflag]]="N",テーブル5[[#This Row],[CopyService]]="N",テーブル5[[#This Row],[LoanService]]="N",テーブル5[[#This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IF(OR(テーブル5[[#This Row],[ILLflag]]="N",テーブル5[[#This Row],[CopyService]]="N",テーブル5[[#This Row],[LoanService]]="N",テーブル5[[#This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IF(OR(テーブル5[[#This Row],[ILLflag]]="N",テーブル5[[#This Row],[CopyService]]="N",テーブル5[[#This Row],[LoanService]]="N",テーブル5[[#This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IF(OR(テーブル5[[#This Row],[ILLflag]]="N",テーブル5[[#This Row],[CopyService]]="N",テーブル5[[#This Row],[LoanService]]="N",テーブル5[[#This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IF(OR(テーブル5[[#This Row],[ILLflag]]="N",テーブル5[[#This Row],[CopyService]]="N",テーブル5[[#This Row],[LoanService]]="N",テーブル5[[#This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IF(OR(テーブル5[[#This Row],[ILLflag]]="N",テーブル5[[#This Row],[CopyService]]="N",テーブル5[[#This Row],[LoanService]]="N",テーブル5[[#This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IF(OR(テーブル5[[#This Row],[ILLflag]]="N",テーブル5[[#This Row],[CopyService]]="N",テーブル5[[#This Row],[LoanService]]="N",テーブル5[[#This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IF(OR(テーブル5[[#This Row],[ILLflag]]="N",テーブル5[[#This Row],[CopyService]]="N",テーブル5[[#This Row],[LoanService]]="N",テーブル5[[#This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IF(OR(テーブル5[[#This Row],[ILLflag]]="N",テーブル5[[#This Row],[CopyService]]="N",テーブル5[[#This Row],[LoanService]]="N",テーブル5[[#This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IF(OR(テーブル5[[#This Row],[ILLflag]]="N",テーブル5[[#This Row],[CopyService]]="N",テーブル5[[#This Row],[LoanService]]="N",テーブル5[[#This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IF(OR(テーブル5[[#This Row],[ILLflag]]="N",テーブル5[[#This Row],[CopyService]]="N",テーブル5[[#This Row],[LoanService]]="N",テーブル5[[#This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IF(OR(テーブル5[[#This Row],[ILLflag]]="N",テーブル5[[#This Row],[CopyService]]="N",テーブル5[[#This Row],[LoanService]]="N",テーブル5[[#This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IF(OR(テーブル5[[#This Row],[ILLflag]]="N",テーブル5[[#This Row],[CopyService]]="N",テーブル5[[#This Row],[LoanService]]="N",テーブル5[[#This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IF(OR(テーブル5[[#This Row],[ILLflag]]="N",テーブル5[[#This Row],[CopyService]]="N",テーブル5[[#This Row],[LoanService]]="N",テーブル5[[#This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IF(OR(テーブル5[[#This Row],[ILLflag]]="N",テーブル5[[#This Row],[CopyService]]="N",テーブル5[[#This Row],[LoanService]]="N",テーブル5[[#This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IF(OR(テーブル5[[#This Row],[ILLflag]]="N",テーブル5[[#This Row],[CopyService]]="N",テーブル5[[#This Row],[LoanService]]="N",テーブル5[[#This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IF(OR(テーブル5[[#This Row],[ILLflag]]="N",テーブル5[[#This Row],[CopyService]]="N",テーブル5[[#This Row],[LoanService]]="N",テーブル5[[#This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IF(OR(テーブル5[[#This Row],[ILLflag]]="N",テーブル5[[#This Row],[CopyService]]="N",テーブル5[[#This Row],[LoanService]]="N",テーブル5[[#This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IF(OR(テーブル5[[#This Row],[ILLflag]]="N",テーブル5[[#This Row],[CopyService]]="N",テーブル5[[#This Row],[LoanService]]="N",テーブル5[[#This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IF(OR(テーブル5[[#This Row],[ILLflag]]="N",テーブル5[[#This Row],[CopyService]]="N",テーブル5[[#This Row],[LoanService]]="N",テーブル5[[#This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IF(OR(テーブル5[[#This Row],[ILLflag]]="N",テーブル5[[#This Row],[CopyService]]="N",テーブル5[[#This Row],[LoanService]]="N",テーブル5[[#This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IF(OR(テーブル5[[#This Row],[ILLflag]]="N",テーブル5[[#This Row],[CopyService]]="N",テーブル5[[#This Row],[LoanService]]="N",テーブル5[[#This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IF(OR(テーブル5[[#This Row],[ILLflag]]="N",テーブル5[[#This Row],[CopyService]]="N",テーブル5[[#This Row],[LoanService]]="N",テーブル5[[#This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IF(OR(テーブル5[[#This Row],[ILLflag]]="N",テーブル5[[#This Row],[CopyService]]="N",テーブル5[[#This Row],[LoanService]]="N",テーブル5[[#This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IF(OR(テーブル5[[#This Row],[ILLflag]]="N",テーブル5[[#This Row],[CopyService]]="N",テーブル5[[#This Row],[LoanService]]="N",テーブル5[[#This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IF(OR(テーブル5[[#This Row],[ILLflag]]="N",テーブル5[[#This Row],[CopyService]]="N",テーブル5[[#This Row],[LoanService]]="N",テーブル5[[#This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IF(OR(テーブル5[[#This Row],[ILLflag]]="N",テーブル5[[#This Row],[CopyService]]="N",テーブル5[[#This Row],[LoanService]]="N",テーブル5[[#This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IF(OR(テーブル5[[#This Row],[ILLflag]]="N",テーブル5[[#This Row],[CopyService]]="N",テーブル5[[#This Row],[LoanService]]="N",テーブル5[[#This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IF(OR(テーブル5[[#This Row],[ILLflag]]="N",テーブル5[[#This Row],[CopyService]]="N",テーブル5[[#This Row],[LoanService]]="N",テーブル5[[#This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IF(OR(テーブル5[[#This Row],[ILLflag]]="N",テーブル5[[#This Row],[CopyService]]="N",テーブル5[[#This Row],[LoanService]]="N",テーブル5[[#This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IF(OR(テーブル5[[#This Row],[ILLflag]]="N",テーブル5[[#This Row],[CopyService]]="N",テーブル5[[#This Row],[LoanService]]="N",テーブル5[[#This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IF(OR(テーブル5[[#This Row],[ILLflag]]="N",テーブル5[[#This Row],[CopyService]]="N",テーブル5[[#This Row],[LoanService]]="N",テーブル5[[#This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IF(OR(テーブル5[[#This Row],[ILLflag]]="N",テーブル5[[#This Row],[CopyService]]="N",テーブル5[[#This Row],[LoanService]]="N",テーブル5[[#This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IF(OR(テーブル5[[#This Row],[ILLflag]]="N",テーブル5[[#This Row],[CopyService]]="N",テーブル5[[#This Row],[LoanService]]="N",テーブル5[[#This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IF(OR(テーブル5[[#This Row],[ILLflag]]="N",テーブル5[[#This Row],[CopyService]]="N",テーブル5[[#This Row],[LoanService]]="N",テーブル5[[#This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IF(OR(テーブル5[[#This Row],[ILLflag]]="N",テーブル5[[#This Row],[CopyService]]="N",テーブル5[[#This Row],[LoanService]]="N",テーブル5[[#This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IF(OR(テーブル5[[#This Row],[ILLflag]]="N",テーブル5[[#This Row],[CopyService]]="N",テーブル5[[#This Row],[LoanService]]="N",テーブル5[[#This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IF(OR(テーブル5[[#This Row],[ILLflag]]="N",テーブル5[[#This Row],[CopyService]]="N",テーブル5[[#This Row],[LoanService]]="N",テーブル5[[#This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IF(OR(テーブル5[[#This Row],[ILLflag]]="N",テーブル5[[#This Row],[CopyService]]="N",テーブル5[[#This Row],[LoanService]]="N",テーブル5[[#This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IF(OR(テーブル5[[#This Row],[ILLflag]]="N",テーブル5[[#This Row],[CopyService]]="N",テーブル5[[#This Row],[LoanService]]="N",テーブル5[[#This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IF(OR(テーブル5[[#This Row],[ILLflag]]="N",テーブル5[[#This Row],[CopyService]]="N",テーブル5[[#This Row],[LoanService]]="N",テーブル5[[#This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IF(OR(テーブル5[[#This Row],[ILLflag]]="N",テーブル5[[#This Row],[CopyService]]="N",テーブル5[[#This Row],[LoanService]]="N",テーブル5[[#This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IF(OR(テーブル5[[#This Row],[ILLflag]]="N",テーブル5[[#This Row],[CopyService]]="N",テーブル5[[#This Row],[LoanService]]="N",テーブル5[[#This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IF(OR(テーブル5[[#This Row],[ILLflag]]="N",テーブル5[[#This Row],[CopyService]]="N",テーブル5[[#This Row],[LoanService]]="N",テーブル5[[#This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IF(OR(テーブル5[[#This Row],[ILLflag]]="N",テーブル5[[#This Row],[CopyService]]="N",テーブル5[[#This Row],[LoanService]]="N",テーブル5[[#This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IF(OR(テーブル5[[#This Row],[ILLflag]]="N",テーブル5[[#This Row],[CopyService]]="N",テーブル5[[#This Row],[LoanService]]="N",テーブル5[[#This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IF(OR(テーブル5[[#This Row],[ILLflag]]="N",テーブル5[[#This Row],[CopyService]]="N",テーブル5[[#This Row],[LoanService]]="N",テーブル5[[#This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IF(OR(テーブル5[[#This Row],[ILLflag]]="N",テーブル5[[#This Row],[CopyService]]="N",テーブル5[[#This Row],[LoanService]]="N",テーブル5[[#This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IF(OR(テーブル5[[#This Row],[ILLflag]]="N",テーブル5[[#This Row],[CopyService]]="N",テーブル5[[#This Row],[LoanService]]="N",テーブル5[[#This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IF(OR(テーブル5[[#This Row],[ILLflag]]="N",テーブル5[[#This Row],[CopyService]]="N",テーブル5[[#This Row],[LoanService]]="N",テーブル5[[#This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IF(OR(テーブル5[[#This Row],[ILLflag]]="N",テーブル5[[#This Row],[CopyService]]="N",テーブル5[[#This Row],[LoanService]]="N",テーブル5[[#This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IF(OR(テーブル5[[#This Row],[ILLflag]]="N",テーブル5[[#This Row],[CopyService]]="N",テーブル5[[#This Row],[LoanService]]="N",テーブル5[[#This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IF(OR(テーブル5[[#This Row],[ILLflag]]="N",テーブル5[[#This Row],[CopyService]]="N",テーブル5[[#This Row],[LoanService]]="N",テーブル5[[#This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IF(OR(テーブル5[[#This Row],[ILLflag]]="N",テーブル5[[#This Row],[CopyService]]="N",テーブル5[[#This Row],[LoanService]]="N",テーブル5[[#This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IF(OR(テーブル5[[#This Row],[ILLflag]]="N",テーブル5[[#This Row],[CopyService]]="N",テーブル5[[#This Row],[LoanService]]="N",テーブル5[[#This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IF(OR(テーブル5[[#This Row],[ILLflag]]="N",テーブル5[[#This Row],[CopyService]]="N",テーブル5[[#This Row],[LoanService]]="N",テーブル5[[#This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IF(OR(テーブル5[[#This Row],[ILLflag]]="N",テーブル5[[#This Row],[CopyService]]="N",テーブル5[[#This Row],[LoanService]]="N",テーブル5[[#This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IF(OR(テーブル5[[#This Row],[ILLflag]]="N",テーブル5[[#This Row],[CopyService]]="N",テーブル5[[#This Row],[LoanService]]="N",テーブル5[[#This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IF(OR(テーブル5[[#This Row],[ILLflag]]="N",テーブル5[[#This Row],[CopyService]]="N",テーブル5[[#This Row],[LoanService]]="N",テーブル5[[#This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IF(OR(テーブル5[[#This Row],[ILLflag]]="N",テーブル5[[#This Row],[CopyService]]="N",テーブル5[[#This Row],[LoanService]]="N",テーブル5[[#This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IF(OR(テーブル5[[#This Row],[ILLflag]]="N",テーブル5[[#This Row],[CopyService]]="N",テーブル5[[#This Row],[LoanService]]="N",テーブル5[[#This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IF(OR(テーブル5[[#This Row],[ILLflag]]="N",テーブル5[[#This Row],[CopyService]]="N",テーブル5[[#This Row],[LoanService]]="N",テーブル5[[#This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IF(OR(テーブル5[[#This Row],[ILLflag]]="N",テーブル5[[#This Row],[CopyService]]="N",テーブル5[[#This Row],[LoanService]]="N",テーブル5[[#This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IF(OR(テーブル5[[#This Row],[ILLflag]]="N",テーブル5[[#This Row],[CopyService]]="N",テーブル5[[#This Row],[LoanService]]="N",テーブル5[[#This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IF(OR(テーブル5[[#This Row],[ILLflag]]="N",テーブル5[[#This Row],[CopyService]]="N",テーブル5[[#This Row],[LoanService]]="N",テーブル5[[#This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IF(OR(テーブル5[[#This Row],[ILLflag]]="N",テーブル5[[#This Row],[CopyService]]="N",テーブル5[[#This Row],[LoanService]]="N",テーブル5[[#This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IF(OR(テーブル5[[#This Row],[ILLflag]]="N",テーブル5[[#This Row],[CopyService]]="N",テーブル5[[#This Row],[LoanService]]="N",テーブル5[[#This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IF(OR(テーブル5[[#This Row],[ILLflag]]="N",テーブル5[[#This Row],[CopyService]]="N",テーブル5[[#This Row],[LoanService]]="N",テーブル5[[#This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IF(OR(テーブル5[[#This Row],[ILLflag]]="N",テーブル5[[#This Row],[CopyService]]="N",テーブル5[[#This Row],[LoanService]]="N",テーブル5[[#This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IF(OR(テーブル5[[#This Row],[ILLflag]]="N",テーブル5[[#This Row],[CopyService]]="N",テーブル5[[#This Row],[LoanService]]="N",テーブル5[[#This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IF(OR(テーブル5[[#This Row],[ILLflag]]="N",テーブル5[[#This Row],[CopyService]]="N",テーブル5[[#This Row],[LoanService]]="N",テーブル5[[#This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IF(OR(テーブル5[[#This Row],[ILLflag]]="N",テーブル5[[#This Row],[CopyService]]="N",テーブル5[[#This Row],[LoanService]]="N",テーブル5[[#This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IF(OR(テーブル5[[#This Row],[ILLflag]]="N",テーブル5[[#This Row],[CopyService]]="N",テーブル5[[#This Row],[LoanService]]="N",テーブル5[[#This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IF(OR(テーブル5[[#This Row],[ILLflag]]="N",テーブル5[[#This Row],[CopyService]]="N",テーブル5[[#This Row],[LoanService]]="N",テーブル5[[#This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IF(OR(テーブル5[[#This Row],[ILLflag]]="N",テーブル5[[#This Row],[CopyService]]="N",テーブル5[[#This Row],[LoanService]]="N",テーブル5[[#This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IF(OR(テーブル5[[#This Row],[ILLflag]]="N",テーブル5[[#This Row],[CopyService]]="N",テーブル5[[#This Row],[LoanService]]="N",テーブル5[[#This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IF(OR(テーブル5[[#This Row],[ILLflag]]="N",テーブル5[[#This Row],[CopyService]]="N",テーブル5[[#This Row],[LoanService]]="N",テーブル5[[#This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IF(OR(テーブル5[[#This Row],[ILLflag]]="N",テーブル5[[#This Row],[CopyService]]="N",テーブル5[[#This Row],[LoanService]]="N",テーブル5[[#This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IF(OR(テーブル5[[#This Row],[ILLflag]]="N",テーブル5[[#This Row],[CopyService]]="N",テーブル5[[#This Row],[LoanService]]="N",テーブル5[[#This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IF(OR(テーブル5[[#This Row],[ILLflag]]="N",テーブル5[[#This Row],[CopyService]]="N",テーブル5[[#This Row],[LoanService]]="N",テーブル5[[#This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IF(OR(テーブル5[[#This Row],[ILLflag]]="N",テーブル5[[#This Row],[CopyService]]="N",テーブル5[[#This Row],[LoanService]]="N",テーブル5[[#This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IF(OR(テーブル5[[#This Row],[ILLflag]]="N",テーブル5[[#This Row],[CopyService]]="N",テーブル5[[#This Row],[LoanService]]="N",テーブル5[[#This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IF(OR(テーブル5[[#This Row],[ILLflag]]="N",テーブル5[[#This Row],[CopyService]]="N",テーブル5[[#This Row],[LoanService]]="N",テーブル5[[#This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IF(OR(テーブル5[[#This Row],[ILLflag]]="N",テーブル5[[#This Row],[CopyService]]="N",テーブル5[[#This Row],[LoanService]]="N",テーブル5[[#This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IF(OR(テーブル5[[#This Row],[ILLflag]]="N",テーブル5[[#This Row],[CopyService]]="N",テーブル5[[#This Row],[LoanService]]="N",テーブル5[[#This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IF(OR(テーブル5[[#This Row],[ILLflag]]="N",テーブル5[[#This Row],[CopyService]]="N",テーブル5[[#This Row],[LoanService]]="N",テーブル5[[#This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IF(OR(テーブル5[[#This Row],[ILLflag]]="N",テーブル5[[#This Row],[CopyService]]="N",テーブル5[[#This Row],[LoanService]]="N",テーブル5[[#This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IF(OR(テーブル5[[#This Row],[ILLflag]]="N",テーブル5[[#This Row],[CopyService]]="N",テーブル5[[#This Row],[LoanService]]="N",テーブル5[[#This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IF(OR(テーブル5[[#This Row],[ILLflag]]="N",テーブル5[[#This Row],[CopyService]]="N",テーブル5[[#This Row],[LoanService]]="N",テーブル5[[#This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IF(OR(テーブル5[[#This Row],[ILLflag]]="N",テーブル5[[#This Row],[CopyService]]="N",テーブル5[[#This Row],[LoanService]]="N",テーブル5[[#This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IF(OR(テーブル5[[#This Row],[ILLflag]]="N",テーブル5[[#This Row],[CopyService]]="N",テーブル5[[#This Row],[LoanService]]="N",テーブル5[[#This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IF(OR(テーブル5[[#This Row],[ILLflag]]="N",テーブル5[[#This Row],[CopyService]]="N",テーブル5[[#This Row],[LoanService]]="N",テーブル5[[#This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IF(OR(テーブル5[[#This Row],[ILLflag]]="N",テーブル5[[#This Row],[CopyService]]="N",テーブル5[[#This Row],[LoanService]]="N",テーブル5[[#This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IF(OR(テーブル5[[#This Row],[ILLflag]]="N",テーブル5[[#This Row],[CopyService]]="N",テーブル5[[#This Row],[LoanService]]="N",テーブル5[[#This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IF(OR(テーブル5[[#This Row],[ILLflag]]="N",テーブル5[[#This Row],[CopyService]]="N",テーブル5[[#This Row],[LoanService]]="N",テーブル5[[#This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IF(OR(テーブル5[[#This Row],[ILLflag]]="N",テーブル5[[#This Row],[CopyService]]="N",テーブル5[[#This Row],[LoanService]]="N",テーブル5[[#This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IF(OR(テーブル5[[#This Row],[ILLflag]]="N",テーブル5[[#This Row],[CopyService]]="N",テーブル5[[#This Row],[LoanService]]="N",テーブル5[[#This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IF(OR(テーブル5[[#This Row],[ILLflag]]="N",テーブル5[[#This Row],[CopyService]]="N",テーブル5[[#This Row],[LoanService]]="N",テーブル5[[#This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IF(OR(テーブル5[[#This Row],[ILLflag]]="N",テーブル5[[#This Row],[CopyService]]="N",テーブル5[[#This Row],[LoanService]]="N",テーブル5[[#This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IF(OR(テーブル5[[#This Row],[ILLflag]]="N",テーブル5[[#This Row],[CopyService]]="N",テーブル5[[#This Row],[LoanService]]="N",テーブル5[[#This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IF(OR(テーブル5[[#This Row],[ILLflag]]="N",テーブル5[[#This Row],[CopyService]]="N",テーブル5[[#This Row],[LoanService]]="N",テーブル5[[#This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IF(OR(テーブル5[[#This Row],[ILLflag]]="N",テーブル5[[#This Row],[CopyService]]="N",テーブル5[[#This Row],[LoanService]]="N",テーブル5[[#This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IF(OR(テーブル5[[#This Row],[ILLflag]]="N",テーブル5[[#This Row],[CopyService]]="N",テーブル5[[#This Row],[LoanService]]="N",テーブル5[[#This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IF(OR(テーブル5[[#This Row],[ILLflag]]="N",テーブル5[[#This Row],[CopyService]]="N",テーブル5[[#This Row],[LoanService]]="N",テーブル5[[#This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IF(OR(テーブル5[[#This Row],[ILLflag]]="N",テーブル5[[#This Row],[CopyService]]="N",テーブル5[[#This Row],[LoanService]]="N",テーブル5[[#This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IF(OR(テーブル5[[#This Row],[ILLflag]]="N",テーブル5[[#This Row],[CopyService]]="N",テーブル5[[#This Row],[LoanService]]="N",テーブル5[[#This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IF(OR(テーブル5[[#This Row],[ILLflag]]="N",テーブル5[[#This Row],[CopyService]]="N",テーブル5[[#This Row],[LoanService]]="N",テーブル5[[#This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IF(OR(テーブル5[[#This Row],[ILLflag]]="N",テーブル5[[#This Row],[CopyService]]="N",テーブル5[[#This Row],[LoanService]]="N",テーブル5[[#This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IF(OR(テーブル5[[#This Row],[ILLflag]]="N",テーブル5[[#This Row],[CopyService]]="N",テーブル5[[#This Row],[LoanService]]="N",テーブル5[[#This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IF(OR(テーブル5[[#This Row],[ILLflag]]="N",テーブル5[[#This Row],[CopyService]]="N",テーブル5[[#This Row],[LoanService]]="N",テーブル5[[#This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IF(OR(テーブル5[[#This Row],[ILLflag]]="N",テーブル5[[#This Row],[CopyService]]="N",テーブル5[[#This Row],[LoanService]]="N",テーブル5[[#This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IF(OR(テーブル5[[#This Row],[ILLflag]]="N",テーブル5[[#This Row],[CopyService]]="N",テーブル5[[#This Row],[LoanService]]="N",テーブル5[[#This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IF(OR(テーブル5[[#This Row],[ILLflag]]="N",テーブル5[[#This Row],[CopyService]]="N",テーブル5[[#This Row],[LoanService]]="N",テーブル5[[#This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IF(OR(テーブル5[[#This Row],[ILLflag]]="N",テーブル5[[#This Row],[CopyService]]="N",テーブル5[[#This Row],[LoanService]]="N",テーブル5[[#This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IF(OR(テーブル5[[#This Row],[ILLflag]]="N",テーブル5[[#This Row],[CopyService]]="N",テーブル5[[#This Row],[LoanService]]="N",テーブル5[[#This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IF(OR(テーブル5[[#This Row],[ILLflag]]="N",テーブル5[[#This Row],[CopyService]]="N",テーブル5[[#This Row],[LoanService]]="N",テーブル5[[#This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IF(OR(テーブル5[[#This Row],[ILLflag]]="N",テーブル5[[#This Row],[CopyService]]="N",テーブル5[[#This Row],[LoanService]]="N",テーブル5[[#This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IF(OR(テーブル5[[#This Row],[ILLflag]]="N",テーブル5[[#This Row],[CopyService]]="N",テーブル5[[#This Row],[LoanService]]="N",テーブル5[[#This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IF(OR(テーブル5[[#This Row],[ILLflag]]="N",テーブル5[[#This Row],[CopyService]]="N",テーブル5[[#This Row],[LoanService]]="N",テーブル5[[#This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IF(OR(テーブル5[[#This Row],[ILLflag]]="N",テーブル5[[#This Row],[CopyService]]="N",テーブル5[[#This Row],[LoanService]]="N",テーブル5[[#This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IF(OR(テーブル5[[#This Row],[ILLflag]]="N",テーブル5[[#This Row],[CopyService]]="N",テーブル5[[#This Row],[LoanService]]="N",テーブル5[[#This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IF(OR(テーブル5[[#This Row],[ILLflag]]="N",テーブル5[[#This Row],[CopyService]]="N",テーブル5[[#This Row],[LoanService]]="N",テーブル5[[#This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IF(OR(テーブル5[[#This Row],[ILLflag]]="N",テーブル5[[#This Row],[CopyService]]="N",テーブル5[[#This Row],[LoanService]]="N",テーブル5[[#This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IF(OR(テーブル5[[#This Row],[ILLflag]]="N",テーブル5[[#This Row],[CopyService]]="N",テーブル5[[#This Row],[LoanService]]="N",テーブル5[[#This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IF(OR(テーブル5[[#This Row],[ILLflag]]="N",テーブル5[[#This Row],[CopyService]]="N",テーブル5[[#This Row],[LoanService]]="N",テーブル5[[#This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IF(OR(テーブル5[[#This Row],[ILLflag]]="N",テーブル5[[#This Row],[CopyService]]="N",テーブル5[[#This Row],[LoanService]]="N",テーブル5[[#This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IF(OR(テーブル5[[#This Row],[ILLflag]]="N",テーブル5[[#This Row],[CopyService]]="N",テーブル5[[#This Row],[LoanService]]="N",テーブル5[[#This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IF(OR(テーブル5[[#This Row],[ILLflag]]="N",テーブル5[[#This Row],[CopyService]]="N",テーブル5[[#This Row],[LoanService]]="N",テーブル5[[#This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IF(OR(テーブル5[[#This Row],[ILLflag]]="N",テーブル5[[#This Row],[CopyService]]="N",テーブル5[[#This Row],[LoanService]]="N",テーブル5[[#This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IF(OR(テーブル5[[#This Row],[ILLflag]]="N",テーブル5[[#This Row],[CopyService]]="N",テーブル5[[#This Row],[LoanService]]="N",テーブル5[[#This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IF(OR(テーブル5[[#This Row],[ILLflag]]="N",テーブル5[[#This Row],[CopyService]]="N",テーブル5[[#This Row],[LoanService]]="N",テーブル5[[#This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IF(OR(テーブル5[[#This Row],[ILLflag]]="N",テーブル5[[#This Row],[CopyService]]="N",テーブル5[[#This Row],[LoanService]]="N",テーブル5[[#This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IF(OR(テーブル5[[#This Row],[ILLflag]]="N",テーブル5[[#This Row],[CopyService]]="N",テーブル5[[#This Row],[LoanService]]="N",テーブル5[[#This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IF(OR(テーブル5[[#This Row],[ILLflag]]="N",テーブル5[[#This Row],[CopyService]]="N",テーブル5[[#This Row],[LoanService]]="N",テーブル5[[#This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IF(OR(テーブル5[[#This Row],[ILLflag]]="N",テーブル5[[#This Row],[CopyService]]="N",テーブル5[[#This Row],[LoanService]]="N",テーブル5[[#This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IF(OR(テーブル5[[#This Row],[ILLflag]]="N",テーブル5[[#This Row],[CopyService]]="N",テーブル5[[#This Row],[LoanService]]="N",テーブル5[[#This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IF(OR(テーブル5[[#This Row],[ILLflag]]="N",テーブル5[[#This Row],[CopyService]]="N",テーブル5[[#This Row],[LoanService]]="N",テーブル5[[#This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IF(OR(テーブル5[[#This Row],[ILLflag]]="N",テーブル5[[#This Row],[CopyService]]="N",テーブル5[[#This Row],[LoanService]]="N",テーブル5[[#This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IF(OR(テーブル5[[#This Row],[ILLflag]]="N",テーブル5[[#This Row],[CopyService]]="N",テーブル5[[#This Row],[LoanService]]="N",テーブル5[[#This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IF(OR(テーブル5[[#This Row],[ILLflag]]="N",テーブル5[[#This Row],[CopyService]]="N",テーブル5[[#This Row],[LoanService]]="N",テーブル5[[#This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IF(OR(テーブル5[[#This Row],[ILLflag]]="N",テーブル5[[#This Row],[CopyService]]="N",テーブル5[[#This Row],[LoanService]]="N",テーブル5[[#This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IF(OR(テーブル5[[#This Row],[ILLflag]]="N",テーブル5[[#This Row],[CopyService]]="N",テーブル5[[#This Row],[LoanService]]="N",テーブル5[[#This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IF(OR(テーブル5[[#This Row],[ILLflag]]="N",テーブル5[[#This Row],[CopyService]]="N",テーブル5[[#This Row],[LoanService]]="N",テーブル5[[#This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IF(OR(テーブル5[[#This Row],[ILLflag]]="N",テーブル5[[#This Row],[CopyService]]="N",テーブル5[[#This Row],[LoanService]]="N",テーブル5[[#This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IF(OR(テーブル5[[#This Row],[ILLflag]]="N",テーブル5[[#This Row],[CopyService]]="N",テーブル5[[#This Row],[LoanService]]="N",テーブル5[[#This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IF(OR(テーブル5[[#This Row],[ILLflag]]="N",テーブル5[[#This Row],[CopyService]]="N",テーブル5[[#This Row],[LoanService]]="N",テーブル5[[#This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IF(OR(テーブル5[[#This Row],[ILLflag]]="N",テーブル5[[#This Row],[CopyService]]="N",テーブル5[[#This Row],[LoanService]]="N",テーブル5[[#This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IF(OR(テーブル5[[#This Row],[ILLflag]]="N",テーブル5[[#This Row],[CopyService]]="N",テーブル5[[#This Row],[LoanService]]="N",テーブル5[[#This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IF(OR(テーブル5[[#This Row],[ILLflag]]="N",テーブル5[[#This Row],[CopyService]]="N",テーブル5[[#This Row],[LoanService]]="N",テーブル5[[#This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IF(OR(テーブル5[[#This Row],[ILLflag]]="N",テーブル5[[#This Row],[CopyService]]="N",テーブル5[[#This Row],[LoanService]]="N",テーブル5[[#This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IF(OR(テーブル5[[#This Row],[ILLflag]]="N",テーブル5[[#This Row],[CopyService]]="N",テーブル5[[#This Row],[LoanService]]="N",テーブル5[[#This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IF(OR(テーブル5[[#This Row],[ILLflag]]="N",テーブル5[[#This Row],[CopyService]]="N",テーブル5[[#This Row],[LoanService]]="N",テーブル5[[#This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IF(OR(テーブル5[[#This Row],[ILLflag]]="N",テーブル5[[#This Row],[CopyService]]="N",テーブル5[[#This Row],[LoanService]]="N",テーブル5[[#This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IF(OR(テーブル5[[#This Row],[ILLflag]]="N",テーブル5[[#This Row],[CopyService]]="N",テーブル5[[#This Row],[LoanService]]="N",テーブル5[[#This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IF(OR(テーブル5[[#This Row],[ILLflag]]="N",テーブル5[[#This Row],[CopyService]]="N",テーブル5[[#This Row],[LoanService]]="N",テーブル5[[#This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IF(OR(テーブル5[[#This Row],[ILLflag]]="N",テーブル5[[#This Row],[CopyService]]="N",テーブル5[[#This Row],[LoanService]]="N",テーブル5[[#This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IF(OR(テーブル5[[#This Row],[ILLflag]]="N",テーブル5[[#This Row],[CopyService]]="N",テーブル5[[#This Row],[LoanService]]="N",テーブル5[[#This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IF(OR(テーブル5[[#This Row],[ILLflag]]="N",テーブル5[[#This Row],[CopyService]]="N",テーブル5[[#This Row],[LoanService]]="N",テーブル5[[#This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IF(OR(テーブル5[[#This Row],[ILLflag]]="N",テーブル5[[#This Row],[CopyService]]="N",テーブル5[[#This Row],[LoanService]]="N",テーブル5[[#This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IF(OR(テーブル5[[#This Row],[ILLflag]]="N",テーブル5[[#This Row],[CopyService]]="N",テーブル5[[#This Row],[LoanService]]="N",テーブル5[[#This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IF(OR(テーブル5[[#This Row],[ILLflag]]="N",テーブル5[[#This Row],[CopyService]]="N",テーブル5[[#This Row],[LoanService]]="N",テーブル5[[#This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IF(OR(テーブル5[[#This Row],[ILLflag]]="N",テーブル5[[#This Row],[CopyService]]="N",テーブル5[[#This Row],[LoanService]]="N",テーブル5[[#This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IF(OR(テーブル5[[#This Row],[ILLflag]]="N",テーブル5[[#This Row],[CopyService]]="N",テーブル5[[#This Row],[LoanService]]="N",テーブル5[[#This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IF(OR(テーブル5[[#This Row],[ILLflag]]="N",テーブル5[[#This Row],[CopyService]]="N",テーブル5[[#This Row],[LoanService]]="N",テーブル5[[#This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IF(OR(テーブル5[[#This Row],[ILLflag]]="N",テーブル5[[#This Row],[CopyService]]="N",テーブル5[[#This Row],[LoanService]]="N",テーブル5[[#This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IF(OR(テーブル5[[#This Row],[ILLflag]]="N",テーブル5[[#This Row],[CopyService]]="N",テーブル5[[#This Row],[LoanService]]="N",テーブル5[[#This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IF(OR(テーブル5[[#This Row],[ILLflag]]="N",テーブル5[[#This Row],[CopyService]]="N",テーブル5[[#This Row],[LoanService]]="N",テーブル5[[#This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IF(OR(テーブル5[[#This Row],[ILLflag]]="N",テーブル5[[#This Row],[CopyService]]="N",テーブル5[[#This Row],[LoanService]]="N",テーブル5[[#This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IF(OR(テーブル5[[#This Row],[ILLflag]]="N",テーブル5[[#This Row],[CopyService]]="N",テーブル5[[#This Row],[LoanService]]="N",テーブル5[[#This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1</v>
      </c>
      <c r="H1571" t="s">
        <v>2</v>
      </c>
      <c r="I1571" t="s">
        <v>1</v>
      </c>
      <c r="J1571" t="str">
        <f>IF(OR(テーブル5[[#This Row],[ILLflag]]="N",テーブル5[[#This Row],[CopyService]]="N",テーブル5[[#This Row],[LoanService]]="N",テーブル5[[#This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IF(OR(テーブル5[[#This Row],[ILLflag]]="N",テーブル5[[#This Row],[CopyService]]="N",テーブル5[[#This Row],[LoanService]]="N",テーブル5[[#This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IF(OR(テーブル5[[#This Row],[ILLflag]]="N",テーブル5[[#This Row],[CopyService]]="N",テーブル5[[#This Row],[LoanService]]="N",テーブル5[[#This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IF(OR(テーブル5[[#This Row],[ILLflag]]="N",テーブル5[[#This Row],[CopyService]]="N",テーブル5[[#This Row],[LoanService]]="N",テーブル5[[#This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IF(OR(テーブル5[[#This Row],[ILLflag]]="N",テーブル5[[#This Row],[CopyService]]="N",テーブル5[[#This Row],[LoanService]]="N",テーブル5[[#This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IF(OR(テーブル5[[#This Row],[ILLflag]]="N",テーブル5[[#This Row],[CopyService]]="N",テーブル5[[#This Row],[LoanService]]="N",テーブル5[[#This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IF(OR(テーブル5[[#This Row],[ILLflag]]="N",テーブル5[[#This Row],[CopyService]]="N",テーブル5[[#This Row],[LoanService]]="N",テーブル5[[#This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IF(OR(テーブル5[[#This Row],[ILLflag]]="N",テーブル5[[#This Row],[CopyService]]="N",テーブル5[[#This Row],[LoanService]]="N",テーブル5[[#This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IF(OR(テーブル5[[#This Row],[ILLflag]]="N",テーブル5[[#This Row],[CopyService]]="N",テーブル5[[#This Row],[LoanService]]="N",テーブル5[[#This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IF(OR(テーブル5[[#This Row],[ILLflag]]="N",テーブル5[[#This Row],[CopyService]]="N",テーブル5[[#This Row],[LoanService]]="N",テーブル5[[#This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IF(OR(テーブル5[[#This Row],[ILLflag]]="N",テーブル5[[#This Row],[CopyService]]="N",テーブル5[[#This Row],[LoanService]]="N",テーブル5[[#This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IF(OR(テーブル5[[#This Row],[ILLflag]]="N",テーブル5[[#This Row],[CopyService]]="N",テーブル5[[#This Row],[LoanService]]="N",テーブル5[[#This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IF(OR(テーブル5[[#This Row],[ILLflag]]="N",テーブル5[[#This Row],[CopyService]]="N",テーブル5[[#This Row],[LoanService]]="N",テーブル5[[#This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IF(OR(テーブル5[[#This Row],[ILLflag]]="N",テーブル5[[#This Row],[CopyService]]="N",テーブル5[[#This Row],[LoanService]]="N",テーブル5[[#This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IF(OR(テーブル5[[#This Row],[ILLflag]]="N",テーブル5[[#This Row],[CopyService]]="N",テーブル5[[#This Row],[LoanService]]="N",テーブル5[[#This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IF(OR(テーブル5[[#This Row],[ILLflag]]="N",テーブル5[[#This Row],[CopyService]]="N",テーブル5[[#This Row],[LoanService]]="N",テーブル5[[#This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IF(OR(テーブル5[[#This Row],[ILLflag]]="N",テーブル5[[#This Row],[CopyService]]="N",テーブル5[[#This Row],[LoanService]]="N",テーブル5[[#This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IF(OR(テーブル5[[#This Row],[ILLflag]]="N",テーブル5[[#This Row],[CopyService]]="N",テーブル5[[#This Row],[LoanService]]="N",テーブル5[[#This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IF(OR(テーブル5[[#This Row],[ILLflag]]="N",テーブル5[[#This Row],[CopyService]]="N",テーブル5[[#This Row],[LoanService]]="N",テーブル5[[#This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IF(OR(テーブル5[[#This Row],[ILLflag]]="N",テーブル5[[#This Row],[CopyService]]="N",テーブル5[[#This Row],[LoanService]]="N",テーブル5[[#This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IF(OR(テーブル5[[#This Row],[ILLflag]]="N",テーブル5[[#This Row],[CopyService]]="N",テーブル5[[#This Row],[LoanService]]="N",テーブル5[[#This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IF(OR(テーブル5[[#This Row],[ILLflag]]="N",テーブル5[[#This Row],[CopyService]]="N",テーブル5[[#This Row],[LoanService]]="N",テーブル5[[#This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IF(OR(テーブル5[[#This Row],[ILLflag]]="N",テーブル5[[#This Row],[CopyService]]="N",テーブル5[[#This Row],[LoanService]]="N",テーブル5[[#This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IF(OR(テーブル5[[#This Row],[ILLflag]]="N",テーブル5[[#This Row],[CopyService]]="N",テーブル5[[#This Row],[LoanService]]="N",テーブル5[[#This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IF(OR(テーブル5[[#This Row],[ILLflag]]="N",テーブル5[[#This Row],[CopyService]]="N",テーブル5[[#This Row],[LoanService]]="N",テーブル5[[#This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IF(OR(テーブル5[[#This Row],[ILLflag]]="N",テーブル5[[#This Row],[CopyService]]="N",テーブル5[[#This Row],[LoanService]]="N",テーブル5[[#This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IF(OR(テーブル5[[#This Row],[ILLflag]]="N",テーブル5[[#This Row],[CopyService]]="N",テーブル5[[#This Row],[LoanService]]="N",テーブル5[[#This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IF(OR(テーブル5[[#This Row],[ILLflag]]="N",テーブル5[[#This Row],[CopyService]]="N",テーブル5[[#This Row],[LoanService]]="N",テーブル5[[#This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IF(OR(テーブル5[[#This Row],[ILLflag]]="N",テーブル5[[#This Row],[CopyService]]="N",テーブル5[[#This Row],[LoanService]]="N",テーブル5[[#This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IF(OR(テーブル5[[#This Row],[ILLflag]]="N",テーブル5[[#This Row],[CopyService]]="N",テーブル5[[#This Row],[LoanService]]="N",テーブル5[[#This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IF(OR(テーブル5[[#This Row],[ILLflag]]="N",テーブル5[[#This Row],[CopyService]]="N",テーブル5[[#This Row],[LoanService]]="N",テーブル5[[#This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IF(OR(テーブル5[[#This Row],[ILLflag]]="N",テーブル5[[#This Row],[CopyService]]="N",テーブル5[[#This Row],[LoanService]]="N",テーブル5[[#This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IF(OR(テーブル5[[#This Row],[ILLflag]]="N",テーブル5[[#This Row],[CopyService]]="N",テーブル5[[#This Row],[LoanService]]="N",テーブル5[[#This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IF(OR(テーブル5[[#This Row],[ILLflag]]="N",テーブル5[[#This Row],[CopyService]]="N",テーブル5[[#This Row],[LoanService]]="N",テーブル5[[#This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IF(OR(テーブル5[[#This Row],[ILLflag]]="N",テーブル5[[#This Row],[CopyService]]="N",テーブル5[[#This Row],[LoanService]]="N",テーブル5[[#This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IF(OR(テーブル5[[#This Row],[ILLflag]]="N",テーブル5[[#This Row],[CopyService]]="N",テーブル5[[#This Row],[LoanService]]="N",テーブル5[[#This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IF(OR(テーブル5[[#This Row],[ILLflag]]="N",テーブル5[[#This Row],[CopyService]]="N",テーブル5[[#This Row],[LoanService]]="N",テーブル5[[#This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IF(OR(テーブル5[[#This Row],[ILLflag]]="N",テーブル5[[#This Row],[CopyService]]="N",テーブル5[[#This Row],[LoanService]]="N",テーブル5[[#This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IF(OR(テーブル5[[#This Row],[ILLflag]]="N",テーブル5[[#This Row],[CopyService]]="N",テーブル5[[#This Row],[LoanService]]="N",テーブル5[[#This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IF(OR(テーブル5[[#This Row],[ILLflag]]="N",テーブル5[[#This Row],[CopyService]]="N",テーブル5[[#This Row],[LoanService]]="N",テーブル5[[#This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IF(OR(テーブル5[[#This Row],[ILLflag]]="N",テーブル5[[#This Row],[CopyService]]="N",テーブル5[[#This Row],[LoanService]]="N",テーブル5[[#This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IF(OR(テーブル5[[#This Row],[ILLflag]]="N",テーブル5[[#This Row],[CopyService]]="N",テーブル5[[#This Row],[LoanService]]="N",テーブル5[[#This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IF(OR(テーブル5[[#This Row],[ILLflag]]="N",テーブル5[[#This Row],[CopyService]]="N",テーブル5[[#This Row],[LoanService]]="N",テーブル5[[#This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IF(OR(テーブル5[[#This Row],[ILLflag]]="N",テーブル5[[#This Row],[CopyService]]="N",テーブル5[[#This Row],[LoanService]]="N",テーブル5[[#This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IF(OR(テーブル5[[#This Row],[ILLflag]]="N",テーブル5[[#This Row],[CopyService]]="N",テーブル5[[#This Row],[LoanService]]="N",テーブル5[[#This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IF(OR(テーブル5[[#This Row],[ILLflag]]="N",テーブル5[[#This Row],[CopyService]]="N",テーブル5[[#This Row],[LoanService]]="N",テーブル5[[#This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IF(OR(テーブル5[[#This Row],[ILLflag]]="N",テーブル5[[#This Row],[CopyService]]="N",テーブル5[[#This Row],[LoanService]]="N",テーブル5[[#This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IF(OR(テーブル5[[#This Row],[ILLflag]]="N",テーブル5[[#This Row],[CopyService]]="N",テーブル5[[#This Row],[LoanService]]="N",テーブル5[[#This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IF(OR(テーブル5[[#This Row],[ILLflag]]="N",テーブル5[[#This Row],[CopyService]]="N",テーブル5[[#This Row],[LoanService]]="N",テーブル5[[#This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IF(OR(テーブル5[[#This Row],[ILLflag]]="N",テーブル5[[#This Row],[CopyService]]="N",テーブル5[[#This Row],[LoanService]]="N",テーブル5[[#This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IF(OR(テーブル5[[#This Row],[ILLflag]]="N",テーブル5[[#This Row],[CopyService]]="N",テーブル5[[#This Row],[LoanService]]="N",テーブル5[[#This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IF(OR(テーブル5[[#This Row],[ILLflag]]="N",テーブル5[[#This Row],[CopyService]]="N",テーブル5[[#This Row],[LoanService]]="N",テーブル5[[#This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IF(OR(テーブル5[[#This Row],[ILLflag]]="N",テーブル5[[#This Row],[CopyService]]="N",テーブル5[[#This Row],[LoanService]]="N",テーブル5[[#This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IF(OR(テーブル5[[#This Row],[ILLflag]]="N",テーブル5[[#This Row],[CopyService]]="N",テーブル5[[#This Row],[LoanService]]="N",テーブル5[[#This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IF(OR(テーブル5[[#This Row],[ILLflag]]="N",テーブル5[[#This Row],[CopyService]]="N",テーブル5[[#This Row],[LoanService]]="N",テーブル5[[#This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IF(OR(テーブル5[[#This Row],[ILLflag]]="N",テーブル5[[#This Row],[CopyService]]="N",テーブル5[[#This Row],[LoanService]]="N",テーブル5[[#This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IF(OR(テーブル5[[#This Row],[ILLflag]]="N",テーブル5[[#This Row],[CopyService]]="N",テーブル5[[#This Row],[LoanService]]="N",テーブル5[[#This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IF(OR(テーブル5[[#This Row],[ILLflag]]="N",テーブル5[[#This Row],[CopyService]]="N",テーブル5[[#This Row],[LoanService]]="N",テーブル5[[#This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IF(OR(テーブル5[[#This Row],[ILLflag]]="N",テーブル5[[#This Row],[CopyService]]="N",テーブル5[[#This Row],[LoanService]]="N",テーブル5[[#This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IF(OR(テーブル5[[#This Row],[ILLflag]]="N",テーブル5[[#This Row],[CopyService]]="N",テーブル5[[#This Row],[LoanService]]="N",テーブル5[[#This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IF(OR(テーブル5[[#This Row],[ILLflag]]="N",テーブル5[[#This Row],[CopyService]]="N",テーブル5[[#This Row],[LoanService]]="N",テーブル5[[#This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IF(OR(テーブル5[[#This Row],[ILLflag]]="N",テーブル5[[#This Row],[CopyService]]="N",テーブル5[[#This Row],[LoanService]]="N",テーブル5[[#This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IF(OR(テーブル5[[#This Row],[ILLflag]]="N",テーブル5[[#This Row],[CopyService]]="N",テーブル5[[#This Row],[LoanService]]="N",テーブル5[[#This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IF(OR(テーブル5[[#This Row],[ILLflag]]="N",テーブル5[[#This Row],[CopyService]]="N",テーブル5[[#This Row],[LoanService]]="N",テーブル5[[#This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IF(OR(テーブル5[[#This Row],[ILLflag]]="N",テーブル5[[#This Row],[CopyService]]="N",テーブル5[[#This Row],[LoanService]]="N",テーブル5[[#This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IF(OR(テーブル5[[#This Row],[ILLflag]]="N",テーブル5[[#This Row],[CopyService]]="N",テーブル5[[#This Row],[LoanService]]="N",テーブル5[[#This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IF(OR(テーブル5[[#This Row],[ILLflag]]="N",テーブル5[[#This Row],[CopyService]]="N",テーブル5[[#This Row],[LoanService]]="N",テーブル5[[#This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IF(OR(テーブル5[[#This Row],[ILLflag]]="N",テーブル5[[#This Row],[CopyService]]="N",テーブル5[[#This Row],[LoanService]]="N",テーブル5[[#This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IF(OR(テーブル5[[#This Row],[ILLflag]]="N",テーブル5[[#This Row],[CopyService]]="N",テーブル5[[#This Row],[LoanService]]="N",テーブル5[[#This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IF(OR(テーブル5[[#This Row],[ILLflag]]="N",テーブル5[[#This Row],[CopyService]]="N",テーブル5[[#This Row],[LoanService]]="N",テーブル5[[#This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IF(OR(テーブル5[[#This Row],[ILLflag]]="N",テーブル5[[#This Row],[CopyService]]="N",テーブル5[[#This Row],[LoanService]]="N",テーブル5[[#This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IF(OR(テーブル5[[#This Row],[ILLflag]]="N",テーブル5[[#This Row],[CopyService]]="N",テーブル5[[#This Row],[LoanService]]="N",テーブル5[[#This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IF(OR(テーブル5[[#This Row],[ILLflag]]="N",テーブル5[[#This Row],[CopyService]]="N",テーブル5[[#This Row],[LoanService]]="N",テーブル5[[#This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IF(OR(テーブル5[[#This Row],[ILLflag]]="N",テーブル5[[#This Row],[CopyService]]="N",テーブル5[[#This Row],[LoanService]]="N",テーブル5[[#This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IF(OR(テーブル5[[#This Row],[ILLflag]]="N",テーブル5[[#This Row],[CopyService]]="N",テーブル5[[#This Row],[LoanService]]="N",テーブル5[[#This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IF(OR(テーブル5[[#This Row],[ILLflag]]="N",テーブル5[[#This Row],[CopyService]]="N",テーブル5[[#This Row],[LoanService]]="N",テーブル5[[#This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IF(OR(テーブル5[[#This Row],[ILLflag]]="N",テーブル5[[#This Row],[CopyService]]="N",テーブル5[[#This Row],[LoanService]]="N",テーブル5[[#This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IF(OR(テーブル5[[#This Row],[ILLflag]]="N",テーブル5[[#This Row],[CopyService]]="N",テーブル5[[#This Row],[LoanService]]="N",テーブル5[[#This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IF(OR(テーブル5[[#This Row],[ILLflag]]="N",テーブル5[[#This Row],[CopyService]]="N",テーブル5[[#This Row],[LoanService]]="N",テーブル5[[#This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IF(OR(テーブル5[[#This Row],[ILLflag]]="N",テーブル5[[#This Row],[CopyService]]="N",テーブル5[[#This Row],[LoanService]]="N",テーブル5[[#This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IF(OR(テーブル5[[#This Row],[ILLflag]]="N",テーブル5[[#This Row],[CopyService]]="N",テーブル5[[#This Row],[LoanService]]="N",テーブル5[[#This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IF(OR(テーブル5[[#This Row],[ILLflag]]="N",テーブル5[[#This Row],[CopyService]]="N",テーブル5[[#This Row],[LoanService]]="N",テーブル5[[#This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IF(OR(テーブル5[[#This Row],[ILLflag]]="N",テーブル5[[#This Row],[CopyService]]="N",テーブル5[[#This Row],[LoanService]]="N",テーブル5[[#This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IF(OR(テーブル5[[#This Row],[ILLflag]]="N",テーブル5[[#This Row],[CopyService]]="N",テーブル5[[#This Row],[LoanService]]="N",テーブル5[[#This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IF(OR(テーブル5[[#This Row],[ILLflag]]="N",テーブル5[[#This Row],[CopyService]]="N",テーブル5[[#This Row],[LoanService]]="N",テーブル5[[#This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IF(OR(テーブル5[[#This Row],[ILLflag]]="N",テーブル5[[#This Row],[CopyService]]="N",テーブル5[[#This Row],[LoanService]]="N",テーブル5[[#This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IF(OR(テーブル5[[#This Row],[ILLflag]]="N",テーブル5[[#This Row],[CopyService]]="N",テーブル5[[#This Row],[LoanService]]="N",テーブル5[[#This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IF(OR(テーブル5[[#This Row],[ILLflag]]="N",テーブル5[[#This Row],[CopyService]]="N",テーブル5[[#This Row],[LoanService]]="N",テーブル5[[#This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IF(OR(テーブル5[[#This Row],[ILLflag]]="N",テーブル5[[#This Row],[CopyService]]="N",テーブル5[[#This Row],[LoanService]]="N",テーブル5[[#This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IF(OR(テーブル5[[#This Row],[ILLflag]]="N",テーブル5[[#This Row],[CopyService]]="N",テーブル5[[#This Row],[LoanService]]="N",テーブル5[[#This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IF(OR(テーブル5[[#This Row],[ILLflag]]="N",テーブル5[[#This Row],[CopyService]]="N",テーブル5[[#This Row],[LoanService]]="N",テーブル5[[#This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IF(OR(テーブル5[[#This Row],[ILLflag]]="N",テーブル5[[#This Row],[CopyService]]="N",テーブル5[[#This Row],[LoanService]]="N",テーブル5[[#This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IF(OR(テーブル5[[#This Row],[ILLflag]]="N",テーブル5[[#This Row],[CopyService]]="N",テーブル5[[#This Row],[LoanService]]="N",テーブル5[[#This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IF(OR(テーブル5[[#This Row],[ILLflag]]="N",テーブル5[[#This Row],[CopyService]]="N",テーブル5[[#This Row],[LoanService]]="N",テーブル5[[#This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IF(OR(テーブル5[[#This Row],[ILLflag]]="N",テーブル5[[#This Row],[CopyService]]="N",テーブル5[[#This Row],[LoanService]]="N",テーブル5[[#This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IF(OR(テーブル5[[#This Row],[ILLflag]]="N",テーブル5[[#This Row],[CopyService]]="N",テーブル5[[#This Row],[LoanService]]="N",テーブル5[[#This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IF(OR(テーブル5[[#This Row],[ILLflag]]="N",テーブル5[[#This Row],[CopyService]]="N",テーブル5[[#This Row],[LoanService]]="N",テーブル5[[#This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IF(OR(テーブル5[[#This Row],[ILLflag]]="N",テーブル5[[#This Row],[CopyService]]="N",テーブル5[[#This Row],[LoanService]]="N",テーブル5[[#This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IF(OR(テーブル5[[#This Row],[ILLflag]]="N",テーブル5[[#This Row],[CopyService]]="N",テーブル5[[#This Row],[LoanService]]="N",テーブル5[[#This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IF(OR(テーブル5[[#This Row],[ILLflag]]="N",テーブル5[[#This Row],[CopyService]]="N",テーブル5[[#This Row],[LoanService]]="N",テーブル5[[#This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IF(OR(テーブル5[[#This Row],[ILLflag]]="N",テーブル5[[#This Row],[CopyService]]="N",テーブル5[[#This Row],[LoanService]]="N",テーブル5[[#This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2</v>
      </c>
      <c r="J1672" t="str">
        <f>IF(OR(テーブル5[[#This Row],[ILLflag]]="N",テーブル5[[#This Row],[CopyService]]="N",テーブル5[[#This Row],[LoanService]]="N",テーブル5[[#This Row],[ILLStatus]]="N"),"×","○")</f>
        <v>×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IF(OR(テーブル5[[#This Row],[ILLflag]]="N",テーブル5[[#This Row],[CopyService]]="N",テーブル5[[#This Row],[LoanService]]="N",テーブル5[[#This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IF(OR(テーブル5[[#This Row],[ILLflag]]="N",テーブル5[[#This Row],[CopyService]]="N",テーブル5[[#This Row],[LoanService]]="N",テーブル5[[#This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IF(OR(テーブル5[[#This Row],[ILLflag]]="N",テーブル5[[#This Row],[CopyService]]="N",テーブル5[[#This Row],[LoanService]]="N",テーブル5[[#This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IF(OR(テーブル5[[#This Row],[ILLflag]]="N",テーブル5[[#This Row],[CopyService]]="N",テーブル5[[#This Row],[LoanService]]="N",テーブル5[[#This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IF(OR(テーブル5[[#This Row],[ILLflag]]="N",テーブル5[[#This Row],[CopyService]]="N",テーブル5[[#This Row],[LoanService]]="N",テーブル5[[#This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IF(OR(テーブル5[[#This Row],[ILLflag]]="N",テーブル5[[#This Row],[CopyService]]="N",テーブル5[[#This Row],[LoanService]]="N",テーブル5[[#This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IF(OR(テーブル5[[#This Row],[ILLflag]]="N",テーブル5[[#This Row],[CopyService]]="N",テーブル5[[#This Row],[LoanService]]="N",テーブル5[[#This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IF(OR(テーブル5[[#This Row],[ILLflag]]="N",テーブル5[[#This Row],[CopyService]]="N",テーブル5[[#This Row],[LoanService]]="N",テーブル5[[#This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IF(OR(テーブル5[[#This Row],[ILLflag]]="N",テーブル5[[#This Row],[CopyService]]="N",テーブル5[[#This Row],[LoanService]]="N",テーブル5[[#This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IF(OR(テーブル5[[#This Row],[ILLflag]]="N",テーブル5[[#This Row],[CopyService]]="N",テーブル5[[#This Row],[LoanService]]="N",テーブル5[[#This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IF(OR(テーブル5[[#This Row],[ILLflag]]="N",テーブル5[[#This Row],[CopyService]]="N",テーブル5[[#This Row],[LoanService]]="N",テーブル5[[#This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IF(OR(テーブル5[[#This Row],[ILLflag]]="N",テーブル5[[#This Row],[CopyService]]="N",テーブル5[[#This Row],[LoanService]]="N",テーブル5[[#This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IF(OR(テーブル5[[#This Row],[ILLflag]]="N",テーブル5[[#This Row],[CopyService]]="N",テーブル5[[#This Row],[LoanService]]="N",テーブル5[[#This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IF(OR(テーブル5[[#This Row],[ILLflag]]="N",テーブル5[[#This Row],[CopyService]]="N",テーブル5[[#This Row],[LoanService]]="N",テーブル5[[#This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IF(OR(テーブル5[[#This Row],[ILLflag]]="N",テーブル5[[#This Row],[CopyService]]="N",テーブル5[[#This Row],[LoanService]]="N",テーブル5[[#This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IF(OR(テーブル5[[#This Row],[ILLflag]]="N",テーブル5[[#This Row],[CopyService]]="N",テーブル5[[#This Row],[LoanService]]="N",テーブル5[[#This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IF(OR(テーブル5[[#This Row],[ILLflag]]="N",テーブル5[[#This Row],[CopyService]]="N",テーブル5[[#This Row],[LoanService]]="N",テーブル5[[#This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IF(OR(テーブル5[[#This Row],[ILLflag]]="N",テーブル5[[#This Row],[CopyService]]="N",テーブル5[[#This Row],[LoanService]]="N",テーブル5[[#This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IF(OR(テーブル5[[#This Row],[ILLflag]]="N",テーブル5[[#This Row],[CopyService]]="N",テーブル5[[#This Row],[LoanService]]="N",テーブル5[[#This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IF(OR(テーブル5[[#This Row],[ILLflag]]="N",テーブル5[[#This Row],[CopyService]]="N",テーブル5[[#This Row],[LoanService]]="N",テーブル5[[#This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IF(OR(テーブル5[[#This Row],[ILLflag]]="N",テーブル5[[#This Row],[CopyService]]="N",テーブル5[[#This Row],[LoanService]]="N",テーブル5[[#This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IF(OR(テーブル5[[#This Row],[ILLflag]]="N",テーブル5[[#This Row],[CopyService]]="N",テーブル5[[#This Row],[LoanService]]="N",テーブル5[[#This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IF(OR(テーブル5[[#This Row],[ILLflag]]="N",テーブル5[[#This Row],[CopyService]]="N",テーブル5[[#This Row],[LoanService]]="N",テーブル5[[#This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IF(OR(テーブル5[[#This Row],[ILLflag]]="N",テーブル5[[#This Row],[CopyService]]="N",テーブル5[[#This Row],[LoanService]]="N",テーブル5[[#This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IF(OR(テーブル5[[#This Row],[ILLflag]]="N",テーブル5[[#This Row],[CopyService]]="N",テーブル5[[#This Row],[LoanService]]="N",テーブル5[[#This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IF(OR(テーブル5[[#This Row],[ILLflag]]="N",テーブル5[[#This Row],[CopyService]]="N",テーブル5[[#This Row],[LoanService]]="N",テーブル5[[#This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IF(OR(テーブル5[[#This Row],[ILLflag]]="N",テーブル5[[#This Row],[CopyService]]="N",テーブル5[[#This Row],[LoanService]]="N",テーブル5[[#This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IF(OR(テーブル5[[#This Row],[ILLflag]]="N",テーブル5[[#This Row],[CopyService]]="N",テーブル5[[#This Row],[LoanService]]="N",テーブル5[[#This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IF(OR(テーブル5[[#This Row],[ILLflag]]="N",テーブル5[[#This Row],[CopyService]]="N",テーブル5[[#This Row],[LoanService]]="N",テーブル5[[#This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IF(OR(テーブル5[[#This Row],[ILLflag]]="N",テーブル5[[#This Row],[CopyService]]="N",テーブル5[[#This Row],[LoanService]]="N",テーブル5[[#This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IF(OR(テーブル5[[#This Row],[ILLflag]]="N",テーブル5[[#This Row],[CopyService]]="N",テーブル5[[#This Row],[LoanService]]="N",テーブル5[[#This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IF(OR(テーブル5[[#This Row],[ILLflag]]="N",テーブル5[[#This Row],[CopyService]]="N",テーブル5[[#This Row],[LoanService]]="N",テーブル5[[#This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IF(OR(テーブル5[[#This Row],[ILLflag]]="N",テーブル5[[#This Row],[CopyService]]="N",テーブル5[[#This Row],[LoanService]]="N",テーブル5[[#This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IF(OR(テーブル5[[#This Row],[ILLflag]]="N",テーブル5[[#This Row],[CopyService]]="N",テーブル5[[#This Row],[LoanService]]="N",テーブル5[[#This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IF(OR(テーブル5[[#This Row],[ILLflag]]="N",テーブル5[[#This Row],[CopyService]]="N",テーブル5[[#This Row],[LoanService]]="N",テーブル5[[#This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IF(OR(テーブル5[[#This Row],[ILLflag]]="N",テーブル5[[#This Row],[CopyService]]="N",テーブル5[[#This Row],[LoanService]]="N",テーブル5[[#This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IF(OR(テーブル5[[#This Row],[ILLflag]]="N",テーブル5[[#This Row],[CopyService]]="N",テーブル5[[#This Row],[LoanService]]="N",テーブル5[[#This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IF(OR(テーブル5[[#This Row],[ILLflag]]="N",テーブル5[[#This Row],[CopyService]]="N",テーブル5[[#This Row],[LoanService]]="N",テーブル5[[#This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IF(OR(テーブル5[[#This Row],[ILLflag]]="N",テーブル5[[#This Row],[CopyService]]="N",テーブル5[[#This Row],[LoanService]]="N",テーブル5[[#This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IF(OR(テーブル5[[#This Row],[ILLflag]]="N",テーブル5[[#This Row],[CopyService]]="N",テーブル5[[#This Row],[LoanService]]="N",テーブル5[[#This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IF(OR(テーブル5[[#This Row],[ILLflag]]="N",テーブル5[[#This Row],[CopyService]]="N",テーブル5[[#This Row],[LoanService]]="N",テーブル5[[#This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IF(OR(テーブル5[[#This Row],[ILLflag]]="N",テーブル5[[#This Row],[CopyService]]="N",テーブル5[[#This Row],[LoanService]]="N",テーブル5[[#This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IF(OR(テーブル5[[#This Row],[ILLflag]]="N",テーブル5[[#This Row],[CopyService]]="N",テーブル5[[#This Row],[LoanService]]="N",テーブル5[[#This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IF(OR(テーブル5[[#This Row],[ILLflag]]="N",テーブル5[[#This Row],[CopyService]]="N",テーブル5[[#This Row],[LoanService]]="N",テーブル5[[#This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IF(OR(テーブル5[[#This Row],[ILLflag]]="N",テーブル5[[#This Row],[CopyService]]="N",テーブル5[[#This Row],[LoanService]]="N",テーブル5[[#This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IF(OR(テーブル5[[#This Row],[ILLflag]]="N",テーブル5[[#This Row],[CopyService]]="N",テーブル5[[#This Row],[LoanService]]="N",テーブル5[[#This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IF(OR(テーブル5[[#This Row],[ILLflag]]="N",テーブル5[[#This Row],[CopyService]]="N",テーブル5[[#This Row],[LoanService]]="N",テーブル5[[#This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IF(OR(テーブル5[[#This Row],[ILLflag]]="N",テーブル5[[#This Row],[CopyService]]="N",テーブル5[[#This Row],[LoanService]]="N",テーブル5[[#This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IF(OR(テーブル5[[#This Row],[ILLflag]]="N",テーブル5[[#This Row],[CopyService]]="N",テーブル5[[#This Row],[LoanService]]="N",テーブル5[[#This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IF(OR(テーブル5[[#This Row],[ILLflag]]="N",テーブル5[[#This Row],[CopyService]]="N",テーブル5[[#This Row],[LoanService]]="N",テーブル5[[#This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IF(OR(テーブル5[[#This Row],[ILLflag]]="N",テーブル5[[#This Row],[CopyService]]="N",テーブル5[[#This Row],[LoanService]]="N",テーブル5[[#This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152D-27DB-48DB-BA6C-DB41A0E363F2}">
  <dimension ref="A3:I52"/>
  <sheetViews>
    <sheetView workbookViewId="0">
      <selection activeCell="A14" sqref="A14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52</v>
      </c>
      <c r="C5" s="3">
        <v>55</v>
      </c>
      <c r="D5" s="3">
        <v>107</v>
      </c>
      <c r="F5">
        <v>52</v>
      </c>
      <c r="G5">
        <v>55</v>
      </c>
      <c r="H5">
        <v>107</v>
      </c>
      <c r="I5" s="6">
        <f>F5/H5</f>
        <v>0.48598130841121495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7</v>
      </c>
      <c r="C9" s="3">
        <v>5</v>
      </c>
      <c r="D9" s="3">
        <v>12</v>
      </c>
      <c r="F9">
        <v>7</v>
      </c>
      <c r="G9">
        <v>5</v>
      </c>
      <c r="H9">
        <v>12</v>
      </c>
      <c r="I9" s="6">
        <f t="shared" si="0"/>
        <v>0.58333333333333337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8</v>
      </c>
      <c r="C15" s="3">
        <v>13</v>
      </c>
      <c r="D15" s="3">
        <v>21</v>
      </c>
      <c r="F15">
        <v>8</v>
      </c>
      <c r="G15">
        <v>13</v>
      </c>
      <c r="H15">
        <v>21</v>
      </c>
      <c r="I15" s="6">
        <f t="shared" si="0"/>
        <v>0.38095238095238093</v>
      </c>
    </row>
    <row r="16" spans="1:9">
      <c r="A16" s="2" t="s">
        <v>5091</v>
      </c>
      <c r="B16" s="3">
        <v>8</v>
      </c>
      <c r="C16" s="3">
        <v>15</v>
      </c>
      <c r="D16" s="3">
        <v>23</v>
      </c>
      <c r="F16">
        <v>8</v>
      </c>
      <c r="G16">
        <v>15</v>
      </c>
      <c r="H16">
        <v>23</v>
      </c>
      <c r="I16" s="6">
        <f t="shared" si="0"/>
        <v>0.34782608695652173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9</v>
      </c>
      <c r="C18" s="3">
        <v>7</v>
      </c>
      <c r="D18" s="3">
        <v>16</v>
      </c>
      <c r="F18">
        <v>9</v>
      </c>
      <c r="G18">
        <v>7</v>
      </c>
      <c r="H18">
        <v>16</v>
      </c>
      <c r="I18" s="6">
        <f t="shared" si="0"/>
        <v>0.5625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6</v>
      </c>
      <c r="C25" s="3">
        <v>8</v>
      </c>
      <c r="D25" s="3">
        <v>14</v>
      </c>
      <c r="F25">
        <v>6</v>
      </c>
      <c r="G25">
        <v>8</v>
      </c>
      <c r="H25">
        <v>14</v>
      </c>
      <c r="I25" s="6">
        <f t="shared" si="0"/>
        <v>0.42857142857142855</v>
      </c>
    </row>
    <row r="26" spans="1:9">
      <c r="A26" s="2" t="s">
        <v>5106</v>
      </c>
      <c r="B26" s="3">
        <v>8</v>
      </c>
      <c r="C26" s="3">
        <v>6</v>
      </c>
      <c r="D26" s="3">
        <v>14</v>
      </c>
      <c r="F26">
        <v>8</v>
      </c>
      <c r="G26">
        <v>6</v>
      </c>
      <c r="H26">
        <v>14</v>
      </c>
      <c r="I26" s="6">
        <f t="shared" si="0"/>
        <v>0.5714285714285714</v>
      </c>
    </row>
    <row r="27" spans="1:9">
      <c r="A27" s="2" t="s">
        <v>5127</v>
      </c>
      <c r="B27" s="3">
        <v>4</v>
      </c>
      <c r="C27" s="3">
        <v>9</v>
      </c>
      <c r="D27" s="3">
        <v>13</v>
      </c>
      <c r="F27">
        <v>4</v>
      </c>
      <c r="G27">
        <v>9</v>
      </c>
      <c r="H27">
        <v>13</v>
      </c>
      <c r="I27" s="6">
        <f t="shared" si="0"/>
        <v>0.30769230769230771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49</v>
      </c>
      <c r="C34" s="3">
        <v>20</v>
      </c>
      <c r="D34" s="3">
        <v>69</v>
      </c>
      <c r="F34">
        <v>49</v>
      </c>
      <c r="G34">
        <v>20</v>
      </c>
      <c r="H34">
        <v>69</v>
      </c>
      <c r="I34" s="6">
        <f t="shared" si="0"/>
        <v>0.71014492753623193</v>
      </c>
    </row>
    <row r="35" spans="1:9">
      <c r="A35" s="2" t="s">
        <v>5108</v>
      </c>
      <c r="B35" s="3">
        <v>76</v>
      </c>
      <c r="C35" s="3">
        <v>34</v>
      </c>
      <c r="D35" s="3">
        <v>110</v>
      </c>
      <c r="F35">
        <v>76</v>
      </c>
      <c r="G35">
        <v>34</v>
      </c>
      <c r="H35">
        <v>110</v>
      </c>
      <c r="I35" s="6">
        <f t="shared" si="0"/>
        <v>0.69090909090909092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278</v>
      </c>
      <c r="C41" s="3">
        <v>63</v>
      </c>
      <c r="D41" s="3">
        <v>341</v>
      </c>
      <c r="F41">
        <v>278</v>
      </c>
      <c r="G41">
        <v>63</v>
      </c>
      <c r="H41">
        <v>341</v>
      </c>
      <c r="I41" s="6">
        <f t="shared" si="0"/>
        <v>0.81524926686217014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11</v>
      </c>
      <c r="C43" s="3">
        <v>5</v>
      </c>
      <c r="D43" s="3">
        <v>16</v>
      </c>
      <c r="F43">
        <v>11</v>
      </c>
      <c r="G43">
        <v>5</v>
      </c>
      <c r="H43">
        <v>16</v>
      </c>
      <c r="I43" s="6">
        <f t="shared" si="0"/>
        <v>0.6875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35</v>
      </c>
      <c r="C47" s="3">
        <v>26</v>
      </c>
      <c r="D47" s="3">
        <v>61</v>
      </c>
      <c r="F47">
        <v>35</v>
      </c>
      <c r="G47">
        <v>26</v>
      </c>
      <c r="H47">
        <v>61</v>
      </c>
      <c r="I47" s="6">
        <f t="shared" si="0"/>
        <v>0.57377049180327866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45</v>
      </c>
      <c r="C50" s="3">
        <v>39</v>
      </c>
      <c r="D50" s="3">
        <v>84</v>
      </c>
      <c r="F50">
        <v>45</v>
      </c>
      <c r="G50">
        <v>39</v>
      </c>
      <c r="H50">
        <v>84</v>
      </c>
      <c r="I50" s="6">
        <f t="shared" si="0"/>
        <v>0.5357142857142857</v>
      </c>
    </row>
    <row r="51" spans="1:9">
      <c r="A51" s="2" t="s">
        <v>5111</v>
      </c>
      <c r="B51" s="3">
        <v>5</v>
      </c>
      <c r="C51" s="3">
        <v>5</v>
      </c>
      <c r="D51" s="3">
        <v>10</v>
      </c>
      <c r="F51">
        <v>5</v>
      </c>
      <c r="G51">
        <v>5</v>
      </c>
      <c r="H51">
        <v>10</v>
      </c>
      <c r="I51" s="6">
        <f t="shared" si="0"/>
        <v>0.5</v>
      </c>
    </row>
    <row r="52" spans="1:9">
      <c r="A52" s="2" t="s">
        <v>5079</v>
      </c>
      <c r="B52" s="3">
        <v>1044</v>
      </c>
      <c r="C52" s="3">
        <v>678</v>
      </c>
      <c r="D52" s="3">
        <v>1722</v>
      </c>
      <c r="F52">
        <v>1044</v>
      </c>
      <c r="G52">
        <v>678</v>
      </c>
      <c r="H52">
        <v>1722</v>
      </c>
      <c r="I52" s="6">
        <f t="shared" si="0"/>
        <v>0.60627177700348434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6826-5AAA-415C-B4EA-CA79463C9B72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41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IF(OR(テーブル4[[#This Row],[ILLflag]]="N",テーブル4[[#This Row],[CopyService]]="N",テーブル4[[#This Row],[LoanService]]="N",テーブル4[[#This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2</v>
      </c>
      <c r="J3" t="str">
        <f>IF(OR(テーブル4[[#This Row],[ILLflag]]="N",テーブル4[[#This Row],[CopyService]]="N",テーブル4[[#This Row],[LoanService]]="N",テーブル4[[#This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IF(OR(テーブル4[[#This Row],[ILLflag]]="N",テーブル4[[#This Row],[CopyService]]="N",テーブル4[[#This Row],[LoanService]]="N",テーブル4[[#This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IF(OR(テーブル4[[#This Row],[ILLflag]]="N",テーブル4[[#This Row],[CopyService]]="N",テーブル4[[#This Row],[LoanService]]="N",テーブル4[[#This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IF(OR(テーブル4[[#This Row],[ILLflag]]="N",テーブル4[[#This Row],[CopyService]]="N",テーブル4[[#This Row],[LoanService]]="N",テーブル4[[#This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IF(OR(テーブル4[[#This Row],[ILLflag]]="N",テーブル4[[#This Row],[CopyService]]="N",テーブル4[[#This Row],[LoanService]]="N",テーブル4[[#This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IF(OR(テーブル4[[#This Row],[ILLflag]]="N",テーブル4[[#This Row],[CopyService]]="N",テーブル4[[#This Row],[LoanService]]="N",テーブル4[[#This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IF(OR(テーブル4[[#This Row],[ILLflag]]="N",テーブル4[[#This Row],[CopyService]]="N",テーブル4[[#This Row],[LoanService]]="N",テーブル4[[#This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IF(OR(テーブル4[[#This Row],[ILLflag]]="N",テーブル4[[#This Row],[CopyService]]="N",テーブル4[[#This Row],[LoanService]]="N",テーブル4[[#This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IF(OR(テーブル4[[#This Row],[ILLflag]]="N",テーブル4[[#This Row],[CopyService]]="N",テーブル4[[#This Row],[LoanService]]="N",テーブル4[[#This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IF(OR(テーブル4[[#This Row],[ILLflag]]="N",テーブル4[[#This Row],[CopyService]]="N",テーブル4[[#This Row],[LoanService]]="N",テーブル4[[#This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IF(OR(テーブル4[[#This Row],[ILLflag]]="N",テーブル4[[#This Row],[CopyService]]="N",テーブル4[[#This Row],[LoanService]]="N",テーブル4[[#This Row],[ILLStatus]]="N"),"×","○")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IF(OR(テーブル4[[#This Row],[ILLflag]]="N",テーブル4[[#This Row],[CopyService]]="N",テーブル4[[#This Row],[LoanService]]="N",テーブル4[[#This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IF(OR(テーブル4[[#This Row],[ILLflag]]="N",テーブル4[[#This Row],[CopyService]]="N",テーブル4[[#This Row],[LoanService]]="N",テーブル4[[#This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IF(OR(テーブル4[[#This Row],[ILLflag]]="N",テーブル4[[#This Row],[CopyService]]="N",テーブル4[[#This Row],[LoanService]]="N",テーブル4[[#This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IF(OR(テーブル4[[#This Row],[ILLflag]]="N",テーブル4[[#This Row],[CopyService]]="N",テーブル4[[#This Row],[LoanService]]="N",テーブル4[[#This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IF(OR(テーブル4[[#This Row],[ILLflag]]="N",テーブル4[[#This Row],[CopyService]]="N",テーブル4[[#This Row],[LoanService]]="N",テーブル4[[#This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IF(OR(テーブル4[[#This Row],[ILLflag]]="N",テーブル4[[#This Row],[CopyService]]="N",テーブル4[[#This Row],[LoanService]]="N",テーブル4[[#This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IF(OR(テーブル4[[#This Row],[ILLflag]]="N",テーブル4[[#This Row],[CopyService]]="N",テーブル4[[#This Row],[LoanService]]="N",テーブル4[[#This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IF(OR(テーブル4[[#This Row],[ILLflag]]="N",テーブル4[[#This Row],[CopyService]]="N",テーブル4[[#This Row],[LoanService]]="N",テーブル4[[#This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IF(OR(テーブル4[[#This Row],[ILLflag]]="N",テーブル4[[#This Row],[CopyService]]="N",テーブル4[[#This Row],[LoanService]]="N",テーブル4[[#This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IF(OR(テーブル4[[#This Row],[ILLflag]]="N",テーブル4[[#This Row],[CopyService]]="N",テーブル4[[#This Row],[LoanService]]="N",テーブル4[[#This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IF(OR(テーブル4[[#This Row],[ILLflag]]="N",テーブル4[[#This Row],[CopyService]]="N",テーブル4[[#This Row],[LoanService]]="N",テーブル4[[#This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IF(OR(テーブル4[[#This Row],[ILLflag]]="N",テーブル4[[#This Row],[CopyService]]="N",テーブル4[[#This Row],[LoanService]]="N",テーブル4[[#This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IF(OR(テーブル4[[#This Row],[ILLflag]]="N",テーブル4[[#This Row],[CopyService]]="N",テーブル4[[#This Row],[LoanService]]="N",テーブル4[[#This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IF(OR(テーブル4[[#This Row],[ILLflag]]="N",テーブル4[[#This Row],[CopyService]]="N",テーブル4[[#This Row],[LoanService]]="N",テーブル4[[#This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IF(OR(テーブル4[[#This Row],[ILLflag]]="N",テーブル4[[#This Row],[CopyService]]="N",テーブル4[[#This Row],[LoanService]]="N",テーブル4[[#This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IF(OR(テーブル4[[#This Row],[ILLflag]]="N",テーブル4[[#This Row],[CopyService]]="N",テーブル4[[#This Row],[LoanService]]="N",テーブル4[[#This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IF(OR(テーブル4[[#This Row],[ILLflag]]="N",テーブル4[[#This Row],[CopyService]]="N",テーブル4[[#This Row],[LoanService]]="N",テーブル4[[#This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IF(OR(テーブル4[[#This Row],[ILLflag]]="N",テーブル4[[#This Row],[CopyService]]="N",テーブル4[[#This Row],[LoanService]]="N",テーブル4[[#This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IF(OR(テーブル4[[#This Row],[ILLflag]]="N",テーブル4[[#This Row],[CopyService]]="N",テーブル4[[#This Row],[LoanService]]="N",テーブル4[[#This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IF(OR(テーブル4[[#This Row],[ILLflag]]="N",テーブル4[[#This Row],[CopyService]]="N",テーブル4[[#This Row],[LoanService]]="N",テーブル4[[#This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IF(OR(テーブル4[[#This Row],[ILLflag]]="N",テーブル4[[#This Row],[CopyService]]="N",テーブル4[[#This Row],[LoanService]]="N",テーブル4[[#This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IF(OR(テーブル4[[#This Row],[ILLflag]]="N",テーブル4[[#This Row],[CopyService]]="N",テーブル4[[#This Row],[LoanService]]="N",テーブル4[[#This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IF(OR(テーブル4[[#This Row],[ILLflag]]="N",テーブル4[[#This Row],[CopyService]]="N",テーブル4[[#This Row],[LoanService]]="N",テーブル4[[#This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IF(OR(テーブル4[[#This Row],[ILLflag]]="N",テーブル4[[#This Row],[CopyService]]="N",テーブル4[[#This Row],[LoanService]]="N",テーブル4[[#This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IF(OR(テーブル4[[#This Row],[ILLflag]]="N",テーブル4[[#This Row],[CopyService]]="N",テーブル4[[#This Row],[LoanService]]="N",テーブル4[[#This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IF(OR(テーブル4[[#This Row],[ILLflag]]="N",テーブル4[[#This Row],[CopyService]]="N",テーブル4[[#This Row],[LoanService]]="N",テーブル4[[#This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IF(OR(テーブル4[[#This Row],[ILLflag]]="N",テーブル4[[#This Row],[CopyService]]="N",テーブル4[[#This Row],[LoanService]]="N",テーブル4[[#This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IF(OR(テーブル4[[#This Row],[ILLflag]]="N",テーブル4[[#This Row],[CopyService]]="N",テーブル4[[#This Row],[LoanService]]="N",テーブル4[[#This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IF(OR(テーブル4[[#This Row],[ILLflag]]="N",テーブル4[[#This Row],[CopyService]]="N",テーブル4[[#This Row],[LoanService]]="N",テーブル4[[#This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IF(OR(テーブル4[[#This Row],[ILLflag]]="N",テーブル4[[#This Row],[CopyService]]="N",テーブル4[[#This Row],[LoanService]]="N",テーブル4[[#This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IF(OR(テーブル4[[#This Row],[ILLflag]]="N",テーブル4[[#This Row],[CopyService]]="N",テーブル4[[#This Row],[LoanService]]="N",テーブル4[[#This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IF(OR(テーブル4[[#This Row],[ILLflag]]="N",テーブル4[[#This Row],[CopyService]]="N",テーブル4[[#This Row],[LoanService]]="N",テーブル4[[#This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IF(OR(テーブル4[[#This Row],[ILLflag]]="N",テーブル4[[#This Row],[CopyService]]="N",テーブル4[[#This Row],[LoanService]]="N",テーブル4[[#This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IF(OR(テーブル4[[#This Row],[ILLflag]]="N",テーブル4[[#This Row],[CopyService]]="N",テーブル4[[#This Row],[LoanService]]="N",テーブル4[[#This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IF(OR(テーブル4[[#This Row],[ILLflag]]="N",テーブル4[[#This Row],[CopyService]]="N",テーブル4[[#This Row],[LoanService]]="N",テーブル4[[#This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IF(OR(テーブル4[[#This Row],[ILLflag]]="N",テーブル4[[#This Row],[CopyService]]="N",テーブル4[[#This Row],[LoanService]]="N",テーブル4[[#This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IF(OR(テーブル4[[#This Row],[ILLflag]]="N",テーブル4[[#This Row],[CopyService]]="N",テーブル4[[#This Row],[LoanService]]="N",テーブル4[[#This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IF(OR(テーブル4[[#This Row],[ILLflag]]="N",テーブル4[[#This Row],[CopyService]]="N",テーブル4[[#This Row],[LoanService]]="N",テーブル4[[#This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IF(OR(テーブル4[[#This Row],[ILLflag]]="N",テーブル4[[#This Row],[CopyService]]="N",テーブル4[[#This Row],[LoanService]]="N",テーブル4[[#This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IF(OR(テーブル4[[#This Row],[ILLflag]]="N",テーブル4[[#This Row],[CopyService]]="N",テーブル4[[#This Row],[LoanService]]="N",テーブル4[[#This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IF(OR(テーブル4[[#This Row],[ILLflag]]="N",テーブル4[[#This Row],[CopyService]]="N",テーブル4[[#This Row],[LoanService]]="N",テーブル4[[#This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IF(OR(テーブル4[[#This Row],[ILLflag]]="N",テーブル4[[#This Row],[CopyService]]="N",テーブル4[[#This Row],[LoanService]]="N",テーブル4[[#This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IF(OR(テーブル4[[#This Row],[ILLflag]]="N",テーブル4[[#This Row],[CopyService]]="N",テーブル4[[#This Row],[LoanService]]="N",テーブル4[[#This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IF(OR(テーブル4[[#This Row],[ILLflag]]="N",テーブル4[[#This Row],[CopyService]]="N",テーブル4[[#This Row],[LoanService]]="N",テーブル4[[#This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IF(OR(テーブル4[[#This Row],[ILLflag]]="N",テーブル4[[#This Row],[CopyService]]="N",テーブル4[[#This Row],[LoanService]]="N",テーブル4[[#This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IF(OR(テーブル4[[#This Row],[ILLflag]]="N",テーブル4[[#This Row],[CopyService]]="N",テーブル4[[#This Row],[LoanService]]="N",テーブル4[[#This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IF(OR(テーブル4[[#This Row],[ILLflag]]="N",テーブル4[[#This Row],[CopyService]]="N",テーブル4[[#This Row],[LoanService]]="N",テーブル4[[#This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IF(OR(テーブル4[[#This Row],[ILLflag]]="N",テーブル4[[#This Row],[CopyService]]="N",テーブル4[[#This Row],[LoanService]]="N",テーブル4[[#This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IF(OR(テーブル4[[#This Row],[ILLflag]]="N",テーブル4[[#This Row],[CopyService]]="N",テーブル4[[#This Row],[LoanService]]="N",テーブル4[[#This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IF(OR(テーブル4[[#This Row],[ILLflag]]="N",テーブル4[[#This Row],[CopyService]]="N",テーブル4[[#This Row],[LoanService]]="N",テーブル4[[#This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IF(OR(テーブル4[[#This Row],[ILLflag]]="N",テーブル4[[#This Row],[CopyService]]="N",テーブル4[[#This Row],[LoanService]]="N",テーブル4[[#This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IF(OR(テーブル4[[#This Row],[ILLflag]]="N",テーブル4[[#This Row],[CopyService]]="N",テーブル4[[#This Row],[LoanService]]="N",テーブル4[[#This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IF(OR(テーブル4[[#This Row],[ILLflag]]="N",テーブル4[[#This Row],[CopyService]]="N",テーブル4[[#This Row],[LoanService]]="N",テーブル4[[#This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IF(OR(テーブル4[[#This Row],[ILLflag]]="N",テーブル4[[#This Row],[CopyService]]="N",テーブル4[[#This Row],[LoanService]]="N",テーブル4[[#This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IF(OR(テーブル4[[#This Row],[ILLflag]]="N",テーブル4[[#This Row],[CopyService]]="N",テーブル4[[#This Row],[LoanService]]="N",テーブル4[[#This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IF(OR(テーブル4[[#This Row],[ILLflag]]="N",テーブル4[[#This Row],[CopyService]]="N",テーブル4[[#This Row],[LoanService]]="N",テーブル4[[#This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IF(OR(テーブル4[[#This Row],[ILLflag]]="N",テーブル4[[#This Row],[CopyService]]="N",テーブル4[[#This Row],[LoanService]]="N",テーブル4[[#This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IF(OR(テーブル4[[#This Row],[ILLflag]]="N",テーブル4[[#This Row],[CopyService]]="N",テーブル4[[#This Row],[LoanService]]="N",テーブル4[[#This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IF(OR(テーブル4[[#This Row],[ILLflag]]="N",テーブル4[[#This Row],[CopyService]]="N",テーブル4[[#This Row],[LoanService]]="N",テーブル4[[#This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IF(OR(テーブル4[[#This Row],[ILLflag]]="N",テーブル4[[#This Row],[CopyService]]="N",テーブル4[[#This Row],[LoanService]]="N",テーブル4[[#This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IF(OR(テーブル4[[#This Row],[ILLflag]]="N",テーブル4[[#This Row],[CopyService]]="N",テーブル4[[#This Row],[LoanService]]="N",テーブル4[[#This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IF(OR(テーブル4[[#This Row],[ILLflag]]="N",テーブル4[[#This Row],[CopyService]]="N",テーブル4[[#This Row],[LoanService]]="N",テーブル4[[#This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IF(OR(テーブル4[[#This Row],[ILLflag]]="N",テーブル4[[#This Row],[CopyService]]="N",テーブル4[[#This Row],[LoanService]]="N",テーブル4[[#This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IF(OR(テーブル4[[#This Row],[ILLflag]]="N",テーブル4[[#This Row],[CopyService]]="N",テーブル4[[#This Row],[LoanService]]="N",テーブル4[[#This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IF(OR(テーブル4[[#This Row],[ILLflag]]="N",テーブル4[[#This Row],[CopyService]]="N",テーブル4[[#This Row],[LoanService]]="N",テーブル4[[#This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IF(OR(テーブル4[[#This Row],[ILLflag]]="N",テーブル4[[#This Row],[CopyService]]="N",テーブル4[[#This Row],[LoanService]]="N",テーブル4[[#This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IF(OR(テーブル4[[#This Row],[ILLflag]]="N",テーブル4[[#This Row],[CopyService]]="N",テーブル4[[#This Row],[LoanService]]="N",テーブル4[[#This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IF(OR(テーブル4[[#This Row],[ILLflag]]="N",テーブル4[[#This Row],[CopyService]]="N",テーブル4[[#This Row],[LoanService]]="N",テーブル4[[#This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IF(OR(テーブル4[[#This Row],[ILLflag]]="N",テーブル4[[#This Row],[CopyService]]="N",テーブル4[[#This Row],[LoanService]]="N",テーブル4[[#This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IF(OR(テーブル4[[#This Row],[ILLflag]]="N",テーブル4[[#This Row],[CopyService]]="N",テーブル4[[#This Row],[LoanService]]="N",テーブル4[[#This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IF(OR(テーブル4[[#This Row],[ILLflag]]="N",テーブル4[[#This Row],[CopyService]]="N",テーブル4[[#This Row],[LoanService]]="N",テーブル4[[#This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IF(OR(テーブル4[[#This Row],[ILLflag]]="N",テーブル4[[#This Row],[CopyService]]="N",テーブル4[[#This Row],[LoanService]]="N",テーブル4[[#This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IF(OR(テーブル4[[#This Row],[ILLflag]]="N",テーブル4[[#This Row],[CopyService]]="N",テーブル4[[#This Row],[LoanService]]="N",テーブル4[[#This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IF(OR(テーブル4[[#This Row],[ILLflag]]="N",テーブル4[[#This Row],[CopyService]]="N",テーブル4[[#This Row],[LoanService]]="N",テーブル4[[#This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IF(OR(テーブル4[[#This Row],[ILLflag]]="N",テーブル4[[#This Row],[CopyService]]="N",テーブル4[[#This Row],[LoanService]]="N",テーブル4[[#This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IF(OR(テーブル4[[#This Row],[ILLflag]]="N",テーブル4[[#This Row],[CopyService]]="N",テーブル4[[#This Row],[LoanService]]="N",テーブル4[[#This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IF(OR(テーブル4[[#This Row],[ILLflag]]="N",テーブル4[[#This Row],[CopyService]]="N",テーブル4[[#This Row],[LoanService]]="N",テーブル4[[#This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IF(OR(テーブル4[[#This Row],[ILLflag]]="N",テーブル4[[#This Row],[CopyService]]="N",テーブル4[[#This Row],[LoanService]]="N",テーブル4[[#This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IF(OR(テーブル4[[#This Row],[ILLflag]]="N",テーブル4[[#This Row],[CopyService]]="N",テーブル4[[#This Row],[LoanService]]="N",テーブル4[[#This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IF(OR(テーブル4[[#This Row],[ILLflag]]="N",テーブル4[[#This Row],[CopyService]]="N",テーブル4[[#This Row],[LoanService]]="N",テーブル4[[#This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IF(OR(テーブル4[[#This Row],[ILLflag]]="N",テーブル4[[#This Row],[CopyService]]="N",テーブル4[[#This Row],[LoanService]]="N",テーブル4[[#This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IF(OR(テーブル4[[#This Row],[ILLflag]]="N",テーブル4[[#This Row],[CopyService]]="N",テーブル4[[#This Row],[LoanService]]="N",テーブル4[[#This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IF(OR(テーブル4[[#This Row],[ILLflag]]="N",テーブル4[[#This Row],[CopyService]]="N",テーブル4[[#This Row],[LoanService]]="N",テーブル4[[#This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IF(OR(テーブル4[[#This Row],[ILLflag]]="N",テーブル4[[#This Row],[CopyService]]="N",テーブル4[[#This Row],[LoanService]]="N",テーブル4[[#This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IF(OR(テーブル4[[#This Row],[ILLflag]]="N",テーブル4[[#This Row],[CopyService]]="N",テーブル4[[#This Row],[LoanService]]="N",テーブル4[[#This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IF(OR(テーブル4[[#This Row],[ILLflag]]="N",テーブル4[[#This Row],[CopyService]]="N",テーブル4[[#This Row],[LoanService]]="N",テーブル4[[#This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IF(OR(テーブル4[[#This Row],[ILLflag]]="N",テーブル4[[#This Row],[CopyService]]="N",テーブル4[[#This Row],[LoanService]]="N",テーブル4[[#This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IF(OR(テーブル4[[#This Row],[ILLflag]]="N",テーブル4[[#This Row],[CopyService]]="N",テーブル4[[#This Row],[LoanService]]="N",テーブル4[[#This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IF(OR(テーブル4[[#This Row],[ILLflag]]="N",テーブル4[[#This Row],[CopyService]]="N",テーブル4[[#This Row],[LoanService]]="N",テーブル4[[#This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IF(OR(テーブル4[[#This Row],[ILLflag]]="N",テーブル4[[#This Row],[CopyService]]="N",テーブル4[[#This Row],[LoanService]]="N",テーブル4[[#This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IF(OR(テーブル4[[#This Row],[ILLflag]]="N",テーブル4[[#This Row],[CopyService]]="N",テーブル4[[#This Row],[LoanService]]="N",テーブル4[[#This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IF(OR(テーブル4[[#This Row],[ILLflag]]="N",テーブル4[[#This Row],[CopyService]]="N",テーブル4[[#This Row],[LoanService]]="N",テーブル4[[#This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IF(OR(テーブル4[[#This Row],[ILLflag]]="N",テーブル4[[#This Row],[CopyService]]="N",テーブル4[[#This Row],[LoanService]]="N",テーブル4[[#This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IF(OR(テーブル4[[#This Row],[ILLflag]]="N",テーブル4[[#This Row],[CopyService]]="N",テーブル4[[#This Row],[LoanService]]="N",テーブル4[[#This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IF(OR(テーブル4[[#This Row],[ILLflag]]="N",テーブル4[[#This Row],[CopyService]]="N",テーブル4[[#This Row],[LoanService]]="N",テーブル4[[#This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IF(OR(テーブル4[[#This Row],[ILLflag]]="N",テーブル4[[#This Row],[CopyService]]="N",テーブル4[[#This Row],[LoanService]]="N",テーブル4[[#This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IF(OR(テーブル4[[#This Row],[ILLflag]]="N",テーブル4[[#This Row],[CopyService]]="N",テーブル4[[#This Row],[LoanService]]="N",テーブル4[[#This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IF(OR(テーブル4[[#This Row],[ILLflag]]="N",テーブル4[[#This Row],[CopyService]]="N",テーブル4[[#This Row],[LoanService]]="N",テーブル4[[#This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IF(OR(テーブル4[[#This Row],[ILLflag]]="N",テーブル4[[#This Row],[CopyService]]="N",テーブル4[[#This Row],[LoanService]]="N",テーブル4[[#This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IF(OR(テーブル4[[#This Row],[ILLflag]]="N",テーブル4[[#This Row],[CopyService]]="N",テーブル4[[#This Row],[LoanService]]="N",テーブル4[[#This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IF(OR(テーブル4[[#This Row],[ILLflag]]="N",テーブル4[[#This Row],[CopyService]]="N",テーブル4[[#This Row],[LoanService]]="N",テーブル4[[#This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IF(OR(テーブル4[[#This Row],[ILLflag]]="N",テーブル4[[#This Row],[CopyService]]="N",テーブル4[[#This Row],[LoanService]]="N",テーブル4[[#This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IF(OR(テーブル4[[#This Row],[ILLflag]]="N",テーブル4[[#This Row],[CopyService]]="N",テーブル4[[#This Row],[LoanService]]="N",テーブル4[[#This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IF(OR(テーブル4[[#This Row],[ILLflag]]="N",テーブル4[[#This Row],[CopyService]]="N",テーブル4[[#This Row],[LoanService]]="N",テーブル4[[#This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IF(OR(テーブル4[[#This Row],[ILLflag]]="N",テーブル4[[#This Row],[CopyService]]="N",テーブル4[[#This Row],[LoanService]]="N",テーブル4[[#This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IF(OR(テーブル4[[#This Row],[ILLflag]]="N",テーブル4[[#This Row],[CopyService]]="N",テーブル4[[#This Row],[LoanService]]="N",テーブル4[[#This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IF(OR(テーブル4[[#This Row],[ILLflag]]="N",テーブル4[[#This Row],[CopyService]]="N",テーブル4[[#This Row],[LoanService]]="N",テーブル4[[#This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IF(OR(テーブル4[[#This Row],[ILLflag]]="N",テーブル4[[#This Row],[CopyService]]="N",テーブル4[[#This Row],[LoanService]]="N",テーブル4[[#This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IF(OR(テーブル4[[#This Row],[ILLflag]]="N",テーブル4[[#This Row],[CopyService]]="N",テーブル4[[#This Row],[LoanService]]="N",テーブル4[[#This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IF(OR(テーブル4[[#This Row],[ILLflag]]="N",テーブル4[[#This Row],[CopyService]]="N",テーブル4[[#This Row],[LoanService]]="N",テーブル4[[#This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IF(OR(テーブル4[[#This Row],[ILLflag]]="N",テーブル4[[#This Row],[CopyService]]="N",テーブル4[[#This Row],[LoanService]]="N",テーブル4[[#This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IF(OR(テーブル4[[#This Row],[ILLflag]]="N",テーブル4[[#This Row],[CopyService]]="N",テーブル4[[#This Row],[LoanService]]="N",テーブル4[[#This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IF(OR(テーブル4[[#This Row],[ILLflag]]="N",テーブル4[[#This Row],[CopyService]]="N",テーブル4[[#This Row],[LoanService]]="N",テーブル4[[#This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IF(OR(テーブル4[[#This Row],[ILLflag]]="N",テーブル4[[#This Row],[CopyService]]="N",テーブル4[[#This Row],[LoanService]]="N",テーブル4[[#This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IF(OR(テーブル4[[#This Row],[ILLflag]]="N",テーブル4[[#This Row],[CopyService]]="N",テーブル4[[#This Row],[LoanService]]="N",テーブル4[[#This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IF(OR(テーブル4[[#This Row],[ILLflag]]="N",テーブル4[[#This Row],[CopyService]]="N",テーブル4[[#This Row],[LoanService]]="N",テーブル4[[#This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IF(OR(テーブル4[[#This Row],[ILLflag]]="N",テーブル4[[#This Row],[CopyService]]="N",テーブル4[[#This Row],[LoanService]]="N",テーブル4[[#This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IF(OR(テーブル4[[#This Row],[ILLflag]]="N",テーブル4[[#This Row],[CopyService]]="N",テーブル4[[#This Row],[LoanService]]="N",テーブル4[[#This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IF(OR(テーブル4[[#This Row],[ILLflag]]="N",テーブル4[[#This Row],[CopyService]]="N",テーブル4[[#This Row],[LoanService]]="N",テーブル4[[#This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IF(OR(テーブル4[[#This Row],[ILLflag]]="N",テーブル4[[#This Row],[CopyService]]="N",テーブル4[[#This Row],[LoanService]]="N",テーブル4[[#This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IF(OR(テーブル4[[#This Row],[ILLflag]]="N",テーブル4[[#This Row],[CopyService]]="N",テーブル4[[#This Row],[LoanService]]="N",テーブル4[[#This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IF(OR(テーブル4[[#This Row],[ILLflag]]="N",テーブル4[[#This Row],[CopyService]]="N",テーブル4[[#This Row],[LoanService]]="N",テーブル4[[#This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IF(OR(テーブル4[[#This Row],[ILLflag]]="N",テーブル4[[#This Row],[CopyService]]="N",テーブル4[[#This Row],[LoanService]]="N",テーブル4[[#This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IF(OR(テーブル4[[#This Row],[ILLflag]]="N",テーブル4[[#This Row],[CopyService]]="N",テーブル4[[#This Row],[LoanService]]="N",テーブル4[[#This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IF(OR(テーブル4[[#This Row],[ILLflag]]="N",テーブル4[[#This Row],[CopyService]]="N",テーブル4[[#This Row],[LoanService]]="N",テーブル4[[#This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IF(OR(テーブル4[[#This Row],[ILLflag]]="N",テーブル4[[#This Row],[CopyService]]="N",テーブル4[[#This Row],[LoanService]]="N",テーブル4[[#This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IF(OR(テーブル4[[#This Row],[ILLflag]]="N",テーブル4[[#This Row],[CopyService]]="N",テーブル4[[#This Row],[LoanService]]="N",テーブル4[[#This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IF(OR(テーブル4[[#This Row],[ILLflag]]="N",テーブル4[[#This Row],[CopyService]]="N",テーブル4[[#This Row],[LoanService]]="N",テーブル4[[#This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IF(OR(テーブル4[[#This Row],[ILLflag]]="N",テーブル4[[#This Row],[CopyService]]="N",テーブル4[[#This Row],[LoanService]]="N",テーブル4[[#This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IF(OR(テーブル4[[#This Row],[ILLflag]]="N",テーブル4[[#This Row],[CopyService]]="N",テーブル4[[#This Row],[LoanService]]="N",テーブル4[[#This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IF(OR(テーブル4[[#This Row],[ILLflag]]="N",テーブル4[[#This Row],[CopyService]]="N",テーブル4[[#This Row],[LoanService]]="N",テーブル4[[#This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IF(OR(テーブル4[[#This Row],[ILLflag]]="N",テーブル4[[#This Row],[CopyService]]="N",テーブル4[[#This Row],[LoanService]]="N",テーブル4[[#This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IF(OR(テーブル4[[#This Row],[ILLflag]]="N",テーブル4[[#This Row],[CopyService]]="N",テーブル4[[#This Row],[LoanService]]="N",テーブル4[[#This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IF(OR(テーブル4[[#This Row],[ILLflag]]="N",テーブル4[[#This Row],[CopyService]]="N",テーブル4[[#This Row],[LoanService]]="N",テーブル4[[#This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IF(OR(テーブル4[[#This Row],[ILLflag]]="N",テーブル4[[#This Row],[CopyService]]="N",テーブル4[[#This Row],[LoanService]]="N",テーブル4[[#This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IF(OR(テーブル4[[#This Row],[ILLflag]]="N",テーブル4[[#This Row],[CopyService]]="N",テーブル4[[#This Row],[LoanService]]="N",テーブル4[[#This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IF(OR(テーブル4[[#This Row],[ILLflag]]="N",テーブル4[[#This Row],[CopyService]]="N",テーブル4[[#This Row],[LoanService]]="N",テーブル4[[#This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IF(OR(テーブル4[[#This Row],[ILLflag]]="N",テーブル4[[#This Row],[CopyService]]="N",テーブル4[[#This Row],[LoanService]]="N",テーブル4[[#This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IF(OR(テーブル4[[#This Row],[ILLflag]]="N",テーブル4[[#This Row],[CopyService]]="N",テーブル4[[#This Row],[LoanService]]="N",テーブル4[[#This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IF(OR(テーブル4[[#This Row],[ILLflag]]="N",テーブル4[[#This Row],[CopyService]]="N",テーブル4[[#This Row],[LoanService]]="N",テーブル4[[#This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IF(OR(テーブル4[[#This Row],[ILLflag]]="N",テーブル4[[#This Row],[CopyService]]="N",テーブル4[[#This Row],[LoanService]]="N",テーブル4[[#This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IF(OR(テーブル4[[#This Row],[ILLflag]]="N",テーブル4[[#This Row],[CopyService]]="N",テーブル4[[#This Row],[LoanService]]="N",テーブル4[[#This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IF(OR(テーブル4[[#This Row],[ILLflag]]="N",テーブル4[[#This Row],[CopyService]]="N",テーブル4[[#This Row],[LoanService]]="N",テーブル4[[#This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IF(OR(テーブル4[[#This Row],[ILLflag]]="N",テーブル4[[#This Row],[CopyService]]="N",テーブル4[[#This Row],[LoanService]]="N",テーブル4[[#This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IF(OR(テーブル4[[#This Row],[ILLflag]]="N",テーブル4[[#This Row],[CopyService]]="N",テーブル4[[#This Row],[LoanService]]="N",テーブル4[[#This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IF(OR(テーブル4[[#This Row],[ILLflag]]="N",テーブル4[[#This Row],[CopyService]]="N",テーブル4[[#This Row],[LoanService]]="N",テーブル4[[#This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IF(OR(テーブル4[[#This Row],[ILLflag]]="N",テーブル4[[#This Row],[CopyService]]="N",テーブル4[[#This Row],[LoanService]]="N",テーブル4[[#This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IF(OR(テーブル4[[#This Row],[ILLflag]]="N",テーブル4[[#This Row],[CopyService]]="N",テーブル4[[#This Row],[LoanService]]="N",テーブル4[[#This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IF(OR(テーブル4[[#This Row],[ILLflag]]="N",テーブル4[[#This Row],[CopyService]]="N",テーブル4[[#This Row],[LoanService]]="N",テーブル4[[#This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IF(OR(テーブル4[[#This Row],[ILLflag]]="N",テーブル4[[#This Row],[CopyService]]="N",テーブル4[[#This Row],[LoanService]]="N",テーブル4[[#This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IF(OR(テーブル4[[#This Row],[ILLflag]]="N",テーブル4[[#This Row],[CopyService]]="N",テーブル4[[#This Row],[LoanService]]="N",テーブル4[[#This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IF(OR(テーブル4[[#This Row],[ILLflag]]="N",テーブル4[[#This Row],[CopyService]]="N",テーブル4[[#This Row],[LoanService]]="N",テーブル4[[#This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IF(OR(テーブル4[[#This Row],[ILLflag]]="N",テーブル4[[#This Row],[CopyService]]="N",テーブル4[[#This Row],[LoanService]]="N",テーブル4[[#This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IF(OR(テーブル4[[#This Row],[ILLflag]]="N",テーブル4[[#This Row],[CopyService]]="N",テーブル4[[#This Row],[LoanService]]="N",テーブル4[[#This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IF(OR(テーブル4[[#This Row],[ILLflag]]="N",テーブル4[[#This Row],[CopyService]]="N",テーブル4[[#This Row],[LoanService]]="N",テーブル4[[#This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IF(OR(テーブル4[[#This Row],[ILLflag]]="N",テーブル4[[#This Row],[CopyService]]="N",テーブル4[[#This Row],[LoanService]]="N",テーブル4[[#This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IF(OR(テーブル4[[#This Row],[ILLflag]]="N",テーブル4[[#This Row],[CopyService]]="N",テーブル4[[#This Row],[LoanService]]="N",テーブル4[[#This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IF(OR(テーブル4[[#This Row],[ILLflag]]="N",テーブル4[[#This Row],[CopyService]]="N",テーブル4[[#This Row],[LoanService]]="N",テーブル4[[#This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IF(OR(テーブル4[[#This Row],[ILLflag]]="N",テーブル4[[#This Row],[CopyService]]="N",テーブル4[[#This Row],[LoanService]]="N",テーブル4[[#This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IF(OR(テーブル4[[#This Row],[ILLflag]]="N",テーブル4[[#This Row],[CopyService]]="N",テーブル4[[#This Row],[LoanService]]="N",テーブル4[[#This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IF(OR(テーブル4[[#This Row],[ILLflag]]="N",テーブル4[[#This Row],[CopyService]]="N",テーブル4[[#This Row],[LoanService]]="N",テーブル4[[#This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IF(OR(テーブル4[[#This Row],[ILLflag]]="N",テーブル4[[#This Row],[CopyService]]="N",テーブル4[[#This Row],[LoanService]]="N",テーブル4[[#This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IF(OR(テーブル4[[#This Row],[ILLflag]]="N",テーブル4[[#This Row],[CopyService]]="N",テーブル4[[#This Row],[LoanService]]="N",テーブル4[[#This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IF(OR(テーブル4[[#This Row],[ILLflag]]="N",テーブル4[[#This Row],[CopyService]]="N",テーブル4[[#This Row],[LoanService]]="N",テーブル4[[#This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IF(OR(テーブル4[[#This Row],[ILLflag]]="N",テーブル4[[#This Row],[CopyService]]="N",テーブル4[[#This Row],[LoanService]]="N",テーブル4[[#This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IF(OR(テーブル4[[#This Row],[ILLflag]]="N",テーブル4[[#This Row],[CopyService]]="N",テーブル4[[#This Row],[LoanService]]="N",テーブル4[[#This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IF(OR(テーブル4[[#This Row],[ILLflag]]="N",テーブル4[[#This Row],[CopyService]]="N",テーブル4[[#This Row],[LoanService]]="N",テーブル4[[#This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IF(OR(テーブル4[[#This Row],[ILLflag]]="N",テーブル4[[#This Row],[CopyService]]="N",テーブル4[[#This Row],[LoanService]]="N",テーブル4[[#This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IF(OR(テーブル4[[#This Row],[ILLflag]]="N",テーブル4[[#This Row],[CopyService]]="N",テーブル4[[#This Row],[LoanService]]="N",テーブル4[[#This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IF(OR(テーブル4[[#This Row],[ILLflag]]="N",テーブル4[[#This Row],[CopyService]]="N",テーブル4[[#This Row],[LoanService]]="N",テーブル4[[#This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IF(OR(テーブル4[[#This Row],[ILLflag]]="N",テーブル4[[#This Row],[CopyService]]="N",テーブル4[[#This Row],[LoanService]]="N",テーブル4[[#This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IF(OR(テーブル4[[#This Row],[ILLflag]]="N",テーブル4[[#This Row],[CopyService]]="N",テーブル4[[#This Row],[LoanService]]="N",テーブル4[[#This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IF(OR(テーブル4[[#This Row],[ILLflag]]="N",テーブル4[[#This Row],[CopyService]]="N",テーブル4[[#This Row],[LoanService]]="N",テーブル4[[#This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IF(OR(テーブル4[[#This Row],[ILLflag]]="N",テーブル4[[#This Row],[CopyService]]="N",テーブル4[[#This Row],[LoanService]]="N",テーブル4[[#This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IF(OR(テーブル4[[#This Row],[ILLflag]]="N",テーブル4[[#This Row],[CopyService]]="N",テーブル4[[#This Row],[LoanService]]="N",テーブル4[[#This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IF(OR(テーブル4[[#This Row],[ILLflag]]="N",テーブル4[[#This Row],[CopyService]]="N",テーブル4[[#This Row],[LoanService]]="N",テーブル4[[#This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IF(OR(テーブル4[[#This Row],[ILLflag]]="N",テーブル4[[#This Row],[CopyService]]="N",テーブル4[[#This Row],[LoanService]]="N",テーブル4[[#This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IF(OR(テーブル4[[#This Row],[ILLflag]]="N",テーブル4[[#This Row],[CopyService]]="N",テーブル4[[#This Row],[LoanService]]="N",テーブル4[[#This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IF(OR(テーブル4[[#This Row],[ILLflag]]="N",テーブル4[[#This Row],[CopyService]]="N",テーブル4[[#This Row],[LoanService]]="N",テーブル4[[#This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IF(OR(テーブル4[[#This Row],[ILLflag]]="N",テーブル4[[#This Row],[CopyService]]="N",テーブル4[[#This Row],[LoanService]]="N",テーブル4[[#This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IF(OR(テーブル4[[#This Row],[ILLflag]]="N",テーブル4[[#This Row],[CopyService]]="N",テーブル4[[#This Row],[LoanService]]="N",テーブル4[[#This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IF(OR(テーブル4[[#This Row],[ILLflag]]="N",テーブル4[[#This Row],[CopyService]]="N",テーブル4[[#This Row],[LoanService]]="N",テーブル4[[#This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IF(OR(テーブル4[[#This Row],[ILLflag]]="N",テーブル4[[#This Row],[CopyService]]="N",テーブル4[[#This Row],[LoanService]]="N",テーブル4[[#This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IF(OR(テーブル4[[#This Row],[ILLflag]]="N",テーブル4[[#This Row],[CopyService]]="N",テーブル4[[#This Row],[LoanService]]="N",テーブル4[[#This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IF(OR(テーブル4[[#This Row],[ILLflag]]="N",テーブル4[[#This Row],[CopyService]]="N",テーブル4[[#This Row],[LoanService]]="N",テーブル4[[#This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IF(OR(テーブル4[[#This Row],[ILLflag]]="N",テーブル4[[#This Row],[CopyService]]="N",テーブル4[[#This Row],[LoanService]]="N",テーブル4[[#This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IF(OR(テーブル4[[#This Row],[ILLflag]]="N",テーブル4[[#This Row],[CopyService]]="N",テーブル4[[#This Row],[LoanService]]="N",テーブル4[[#This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IF(OR(テーブル4[[#This Row],[ILLflag]]="N",テーブル4[[#This Row],[CopyService]]="N",テーブル4[[#This Row],[LoanService]]="N",テーブル4[[#This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IF(OR(テーブル4[[#This Row],[ILLflag]]="N",テーブル4[[#This Row],[CopyService]]="N",テーブル4[[#This Row],[LoanService]]="N",テーブル4[[#This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IF(OR(テーブル4[[#This Row],[ILLflag]]="N",テーブル4[[#This Row],[CopyService]]="N",テーブル4[[#This Row],[LoanService]]="N",テーブル4[[#This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IF(OR(テーブル4[[#This Row],[ILLflag]]="N",テーブル4[[#This Row],[CopyService]]="N",テーブル4[[#This Row],[LoanService]]="N",テーブル4[[#This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IF(OR(テーブル4[[#This Row],[ILLflag]]="N",テーブル4[[#This Row],[CopyService]]="N",テーブル4[[#This Row],[LoanService]]="N",テーブル4[[#This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IF(OR(テーブル4[[#This Row],[ILLflag]]="N",テーブル4[[#This Row],[CopyService]]="N",テーブル4[[#This Row],[LoanService]]="N",テーブル4[[#This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IF(OR(テーブル4[[#This Row],[ILLflag]]="N",テーブル4[[#This Row],[CopyService]]="N",テーブル4[[#This Row],[LoanService]]="N",テーブル4[[#This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IF(OR(テーブル4[[#This Row],[ILLflag]]="N",テーブル4[[#This Row],[CopyService]]="N",テーブル4[[#This Row],[LoanService]]="N",テーブル4[[#This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IF(OR(テーブル4[[#This Row],[ILLflag]]="N",テーブル4[[#This Row],[CopyService]]="N",テーブル4[[#This Row],[LoanService]]="N",テーブル4[[#This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IF(OR(テーブル4[[#This Row],[ILLflag]]="N",テーブル4[[#This Row],[CopyService]]="N",テーブル4[[#This Row],[LoanService]]="N",テーブル4[[#This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IF(OR(テーブル4[[#This Row],[ILLflag]]="N",テーブル4[[#This Row],[CopyService]]="N",テーブル4[[#This Row],[LoanService]]="N",テーブル4[[#This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IF(OR(テーブル4[[#This Row],[ILLflag]]="N",テーブル4[[#This Row],[CopyService]]="N",テーブル4[[#This Row],[LoanService]]="N",テーブル4[[#This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IF(OR(テーブル4[[#This Row],[ILLflag]]="N",テーブル4[[#This Row],[CopyService]]="N",テーブル4[[#This Row],[LoanService]]="N",テーブル4[[#This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IF(OR(テーブル4[[#This Row],[ILLflag]]="N",テーブル4[[#This Row],[CopyService]]="N",テーブル4[[#This Row],[LoanService]]="N",テーブル4[[#This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IF(OR(テーブル4[[#This Row],[ILLflag]]="N",テーブル4[[#This Row],[CopyService]]="N",テーブル4[[#This Row],[LoanService]]="N",テーブル4[[#This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IF(OR(テーブル4[[#This Row],[ILLflag]]="N",テーブル4[[#This Row],[CopyService]]="N",テーブル4[[#This Row],[LoanService]]="N",テーブル4[[#This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IF(OR(テーブル4[[#This Row],[ILLflag]]="N",テーブル4[[#This Row],[CopyService]]="N",テーブル4[[#This Row],[LoanService]]="N",テーブル4[[#This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IF(OR(テーブル4[[#This Row],[ILLflag]]="N",テーブル4[[#This Row],[CopyService]]="N",テーブル4[[#This Row],[LoanService]]="N",テーブル4[[#This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IF(OR(テーブル4[[#This Row],[ILLflag]]="N",テーブル4[[#This Row],[CopyService]]="N",テーブル4[[#This Row],[LoanService]]="N",テーブル4[[#This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IF(OR(テーブル4[[#This Row],[ILLflag]]="N",テーブル4[[#This Row],[CopyService]]="N",テーブル4[[#This Row],[LoanService]]="N",テーブル4[[#This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IF(OR(テーブル4[[#This Row],[ILLflag]]="N",テーブル4[[#This Row],[CopyService]]="N",テーブル4[[#This Row],[LoanService]]="N",テーブル4[[#This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IF(OR(テーブル4[[#This Row],[ILLflag]]="N",テーブル4[[#This Row],[CopyService]]="N",テーブル4[[#This Row],[LoanService]]="N",テーブル4[[#This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IF(OR(テーブル4[[#This Row],[ILLflag]]="N",テーブル4[[#This Row],[CopyService]]="N",テーブル4[[#This Row],[LoanService]]="N",テーブル4[[#This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IF(OR(テーブル4[[#This Row],[ILLflag]]="N",テーブル4[[#This Row],[CopyService]]="N",テーブル4[[#This Row],[LoanService]]="N",テーブル4[[#This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IF(OR(テーブル4[[#This Row],[ILLflag]]="N",テーブル4[[#This Row],[CopyService]]="N",テーブル4[[#This Row],[LoanService]]="N",テーブル4[[#This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IF(OR(テーブル4[[#This Row],[ILLflag]]="N",テーブル4[[#This Row],[CopyService]]="N",テーブル4[[#This Row],[LoanService]]="N",テーブル4[[#This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IF(OR(テーブル4[[#This Row],[ILLflag]]="N",テーブル4[[#This Row],[CopyService]]="N",テーブル4[[#This Row],[LoanService]]="N",テーブル4[[#This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IF(OR(テーブル4[[#This Row],[ILLflag]]="N",テーブル4[[#This Row],[CopyService]]="N",テーブル4[[#This Row],[LoanService]]="N",テーブル4[[#This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IF(OR(テーブル4[[#This Row],[ILLflag]]="N",テーブル4[[#This Row],[CopyService]]="N",テーブル4[[#This Row],[LoanService]]="N",テーブル4[[#This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IF(OR(テーブル4[[#This Row],[ILLflag]]="N",テーブル4[[#This Row],[CopyService]]="N",テーブル4[[#This Row],[LoanService]]="N",テーブル4[[#This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IF(OR(テーブル4[[#This Row],[ILLflag]]="N",テーブル4[[#This Row],[CopyService]]="N",テーブル4[[#This Row],[LoanService]]="N",テーブル4[[#This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IF(OR(テーブル4[[#This Row],[ILLflag]]="N",テーブル4[[#This Row],[CopyService]]="N",テーブル4[[#This Row],[LoanService]]="N",テーブル4[[#This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IF(OR(テーブル4[[#This Row],[ILLflag]]="N",テーブル4[[#This Row],[CopyService]]="N",テーブル4[[#This Row],[LoanService]]="N",テーブル4[[#This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IF(OR(テーブル4[[#This Row],[ILLflag]]="N",テーブル4[[#This Row],[CopyService]]="N",テーブル4[[#This Row],[LoanService]]="N",テーブル4[[#This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IF(OR(テーブル4[[#This Row],[ILLflag]]="N",テーブル4[[#This Row],[CopyService]]="N",テーブル4[[#This Row],[LoanService]]="N",テーブル4[[#This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IF(OR(テーブル4[[#This Row],[ILLflag]]="N",テーブル4[[#This Row],[CopyService]]="N",テーブル4[[#This Row],[LoanService]]="N",テーブル4[[#This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IF(OR(テーブル4[[#This Row],[ILLflag]]="N",テーブル4[[#This Row],[CopyService]]="N",テーブル4[[#This Row],[LoanService]]="N",テーブル4[[#This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IF(OR(テーブル4[[#This Row],[ILLflag]]="N",テーブル4[[#This Row],[CopyService]]="N",テーブル4[[#This Row],[LoanService]]="N",テーブル4[[#This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IF(OR(テーブル4[[#This Row],[ILLflag]]="N",テーブル4[[#This Row],[CopyService]]="N",テーブル4[[#This Row],[LoanService]]="N",テーブル4[[#This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IF(OR(テーブル4[[#This Row],[ILLflag]]="N",テーブル4[[#This Row],[CopyService]]="N",テーブル4[[#This Row],[LoanService]]="N",テーブル4[[#This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IF(OR(テーブル4[[#This Row],[ILLflag]]="N",テーブル4[[#This Row],[CopyService]]="N",テーブル4[[#This Row],[LoanService]]="N",テーブル4[[#This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IF(OR(テーブル4[[#This Row],[ILLflag]]="N",テーブル4[[#This Row],[CopyService]]="N",テーブル4[[#This Row],[LoanService]]="N",テーブル4[[#This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IF(OR(テーブル4[[#This Row],[ILLflag]]="N",テーブル4[[#This Row],[CopyService]]="N",テーブル4[[#This Row],[LoanService]]="N",テーブル4[[#This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IF(OR(テーブル4[[#This Row],[ILLflag]]="N",テーブル4[[#This Row],[CopyService]]="N",テーブル4[[#This Row],[LoanService]]="N",テーブル4[[#This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IF(OR(テーブル4[[#This Row],[ILLflag]]="N",テーブル4[[#This Row],[CopyService]]="N",テーブル4[[#This Row],[LoanService]]="N",テーブル4[[#This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IF(OR(テーブル4[[#This Row],[ILLflag]]="N",テーブル4[[#This Row],[CopyService]]="N",テーブル4[[#This Row],[LoanService]]="N",テーブル4[[#This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IF(OR(テーブル4[[#This Row],[ILLflag]]="N",テーブル4[[#This Row],[CopyService]]="N",テーブル4[[#This Row],[LoanService]]="N",テーブル4[[#This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IF(OR(テーブル4[[#This Row],[ILLflag]]="N",テーブル4[[#This Row],[CopyService]]="N",テーブル4[[#This Row],[LoanService]]="N",テーブル4[[#This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IF(OR(テーブル4[[#This Row],[ILLflag]]="N",テーブル4[[#This Row],[CopyService]]="N",テーブル4[[#This Row],[LoanService]]="N",テーブル4[[#This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IF(OR(テーブル4[[#This Row],[ILLflag]]="N",テーブル4[[#This Row],[CopyService]]="N",テーブル4[[#This Row],[LoanService]]="N",テーブル4[[#This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IF(OR(テーブル4[[#This Row],[ILLflag]]="N",テーブル4[[#This Row],[CopyService]]="N",テーブル4[[#This Row],[LoanService]]="N",テーブル4[[#This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IF(OR(テーブル4[[#This Row],[ILLflag]]="N",テーブル4[[#This Row],[CopyService]]="N",テーブル4[[#This Row],[LoanService]]="N",テーブル4[[#This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IF(OR(テーブル4[[#This Row],[ILLflag]]="N",テーブル4[[#This Row],[CopyService]]="N",テーブル4[[#This Row],[LoanService]]="N",テーブル4[[#This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IF(OR(テーブル4[[#This Row],[ILLflag]]="N",テーブル4[[#This Row],[CopyService]]="N",テーブル4[[#This Row],[LoanService]]="N",テーブル4[[#This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IF(OR(テーブル4[[#This Row],[ILLflag]]="N",テーブル4[[#This Row],[CopyService]]="N",テーブル4[[#This Row],[LoanService]]="N",テーブル4[[#This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IF(OR(テーブル4[[#This Row],[ILLflag]]="N",テーブル4[[#This Row],[CopyService]]="N",テーブル4[[#This Row],[LoanService]]="N",テーブル4[[#This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IF(OR(テーブル4[[#This Row],[ILLflag]]="N",テーブル4[[#This Row],[CopyService]]="N",テーブル4[[#This Row],[LoanService]]="N",テーブル4[[#This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IF(OR(テーブル4[[#This Row],[ILLflag]]="N",テーブル4[[#This Row],[CopyService]]="N",テーブル4[[#This Row],[LoanService]]="N",テーブル4[[#This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IF(OR(テーブル4[[#This Row],[ILLflag]]="N",テーブル4[[#This Row],[CopyService]]="N",テーブル4[[#This Row],[LoanService]]="N",テーブル4[[#This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IF(OR(テーブル4[[#This Row],[ILLflag]]="N",テーブル4[[#This Row],[CopyService]]="N",テーブル4[[#This Row],[LoanService]]="N",テーブル4[[#This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IF(OR(テーブル4[[#This Row],[ILLflag]]="N",テーブル4[[#This Row],[CopyService]]="N",テーブル4[[#This Row],[LoanService]]="N",テーブル4[[#This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IF(OR(テーブル4[[#This Row],[ILLflag]]="N",テーブル4[[#This Row],[CopyService]]="N",テーブル4[[#This Row],[LoanService]]="N",テーブル4[[#This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IF(OR(テーブル4[[#This Row],[ILLflag]]="N",テーブル4[[#This Row],[CopyService]]="N",テーブル4[[#This Row],[LoanService]]="N",テーブル4[[#This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IF(OR(テーブル4[[#This Row],[ILLflag]]="N",テーブル4[[#This Row],[CopyService]]="N",テーブル4[[#This Row],[LoanService]]="N",テーブル4[[#This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IF(OR(テーブル4[[#This Row],[ILLflag]]="N",テーブル4[[#This Row],[CopyService]]="N",テーブル4[[#This Row],[LoanService]]="N",テーブル4[[#This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IF(OR(テーブル4[[#This Row],[ILLflag]]="N",テーブル4[[#This Row],[CopyService]]="N",テーブル4[[#This Row],[LoanService]]="N",テーブル4[[#This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IF(OR(テーブル4[[#This Row],[ILLflag]]="N",テーブル4[[#This Row],[CopyService]]="N",テーブル4[[#This Row],[LoanService]]="N",テーブル4[[#This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IF(OR(テーブル4[[#This Row],[ILLflag]]="N",テーブル4[[#This Row],[CopyService]]="N",テーブル4[[#This Row],[LoanService]]="N",テーブル4[[#This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IF(OR(テーブル4[[#This Row],[ILLflag]]="N",テーブル4[[#This Row],[CopyService]]="N",テーブル4[[#This Row],[LoanService]]="N",テーブル4[[#This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IF(OR(テーブル4[[#This Row],[ILLflag]]="N",テーブル4[[#This Row],[CopyService]]="N",テーブル4[[#This Row],[LoanService]]="N",テーブル4[[#This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IF(OR(テーブル4[[#This Row],[ILLflag]]="N",テーブル4[[#This Row],[CopyService]]="N",テーブル4[[#This Row],[LoanService]]="N",テーブル4[[#This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IF(OR(テーブル4[[#This Row],[ILLflag]]="N",テーブル4[[#This Row],[CopyService]]="N",テーブル4[[#This Row],[LoanService]]="N",テーブル4[[#This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IF(OR(テーブル4[[#This Row],[ILLflag]]="N",テーブル4[[#This Row],[CopyService]]="N",テーブル4[[#This Row],[LoanService]]="N",テーブル4[[#This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IF(OR(テーブル4[[#This Row],[ILLflag]]="N",テーブル4[[#This Row],[CopyService]]="N",テーブル4[[#This Row],[LoanService]]="N",テーブル4[[#This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IF(OR(テーブル4[[#This Row],[ILLflag]]="N",テーブル4[[#This Row],[CopyService]]="N",テーブル4[[#This Row],[LoanService]]="N",テーブル4[[#This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IF(OR(テーブル4[[#This Row],[ILLflag]]="N",テーブル4[[#This Row],[CopyService]]="N",テーブル4[[#This Row],[LoanService]]="N",テーブル4[[#This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IF(OR(テーブル4[[#This Row],[ILLflag]]="N",テーブル4[[#This Row],[CopyService]]="N",テーブル4[[#This Row],[LoanService]]="N",テーブル4[[#This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IF(OR(テーブル4[[#This Row],[ILLflag]]="N",テーブル4[[#This Row],[CopyService]]="N",テーブル4[[#This Row],[LoanService]]="N",テーブル4[[#This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IF(OR(テーブル4[[#This Row],[ILLflag]]="N",テーブル4[[#This Row],[CopyService]]="N",テーブル4[[#This Row],[LoanService]]="N",テーブル4[[#This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IF(OR(テーブル4[[#This Row],[ILLflag]]="N",テーブル4[[#This Row],[CopyService]]="N",テーブル4[[#This Row],[LoanService]]="N",テーブル4[[#This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IF(OR(テーブル4[[#This Row],[ILLflag]]="N",テーブル4[[#This Row],[CopyService]]="N",テーブル4[[#This Row],[LoanService]]="N",テーブル4[[#This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IF(OR(テーブル4[[#This Row],[ILLflag]]="N",テーブル4[[#This Row],[CopyService]]="N",テーブル4[[#This Row],[LoanService]]="N",テーブル4[[#This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IF(OR(テーブル4[[#This Row],[ILLflag]]="N",テーブル4[[#This Row],[CopyService]]="N",テーブル4[[#This Row],[LoanService]]="N",テーブル4[[#This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IF(OR(テーブル4[[#This Row],[ILLflag]]="N",テーブル4[[#This Row],[CopyService]]="N",テーブル4[[#This Row],[LoanService]]="N",テーブル4[[#This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IF(OR(テーブル4[[#This Row],[ILLflag]]="N",テーブル4[[#This Row],[CopyService]]="N",テーブル4[[#This Row],[LoanService]]="N",テーブル4[[#This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IF(OR(テーブル4[[#This Row],[ILLflag]]="N",テーブル4[[#This Row],[CopyService]]="N",テーブル4[[#This Row],[LoanService]]="N",テーブル4[[#This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IF(OR(テーブル4[[#This Row],[ILLflag]]="N",テーブル4[[#This Row],[CopyService]]="N",テーブル4[[#This Row],[LoanService]]="N",テーブル4[[#This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IF(OR(テーブル4[[#This Row],[ILLflag]]="N",テーブル4[[#This Row],[CopyService]]="N",テーブル4[[#This Row],[LoanService]]="N",テーブル4[[#This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IF(OR(テーブル4[[#This Row],[ILLflag]]="N",テーブル4[[#This Row],[CopyService]]="N",テーブル4[[#This Row],[LoanService]]="N",テーブル4[[#This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IF(OR(テーブル4[[#This Row],[ILLflag]]="N",テーブル4[[#This Row],[CopyService]]="N",テーブル4[[#This Row],[LoanService]]="N",テーブル4[[#This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IF(OR(テーブル4[[#This Row],[ILLflag]]="N",テーブル4[[#This Row],[CopyService]]="N",テーブル4[[#This Row],[LoanService]]="N",テーブル4[[#This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IF(OR(テーブル4[[#This Row],[ILLflag]]="N",テーブル4[[#This Row],[CopyService]]="N",テーブル4[[#This Row],[LoanService]]="N",テーブル4[[#This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IF(OR(テーブル4[[#This Row],[ILLflag]]="N",テーブル4[[#This Row],[CopyService]]="N",テーブル4[[#This Row],[LoanService]]="N",テーブル4[[#This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IF(OR(テーブル4[[#This Row],[ILLflag]]="N",テーブル4[[#This Row],[CopyService]]="N",テーブル4[[#This Row],[LoanService]]="N",テーブル4[[#This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IF(OR(テーブル4[[#This Row],[ILLflag]]="N",テーブル4[[#This Row],[CopyService]]="N",テーブル4[[#This Row],[LoanService]]="N",テーブル4[[#This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IF(OR(テーブル4[[#This Row],[ILLflag]]="N",テーブル4[[#This Row],[CopyService]]="N",テーブル4[[#This Row],[LoanService]]="N",テーブル4[[#This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IF(OR(テーブル4[[#This Row],[ILLflag]]="N",テーブル4[[#This Row],[CopyService]]="N",テーブル4[[#This Row],[LoanService]]="N",テーブル4[[#This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IF(OR(テーブル4[[#This Row],[ILLflag]]="N",テーブル4[[#This Row],[CopyService]]="N",テーブル4[[#This Row],[LoanService]]="N",テーブル4[[#This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IF(OR(テーブル4[[#This Row],[ILLflag]]="N",テーブル4[[#This Row],[CopyService]]="N",テーブル4[[#This Row],[LoanService]]="N",テーブル4[[#This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IF(OR(テーブル4[[#This Row],[ILLflag]]="N",テーブル4[[#This Row],[CopyService]]="N",テーブル4[[#This Row],[LoanService]]="N",テーブル4[[#This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IF(OR(テーブル4[[#This Row],[ILLflag]]="N",テーブル4[[#This Row],[CopyService]]="N",テーブル4[[#This Row],[LoanService]]="N",テーブル4[[#This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IF(OR(テーブル4[[#This Row],[ILLflag]]="N",テーブル4[[#This Row],[CopyService]]="N",テーブル4[[#This Row],[LoanService]]="N",テーブル4[[#This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IF(OR(テーブル4[[#This Row],[ILLflag]]="N",テーブル4[[#This Row],[CopyService]]="N",テーブル4[[#This Row],[LoanService]]="N",テーブル4[[#This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IF(OR(テーブル4[[#This Row],[ILLflag]]="N",テーブル4[[#This Row],[CopyService]]="N",テーブル4[[#This Row],[LoanService]]="N",テーブル4[[#This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IF(OR(テーブル4[[#This Row],[ILLflag]]="N",テーブル4[[#This Row],[CopyService]]="N",テーブル4[[#This Row],[LoanService]]="N",テーブル4[[#This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IF(OR(テーブル4[[#This Row],[ILLflag]]="N",テーブル4[[#This Row],[CopyService]]="N",テーブル4[[#This Row],[LoanService]]="N",テーブル4[[#This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IF(OR(テーブル4[[#This Row],[ILLflag]]="N",テーブル4[[#This Row],[CopyService]]="N",テーブル4[[#This Row],[LoanService]]="N",テーブル4[[#This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IF(OR(テーブル4[[#This Row],[ILLflag]]="N",テーブル4[[#This Row],[CopyService]]="N",テーブル4[[#This Row],[LoanService]]="N",テーブル4[[#This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IF(OR(テーブル4[[#This Row],[ILLflag]]="N",テーブル4[[#This Row],[CopyService]]="N",テーブル4[[#This Row],[LoanService]]="N",テーブル4[[#This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IF(OR(テーブル4[[#This Row],[ILLflag]]="N",テーブル4[[#This Row],[CopyService]]="N",テーブル4[[#This Row],[LoanService]]="N",テーブル4[[#This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IF(OR(テーブル4[[#This Row],[ILLflag]]="N",テーブル4[[#This Row],[CopyService]]="N",テーブル4[[#This Row],[LoanService]]="N",テーブル4[[#This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IF(OR(テーブル4[[#This Row],[ILLflag]]="N",テーブル4[[#This Row],[CopyService]]="N",テーブル4[[#This Row],[LoanService]]="N",テーブル4[[#This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IF(OR(テーブル4[[#This Row],[ILLflag]]="N",テーブル4[[#This Row],[CopyService]]="N",テーブル4[[#This Row],[LoanService]]="N",テーブル4[[#This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IF(OR(テーブル4[[#This Row],[ILLflag]]="N",テーブル4[[#This Row],[CopyService]]="N",テーブル4[[#This Row],[LoanService]]="N",テーブル4[[#This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IF(OR(テーブル4[[#This Row],[ILLflag]]="N",テーブル4[[#This Row],[CopyService]]="N",テーブル4[[#This Row],[LoanService]]="N",テーブル4[[#This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IF(OR(テーブル4[[#This Row],[ILLflag]]="N",テーブル4[[#This Row],[CopyService]]="N",テーブル4[[#This Row],[LoanService]]="N",テーブル4[[#This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IF(OR(テーブル4[[#This Row],[ILLflag]]="N",テーブル4[[#This Row],[CopyService]]="N",テーブル4[[#This Row],[LoanService]]="N",テーブル4[[#This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IF(OR(テーブル4[[#This Row],[ILLflag]]="N",テーブル4[[#This Row],[CopyService]]="N",テーブル4[[#This Row],[LoanService]]="N",テーブル4[[#This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IF(OR(テーブル4[[#This Row],[ILLflag]]="N",テーブル4[[#This Row],[CopyService]]="N",テーブル4[[#This Row],[LoanService]]="N",テーブル4[[#This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IF(OR(テーブル4[[#This Row],[ILLflag]]="N",テーブル4[[#This Row],[CopyService]]="N",テーブル4[[#This Row],[LoanService]]="N",テーブル4[[#This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IF(OR(テーブル4[[#This Row],[ILLflag]]="N",テーブル4[[#This Row],[CopyService]]="N",テーブル4[[#This Row],[LoanService]]="N",テーブル4[[#This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IF(OR(テーブル4[[#This Row],[ILLflag]]="N",テーブル4[[#This Row],[CopyService]]="N",テーブル4[[#This Row],[LoanService]]="N",テーブル4[[#This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IF(OR(テーブル4[[#This Row],[ILLflag]]="N",テーブル4[[#This Row],[CopyService]]="N",テーブル4[[#This Row],[LoanService]]="N",テーブル4[[#This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IF(OR(テーブル4[[#This Row],[ILLflag]]="N",テーブル4[[#This Row],[CopyService]]="N",テーブル4[[#This Row],[LoanService]]="N",テーブル4[[#This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IF(OR(テーブル4[[#This Row],[ILLflag]]="N",テーブル4[[#This Row],[CopyService]]="N",テーブル4[[#This Row],[LoanService]]="N",テーブル4[[#This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IF(OR(テーブル4[[#This Row],[ILLflag]]="N",テーブル4[[#This Row],[CopyService]]="N",テーブル4[[#This Row],[LoanService]]="N",テーブル4[[#This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IF(OR(テーブル4[[#This Row],[ILLflag]]="N",テーブル4[[#This Row],[CopyService]]="N",テーブル4[[#This Row],[LoanService]]="N",テーブル4[[#This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IF(OR(テーブル4[[#This Row],[ILLflag]]="N",テーブル4[[#This Row],[CopyService]]="N",テーブル4[[#This Row],[LoanService]]="N",テーブル4[[#This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IF(OR(テーブル4[[#This Row],[ILLflag]]="N",テーブル4[[#This Row],[CopyService]]="N",テーブル4[[#This Row],[LoanService]]="N",テーブル4[[#This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IF(OR(テーブル4[[#This Row],[ILLflag]]="N",テーブル4[[#This Row],[CopyService]]="N",テーブル4[[#This Row],[LoanService]]="N",テーブル4[[#This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IF(OR(テーブル4[[#This Row],[ILLflag]]="N",テーブル4[[#This Row],[CopyService]]="N",テーブル4[[#This Row],[LoanService]]="N",テーブル4[[#This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IF(OR(テーブル4[[#This Row],[ILLflag]]="N",テーブル4[[#This Row],[CopyService]]="N",テーブル4[[#This Row],[LoanService]]="N",テーブル4[[#This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IF(OR(テーブル4[[#This Row],[ILLflag]]="N",テーブル4[[#This Row],[CopyService]]="N",テーブル4[[#This Row],[LoanService]]="N",テーブル4[[#This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IF(OR(テーブル4[[#This Row],[ILLflag]]="N",テーブル4[[#This Row],[CopyService]]="N",テーブル4[[#This Row],[LoanService]]="N",テーブル4[[#This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IF(OR(テーブル4[[#This Row],[ILLflag]]="N",テーブル4[[#This Row],[CopyService]]="N",テーブル4[[#This Row],[LoanService]]="N",テーブル4[[#This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IF(OR(テーブル4[[#This Row],[ILLflag]]="N",テーブル4[[#This Row],[CopyService]]="N",テーブル4[[#This Row],[LoanService]]="N",テーブル4[[#This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IF(OR(テーブル4[[#This Row],[ILLflag]]="N",テーブル4[[#This Row],[CopyService]]="N",テーブル4[[#This Row],[LoanService]]="N",テーブル4[[#This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IF(OR(テーブル4[[#This Row],[ILLflag]]="N",テーブル4[[#This Row],[CopyService]]="N",テーブル4[[#This Row],[LoanService]]="N",テーブル4[[#This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IF(OR(テーブル4[[#This Row],[ILLflag]]="N",テーブル4[[#This Row],[CopyService]]="N",テーブル4[[#This Row],[LoanService]]="N",テーブル4[[#This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IF(OR(テーブル4[[#This Row],[ILLflag]]="N",テーブル4[[#This Row],[CopyService]]="N",テーブル4[[#This Row],[LoanService]]="N",テーブル4[[#This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IF(OR(テーブル4[[#This Row],[ILLflag]]="N",テーブル4[[#This Row],[CopyService]]="N",テーブル4[[#This Row],[LoanService]]="N",テーブル4[[#This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IF(OR(テーブル4[[#This Row],[ILLflag]]="N",テーブル4[[#This Row],[CopyService]]="N",テーブル4[[#This Row],[LoanService]]="N",テーブル4[[#This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IF(OR(テーブル4[[#This Row],[ILLflag]]="N",テーブル4[[#This Row],[CopyService]]="N",テーブル4[[#This Row],[LoanService]]="N",テーブル4[[#This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IF(OR(テーブル4[[#This Row],[ILLflag]]="N",テーブル4[[#This Row],[CopyService]]="N",テーブル4[[#This Row],[LoanService]]="N",テーブル4[[#This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IF(OR(テーブル4[[#This Row],[ILLflag]]="N",テーブル4[[#This Row],[CopyService]]="N",テーブル4[[#This Row],[LoanService]]="N",テーブル4[[#This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IF(OR(テーブル4[[#This Row],[ILLflag]]="N",テーブル4[[#This Row],[CopyService]]="N",テーブル4[[#This Row],[LoanService]]="N",テーブル4[[#This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IF(OR(テーブル4[[#This Row],[ILLflag]]="N",テーブル4[[#This Row],[CopyService]]="N",テーブル4[[#This Row],[LoanService]]="N",テーブル4[[#This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IF(OR(テーブル4[[#This Row],[ILLflag]]="N",テーブル4[[#This Row],[CopyService]]="N",テーブル4[[#This Row],[LoanService]]="N",テーブル4[[#This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IF(OR(テーブル4[[#This Row],[ILLflag]]="N",テーブル4[[#This Row],[CopyService]]="N",テーブル4[[#This Row],[LoanService]]="N",テーブル4[[#This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IF(OR(テーブル4[[#This Row],[ILLflag]]="N",テーブル4[[#This Row],[CopyService]]="N",テーブル4[[#This Row],[LoanService]]="N",テーブル4[[#This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IF(OR(テーブル4[[#This Row],[ILLflag]]="N",テーブル4[[#This Row],[CopyService]]="N",テーブル4[[#This Row],[LoanService]]="N",テーブル4[[#This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IF(OR(テーブル4[[#This Row],[ILLflag]]="N",テーブル4[[#This Row],[CopyService]]="N",テーブル4[[#This Row],[LoanService]]="N",テーブル4[[#This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IF(OR(テーブル4[[#This Row],[ILLflag]]="N",テーブル4[[#This Row],[CopyService]]="N",テーブル4[[#This Row],[LoanService]]="N",テーブル4[[#This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IF(OR(テーブル4[[#This Row],[ILLflag]]="N",テーブル4[[#This Row],[CopyService]]="N",テーブル4[[#This Row],[LoanService]]="N",テーブル4[[#This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IF(OR(テーブル4[[#This Row],[ILLflag]]="N",テーブル4[[#This Row],[CopyService]]="N",テーブル4[[#This Row],[LoanService]]="N",テーブル4[[#This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IF(OR(テーブル4[[#This Row],[ILLflag]]="N",テーブル4[[#This Row],[CopyService]]="N",テーブル4[[#This Row],[LoanService]]="N",テーブル4[[#This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IF(OR(テーブル4[[#This Row],[ILLflag]]="N",テーブル4[[#This Row],[CopyService]]="N",テーブル4[[#This Row],[LoanService]]="N",テーブル4[[#This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IF(OR(テーブル4[[#This Row],[ILLflag]]="N",テーブル4[[#This Row],[CopyService]]="N",テーブル4[[#This Row],[LoanService]]="N",テーブル4[[#This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IF(OR(テーブル4[[#This Row],[ILLflag]]="N",テーブル4[[#This Row],[CopyService]]="N",テーブル4[[#This Row],[LoanService]]="N",テーブル4[[#This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IF(OR(テーブル4[[#This Row],[ILLflag]]="N",テーブル4[[#This Row],[CopyService]]="N",テーブル4[[#This Row],[LoanService]]="N",テーブル4[[#This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IF(OR(テーブル4[[#This Row],[ILLflag]]="N",テーブル4[[#This Row],[CopyService]]="N",テーブル4[[#This Row],[LoanService]]="N",テーブル4[[#This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IF(OR(テーブル4[[#This Row],[ILLflag]]="N",テーブル4[[#This Row],[CopyService]]="N",テーブル4[[#This Row],[LoanService]]="N",テーブル4[[#This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IF(OR(テーブル4[[#This Row],[ILLflag]]="N",テーブル4[[#This Row],[CopyService]]="N",テーブル4[[#This Row],[LoanService]]="N",テーブル4[[#This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IF(OR(テーブル4[[#This Row],[ILLflag]]="N",テーブル4[[#This Row],[CopyService]]="N",テーブル4[[#This Row],[LoanService]]="N",テーブル4[[#This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IF(OR(テーブル4[[#This Row],[ILLflag]]="N",テーブル4[[#This Row],[CopyService]]="N",テーブル4[[#This Row],[LoanService]]="N",テーブル4[[#This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IF(OR(テーブル4[[#This Row],[ILLflag]]="N",テーブル4[[#This Row],[CopyService]]="N",テーブル4[[#This Row],[LoanService]]="N",テーブル4[[#This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IF(OR(テーブル4[[#This Row],[ILLflag]]="N",テーブル4[[#This Row],[CopyService]]="N",テーブル4[[#This Row],[LoanService]]="N",テーブル4[[#This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IF(OR(テーブル4[[#This Row],[ILLflag]]="N",テーブル4[[#This Row],[CopyService]]="N",テーブル4[[#This Row],[LoanService]]="N",テーブル4[[#This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IF(OR(テーブル4[[#This Row],[ILLflag]]="N",テーブル4[[#This Row],[CopyService]]="N",テーブル4[[#This Row],[LoanService]]="N",テーブル4[[#This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IF(OR(テーブル4[[#This Row],[ILLflag]]="N",テーブル4[[#This Row],[CopyService]]="N",テーブル4[[#This Row],[LoanService]]="N",テーブル4[[#This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IF(OR(テーブル4[[#This Row],[ILLflag]]="N",テーブル4[[#This Row],[CopyService]]="N",テーブル4[[#This Row],[LoanService]]="N",テーブル4[[#This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IF(OR(テーブル4[[#This Row],[ILLflag]]="N",テーブル4[[#This Row],[CopyService]]="N",テーブル4[[#This Row],[LoanService]]="N",テーブル4[[#This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IF(OR(テーブル4[[#This Row],[ILLflag]]="N",テーブル4[[#This Row],[CopyService]]="N",テーブル4[[#This Row],[LoanService]]="N",テーブル4[[#This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IF(OR(テーブル4[[#This Row],[ILLflag]]="N",テーブル4[[#This Row],[CopyService]]="N",テーブル4[[#This Row],[LoanService]]="N",テーブル4[[#This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IF(OR(テーブル4[[#This Row],[ILLflag]]="N",テーブル4[[#This Row],[CopyService]]="N",テーブル4[[#This Row],[LoanService]]="N",テーブル4[[#This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IF(OR(テーブル4[[#This Row],[ILLflag]]="N",テーブル4[[#This Row],[CopyService]]="N",テーブル4[[#This Row],[LoanService]]="N",テーブル4[[#This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IF(OR(テーブル4[[#This Row],[ILLflag]]="N",テーブル4[[#This Row],[CopyService]]="N",テーブル4[[#This Row],[LoanService]]="N",テーブル4[[#This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IF(OR(テーブル4[[#This Row],[ILLflag]]="N",テーブル4[[#This Row],[CopyService]]="N",テーブル4[[#This Row],[LoanService]]="N",テーブル4[[#This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IF(OR(テーブル4[[#This Row],[ILLflag]]="N",テーブル4[[#This Row],[CopyService]]="N",テーブル4[[#This Row],[LoanService]]="N",テーブル4[[#This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IF(OR(テーブル4[[#This Row],[ILLflag]]="N",テーブル4[[#This Row],[CopyService]]="N",テーブル4[[#This Row],[LoanService]]="N",テーブル4[[#This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IF(OR(テーブル4[[#This Row],[ILLflag]]="N",テーブル4[[#This Row],[CopyService]]="N",テーブル4[[#This Row],[LoanService]]="N",テーブル4[[#This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IF(OR(テーブル4[[#This Row],[ILLflag]]="N",テーブル4[[#This Row],[CopyService]]="N",テーブル4[[#This Row],[LoanService]]="N",テーブル4[[#This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IF(OR(テーブル4[[#This Row],[ILLflag]]="N",テーブル4[[#This Row],[CopyService]]="N",テーブル4[[#This Row],[LoanService]]="N",テーブル4[[#This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IF(OR(テーブル4[[#This Row],[ILLflag]]="N",テーブル4[[#This Row],[CopyService]]="N",テーブル4[[#This Row],[LoanService]]="N",テーブル4[[#This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IF(OR(テーブル4[[#This Row],[ILLflag]]="N",テーブル4[[#This Row],[CopyService]]="N",テーブル4[[#This Row],[LoanService]]="N",テーブル4[[#This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IF(OR(テーブル4[[#This Row],[ILLflag]]="N",テーブル4[[#This Row],[CopyService]]="N",テーブル4[[#This Row],[LoanService]]="N",テーブル4[[#This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IF(OR(テーブル4[[#This Row],[ILLflag]]="N",テーブル4[[#This Row],[CopyService]]="N",テーブル4[[#This Row],[LoanService]]="N",テーブル4[[#This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IF(OR(テーブル4[[#This Row],[ILLflag]]="N",テーブル4[[#This Row],[CopyService]]="N",テーブル4[[#This Row],[LoanService]]="N",テーブル4[[#This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IF(OR(テーブル4[[#This Row],[ILLflag]]="N",テーブル4[[#This Row],[CopyService]]="N",テーブル4[[#This Row],[LoanService]]="N",テーブル4[[#This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IF(OR(テーブル4[[#This Row],[ILLflag]]="N",テーブル4[[#This Row],[CopyService]]="N",テーブル4[[#This Row],[LoanService]]="N",テーブル4[[#This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IF(OR(テーブル4[[#This Row],[ILLflag]]="N",テーブル4[[#This Row],[CopyService]]="N",テーブル4[[#This Row],[LoanService]]="N",テーブル4[[#This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IF(OR(テーブル4[[#This Row],[ILLflag]]="N",テーブル4[[#This Row],[CopyService]]="N",テーブル4[[#This Row],[LoanService]]="N",テーブル4[[#This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IF(OR(テーブル4[[#This Row],[ILLflag]]="N",テーブル4[[#This Row],[CopyService]]="N",テーブル4[[#This Row],[LoanService]]="N",テーブル4[[#This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IF(OR(テーブル4[[#This Row],[ILLflag]]="N",テーブル4[[#This Row],[CopyService]]="N",テーブル4[[#This Row],[LoanService]]="N",テーブル4[[#This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IF(OR(テーブル4[[#This Row],[ILLflag]]="N",テーブル4[[#This Row],[CopyService]]="N",テーブル4[[#This Row],[LoanService]]="N",テーブル4[[#This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IF(OR(テーブル4[[#This Row],[ILLflag]]="N",テーブル4[[#This Row],[CopyService]]="N",テーブル4[[#This Row],[LoanService]]="N",テーブル4[[#This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IF(OR(テーブル4[[#This Row],[ILLflag]]="N",テーブル4[[#This Row],[CopyService]]="N",テーブル4[[#This Row],[LoanService]]="N",テーブル4[[#This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IF(OR(テーブル4[[#This Row],[ILLflag]]="N",テーブル4[[#This Row],[CopyService]]="N",テーブル4[[#This Row],[LoanService]]="N",テーブル4[[#This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IF(OR(テーブル4[[#This Row],[ILLflag]]="N",テーブル4[[#This Row],[CopyService]]="N",テーブル4[[#This Row],[LoanService]]="N",テーブル4[[#This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IF(OR(テーブル4[[#This Row],[ILLflag]]="N",テーブル4[[#This Row],[CopyService]]="N",テーブル4[[#This Row],[LoanService]]="N",テーブル4[[#This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IF(OR(テーブル4[[#This Row],[ILLflag]]="N",テーブル4[[#This Row],[CopyService]]="N",テーブル4[[#This Row],[LoanService]]="N",テーブル4[[#This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IF(OR(テーブル4[[#This Row],[ILLflag]]="N",テーブル4[[#This Row],[CopyService]]="N",テーブル4[[#This Row],[LoanService]]="N",テーブル4[[#This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IF(OR(テーブル4[[#This Row],[ILLflag]]="N",テーブル4[[#This Row],[CopyService]]="N",テーブル4[[#This Row],[LoanService]]="N",テーブル4[[#This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IF(OR(テーブル4[[#This Row],[ILLflag]]="N",テーブル4[[#This Row],[CopyService]]="N",テーブル4[[#This Row],[LoanService]]="N",テーブル4[[#This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IF(OR(テーブル4[[#This Row],[ILLflag]]="N",テーブル4[[#This Row],[CopyService]]="N",テーブル4[[#This Row],[LoanService]]="N",テーブル4[[#This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IF(OR(テーブル4[[#This Row],[ILLflag]]="N",テーブル4[[#This Row],[CopyService]]="N",テーブル4[[#This Row],[LoanService]]="N",テーブル4[[#This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IF(OR(テーブル4[[#This Row],[ILLflag]]="N",テーブル4[[#This Row],[CopyService]]="N",テーブル4[[#This Row],[LoanService]]="N",テーブル4[[#This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IF(OR(テーブル4[[#This Row],[ILLflag]]="N",テーブル4[[#This Row],[CopyService]]="N",テーブル4[[#This Row],[LoanService]]="N",テーブル4[[#This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IF(OR(テーブル4[[#This Row],[ILLflag]]="N",テーブル4[[#This Row],[CopyService]]="N",テーブル4[[#This Row],[LoanService]]="N",テーブル4[[#This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IF(OR(テーブル4[[#This Row],[ILLflag]]="N",テーブル4[[#This Row],[CopyService]]="N",テーブル4[[#This Row],[LoanService]]="N",テーブル4[[#This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IF(OR(テーブル4[[#This Row],[ILLflag]]="N",テーブル4[[#This Row],[CopyService]]="N",テーブル4[[#This Row],[LoanService]]="N",テーブル4[[#This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IF(OR(テーブル4[[#This Row],[ILLflag]]="N",テーブル4[[#This Row],[CopyService]]="N",テーブル4[[#This Row],[LoanService]]="N",テーブル4[[#This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IF(OR(テーブル4[[#This Row],[ILLflag]]="N",テーブル4[[#This Row],[CopyService]]="N",テーブル4[[#This Row],[LoanService]]="N",テーブル4[[#This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IF(OR(テーブル4[[#This Row],[ILLflag]]="N",テーブル4[[#This Row],[CopyService]]="N",テーブル4[[#This Row],[LoanService]]="N",テーブル4[[#This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IF(OR(テーブル4[[#This Row],[ILLflag]]="N",テーブル4[[#This Row],[CopyService]]="N",テーブル4[[#This Row],[LoanService]]="N",テーブル4[[#This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IF(OR(テーブル4[[#This Row],[ILLflag]]="N",テーブル4[[#This Row],[CopyService]]="N",テーブル4[[#This Row],[LoanService]]="N",テーブル4[[#This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IF(OR(テーブル4[[#This Row],[ILLflag]]="N",テーブル4[[#This Row],[CopyService]]="N",テーブル4[[#This Row],[LoanService]]="N",テーブル4[[#This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IF(OR(テーブル4[[#This Row],[ILLflag]]="N",テーブル4[[#This Row],[CopyService]]="N",テーブル4[[#This Row],[LoanService]]="N",テーブル4[[#This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IF(OR(テーブル4[[#This Row],[ILLflag]]="N",テーブル4[[#This Row],[CopyService]]="N",テーブル4[[#This Row],[LoanService]]="N",テーブル4[[#This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IF(OR(テーブル4[[#This Row],[ILLflag]]="N",テーブル4[[#This Row],[CopyService]]="N",テーブル4[[#This Row],[LoanService]]="N",テーブル4[[#This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IF(OR(テーブル4[[#This Row],[ILLflag]]="N",テーブル4[[#This Row],[CopyService]]="N",テーブル4[[#This Row],[LoanService]]="N",テーブル4[[#This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IF(OR(テーブル4[[#This Row],[ILLflag]]="N",テーブル4[[#This Row],[CopyService]]="N",テーブル4[[#This Row],[LoanService]]="N",テーブル4[[#This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IF(OR(テーブル4[[#This Row],[ILLflag]]="N",テーブル4[[#This Row],[CopyService]]="N",テーブル4[[#This Row],[LoanService]]="N",テーブル4[[#This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IF(OR(テーブル4[[#This Row],[ILLflag]]="N",テーブル4[[#This Row],[CopyService]]="N",テーブル4[[#This Row],[LoanService]]="N",テーブル4[[#This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IF(OR(テーブル4[[#This Row],[ILLflag]]="N",テーブル4[[#This Row],[CopyService]]="N",テーブル4[[#This Row],[LoanService]]="N",テーブル4[[#This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IF(OR(テーブル4[[#This Row],[ILLflag]]="N",テーブル4[[#This Row],[CopyService]]="N",テーブル4[[#This Row],[LoanService]]="N",テーブル4[[#This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IF(OR(テーブル4[[#This Row],[ILLflag]]="N",テーブル4[[#This Row],[CopyService]]="N",テーブル4[[#This Row],[LoanService]]="N",テーブル4[[#This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IF(OR(テーブル4[[#This Row],[ILLflag]]="N",テーブル4[[#This Row],[CopyService]]="N",テーブル4[[#This Row],[LoanService]]="N",テーブル4[[#This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IF(OR(テーブル4[[#This Row],[ILLflag]]="N",テーブル4[[#This Row],[CopyService]]="N",テーブル4[[#This Row],[LoanService]]="N",テーブル4[[#This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IF(OR(テーブル4[[#This Row],[ILLflag]]="N",テーブル4[[#This Row],[CopyService]]="N",テーブル4[[#This Row],[LoanService]]="N",テーブル4[[#This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IF(OR(テーブル4[[#This Row],[ILLflag]]="N",テーブル4[[#This Row],[CopyService]]="N",テーブル4[[#This Row],[LoanService]]="N",テーブル4[[#This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IF(OR(テーブル4[[#This Row],[ILLflag]]="N",テーブル4[[#This Row],[CopyService]]="N",テーブル4[[#This Row],[LoanService]]="N",テーブル4[[#This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IF(OR(テーブル4[[#This Row],[ILLflag]]="N",テーブル4[[#This Row],[CopyService]]="N",テーブル4[[#This Row],[LoanService]]="N",テーブル4[[#This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IF(OR(テーブル4[[#This Row],[ILLflag]]="N",テーブル4[[#This Row],[CopyService]]="N",テーブル4[[#This Row],[LoanService]]="N",テーブル4[[#This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IF(OR(テーブル4[[#This Row],[ILLflag]]="N",テーブル4[[#This Row],[CopyService]]="N",テーブル4[[#This Row],[LoanService]]="N",テーブル4[[#This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IF(OR(テーブル4[[#This Row],[ILLflag]]="N",テーブル4[[#This Row],[CopyService]]="N",テーブル4[[#This Row],[LoanService]]="N",テーブル4[[#This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IF(OR(テーブル4[[#This Row],[ILLflag]]="N",テーブル4[[#This Row],[CopyService]]="N",テーブル4[[#This Row],[LoanService]]="N",テーブル4[[#This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IF(OR(テーブル4[[#This Row],[ILLflag]]="N",テーブル4[[#This Row],[CopyService]]="N",テーブル4[[#This Row],[LoanService]]="N",テーブル4[[#This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IF(OR(テーブル4[[#This Row],[ILLflag]]="N",テーブル4[[#This Row],[CopyService]]="N",テーブル4[[#This Row],[LoanService]]="N",テーブル4[[#This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IF(OR(テーブル4[[#This Row],[ILLflag]]="N",テーブル4[[#This Row],[CopyService]]="N",テーブル4[[#This Row],[LoanService]]="N",テーブル4[[#This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IF(OR(テーブル4[[#This Row],[ILLflag]]="N",テーブル4[[#This Row],[CopyService]]="N",テーブル4[[#This Row],[LoanService]]="N",テーブル4[[#This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IF(OR(テーブル4[[#This Row],[ILLflag]]="N",テーブル4[[#This Row],[CopyService]]="N",テーブル4[[#This Row],[LoanService]]="N",テーブル4[[#This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2</v>
      </c>
      <c r="I443" t="s">
        <v>2</v>
      </c>
      <c r="J443" t="str">
        <f>IF(OR(テーブル4[[#This Row],[ILLflag]]="N",テーブル4[[#This Row],[CopyService]]="N",テーブル4[[#This Row],[LoanService]]="N",テーブル4[[#This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IF(OR(テーブル4[[#This Row],[ILLflag]]="N",テーブル4[[#This Row],[CopyService]]="N",テーブル4[[#This Row],[LoanService]]="N",テーブル4[[#This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IF(OR(テーブル4[[#This Row],[ILLflag]]="N",テーブル4[[#This Row],[CopyService]]="N",テーブル4[[#This Row],[LoanService]]="N",テーブル4[[#This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IF(OR(テーブル4[[#This Row],[ILLflag]]="N",テーブル4[[#This Row],[CopyService]]="N",テーブル4[[#This Row],[LoanService]]="N",テーブル4[[#This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IF(OR(テーブル4[[#This Row],[ILLflag]]="N",テーブル4[[#This Row],[CopyService]]="N",テーブル4[[#This Row],[LoanService]]="N",テーブル4[[#This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IF(OR(テーブル4[[#This Row],[ILLflag]]="N",テーブル4[[#This Row],[CopyService]]="N",テーブル4[[#This Row],[LoanService]]="N",テーブル4[[#This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IF(OR(テーブル4[[#This Row],[ILLflag]]="N",テーブル4[[#This Row],[CopyService]]="N",テーブル4[[#This Row],[LoanService]]="N",テーブル4[[#This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IF(OR(テーブル4[[#This Row],[ILLflag]]="N",テーブル4[[#This Row],[CopyService]]="N",テーブル4[[#This Row],[LoanService]]="N",テーブル4[[#This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IF(OR(テーブル4[[#This Row],[ILLflag]]="N",テーブル4[[#This Row],[CopyService]]="N",テーブル4[[#This Row],[LoanService]]="N",テーブル4[[#This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IF(OR(テーブル4[[#This Row],[ILLflag]]="N",テーブル4[[#This Row],[CopyService]]="N",テーブル4[[#This Row],[LoanService]]="N",テーブル4[[#This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IF(OR(テーブル4[[#This Row],[ILLflag]]="N",テーブル4[[#This Row],[CopyService]]="N",テーブル4[[#This Row],[LoanService]]="N",テーブル4[[#This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IF(OR(テーブル4[[#This Row],[ILLflag]]="N",テーブル4[[#This Row],[CopyService]]="N",テーブル4[[#This Row],[LoanService]]="N",テーブル4[[#This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IF(OR(テーブル4[[#This Row],[ILLflag]]="N",テーブル4[[#This Row],[CopyService]]="N",テーブル4[[#This Row],[LoanService]]="N",テーブル4[[#This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IF(OR(テーブル4[[#This Row],[ILLflag]]="N",テーブル4[[#This Row],[CopyService]]="N",テーブル4[[#This Row],[LoanService]]="N",テーブル4[[#This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IF(OR(テーブル4[[#This Row],[ILLflag]]="N",テーブル4[[#This Row],[CopyService]]="N",テーブル4[[#This Row],[LoanService]]="N",テーブル4[[#This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IF(OR(テーブル4[[#This Row],[ILLflag]]="N",テーブル4[[#This Row],[CopyService]]="N",テーブル4[[#This Row],[LoanService]]="N",テーブル4[[#This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IF(OR(テーブル4[[#This Row],[ILLflag]]="N",テーブル4[[#This Row],[CopyService]]="N",テーブル4[[#This Row],[LoanService]]="N",テーブル4[[#This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IF(OR(テーブル4[[#This Row],[ILLflag]]="N",テーブル4[[#This Row],[CopyService]]="N",テーブル4[[#This Row],[LoanService]]="N",テーブル4[[#This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IF(OR(テーブル4[[#This Row],[ILLflag]]="N",テーブル4[[#This Row],[CopyService]]="N",テーブル4[[#This Row],[LoanService]]="N",テーブル4[[#This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IF(OR(テーブル4[[#This Row],[ILLflag]]="N",テーブル4[[#This Row],[CopyService]]="N",テーブル4[[#This Row],[LoanService]]="N",テーブル4[[#This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IF(OR(テーブル4[[#This Row],[ILLflag]]="N",テーブル4[[#This Row],[CopyService]]="N",テーブル4[[#This Row],[LoanService]]="N",テーブル4[[#This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IF(OR(テーブル4[[#This Row],[ILLflag]]="N",テーブル4[[#This Row],[CopyService]]="N",テーブル4[[#This Row],[LoanService]]="N",テーブル4[[#This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IF(OR(テーブル4[[#This Row],[ILLflag]]="N",テーブル4[[#This Row],[CopyService]]="N",テーブル4[[#This Row],[LoanService]]="N",テーブル4[[#This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IF(OR(テーブル4[[#This Row],[ILLflag]]="N",テーブル4[[#This Row],[CopyService]]="N",テーブル4[[#This Row],[LoanService]]="N",テーブル4[[#This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IF(OR(テーブル4[[#This Row],[ILLflag]]="N",テーブル4[[#This Row],[CopyService]]="N",テーブル4[[#This Row],[LoanService]]="N",テーブル4[[#This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IF(OR(テーブル4[[#This Row],[ILLflag]]="N",テーブル4[[#This Row],[CopyService]]="N",テーブル4[[#This Row],[LoanService]]="N",テーブル4[[#This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IF(OR(テーブル4[[#This Row],[ILLflag]]="N",テーブル4[[#This Row],[CopyService]]="N",テーブル4[[#This Row],[LoanService]]="N",テーブル4[[#This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IF(OR(テーブル4[[#This Row],[ILLflag]]="N",テーブル4[[#This Row],[CopyService]]="N",テーブル4[[#This Row],[LoanService]]="N",テーブル4[[#This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IF(OR(テーブル4[[#This Row],[ILLflag]]="N",テーブル4[[#This Row],[CopyService]]="N",テーブル4[[#This Row],[LoanService]]="N",テーブル4[[#This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IF(OR(テーブル4[[#This Row],[ILLflag]]="N",テーブル4[[#This Row],[CopyService]]="N",テーブル4[[#This Row],[LoanService]]="N",テーブル4[[#This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IF(OR(テーブル4[[#This Row],[ILLflag]]="N",テーブル4[[#This Row],[CopyService]]="N",テーブル4[[#This Row],[LoanService]]="N",テーブル4[[#This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IF(OR(テーブル4[[#This Row],[ILLflag]]="N",テーブル4[[#This Row],[CopyService]]="N",テーブル4[[#This Row],[LoanService]]="N",テーブル4[[#This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IF(OR(テーブル4[[#This Row],[ILLflag]]="N",テーブル4[[#This Row],[CopyService]]="N",テーブル4[[#This Row],[LoanService]]="N",テーブル4[[#This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IF(OR(テーブル4[[#This Row],[ILLflag]]="N",テーブル4[[#This Row],[CopyService]]="N",テーブル4[[#This Row],[LoanService]]="N",テーブル4[[#This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IF(OR(テーブル4[[#This Row],[ILLflag]]="N",テーブル4[[#This Row],[CopyService]]="N",テーブル4[[#This Row],[LoanService]]="N",テーブル4[[#This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IF(OR(テーブル4[[#This Row],[ILLflag]]="N",テーブル4[[#This Row],[CopyService]]="N",テーブル4[[#This Row],[LoanService]]="N",テーブル4[[#This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IF(OR(テーブル4[[#This Row],[ILLflag]]="N",テーブル4[[#This Row],[CopyService]]="N",テーブル4[[#This Row],[LoanService]]="N",テーブル4[[#This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IF(OR(テーブル4[[#This Row],[ILLflag]]="N",テーブル4[[#This Row],[CopyService]]="N",テーブル4[[#This Row],[LoanService]]="N",テーブル4[[#This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IF(OR(テーブル4[[#This Row],[ILLflag]]="N",テーブル4[[#This Row],[CopyService]]="N",テーブル4[[#This Row],[LoanService]]="N",テーブル4[[#This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IF(OR(テーブル4[[#This Row],[ILLflag]]="N",テーブル4[[#This Row],[CopyService]]="N",テーブル4[[#This Row],[LoanService]]="N",テーブル4[[#This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IF(OR(テーブル4[[#This Row],[ILLflag]]="N",テーブル4[[#This Row],[CopyService]]="N",テーブル4[[#This Row],[LoanService]]="N",テーブル4[[#This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IF(OR(テーブル4[[#This Row],[ILLflag]]="N",テーブル4[[#This Row],[CopyService]]="N",テーブル4[[#This Row],[LoanService]]="N",テーブル4[[#This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IF(OR(テーブル4[[#This Row],[ILLflag]]="N",テーブル4[[#This Row],[CopyService]]="N",テーブル4[[#This Row],[LoanService]]="N",テーブル4[[#This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IF(OR(テーブル4[[#This Row],[ILLflag]]="N",テーブル4[[#This Row],[CopyService]]="N",テーブル4[[#This Row],[LoanService]]="N",テーブル4[[#This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IF(OR(テーブル4[[#This Row],[ILLflag]]="N",テーブル4[[#This Row],[CopyService]]="N",テーブル4[[#This Row],[LoanService]]="N",テーブル4[[#This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IF(OR(テーブル4[[#This Row],[ILLflag]]="N",テーブル4[[#This Row],[CopyService]]="N",テーブル4[[#This Row],[LoanService]]="N",テーブル4[[#This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IF(OR(テーブル4[[#This Row],[ILLflag]]="N",テーブル4[[#This Row],[CopyService]]="N",テーブル4[[#This Row],[LoanService]]="N",テーブル4[[#This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IF(OR(テーブル4[[#This Row],[ILLflag]]="N",テーブル4[[#This Row],[CopyService]]="N",テーブル4[[#This Row],[LoanService]]="N",テーブル4[[#This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IF(OR(テーブル4[[#This Row],[ILLflag]]="N",テーブル4[[#This Row],[CopyService]]="N",テーブル4[[#This Row],[LoanService]]="N",テーブル4[[#This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IF(OR(テーブル4[[#This Row],[ILLflag]]="N",テーブル4[[#This Row],[CopyService]]="N",テーブル4[[#This Row],[LoanService]]="N",テーブル4[[#This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IF(OR(テーブル4[[#This Row],[ILLflag]]="N",テーブル4[[#This Row],[CopyService]]="N",テーブル4[[#This Row],[LoanService]]="N",テーブル4[[#This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IF(OR(テーブル4[[#This Row],[ILLflag]]="N",テーブル4[[#This Row],[CopyService]]="N",テーブル4[[#This Row],[LoanService]]="N",テーブル4[[#This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IF(OR(テーブル4[[#This Row],[ILLflag]]="N",テーブル4[[#This Row],[CopyService]]="N",テーブル4[[#This Row],[LoanService]]="N",テーブル4[[#This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IF(OR(テーブル4[[#This Row],[ILLflag]]="N",テーブル4[[#This Row],[CopyService]]="N",テーブル4[[#This Row],[LoanService]]="N",テーブル4[[#This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IF(OR(テーブル4[[#This Row],[ILLflag]]="N",テーブル4[[#This Row],[CopyService]]="N",テーブル4[[#This Row],[LoanService]]="N",テーブル4[[#This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IF(OR(テーブル4[[#This Row],[ILLflag]]="N",テーブル4[[#This Row],[CopyService]]="N",テーブル4[[#This Row],[LoanService]]="N",テーブル4[[#This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IF(OR(テーブル4[[#This Row],[ILLflag]]="N",テーブル4[[#This Row],[CopyService]]="N",テーブル4[[#This Row],[LoanService]]="N",テーブル4[[#This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IF(OR(テーブル4[[#This Row],[ILLflag]]="N",テーブル4[[#This Row],[CopyService]]="N",テーブル4[[#This Row],[LoanService]]="N",テーブル4[[#This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IF(OR(テーブル4[[#This Row],[ILLflag]]="N",テーブル4[[#This Row],[CopyService]]="N",テーブル4[[#This Row],[LoanService]]="N",テーブル4[[#This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IF(OR(テーブル4[[#This Row],[ILLflag]]="N",テーブル4[[#This Row],[CopyService]]="N",テーブル4[[#This Row],[LoanService]]="N",テーブル4[[#This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IF(OR(テーブル4[[#This Row],[ILLflag]]="N",テーブル4[[#This Row],[CopyService]]="N",テーブル4[[#This Row],[LoanService]]="N",テーブル4[[#This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IF(OR(テーブル4[[#This Row],[ILLflag]]="N",テーブル4[[#This Row],[CopyService]]="N",テーブル4[[#This Row],[LoanService]]="N",テーブル4[[#This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IF(OR(テーブル4[[#This Row],[ILLflag]]="N",テーブル4[[#This Row],[CopyService]]="N",テーブル4[[#This Row],[LoanService]]="N",テーブル4[[#This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IF(OR(テーブル4[[#This Row],[ILLflag]]="N",テーブル4[[#This Row],[CopyService]]="N",テーブル4[[#This Row],[LoanService]]="N",テーブル4[[#This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IF(OR(テーブル4[[#This Row],[ILLflag]]="N",テーブル4[[#This Row],[CopyService]]="N",テーブル4[[#This Row],[LoanService]]="N",テーブル4[[#This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IF(OR(テーブル4[[#This Row],[ILLflag]]="N",テーブル4[[#This Row],[CopyService]]="N",テーブル4[[#This Row],[LoanService]]="N",テーブル4[[#This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IF(OR(テーブル4[[#This Row],[ILLflag]]="N",テーブル4[[#This Row],[CopyService]]="N",テーブル4[[#This Row],[LoanService]]="N",テーブル4[[#This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IF(OR(テーブル4[[#This Row],[ILLflag]]="N",テーブル4[[#This Row],[CopyService]]="N",テーブル4[[#This Row],[LoanService]]="N",テーブル4[[#This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IF(OR(テーブル4[[#This Row],[ILLflag]]="N",テーブル4[[#This Row],[CopyService]]="N",テーブル4[[#This Row],[LoanService]]="N",テーブル4[[#This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IF(OR(テーブル4[[#This Row],[ILLflag]]="N",テーブル4[[#This Row],[CopyService]]="N",テーブル4[[#This Row],[LoanService]]="N",テーブル4[[#This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IF(OR(テーブル4[[#This Row],[ILLflag]]="N",テーブル4[[#This Row],[CopyService]]="N",テーブル4[[#This Row],[LoanService]]="N",テーブル4[[#This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IF(OR(テーブル4[[#This Row],[ILLflag]]="N",テーブル4[[#This Row],[CopyService]]="N",テーブル4[[#This Row],[LoanService]]="N",テーブル4[[#This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IF(OR(テーブル4[[#This Row],[ILLflag]]="N",テーブル4[[#This Row],[CopyService]]="N",テーブル4[[#This Row],[LoanService]]="N",テーブル4[[#This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IF(OR(テーブル4[[#This Row],[ILLflag]]="N",テーブル4[[#This Row],[CopyService]]="N",テーブル4[[#This Row],[LoanService]]="N",テーブル4[[#This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IF(OR(テーブル4[[#This Row],[ILLflag]]="N",テーブル4[[#This Row],[CopyService]]="N",テーブル4[[#This Row],[LoanService]]="N",テーブル4[[#This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IF(OR(テーブル4[[#This Row],[ILLflag]]="N",テーブル4[[#This Row],[CopyService]]="N",テーブル4[[#This Row],[LoanService]]="N",テーブル4[[#This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IF(OR(テーブル4[[#This Row],[ILLflag]]="N",テーブル4[[#This Row],[CopyService]]="N",テーブル4[[#This Row],[LoanService]]="N",テーブル4[[#This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IF(OR(テーブル4[[#This Row],[ILLflag]]="N",テーブル4[[#This Row],[CopyService]]="N",テーブル4[[#This Row],[LoanService]]="N",テーブル4[[#This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IF(OR(テーブル4[[#This Row],[ILLflag]]="N",テーブル4[[#This Row],[CopyService]]="N",テーブル4[[#This Row],[LoanService]]="N",テーブル4[[#This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IF(OR(テーブル4[[#This Row],[ILLflag]]="N",テーブル4[[#This Row],[CopyService]]="N",テーブル4[[#This Row],[LoanService]]="N",テーブル4[[#This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IF(OR(テーブル4[[#This Row],[ILLflag]]="N",テーブル4[[#This Row],[CopyService]]="N",テーブル4[[#This Row],[LoanService]]="N",テーブル4[[#This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IF(OR(テーブル4[[#This Row],[ILLflag]]="N",テーブル4[[#This Row],[CopyService]]="N",テーブル4[[#This Row],[LoanService]]="N",テーブル4[[#This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IF(OR(テーブル4[[#This Row],[ILLflag]]="N",テーブル4[[#This Row],[CopyService]]="N",テーブル4[[#This Row],[LoanService]]="N",テーブル4[[#This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IF(OR(テーブル4[[#This Row],[ILLflag]]="N",テーブル4[[#This Row],[CopyService]]="N",テーブル4[[#This Row],[LoanService]]="N",テーブル4[[#This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IF(OR(テーブル4[[#This Row],[ILLflag]]="N",テーブル4[[#This Row],[CopyService]]="N",テーブル4[[#This Row],[LoanService]]="N",テーブル4[[#This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IF(OR(テーブル4[[#This Row],[ILLflag]]="N",テーブル4[[#This Row],[CopyService]]="N",テーブル4[[#This Row],[LoanService]]="N",テーブル4[[#This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IF(OR(テーブル4[[#This Row],[ILLflag]]="N",テーブル4[[#This Row],[CopyService]]="N",テーブル4[[#This Row],[LoanService]]="N",テーブル4[[#This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IF(OR(テーブル4[[#This Row],[ILLflag]]="N",テーブル4[[#This Row],[CopyService]]="N",テーブル4[[#This Row],[LoanService]]="N",テーブル4[[#This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IF(OR(テーブル4[[#This Row],[ILLflag]]="N",テーブル4[[#This Row],[CopyService]]="N",テーブル4[[#This Row],[LoanService]]="N",テーブル4[[#This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IF(OR(テーブル4[[#This Row],[ILLflag]]="N",テーブル4[[#This Row],[CopyService]]="N",テーブル4[[#This Row],[LoanService]]="N",テーブル4[[#This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IF(OR(テーブル4[[#This Row],[ILLflag]]="N",テーブル4[[#This Row],[CopyService]]="N",テーブル4[[#This Row],[LoanService]]="N",テーブル4[[#This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IF(OR(テーブル4[[#This Row],[ILLflag]]="N",テーブル4[[#This Row],[CopyService]]="N",テーブル4[[#This Row],[LoanService]]="N",テーブル4[[#This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IF(OR(テーブル4[[#This Row],[ILLflag]]="N",テーブル4[[#This Row],[CopyService]]="N",テーブル4[[#This Row],[LoanService]]="N",テーブル4[[#This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IF(OR(テーブル4[[#This Row],[ILLflag]]="N",テーブル4[[#This Row],[CopyService]]="N",テーブル4[[#This Row],[LoanService]]="N",テーブル4[[#This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IF(OR(テーブル4[[#This Row],[ILLflag]]="N",テーブル4[[#This Row],[CopyService]]="N",テーブル4[[#This Row],[LoanService]]="N",テーブル4[[#This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IF(OR(テーブル4[[#This Row],[ILLflag]]="N",テーブル4[[#This Row],[CopyService]]="N",テーブル4[[#This Row],[LoanService]]="N",テーブル4[[#This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IF(OR(テーブル4[[#This Row],[ILLflag]]="N",テーブル4[[#This Row],[CopyService]]="N",テーブル4[[#This Row],[LoanService]]="N",テーブル4[[#This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IF(OR(テーブル4[[#This Row],[ILLflag]]="N",テーブル4[[#This Row],[CopyService]]="N",テーブル4[[#This Row],[LoanService]]="N",テーブル4[[#This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IF(OR(テーブル4[[#This Row],[ILLflag]]="N",テーブル4[[#This Row],[CopyService]]="N",テーブル4[[#This Row],[LoanService]]="N",テーブル4[[#This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IF(OR(テーブル4[[#This Row],[ILLflag]]="N",テーブル4[[#This Row],[CopyService]]="N",テーブル4[[#This Row],[LoanService]]="N",テーブル4[[#This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IF(OR(テーブル4[[#This Row],[ILLflag]]="N",テーブル4[[#This Row],[CopyService]]="N",テーブル4[[#This Row],[LoanService]]="N",テーブル4[[#This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IF(OR(テーブル4[[#This Row],[ILLflag]]="N",テーブル4[[#This Row],[CopyService]]="N",テーブル4[[#This Row],[LoanService]]="N",テーブル4[[#This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IF(OR(テーブル4[[#This Row],[ILLflag]]="N",テーブル4[[#This Row],[CopyService]]="N",テーブル4[[#This Row],[LoanService]]="N",テーブル4[[#This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IF(OR(テーブル4[[#This Row],[ILLflag]]="N",テーブル4[[#This Row],[CopyService]]="N",テーブル4[[#This Row],[LoanService]]="N",テーブル4[[#This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IF(OR(テーブル4[[#This Row],[ILLflag]]="N",テーブル4[[#This Row],[CopyService]]="N",テーブル4[[#This Row],[LoanService]]="N",テーブル4[[#This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IF(OR(テーブル4[[#This Row],[ILLflag]]="N",テーブル4[[#This Row],[CopyService]]="N",テーブル4[[#This Row],[LoanService]]="N",テーブル4[[#This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IF(OR(テーブル4[[#This Row],[ILLflag]]="N",テーブル4[[#This Row],[CopyService]]="N",テーブル4[[#This Row],[LoanService]]="N",テーブル4[[#This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IF(OR(テーブル4[[#This Row],[ILLflag]]="N",テーブル4[[#This Row],[CopyService]]="N",テーブル4[[#This Row],[LoanService]]="N",テーブル4[[#This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IF(OR(テーブル4[[#This Row],[ILLflag]]="N",テーブル4[[#This Row],[CopyService]]="N",テーブル4[[#This Row],[LoanService]]="N",テーブル4[[#This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IF(OR(テーブル4[[#This Row],[ILLflag]]="N",テーブル4[[#This Row],[CopyService]]="N",テーブル4[[#This Row],[LoanService]]="N",テーブル4[[#This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IF(OR(テーブル4[[#This Row],[ILLflag]]="N",テーブル4[[#This Row],[CopyService]]="N",テーブル4[[#This Row],[LoanService]]="N",テーブル4[[#This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IF(OR(テーブル4[[#This Row],[ILLflag]]="N",テーブル4[[#This Row],[CopyService]]="N",テーブル4[[#This Row],[LoanService]]="N",テーブル4[[#This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IF(OR(テーブル4[[#This Row],[ILLflag]]="N",テーブル4[[#This Row],[CopyService]]="N",テーブル4[[#This Row],[LoanService]]="N",テーブル4[[#This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IF(OR(テーブル4[[#This Row],[ILLflag]]="N",テーブル4[[#This Row],[CopyService]]="N",テーブル4[[#This Row],[LoanService]]="N",テーブル4[[#This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IF(OR(テーブル4[[#This Row],[ILLflag]]="N",テーブル4[[#This Row],[CopyService]]="N",テーブル4[[#This Row],[LoanService]]="N",テーブル4[[#This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IF(OR(テーブル4[[#This Row],[ILLflag]]="N",テーブル4[[#This Row],[CopyService]]="N",テーブル4[[#This Row],[LoanService]]="N",テーブル4[[#This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IF(OR(テーブル4[[#This Row],[ILLflag]]="N",テーブル4[[#This Row],[CopyService]]="N",テーブル4[[#This Row],[LoanService]]="N",テーブル4[[#This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IF(OR(テーブル4[[#This Row],[ILLflag]]="N",テーブル4[[#This Row],[CopyService]]="N",テーブル4[[#This Row],[LoanService]]="N",テーブル4[[#This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IF(OR(テーブル4[[#This Row],[ILLflag]]="N",テーブル4[[#This Row],[CopyService]]="N",テーブル4[[#This Row],[LoanService]]="N",テーブル4[[#This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IF(OR(テーブル4[[#This Row],[ILLflag]]="N",テーブル4[[#This Row],[CopyService]]="N",テーブル4[[#This Row],[LoanService]]="N",テーブル4[[#This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IF(OR(テーブル4[[#This Row],[ILLflag]]="N",テーブル4[[#This Row],[CopyService]]="N",テーブル4[[#This Row],[LoanService]]="N",テーブル4[[#This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IF(OR(テーブル4[[#This Row],[ILLflag]]="N",テーブル4[[#This Row],[CopyService]]="N",テーブル4[[#This Row],[LoanService]]="N",テーブル4[[#This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IF(OR(テーブル4[[#This Row],[ILLflag]]="N",テーブル4[[#This Row],[CopyService]]="N",テーブル4[[#This Row],[LoanService]]="N",テーブル4[[#This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IF(OR(テーブル4[[#This Row],[ILLflag]]="N",テーブル4[[#This Row],[CopyService]]="N",テーブル4[[#This Row],[LoanService]]="N",テーブル4[[#This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IF(OR(テーブル4[[#This Row],[ILLflag]]="N",テーブル4[[#This Row],[CopyService]]="N",テーブル4[[#This Row],[LoanService]]="N",テーブル4[[#This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IF(OR(テーブル4[[#This Row],[ILLflag]]="N",テーブル4[[#This Row],[CopyService]]="N",テーブル4[[#This Row],[LoanService]]="N",テーブル4[[#This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IF(OR(テーブル4[[#This Row],[ILLflag]]="N",テーブル4[[#This Row],[CopyService]]="N",テーブル4[[#This Row],[LoanService]]="N",テーブル4[[#This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IF(OR(テーブル4[[#This Row],[ILLflag]]="N",テーブル4[[#This Row],[CopyService]]="N",テーブル4[[#This Row],[LoanService]]="N",テーブル4[[#This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IF(OR(テーブル4[[#This Row],[ILLflag]]="N",テーブル4[[#This Row],[CopyService]]="N",テーブル4[[#This Row],[LoanService]]="N",テーブル4[[#This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IF(OR(テーブル4[[#This Row],[ILLflag]]="N",テーブル4[[#This Row],[CopyService]]="N",テーブル4[[#This Row],[LoanService]]="N",テーブル4[[#This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IF(OR(テーブル4[[#This Row],[ILLflag]]="N",テーブル4[[#This Row],[CopyService]]="N",テーブル4[[#This Row],[LoanService]]="N",テーブル4[[#This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IF(OR(テーブル4[[#This Row],[ILLflag]]="N",テーブル4[[#This Row],[CopyService]]="N",テーブル4[[#This Row],[LoanService]]="N",テーブル4[[#This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IF(OR(テーブル4[[#This Row],[ILLflag]]="N",テーブル4[[#This Row],[CopyService]]="N",テーブル4[[#This Row],[LoanService]]="N",テーブル4[[#This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IF(OR(テーブル4[[#This Row],[ILLflag]]="N",テーブル4[[#This Row],[CopyService]]="N",テーブル4[[#This Row],[LoanService]]="N",テーブル4[[#This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IF(OR(テーブル4[[#This Row],[ILLflag]]="N",テーブル4[[#This Row],[CopyService]]="N",テーブル4[[#This Row],[LoanService]]="N",テーブル4[[#This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IF(OR(テーブル4[[#This Row],[ILLflag]]="N",テーブル4[[#This Row],[CopyService]]="N",テーブル4[[#This Row],[LoanService]]="N",テーブル4[[#This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IF(OR(テーブル4[[#This Row],[ILLflag]]="N",テーブル4[[#This Row],[CopyService]]="N",テーブル4[[#This Row],[LoanService]]="N",テーブル4[[#This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IF(OR(テーブル4[[#This Row],[ILLflag]]="N",テーブル4[[#This Row],[CopyService]]="N",テーブル4[[#This Row],[LoanService]]="N",テーブル4[[#This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IF(OR(テーブル4[[#This Row],[ILLflag]]="N",テーブル4[[#This Row],[CopyService]]="N",テーブル4[[#This Row],[LoanService]]="N",テーブル4[[#This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IF(OR(テーブル4[[#This Row],[ILLflag]]="N",テーブル4[[#This Row],[CopyService]]="N",テーブル4[[#This Row],[LoanService]]="N",テーブル4[[#This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IF(OR(テーブル4[[#This Row],[ILLflag]]="N",テーブル4[[#This Row],[CopyService]]="N",テーブル4[[#This Row],[LoanService]]="N",テーブル4[[#This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IF(OR(テーブル4[[#This Row],[ILLflag]]="N",テーブル4[[#This Row],[CopyService]]="N",テーブル4[[#This Row],[LoanService]]="N",テーブル4[[#This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IF(OR(テーブル4[[#This Row],[ILLflag]]="N",テーブル4[[#This Row],[CopyService]]="N",テーブル4[[#This Row],[LoanService]]="N",テーブル4[[#This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IF(OR(テーブル4[[#This Row],[ILLflag]]="N",テーブル4[[#This Row],[CopyService]]="N",テーブル4[[#This Row],[LoanService]]="N",テーブル4[[#This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IF(OR(テーブル4[[#This Row],[ILLflag]]="N",テーブル4[[#This Row],[CopyService]]="N",テーブル4[[#This Row],[LoanService]]="N",テーブル4[[#This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IF(OR(テーブル4[[#This Row],[ILLflag]]="N",テーブル4[[#This Row],[CopyService]]="N",テーブル4[[#This Row],[LoanService]]="N",テーブル4[[#This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IF(OR(テーブル4[[#This Row],[ILLflag]]="N",テーブル4[[#This Row],[CopyService]]="N",テーブル4[[#This Row],[LoanService]]="N",テーブル4[[#This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IF(OR(テーブル4[[#This Row],[ILLflag]]="N",テーブル4[[#This Row],[CopyService]]="N",テーブル4[[#This Row],[LoanService]]="N",テーブル4[[#This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IF(OR(テーブル4[[#This Row],[ILLflag]]="N",テーブル4[[#This Row],[CopyService]]="N",テーブル4[[#This Row],[LoanService]]="N",テーブル4[[#This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IF(OR(テーブル4[[#This Row],[ILLflag]]="N",テーブル4[[#This Row],[CopyService]]="N",テーブル4[[#This Row],[LoanService]]="N",テーブル4[[#This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IF(OR(テーブル4[[#This Row],[ILLflag]]="N",テーブル4[[#This Row],[CopyService]]="N",テーブル4[[#This Row],[LoanService]]="N",テーブル4[[#This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IF(OR(テーブル4[[#This Row],[ILLflag]]="N",テーブル4[[#This Row],[CopyService]]="N",テーブル4[[#This Row],[LoanService]]="N",テーブル4[[#This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IF(OR(テーブル4[[#This Row],[ILLflag]]="N",テーブル4[[#This Row],[CopyService]]="N",テーブル4[[#This Row],[LoanService]]="N",テーブル4[[#This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IF(OR(テーブル4[[#This Row],[ILLflag]]="N",テーブル4[[#This Row],[CopyService]]="N",テーブル4[[#This Row],[LoanService]]="N",テーブル4[[#This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IF(OR(テーブル4[[#This Row],[ILLflag]]="N",テーブル4[[#This Row],[CopyService]]="N",テーブル4[[#This Row],[LoanService]]="N",テーブル4[[#This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IF(OR(テーブル4[[#This Row],[ILLflag]]="N",テーブル4[[#This Row],[CopyService]]="N",テーブル4[[#This Row],[LoanService]]="N",テーブル4[[#This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IF(OR(テーブル4[[#This Row],[ILLflag]]="N",テーブル4[[#This Row],[CopyService]]="N",テーブル4[[#This Row],[LoanService]]="N",テーブル4[[#This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IF(OR(テーブル4[[#This Row],[ILLflag]]="N",テーブル4[[#This Row],[CopyService]]="N",テーブル4[[#This Row],[LoanService]]="N",テーブル4[[#This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IF(OR(テーブル4[[#This Row],[ILLflag]]="N",テーブル4[[#This Row],[CopyService]]="N",テーブル4[[#This Row],[LoanService]]="N",テーブル4[[#This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IF(OR(テーブル4[[#This Row],[ILLflag]]="N",テーブル4[[#This Row],[CopyService]]="N",テーブル4[[#This Row],[LoanService]]="N",テーブル4[[#This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IF(OR(テーブル4[[#This Row],[ILLflag]]="N",テーブル4[[#This Row],[CopyService]]="N",テーブル4[[#This Row],[LoanService]]="N",テーブル4[[#This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IF(OR(テーブル4[[#This Row],[ILLflag]]="N",テーブル4[[#This Row],[CopyService]]="N",テーブル4[[#This Row],[LoanService]]="N",テーブル4[[#This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IF(OR(テーブル4[[#This Row],[ILLflag]]="N",テーブル4[[#This Row],[CopyService]]="N",テーブル4[[#This Row],[LoanService]]="N",テーブル4[[#This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IF(OR(テーブル4[[#This Row],[ILLflag]]="N",テーブル4[[#This Row],[CopyService]]="N",テーブル4[[#This Row],[LoanService]]="N",テーブル4[[#This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IF(OR(テーブル4[[#This Row],[ILLflag]]="N",テーブル4[[#This Row],[CopyService]]="N",テーブル4[[#This Row],[LoanService]]="N",テーブル4[[#This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IF(OR(テーブル4[[#This Row],[ILLflag]]="N",テーブル4[[#This Row],[CopyService]]="N",テーブル4[[#This Row],[LoanService]]="N",テーブル4[[#This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IF(OR(テーブル4[[#This Row],[ILLflag]]="N",テーブル4[[#This Row],[CopyService]]="N",テーブル4[[#This Row],[LoanService]]="N",テーブル4[[#This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IF(OR(テーブル4[[#This Row],[ILLflag]]="N",テーブル4[[#This Row],[CopyService]]="N",テーブル4[[#This Row],[LoanService]]="N",テーブル4[[#This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IF(OR(テーブル4[[#This Row],[ILLflag]]="N",テーブル4[[#This Row],[CopyService]]="N",テーブル4[[#This Row],[LoanService]]="N",テーブル4[[#This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IF(OR(テーブル4[[#This Row],[ILLflag]]="N",テーブル4[[#This Row],[CopyService]]="N",テーブル4[[#This Row],[LoanService]]="N",テーブル4[[#This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IF(OR(テーブル4[[#This Row],[ILLflag]]="N",テーブル4[[#This Row],[CopyService]]="N",テーブル4[[#This Row],[LoanService]]="N",テーブル4[[#This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IF(OR(テーブル4[[#This Row],[ILLflag]]="N",テーブル4[[#This Row],[CopyService]]="N",テーブル4[[#This Row],[LoanService]]="N",テーブル4[[#This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IF(OR(テーブル4[[#This Row],[ILLflag]]="N",テーブル4[[#This Row],[CopyService]]="N",テーブル4[[#This Row],[LoanService]]="N",テーブル4[[#This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IF(OR(テーブル4[[#This Row],[ILLflag]]="N",テーブル4[[#This Row],[CopyService]]="N",テーブル4[[#This Row],[LoanService]]="N",テーブル4[[#This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IF(OR(テーブル4[[#This Row],[ILLflag]]="N",テーブル4[[#This Row],[CopyService]]="N",テーブル4[[#This Row],[LoanService]]="N",テーブル4[[#This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IF(OR(テーブル4[[#This Row],[ILLflag]]="N",テーブル4[[#This Row],[CopyService]]="N",テーブル4[[#This Row],[LoanService]]="N",テーブル4[[#This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IF(OR(テーブル4[[#This Row],[ILLflag]]="N",テーブル4[[#This Row],[CopyService]]="N",テーブル4[[#This Row],[LoanService]]="N",テーブル4[[#This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IF(OR(テーブル4[[#This Row],[ILLflag]]="N",テーブル4[[#This Row],[CopyService]]="N",テーブル4[[#This Row],[LoanService]]="N",テーブル4[[#This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IF(OR(テーブル4[[#This Row],[ILLflag]]="N",テーブル4[[#This Row],[CopyService]]="N",テーブル4[[#This Row],[LoanService]]="N",テーブル4[[#This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IF(OR(テーブル4[[#This Row],[ILLflag]]="N",テーブル4[[#This Row],[CopyService]]="N",テーブル4[[#This Row],[LoanService]]="N",テーブル4[[#This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IF(OR(テーブル4[[#This Row],[ILLflag]]="N",テーブル4[[#This Row],[CopyService]]="N",テーブル4[[#This Row],[LoanService]]="N",テーブル4[[#This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IF(OR(テーブル4[[#This Row],[ILLflag]]="N",テーブル4[[#This Row],[CopyService]]="N",テーブル4[[#This Row],[LoanService]]="N",テーブル4[[#This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IF(OR(テーブル4[[#This Row],[ILLflag]]="N",テーブル4[[#This Row],[CopyService]]="N",テーブル4[[#This Row],[LoanService]]="N",テーブル4[[#This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IF(OR(テーブル4[[#This Row],[ILLflag]]="N",テーブル4[[#This Row],[CopyService]]="N",テーブル4[[#This Row],[LoanService]]="N",テーブル4[[#This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IF(OR(テーブル4[[#This Row],[ILLflag]]="N",テーブル4[[#This Row],[CopyService]]="N",テーブル4[[#This Row],[LoanService]]="N",テーブル4[[#This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IF(OR(テーブル4[[#This Row],[ILLflag]]="N",テーブル4[[#This Row],[CopyService]]="N",テーブル4[[#This Row],[LoanService]]="N",テーブル4[[#This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IF(OR(テーブル4[[#This Row],[ILLflag]]="N",テーブル4[[#This Row],[CopyService]]="N",テーブル4[[#This Row],[LoanService]]="N",テーブル4[[#This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IF(OR(テーブル4[[#This Row],[ILLflag]]="N",テーブル4[[#This Row],[CopyService]]="N",テーブル4[[#This Row],[LoanService]]="N",テーブル4[[#This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IF(OR(テーブル4[[#This Row],[ILLflag]]="N",テーブル4[[#This Row],[CopyService]]="N",テーブル4[[#This Row],[LoanService]]="N",テーブル4[[#This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IF(OR(テーブル4[[#This Row],[ILLflag]]="N",テーブル4[[#This Row],[CopyService]]="N",テーブル4[[#This Row],[LoanService]]="N",テーブル4[[#This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IF(OR(テーブル4[[#This Row],[ILLflag]]="N",テーブル4[[#This Row],[CopyService]]="N",テーブル4[[#This Row],[LoanService]]="N",テーブル4[[#This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IF(OR(テーブル4[[#This Row],[ILLflag]]="N",テーブル4[[#This Row],[CopyService]]="N",テーブル4[[#This Row],[LoanService]]="N",テーブル4[[#This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IF(OR(テーブル4[[#This Row],[ILLflag]]="N",テーブル4[[#This Row],[CopyService]]="N",テーブル4[[#This Row],[LoanService]]="N",テーブル4[[#This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IF(OR(テーブル4[[#This Row],[ILLflag]]="N",テーブル4[[#This Row],[CopyService]]="N",テーブル4[[#This Row],[LoanService]]="N",テーブル4[[#This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IF(OR(テーブル4[[#This Row],[ILLflag]]="N",テーブル4[[#This Row],[CopyService]]="N",テーブル4[[#This Row],[LoanService]]="N",テーブル4[[#This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IF(OR(テーブル4[[#This Row],[ILLflag]]="N",テーブル4[[#This Row],[CopyService]]="N",テーブル4[[#This Row],[LoanService]]="N",テーブル4[[#This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IF(OR(テーブル4[[#This Row],[ILLflag]]="N",テーブル4[[#This Row],[CopyService]]="N",テーブル4[[#This Row],[LoanService]]="N",テーブル4[[#This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IF(OR(テーブル4[[#This Row],[ILLflag]]="N",テーブル4[[#This Row],[CopyService]]="N",テーブル4[[#This Row],[LoanService]]="N",テーブル4[[#This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IF(OR(テーブル4[[#This Row],[ILLflag]]="N",テーブル4[[#This Row],[CopyService]]="N",テーブル4[[#This Row],[LoanService]]="N",テーブル4[[#This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IF(OR(テーブル4[[#This Row],[ILLflag]]="N",テーブル4[[#This Row],[CopyService]]="N",テーブル4[[#This Row],[LoanService]]="N",テーブル4[[#This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IF(OR(テーブル4[[#This Row],[ILLflag]]="N",テーブル4[[#This Row],[CopyService]]="N",テーブル4[[#This Row],[LoanService]]="N",テーブル4[[#This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IF(OR(テーブル4[[#This Row],[ILLflag]]="N",テーブル4[[#This Row],[CopyService]]="N",テーブル4[[#This Row],[LoanService]]="N",テーブル4[[#This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IF(OR(テーブル4[[#This Row],[ILLflag]]="N",テーブル4[[#This Row],[CopyService]]="N",テーブル4[[#This Row],[LoanService]]="N",テーブル4[[#This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IF(OR(テーブル4[[#This Row],[ILLflag]]="N",テーブル4[[#This Row],[CopyService]]="N",テーブル4[[#This Row],[LoanService]]="N",テーブル4[[#This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IF(OR(テーブル4[[#This Row],[ILLflag]]="N",テーブル4[[#This Row],[CopyService]]="N",テーブル4[[#This Row],[LoanService]]="N",テーブル4[[#This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IF(OR(テーブル4[[#This Row],[ILLflag]]="N",テーブル4[[#This Row],[CopyService]]="N",テーブル4[[#This Row],[LoanService]]="N",テーブル4[[#This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IF(OR(テーブル4[[#This Row],[ILLflag]]="N",テーブル4[[#This Row],[CopyService]]="N",テーブル4[[#This Row],[LoanService]]="N",テーブル4[[#This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IF(OR(テーブル4[[#This Row],[ILLflag]]="N",テーブル4[[#This Row],[CopyService]]="N",テーブル4[[#This Row],[LoanService]]="N",テーブル4[[#This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IF(OR(テーブル4[[#This Row],[ILLflag]]="N",テーブル4[[#This Row],[CopyService]]="N",テーブル4[[#This Row],[LoanService]]="N",テーブル4[[#This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IF(OR(テーブル4[[#This Row],[ILLflag]]="N",テーブル4[[#This Row],[CopyService]]="N",テーブル4[[#This Row],[LoanService]]="N",テーブル4[[#This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IF(OR(テーブル4[[#This Row],[ILLflag]]="N",テーブル4[[#This Row],[CopyService]]="N",テーブル4[[#This Row],[LoanService]]="N",テーブル4[[#This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IF(OR(テーブル4[[#This Row],[ILLflag]]="N",テーブル4[[#This Row],[CopyService]]="N",テーブル4[[#This Row],[LoanService]]="N",テーブル4[[#This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IF(OR(テーブル4[[#This Row],[ILLflag]]="N",テーブル4[[#This Row],[CopyService]]="N",テーブル4[[#This Row],[LoanService]]="N",テーブル4[[#This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IF(OR(テーブル4[[#This Row],[ILLflag]]="N",テーブル4[[#This Row],[CopyService]]="N",テーブル4[[#This Row],[LoanService]]="N",テーブル4[[#This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IF(OR(テーブル4[[#This Row],[ILLflag]]="N",テーブル4[[#This Row],[CopyService]]="N",テーブル4[[#This Row],[LoanService]]="N",テーブル4[[#This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IF(OR(テーブル4[[#This Row],[ILLflag]]="N",テーブル4[[#This Row],[CopyService]]="N",テーブル4[[#This Row],[LoanService]]="N",テーブル4[[#This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IF(OR(テーブル4[[#This Row],[ILLflag]]="N",テーブル4[[#This Row],[CopyService]]="N",テーブル4[[#This Row],[LoanService]]="N",テーブル4[[#This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IF(OR(テーブル4[[#This Row],[ILLflag]]="N",テーブル4[[#This Row],[CopyService]]="N",テーブル4[[#This Row],[LoanService]]="N",テーブル4[[#This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IF(OR(テーブル4[[#This Row],[ILLflag]]="N",テーブル4[[#This Row],[CopyService]]="N",テーブル4[[#This Row],[LoanService]]="N",テーブル4[[#This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IF(OR(テーブル4[[#This Row],[ILLflag]]="N",テーブル4[[#This Row],[CopyService]]="N",テーブル4[[#This Row],[LoanService]]="N",テーブル4[[#This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IF(OR(テーブル4[[#This Row],[ILLflag]]="N",テーブル4[[#This Row],[CopyService]]="N",テーブル4[[#This Row],[LoanService]]="N",テーブル4[[#This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IF(OR(テーブル4[[#This Row],[ILLflag]]="N",テーブル4[[#This Row],[CopyService]]="N",テーブル4[[#This Row],[LoanService]]="N",テーブル4[[#This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IF(OR(テーブル4[[#This Row],[ILLflag]]="N",テーブル4[[#This Row],[CopyService]]="N",テーブル4[[#This Row],[LoanService]]="N",テーブル4[[#This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IF(OR(テーブル4[[#This Row],[ILLflag]]="N",テーブル4[[#This Row],[CopyService]]="N",テーブル4[[#This Row],[LoanService]]="N",テーブル4[[#This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IF(OR(テーブル4[[#This Row],[ILLflag]]="N",テーブル4[[#This Row],[CopyService]]="N",テーブル4[[#This Row],[LoanService]]="N",テーブル4[[#This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IF(OR(テーブル4[[#This Row],[ILLflag]]="N",テーブル4[[#This Row],[CopyService]]="N",テーブル4[[#This Row],[LoanService]]="N",テーブル4[[#This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IF(OR(テーブル4[[#This Row],[ILLflag]]="N",テーブル4[[#This Row],[CopyService]]="N",テーブル4[[#This Row],[LoanService]]="N",テーブル4[[#This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IF(OR(テーブル4[[#This Row],[ILLflag]]="N",テーブル4[[#This Row],[CopyService]]="N",テーブル4[[#This Row],[LoanService]]="N",テーブル4[[#This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IF(OR(テーブル4[[#This Row],[ILLflag]]="N",テーブル4[[#This Row],[CopyService]]="N",テーブル4[[#This Row],[LoanService]]="N",テーブル4[[#This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IF(OR(テーブル4[[#This Row],[ILLflag]]="N",テーブル4[[#This Row],[CopyService]]="N",テーブル4[[#This Row],[LoanService]]="N",テーブル4[[#This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IF(OR(テーブル4[[#This Row],[ILLflag]]="N",テーブル4[[#This Row],[CopyService]]="N",テーブル4[[#This Row],[LoanService]]="N",テーブル4[[#This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IF(OR(テーブル4[[#This Row],[ILLflag]]="N",テーブル4[[#This Row],[CopyService]]="N",テーブル4[[#This Row],[LoanService]]="N",テーブル4[[#This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IF(OR(テーブル4[[#This Row],[ILLflag]]="N",テーブル4[[#This Row],[CopyService]]="N",テーブル4[[#This Row],[LoanService]]="N",テーブル4[[#This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IF(OR(テーブル4[[#This Row],[ILLflag]]="N",テーブル4[[#This Row],[CopyService]]="N",テーブル4[[#This Row],[LoanService]]="N",テーブル4[[#This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IF(OR(テーブル4[[#This Row],[ILLflag]]="N",テーブル4[[#This Row],[CopyService]]="N",テーブル4[[#This Row],[LoanService]]="N",テーブル4[[#This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IF(OR(テーブル4[[#This Row],[ILLflag]]="N",テーブル4[[#This Row],[CopyService]]="N",テーブル4[[#This Row],[LoanService]]="N",テーブル4[[#This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IF(OR(テーブル4[[#This Row],[ILLflag]]="N",テーブル4[[#This Row],[CopyService]]="N",テーブル4[[#This Row],[LoanService]]="N",テーブル4[[#This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IF(OR(テーブル4[[#This Row],[ILLflag]]="N",テーブル4[[#This Row],[CopyService]]="N",テーブル4[[#This Row],[LoanService]]="N",テーブル4[[#This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IF(OR(テーブル4[[#This Row],[ILLflag]]="N",テーブル4[[#This Row],[CopyService]]="N",テーブル4[[#This Row],[LoanService]]="N",テーブル4[[#This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IF(OR(テーブル4[[#This Row],[ILLflag]]="N",テーブル4[[#This Row],[CopyService]]="N",テーブル4[[#This Row],[LoanService]]="N",テーブル4[[#This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IF(OR(テーブル4[[#This Row],[ILLflag]]="N",テーブル4[[#This Row],[CopyService]]="N",テーブル4[[#This Row],[LoanService]]="N",テーブル4[[#This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IF(OR(テーブル4[[#This Row],[ILLflag]]="N",テーブル4[[#This Row],[CopyService]]="N",テーブル4[[#This Row],[LoanService]]="N",テーブル4[[#This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IF(OR(テーブル4[[#This Row],[ILLflag]]="N",テーブル4[[#This Row],[CopyService]]="N",テーブル4[[#This Row],[LoanService]]="N",テーブル4[[#This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IF(OR(テーブル4[[#This Row],[ILLflag]]="N",テーブル4[[#This Row],[CopyService]]="N",テーブル4[[#This Row],[LoanService]]="N",テーブル4[[#This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IF(OR(テーブル4[[#This Row],[ILLflag]]="N",テーブル4[[#This Row],[CopyService]]="N",テーブル4[[#This Row],[LoanService]]="N",テーブル4[[#This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IF(OR(テーブル4[[#This Row],[ILLflag]]="N",テーブル4[[#This Row],[CopyService]]="N",テーブル4[[#This Row],[LoanService]]="N",テーブル4[[#This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IF(OR(テーブル4[[#This Row],[ILLflag]]="N",テーブル4[[#This Row],[CopyService]]="N",テーブル4[[#This Row],[LoanService]]="N",テーブル4[[#This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IF(OR(テーブル4[[#This Row],[ILLflag]]="N",テーブル4[[#This Row],[CopyService]]="N",テーブル4[[#This Row],[LoanService]]="N",テーブル4[[#This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IF(OR(テーブル4[[#This Row],[ILLflag]]="N",テーブル4[[#This Row],[CopyService]]="N",テーブル4[[#This Row],[LoanService]]="N",テーブル4[[#This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IF(OR(テーブル4[[#This Row],[ILLflag]]="N",テーブル4[[#This Row],[CopyService]]="N",テーブル4[[#This Row],[LoanService]]="N",テーブル4[[#This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IF(OR(テーブル4[[#This Row],[ILLflag]]="N",テーブル4[[#This Row],[CopyService]]="N",テーブル4[[#This Row],[LoanService]]="N",テーブル4[[#This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IF(OR(テーブル4[[#This Row],[ILLflag]]="N",テーブル4[[#This Row],[CopyService]]="N",テーブル4[[#This Row],[LoanService]]="N",テーブル4[[#This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IF(OR(テーブル4[[#This Row],[ILLflag]]="N",テーブル4[[#This Row],[CopyService]]="N",テーブル4[[#This Row],[LoanService]]="N",テーブル4[[#This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IF(OR(テーブル4[[#This Row],[ILLflag]]="N",テーブル4[[#This Row],[CopyService]]="N",テーブル4[[#This Row],[LoanService]]="N",テーブル4[[#This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IF(OR(テーブル4[[#This Row],[ILLflag]]="N",テーブル4[[#This Row],[CopyService]]="N",テーブル4[[#This Row],[LoanService]]="N",テーブル4[[#This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IF(OR(テーブル4[[#This Row],[ILLflag]]="N",テーブル4[[#This Row],[CopyService]]="N",テーブル4[[#This Row],[LoanService]]="N",テーブル4[[#This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IF(OR(テーブル4[[#This Row],[ILLflag]]="N",テーブル4[[#This Row],[CopyService]]="N",テーブル4[[#This Row],[LoanService]]="N",テーブル4[[#This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IF(OR(テーブル4[[#This Row],[ILLflag]]="N",テーブル4[[#This Row],[CopyService]]="N",テーブル4[[#This Row],[LoanService]]="N",テーブル4[[#This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IF(OR(テーブル4[[#This Row],[ILLflag]]="N",テーブル4[[#This Row],[CopyService]]="N",テーブル4[[#This Row],[LoanService]]="N",テーブル4[[#This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IF(OR(テーブル4[[#This Row],[ILLflag]]="N",テーブル4[[#This Row],[CopyService]]="N",テーブル4[[#This Row],[LoanService]]="N",テーブル4[[#This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IF(OR(テーブル4[[#This Row],[ILLflag]]="N",テーブル4[[#This Row],[CopyService]]="N",テーブル4[[#This Row],[LoanService]]="N",テーブル4[[#This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IF(OR(テーブル4[[#This Row],[ILLflag]]="N",テーブル4[[#This Row],[CopyService]]="N",テーブル4[[#This Row],[LoanService]]="N",テーブル4[[#This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IF(OR(テーブル4[[#This Row],[ILLflag]]="N",テーブル4[[#This Row],[CopyService]]="N",テーブル4[[#This Row],[LoanService]]="N",テーブル4[[#This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IF(OR(テーブル4[[#This Row],[ILLflag]]="N",テーブル4[[#This Row],[CopyService]]="N",テーブル4[[#This Row],[LoanService]]="N",テーブル4[[#This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IF(OR(テーブル4[[#This Row],[ILLflag]]="N",テーブル4[[#This Row],[CopyService]]="N",テーブル4[[#This Row],[LoanService]]="N",テーブル4[[#This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IF(OR(テーブル4[[#This Row],[ILLflag]]="N",テーブル4[[#This Row],[CopyService]]="N",テーブル4[[#This Row],[LoanService]]="N",テーブル4[[#This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IF(OR(テーブル4[[#This Row],[ILLflag]]="N",テーブル4[[#This Row],[CopyService]]="N",テーブル4[[#This Row],[LoanService]]="N",テーブル4[[#This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IF(OR(テーブル4[[#This Row],[ILLflag]]="N",テーブル4[[#This Row],[CopyService]]="N",テーブル4[[#This Row],[LoanService]]="N",テーブル4[[#This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IF(OR(テーブル4[[#This Row],[ILLflag]]="N",テーブル4[[#This Row],[CopyService]]="N",テーブル4[[#This Row],[LoanService]]="N",テーブル4[[#This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IF(OR(テーブル4[[#This Row],[ILLflag]]="N",テーブル4[[#This Row],[CopyService]]="N",テーブル4[[#This Row],[LoanService]]="N",テーブル4[[#This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IF(OR(テーブル4[[#This Row],[ILLflag]]="N",テーブル4[[#This Row],[CopyService]]="N",テーブル4[[#This Row],[LoanService]]="N",テーブル4[[#This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IF(OR(テーブル4[[#This Row],[ILLflag]]="N",テーブル4[[#This Row],[CopyService]]="N",テーブル4[[#This Row],[LoanService]]="N",テーブル4[[#This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IF(OR(テーブル4[[#This Row],[ILLflag]]="N",テーブル4[[#This Row],[CopyService]]="N",テーブル4[[#This Row],[LoanService]]="N",テーブル4[[#This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IF(OR(テーブル4[[#This Row],[ILLflag]]="N",テーブル4[[#This Row],[CopyService]]="N",テーブル4[[#This Row],[LoanService]]="N",テーブル4[[#This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IF(OR(テーブル4[[#This Row],[ILLflag]]="N",テーブル4[[#This Row],[CopyService]]="N",テーブル4[[#This Row],[LoanService]]="N",テーブル4[[#This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IF(OR(テーブル4[[#This Row],[ILLflag]]="N",テーブル4[[#This Row],[CopyService]]="N",テーブル4[[#This Row],[LoanService]]="N",テーブル4[[#This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IF(OR(テーブル4[[#This Row],[ILLflag]]="N",テーブル4[[#This Row],[CopyService]]="N",テーブル4[[#This Row],[LoanService]]="N",テーブル4[[#This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IF(OR(テーブル4[[#This Row],[ILLflag]]="N",テーブル4[[#This Row],[CopyService]]="N",テーブル4[[#This Row],[LoanService]]="N",テーブル4[[#This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IF(OR(テーブル4[[#This Row],[ILLflag]]="N",テーブル4[[#This Row],[CopyService]]="N",テーブル4[[#This Row],[LoanService]]="N",テーブル4[[#This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IF(OR(テーブル4[[#This Row],[ILLflag]]="N",テーブル4[[#This Row],[CopyService]]="N",テーブル4[[#This Row],[LoanService]]="N",テーブル4[[#This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IF(OR(テーブル4[[#This Row],[ILLflag]]="N",テーブル4[[#This Row],[CopyService]]="N",テーブル4[[#This Row],[LoanService]]="N",テーブル4[[#This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IF(OR(テーブル4[[#This Row],[ILLflag]]="N",テーブル4[[#This Row],[CopyService]]="N",テーブル4[[#This Row],[LoanService]]="N",テーブル4[[#This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IF(OR(テーブル4[[#This Row],[ILLflag]]="N",テーブル4[[#This Row],[CopyService]]="N",テーブル4[[#This Row],[LoanService]]="N",テーブル4[[#This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IF(OR(テーブル4[[#This Row],[ILLflag]]="N",テーブル4[[#This Row],[CopyService]]="N",テーブル4[[#This Row],[LoanService]]="N",テーブル4[[#This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IF(OR(テーブル4[[#This Row],[ILLflag]]="N",テーブル4[[#This Row],[CopyService]]="N",テーブル4[[#This Row],[LoanService]]="N",テーブル4[[#This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IF(OR(テーブル4[[#This Row],[ILLflag]]="N",テーブル4[[#This Row],[CopyService]]="N",テーブル4[[#This Row],[LoanService]]="N",テーブル4[[#This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IF(OR(テーブル4[[#This Row],[ILLflag]]="N",テーブル4[[#This Row],[CopyService]]="N",テーブル4[[#This Row],[LoanService]]="N",テーブル4[[#This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IF(OR(テーブル4[[#This Row],[ILLflag]]="N",テーブル4[[#This Row],[CopyService]]="N",テーブル4[[#This Row],[LoanService]]="N",テーブル4[[#This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IF(OR(テーブル4[[#This Row],[ILLflag]]="N",テーブル4[[#This Row],[CopyService]]="N",テーブル4[[#This Row],[LoanService]]="N",テーブル4[[#This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IF(OR(テーブル4[[#This Row],[ILLflag]]="N",テーブル4[[#This Row],[CopyService]]="N",テーブル4[[#This Row],[LoanService]]="N",テーブル4[[#This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IF(OR(テーブル4[[#This Row],[ILLflag]]="N",テーブル4[[#This Row],[CopyService]]="N",テーブル4[[#This Row],[LoanService]]="N",テーブル4[[#This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IF(OR(テーブル4[[#This Row],[ILLflag]]="N",テーブル4[[#This Row],[CopyService]]="N",テーブル4[[#This Row],[LoanService]]="N",テーブル4[[#This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IF(OR(テーブル4[[#This Row],[ILLflag]]="N",テーブル4[[#This Row],[CopyService]]="N",テーブル4[[#This Row],[LoanService]]="N",テーブル4[[#This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IF(OR(テーブル4[[#This Row],[ILLflag]]="N",テーブル4[[#This Row],[CopyService]]="N",テーブル4[[#This Row],[LoanService]]="N",テーブル4[[#This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IF(OR(テーブル4[[#This Row],[ILLflag]]="N",テーブル4[[#This Row],[CopyService]]="N",テーブル4[[#This Row],[LoanService]]="N",テーブル4[[#This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IF(OR(テーブル4[[#This Row],[ILLflag]]="N",テーブル4[[#This Row],[CopyService]]="N",テーブル4[[#This Row],[LoanService]]="N",テーブル4[[#This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IF(OR(テーブル4[[#This Row],[ILLflag]]="N",テーブル4[[#This Row],[CopyService]]="N",テーブル4[[#This Row],[LoanService]]="N",テーブル4[[#This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IF(OR(テーブル4[[#This Row],[ILLflag]]="N",テーブル4[[#This Row],[CopyService]]="N",テーブル4[[#This Row],[LoanService]]="N",テーブル4[[#This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IF(OR(テーブル4[[#This Row],[ILLflag]]="N",テーブル4[[#This Row],[CopyService]]="N",テーブル4[[#This Row],[LoanService]]="N",テーブル4[[#This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IF(OR(テーブル4[[#This Row],[ILLflag]]="N",テーブル4[[#This Row],[CopyService]]="N",テーブル4[[#This Row],[LoanService]]="N",テーブル4[[#This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IF(OR(テーブル4[[#This Row],[ILLflag]]="N",テーブル4[[#This Row],[CopyService]]="N",テーブル4[[#This Row],[LoanService]]="N",テーブル4[[#This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IF(OR(テーブル4[[#This Row],[ILLflag]]="N",テーブル4[[#This Row],[CopyService]]="N",テーブル4[[#This Row],[LoanService]]="N",テーブル4[[#This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IF(OR(テーブル4[[#This Row],[ILLflag]]="N",テーブル4[[#This Row],[CopyService]]="N",テーブル4[[#This Row],[LoanService]]="N",テーブル4[[#This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IF(OR(テーブル4[[#This Row],[ILLflag]]="N",テーブル4[[#This Row],[CopyService]]="N",テーブル4[[#This Row],[LoanService]]="N",テーブル4[[#This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IF(OR(テーブル4[[#This Row],[ILLflag]]="N",テーブル4[[#This Row],[CopyService]]="N",テーブル4[[#This Row],[LoanService]]="N",テーブル4[[#This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IF(OR(テーブル4[[#This Row],[ILLflag]]="N",テーブル4[[#This Row],[CopyService]]="N",テーブル4[[#This Row],[LoanService]]="N",テーブル4[[#This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IF(OR(テーブル4[[#This Row],[ILLflag]]="N",テーブル4[[#This Row],[CopyService]]="N",テーブル4[[#This Row],[LoanService]]="N",テーブル4[[#This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IF(OR(テーブル4[[#This Row],[ILLflag]]="N",テーブル4[[#This Row],[CopyService]]="N",テーブル4[[#This Row],[LoanService]]="N",テーブル4[[#This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IF(OR(テーブル4[[#This Row],[ILLflag]]="N",テーブル4[[#This Row],[CopyService]]="N",テーブル4[[#This Row],[LoanService]]="N",テーブル4[[#This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IF(OR(テーブル4[[#This Row],[ILLflag]]="N",テーブル4[[#This Row],[CopyService]]="N",テーブル4[[#This Row],[LoanService]]="N",テーブル4[[#This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IF(OR(テーブル4[[#This Row],[ILLflag]]="N",テーブル4[[#This Row],[CopyService]]="N",テーブル4[[#This Row],[LoanService]]="N",テーブル4[[#This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IF(OR(テーブル4[[#This Row],[ILLflag]]="N",テーブル4[[#This Row],[CopyService]]="N",テーブル4[[#This Row],[LoanService]]="N",テーブル4[[#This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IF(OR(テーブル4[[#This Row],[ILLflag]]="N",テーブル4[[#This Row],[CopyService]]="N",テーブル4[[#This Row],[LoanService]]="N",テーブル4[[#This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IF(OR(テーブル4[[#This Row],[ILLflag]]="N",テーブル4[[#This Row],[CopyService]]="N",テーブル4[[#This Row],[LoanService]]="N",テーブル4[[#This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IF(OR(テーブル4[[#This Row],[ILLflag]]="N",テーブル4[[#This Row],[CopyService]]="N",テーブル4[[#This Row],[LoanService]]="N",テーブル4[[#This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IF(OR(テーブル4[[#This Row],[ILLflag]]="N",テーブル4[[#This Row],[CopyService]]="N",テーブル4[[#This Row],[LoanService]]="N",テーブル4[[#This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IF(OR(テーブル4[[#This Row],[ILLflag]]="N",テーブル4[[#This Row],[CopyService]]="N",テーブル4[[#This Row],[LoanService]]="N",テーブル4[[#This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IF(OR(テーブル4[[#This Row],[ILLflag]]="N",テーブル4[[#This Row],[CopyService]]="N",テーブル4[[#This Row],[LoanService]]="N",テーブル4[[#This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IF(OR(テーブル4[[#This Row],[ILLflag]]="N",テーブル4[[#This Row],[CopyService]]="N",テーブル4[[#This Row],[LoanService]]="N",テーブル4[[#This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IF(OR(テーブル4[[#This Row],[ILLflag]]="N",テーブル4[[#This Row],[CopyService]]="N",テーブル4[[#This Row],[LoanService]]="N",テーブル4[[#This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IF(OR(テーブル4[[#This Row],[ILLflag]]="N",テーブル4[[#This Row],[CopyService]]="N",テーブル4[[#This Row],[LoanService]]="N",テーブル4[[#This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IF(OR(テーブル4[[#This Row],[ILLflag]]="N",テーブル4[[#This Row],[CopyService]]="N",テーブル4[[#This Row],[LoanService]]="N",テーブル4[[#This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IF(OR(テーブル4[[#This Row],[ILLflag]]="N",テーブル4[[#This Row],[CopyService]]="N",テーブル4[[#This Row],[LoanService]]="N",テーブル4[[#This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IF(OR(テーブル4[[#This Row],[ILLflag]]="N",テーブル4[[#This Row],[CopyService]]="N",テーブル4[[#This Row],[LoanService]]="N",テーブル4[[#This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IF(OR(テーブル4[[#This Row],[ILLflag]]="N",テーブル4[[#This Row],[CopyService]]="N",テーブル4[[#This Row],[LoanService]]="N",テーブル4[[#This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IF(OR(テーブル4[[#This Row],[ILLflag]]="N",テーブル4[[#This Row],[CopyService]]="N",テーブル4[[#This Row],[LoanService]]="N",テーブル4[[#This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IF(OR(テーブル4[[#This Row],[ILLflag]]="N",テーブル4[[#This Row],[CopyService]]="N",テーブル4[[#This Row],[LoanService]]="N",テーブル4[[#This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IF(OR(テーブル4[[#This Row],[ILLflag]]="N",テーブル4[[#This Row],[CopyService]]="N",テーブル4[[#This Row],[LoanService]]="N",テーブル4[[#This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IF(OR(テーブル4[[#This Row],[ILLflag]]="N",テーブル4[[#This Row],[CopyService]]="N",テーブル4[[#This Row],[LoanService]]="N",テーブル4[[#This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IF(OR(テーブル4[[#This Row],[ILLflag]]="N",テーブル4[[#This Row],[CopyService]]="N",テーブル4[[#This Row],[LoanService]]="N",テーブル4[[#This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IF(OR(テーブル4[[#This Row],[ILLflag]]="N",テーブル4[[#This Row],[CopyService]]="N",テーブル4[[#This Row],[LoanService]]="N",テーブル4[[#This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IF(OR(テーブル4[[#This Row],[ILLflag]]="N",テーブル4[[#This Row],[CopyService]]="N",テーブル4[[#This Row],[LoanService]]="N",テーブル4[[#This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IF(OR(テーブル4[[#This Row],[ILLflag]]="N",テーブル4[[#This Row],[CopyService]]="N",テーブル4[[#This Row],[LoanService]]="N",テーブル4[[#This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IF(OR(テーブル4[[#This Row],[ILLflag]]="N",テーブル4[[#This Row],[CopyService]]="N",テーブル4[[#This Row],[LoanService]]="N",テーブル4[[#This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IF(OR(テーブル4[[#This Row],[ILLflag]]="N",テーブル4[[#This Row],[CopyService]]="N",テーブル4[[#This Row],[LoanService]]="N",テーブル4[[#This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IF(OR(テーブル4[[#This Row],[ILLflag]]="N",テーブル4[[#This Row],[CopyService]]="N",テーブル4[[#This Row],[LoanService]]="N",テーブル4[[#This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IF(OR(テーブル4[[#This Row],[ILLflag]]="N",テーブル4[[#This Row],[CopyService]]="N",テーブル4[[#This Row],[LoanService]]="N",テーブル4[[#This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IF(OR(テーブル4[[#This Row],[ILLflag]]="N",テーブル4[[#This Row],[CopyService]]="N",テーブル4[[#This Row],[LoanService]]="N",テーブル4[[#This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IF(OR(テーブル4[[#This Row],[ILLflag]]="N",テーブル4[[#This Row],[CopyService]]="N",テーブル4[[#This Row],[LoanService]]="N",テーブル4[[#This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IF(OR(テーブル4[[#This Row],[ILLflag]]="N",テーブル4[[#This Row],[CopyService]]="N",テーブル4[[#This Row],[LoanService]]="N",テーブル4[[#This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IF(OR(テーブル4[[#This Row],[ILLflag]]="N",テーブル4[[#This Row],[CopyService]]="N",テーブル4[[#This Row],[LoanService]]="N",テーブル4[[#This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IF(OR(テーブル4[[#This Row],[ILLflag]]="N",テーブル4[[#This Row],[CopyService]]="N",テーブル4[[#This Row],[LoanService]]="N",テーブル4[[#This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IF(OR(テーブル4[[#This Row],[ILLflag]]="N",テーブル4[[#This Row],[CopyService]]="N",テーブル4[[#This Row],[LoanService]]="N",テーブル4[[#This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IF(OR(テーブル4[[#This Row],[ILLflag]]="N",テーブル4[[#This Row],[CopyService]]="N",テーブル4[[#This Row],[LoanService]]="N",テーブル4[[#This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IF(OR(テーブル4[[#This Row],[ILLflag]]="N",テーブル4[[#This Row],[CopyService]]="N",テーブル4[[#This Row],[LoanService]]="N",テーブル4[[#This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IF(OR(テーブル4[[#This Row],[ILLflag]]="N",テーブル4[[#This Row],[CopyService]]="N",テーブル4[[#This Row],[LoanService]]="N",テーブル4[[#This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IF(OR(テーブル4[[#This Row],[ILLflag]]="N",テーブル4[[#This Row],[CopyService]]="N",テーブル4[[#This Row],[LoanService]]="N",テーブル4[[#This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IF(OR(テーブル4[[#This Row],[ILLflag]]="N",テーブル4[[#This Row],[CopyService]]="N",テーブル4[[#This Row],[LoanService]]="N",テーブル4[[#This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IF(OR(テーブル4[[#This Row],[ILLflag]]="N",テーブル4[[#This Row],[CopyService]]="N",テーブル4[[#This Row],[LoanService]]="N",テーブル4[[#This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IF(OR(テーブル4[[#This Row],[ILLflag]]="N",テーブル4[[#This Row],[CopyService]]="N",テーブル4[[#This Row],[LoanService]]="N",テーブル4[[#This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IF(OR(テーブル4[[#This Row],[ILLflag]]="N",テーブル4[[#This Row],[CopyService]]="N",テーブル4[[#This Row],[LoanService]]="N",テーブル4[[#This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IF(OR(テーブル4[[#This Row],[ILLflag]]="N",テーブル4[[#This Row],[CopyService]]="N",テーブル4[[#This Row],[LoanService]]="N",テーブル4[[#This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IF(OR(テーブル4[[#This Row],[ILLflag]]="N",テーブル4[[#This Row],[CopyService]]="N",テーブル4[[#This Row],[LoanService]]="N",テーブル4[[#This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IF(OR(テーブル4[[#This Row],[ILLflag]]="N",テーブル4[[#This Row],[CopyService]]="N",テーブル4[[#This Row],[LoanService]]="N",テーブル4[[#This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IF(OR(テーブル4[[#This Row],[ILLflag]]="N",テーブル4[[#This Row],[CopyService]]="N",テーブル4[[#This Row],[LoanService]]="N",テーブル4[[#This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IF(OR(テーブル4[[#This Row],[ILLflag]]="N",テーブル4[[#This Row],[CopyService]]="N",テーブル4[[#This Row],[LoanService]]="N",テーブル4[[#This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IF(OR(テーブル4[[#This Row],[ILLflag]]="N",テーブル4[[#This Row],[CopyService]]="N",テーブル4[[#This Row],[LoanService]]="N",テーブル4[[#This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IF(OR(テーブル4[[#This Row],[ILLflag]]="N",テーブル4[[#This Row],[CopyService]]="N",テーブル4[[#This Row],[LoanService]]="N",テーブル4[[#This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IF(OR(テーブル4[[#This Row],[ILLflag]]="N",テーブル4[[#This Row],[CopyService]]="N",テーブル4[[#This Row],[LoanService]]="N",テーブル4[[#This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IF(OR(テーブル4[[#This Row],[ILLflag]]="N",テーブル4[[#This Row],[CopyService]]="N",テーブル4[[#This Row],[LoanService]]="N",テーブル4[[#This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IF(OR(テーブル4[[#This Row],[ILLflag]]="N",テーブル4[[#This Row],[CopyService]]="N",テーブル4[[#This Row],[LoanService]]="N",テーブル4[[#This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IF(OR(テーブル4[[#This Row],[ILLflag]]="N",テーブル4[[#This Row],[CopyService]]="N",テーブル4[[#This Row],[LoanService]]="N",テーブル4[[#This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IF(OR(テーブル4[[#This Row],[ILLflag]]="N",テーブル4[[#This Row],[CopyService]]="N",テーブル4[[#This Row],[LoanService]]="N",テーブル4[[#This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IF(OR(テーブル4[[#This Row],[ILLflag]]="N",テーブル4[[#This Row],[CopyService]]="N",テーブル4[[#This Row],[LoanService]]="N",テーブル4[[#This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IF(OR(テーブル4[[#This Row],[ILLflag]]="N",テーブル4[[#This Row],[CopyService]]="N",テーブル4[[#This Row],[LoanService]]="N",テーブル4[[#This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IF(OR(テーブル4[[#This Row],[ILLflag]]="N",テーブル4[[#This Row],[CopyService]]="N",テーブル4[[#This Row],[LoanService]]="N",テーブル4[[#This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IF(OR(テーブル4[[#This Row],[ILLflag]]="N",テーブル4[[#This Row],[CopyService]]="N",テーブル4[[#This Row],[LoanService]]="N",テーブル4[[#This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IF(OR(テーブル4[[#This Row],[ILLflag]]="N",テーブル4[[#This Row],[CopyService]]="N",テーブル4[[#This Row],[LoanService]]="N",テーブル4[[#This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IF(OR(テーブル4[[#This Row],[ILLflag]]="N",テーブル4[[#This Row],[CopyService]]="N",テーブル4[[#This Row],[LoanService]]="N",テーブル4[[#This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IF(OR(テーブル4[[#This Row],[ILLflag]]="N",テーブル4[[#This Row],[CopyService]]="N",テーブル4[[#This Row],[LoanService]]="N",テーブル4[[#This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IF(OR(テーブル4[[#This Row],[ILLflag]]="N",テーブル4[[#This Row],[CopyService]]="N",テーブル4[[#This Row],[LoanService]]="N",テーブル4[[#This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IF(OR(テーブル4[[#This Row],[ILLflag]]="N",テーブル4[[#This Row],[CopyService]]="N",テーブル4[[#This Row],[LoanService]]="N",テーブル4[[#This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IF(OR(テーブル4[[#This Row],[ILLflag]]="N",テーブル4[[#This Row],[CopyService]]="N",テーブル4[[#This Row],[LoanService]]="N",テーブル4[[#This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IF(OR(テーブル4[[#This Row],[ILLflag]]="N",テーブル4[[#This Row],[CopyService]]="N",テーブル4[[#This Row],[LoanService]]="N",テーブル4[[#This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IF(OR(テーブル4[[#This Row],[ILLflag]]="N",テーブル4[[#This Row],[CopyService]]="N",テーブル4[[#This Row],[LoanService]]="N",テーブル4[[#This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IF(OR(テーブル4[[#This Row],[ILLflag]]="N",テーブル4[[#This Row],[CopyService]]="N",テーブル4[[#This Row],[LoanService]]="N",テーブル4[[#This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IF(OR(テーブル4[[#This Row],[ILLflag]]="N",テーブル4[[#This Row],[CopyService]]="N",テーブル4[[#This Row],[LoanService]]="N",テーブル4[[#This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IF(OR(テーブル4[[#This Row],[ILLflag]]="N",テーブル4[[#This Row],[CopyService]]="N",テーブル4[[#This Row],[LoanService]]="N",テーブル4[[#This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IF(OR(テーブル4[[#This Row],[ILLflag]]="N",テーブル4[[#This Row],[CopyService]]="N",テーブル4[[#This Row],[LoanService]]="N",テーブル4[[#This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IF(OR(テーブル4[[#This Row],[ILLflag]]="N",テーブル4[[#This Row],[CopyService]]="N",テーブル4[[#This Row],[LoanService]]="N",テーブル4[[#This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IF(OR(テーブル4[[#This Row],[ILLflag]]="N",テーブル4[[#This Row],[CopyService]]="N",テーブル4[[#This Row],[LoanService]]="N",テーブル4[[#This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IF(OR(テーブル4[[#This Row],[ILLflag]]="N",テーブル4[[#This Row],[CopyService]]="N",テーブル4[[#This Row],[LoanService]]="N",テーブル4[[#This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IF(OR(テーブル4[[#This Row],[ILLflag]]="N",テーブル4[[#This Row],[CopyService]]="N",テーブル4[[#This Row],[LoanService]]="N",テーブル4[[#This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IF(OR(テーブル4[[#This Row],[ILLflag]]="N",テーブル4[[#This Row],[CopyService]]="N",テーブル4[[#This Row],[LoanService]]="N",テーブル4[[#This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IF(OR(テーブル4[[#This Row],[ILLflag]]="N",テーブル4[[#This Row],[CopyService]]="N",テーブル4[[#This Row],[LoanService]]="N",テーブル4[[#This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IF(OR(テーブル4[[#This Row],[ILLflag]]="N",テーブル4[[#This Row],[CopyService]]="N",テーブル4[[#This Row],[LoanService]]="N",テーブル4[[#This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IF(OR(テーブル4[[#This Row],[ILLflag]]="N",テーブル4[[#This Row],[CopyService]]="N",テーブル4[[#This Row],[LoanService]]="N",テーブル4[[#This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IF(OR(テーブル4[[#This Row],[ILLflag]]="N",テーブル4[[#This Row],[CopyService]]="N",テーブル4[[#This Row],[LoanService]]="N",テーブル4[[#This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IF(OR(テーブル4[[#This Row],[ILLflag]]="N",テーブル4[[#This Row],[CopyService]]="N",テーブル4[[#This Row],[LoanService]]="N",テーブル4[[#This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IF(OR(テーブル4[[#This Row],[ILLflag]]="N",テーブル4[[#This Row],[CopyService]]="N",テーブル4[[#This Row],[LoanService]]="N",テーブル4[[#This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IF(OR(テーブル4[[#This Row],[ILLflag]]="N",テーブル4[[#This Row],[CopyService]]="N",テーブル4[[#This Row],[LoanService]]="N",テーブル4[[#This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IF(OR(テーブル4[[#This Row],[ILLflag]]="N",テーブル4[[#This Row],[CopyService]]="N",テーブル4[[#This Row],[LoanService]]="N",テーブル4[[#This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IF(OR(テーブル4[[#This Row],[ILLflag]]="N",テーブル4[[#This Row],[CopyService]]="N",テーブル4[[#This Row],[LoanService]]="N",テーブル4[[#This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IF(OR(テーブル4[[#This Row],[ILLflag]]="N",テーブル4[[#This Row],[CopyService]]="N",テーブル4[[#This Row],[LoanService]]="N",テーブル4[[#This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IF(OR(テーブル4[[#This Row],[ILLflag]]="N",テーブル4[[#This Row],[CopyService]]="N",テーブル4[[#This Row],[LoanService]]="N",テーブル4[[#This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IF(OR(テーブル4[[#This Row],[ILLflag]]="N",テーブル4[[#This Row],[CopyService]]="N",テーブル4[[#This Row],[LoanService]]="N",テーブル4[[#This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IF(OR(テーブル4[[#This Row],[ILLflag]]="N",テーブル4[[#This Row],[CopyService]]="N",テーブル4[[#This Row],[LoanService]]="N",テーブル4[[#This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IF(OR(テーブル4[[#This Row],[ILLflag]]="N",テーブル4[[#This Row],[CopyService]]="N",テーブル4[[#This Row],[LoanService]]="N",テーブル4[[#This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IF(OR(テーブル4[[#This Row],[ILLflag]]="N",テーブル4[[#This Row],[CopyService]]="N",テーブル4[[#This Row],[LoanService]]="N",テーブル4[[#This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IF(OR(テーブル4[[#This Row],[ILLflag]]="N",テーブル4[[#This Row],[CopyService]]="N",テーブル4[[#This Row],[LoanService]]="N",テーブル4[[#This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IF(OR(テーブル4[[#This Row],[ILLflag]]="N",テーブル4[[#This Row],[CopyService]]="N",テーブル4[[#This Row],[LoanService]]="N",テーブル4[[#This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IF(OR(テーブル4[[#This Row],[ILLflag]]="N",テーブル4[[#This Row],[CopyService]]="N",テーブル4[[#This Row],[LoanService]]="N",テーブル4[[#This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IF(OR(テーブル4[[#This Row],[ILLflag]]="N",テーブル4[[#This Row],[CopyService]]="N",テーブル4[[#This Row],[LoanService]]="N",テーブル4[[#This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IF(OR(テーブル4[[#This Row],[ILLflag]]="N",テーブル4[[#This Row],[CopyService]]="N",テーブル4[[#This Row],[LoanService]]="N",テーブル4[[#This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IF(OR(テーブル4[[#This Row],[ILLflag]]="N",テーブル4[[#This Row],[CopyService]]="N",テーブル4[[#This Row],[LoanService]]="N",テーブル4[[#This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IF(OR(テーブル4[[#This Row],[ILLflag]]="N",テーブル4[[#This Row],[CopyService]]="N",テーブル4[[#This Row],[LoanService]]="N",テーブル4[[#This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IF(OR(テーブル4[[#This Row],[ILLflag]]="N",テーブル4[[#This Row],[CopyService]]="N",テーブル4[[#This Row],[LoanService]]="N",テーブル4[[#This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IF(OR(テーブル4[[#This Row],[ILLflag]]="N",テーブル4[[#This Row],[CopyService]]="N",テーブル4[[#This Row],[LoanService]]="N",テーブル4[[#This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IF(OR(テーブル4[[#This Row],[ILLflag]]="N",テーブル4[[#This Row],[CopyService]]="N",テーブル4[[#This Row],[LoanService]]="N",テーブル4[[#This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IF(OR(テーブル4[[#This Row],[ILLflag]]="N",テーブル4[[#This Row],[CopyService]]="N",テーブル4[[#This Row],[LoanService]]="N",テーブル4[[#This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IF(OR(テーブル4[[#This Row],[ILLflag]]="N",テーブル4[[#This Row],[CopyService]]="N",テーブル4[[#This Row],[LoanService]]="N",テーブル4[[#This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IF(OR(テーブル4[[#This Row],[ILLflag]]="N",テーブル4[[#This Row],[CopyService]]="N",テーブル4[[#This Row],[LoanService]]="N",テーブル4[[#This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IF(OR(テーブル4[[#This Row],[ILLflag]]="N",テーブル4[[#This Row],[CopyService]]="N",テーブル4[[#This Row],[LoanService]]="N",テーブル4[[#This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IF(OR(テーブル4[[#This Row],[ILLflag]]="N",テーブル4[[#This Row],[CopyService]]="N",テーブル4[[#This Row],[LoanService]]="N",テーブル4[[#This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IF(OR(テーブル4[[#This Row],[ILLflag]]="N",テーブル4[[#This Row],[CopyService]]="N",テーブル4[[#This Row],[LoanService]]="N",テーブル4[[#This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IF(OR(テーブル4[[#This Row],[ILLflag]]="N",テーブル4[[#This Row],[CopyService]]="N",テーブル4[[#This Row],[LoanService]]="N",テーブル4[[#This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IF(OR(テーブル4[[#This Row],[ILLflag]]="N",テーブル4[[#This Row],[CopyService]]="N",テーブル4[[#This Row],[LoanService]]="N",テーブル4[[#This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IF(OR(テーブル4[[#This Row],[ILLflag]]="N",テーブル4[[#This Row],[CopyService]]="N",テーブル4[[#This Row],[LoanService]]="N",テーブル4[[#This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IF(OR(テーブル4[[#This Row],[ILLflag]]="N",テーブル4[[#This Row],[CopyService]]="N",テーブル4[[#This Row],[LoanService]]="N",テーブル4[[#This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IF(OR(テーブル4[[#This Row],[ILLflag]]="N",テーブル4[[#This Row],[CopyService]]="N",テーブル4[[#This Row],[LoanService]]="N",テーブル4[[#This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IF(OR(テーブル4[[#This Row],[ILLflag]]="N",テーブル4[[#This Row],[CopyService]]="N",テーブル4[[#This Row],[LoanService]]="N",テーブル4[[#This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IF(OR(テーブル4[[#This Row],[ILLflag]]="N",テーブル4[[#This Row],[CopyService]]="N",テーブル4[[#This Row],[LoanService]]="N",テーブル4[[#This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IF(OR(テーブル4[[#This Row],[ILLflag]]="N",テーブル4[[#This Row],[CopyService]]="N",テーブル4[[#This Row],[LoanService]]="N",テーブル4[[#This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IF(OR(テーブル4[[#This Row],[ILLflag]]="N",テーブル4[[#This Row],[CopyService]]="N",テーブル4[[#This Row],[LoanService]]="N",テーブル4[[#This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IF(OR(テーブル4[[#This Row],[ILLflag]]="N",テーブル4[[#This Row],[CopyService]]="N",テーブル4[[#This Row],[LoanService]]="N",テーブル4[[#This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IF(OR(テーブル4[[#This Row],[ILLflag]]="N",テーブル4[[#This Row],[CopyService]]="N",テーブル4[[#This Row],[LoanService]]="N",テーブル4[[#This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IF(OR(テーブル4[[#This Row],[ILLflag]]="N",テーブル4[[#This Row],[CopyService]]="N",テーブル4[[#This Row],[LoanService]]="N",テーブル4[[#This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IF(OR(テーブル4[[#This Row],[ILLflag]]="N",テーブル4[[#This Row],[CopyService]]="N",テーブル4[[#This Row],[LoanService]]="N",テーブル4[[#This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IF(OR(テーブル4[[#This Row],[ILLflag]]="N",テーブル4[[#This Row],[CopyService]]="N",テーブル4[[#This Row],[LoanService]]="N",テーブル4[[#This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IF(OR(テーブル4[[#This Row],[ILLflag]]="N",テーブル4[[#This Row],[CopyService]]="N",テーブル4[[#This Row],[LoanService]]="N",テーブル4[[#This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IF(OR(テーブル4[[#This Row],[ILLflag]]="N",テーブル4[[#This Row],[CopyService]]="N",テーブル4[[#This Row],[LoanService]]="N",テーブル4[[#This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IF(OR(テーブル4[[#This Row],[ILLflag]]="N",テーブル4[[#This Row],[CopyService]]="N",テーブル4[[#This Row],[LoanService]]="N",テーブル4[[#This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IF(OR(テーブル4[[#This Row],[ILLflag]]="N",テーブル4[[#This Row],[CopyService]]="N",テーブル4[[#This Row],[LoanService]]="N",テーブル4[[#This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IF(OR(テーブル4[[#This Row],[ILLflag]]="N",テーブル4[[#This Row],[CopyService]]="N",テーブル4[[#This Row],[LoanService]]="N",テーブル4[[#This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IF(OR(テーブル4[[#This Row],[ILLflag]]="N",テーブル4[[#This Row],[CopyService]]="N",テーブル4[[#This Row],[LoanService]]="N",テーブル4[[#This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IF(OR(テーブル4[[#This Row],[ILLflag]]="N",テーブル4[[#This Row],[CopyService]]="N",テーブル4[[#This Row],[LoanService]]="N",テーブル4[[#This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IF(OR(テーブル4[[#This Row],[ILLflag]]="N",テーブル4[[#This Row],[CopyService]]="N",テーブル4[[#This Row],[LoanService]]="N",テーブル4[[#This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IF(OR(テーブル4[[#This Row],[ILLflag]]="N",テーブル4[[#This Row],[CopyService]]="N",テーブル4[[#This Row],[LoanService]]="N",テーブル4[[#This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IF(OR(テーブル4[[#This Row],[ILLflag]]="N",テーブル4[[#This Row],[CopyService]]="N",テーブル4[[#This Row],[LoanService]]="N",テーブル4[[#This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IF(OR(テーブル4[[#This Row],[ILLflag]]="N",テーブル4[[#This Row],[CopyService]]="N",テーブル4[[#This Row],[LoanService]]="N",テーブル4[[#This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IF(OR(テーブル4[[#This Row],[ILLflag]]="N",テーブル4[[#This Row],[CopyService]]="N",テーブル4[[#This Row],[LoanService]]="N",テーブル4[[#This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IF(OR(テーブル4[[#This Row],[ILLflag]]="N",テーブル4[[#This Row],[CopyService]]="N",テーブル4[[#This Row],[LoanService]]="N",テーブル4[[#This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IF(OR(テーブル4[[#This Row],[ILLflag]]="N",テーブル4[[#This Row],[CopyService]]="N",テーブル4[[#This Row],[LoanService]]="N",テーブル4[[#This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IF(OR(テーブル4[[#This Row],[ILLflag]]="N",テーブル4[[#This Row],[CopyService]]="N",テーブル4[[#This Row],[LoanService]]="N",テーブル4[[#This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IF(OR(テーブル4[[#This Row],[ILLflag]]="N",テーブル4[[#This Row],[CopyService]]="N",テーブル4[[#This Row],[LoanService]]="N",テーブル4[[#This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IF(OR(テーブル4[[#This Row],[ILLflag]]="N",テーブル4[[#This Row],[CopyService]]="N",テーブル4[[#This Row],[LoanService]]="N",テーブル4[[#This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IF(OR(テーブル4[[#This Row],[ILLflag]]="N",テーブル4[[#This Row],[CopyService]]="N",テーブル4[[#This Row],[LoanService]]="N",テーブル4[[#This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IF(OR(テーブル4[[#This Row],[ILLflag]]="N",テーブル4[[#This Row],[CopyService]]="N",テーブル4[[#This Row],[LoanService]]="N",テーブル4[[#This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IF(OR(テーブル4[[#This Row],[ILLflag]]="N",テーブル4[[#This Row],[CopyService]]="N",テーブル4[[#This Row],[LoanService]]="N",テーブル4[[#This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IF(OR(テーブル4[[#This Row],[ILLflag]]="N",テーブル4[[#This Row],[CopyService]]="N",テーブル4[[#This Row],[LoanService]]="N",テーブル4[[#This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IF(OR(テーブル4[[#This Row],[ILLflag]]="N",テーブル4[[#This Row],[CopyService]]="N",テーブル4[[#This Row],[LoanService]]="N",テーブル4[[#This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IF(OR(テーブル4[[#This Row],[ILLflag]]="N",テーブル4[[#This Row],[CopyService]]="N",テーブル4[[#This Row],[LoanService]]="N",テーブル4[[#This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IF(OR(テーブル4[[#This Row],[ILLflag]]="N",テーブル4[[#This Row],[CopyService]]="N",テーブル4[[#This Row],[LoanService]]="N",テーブル4[[#This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IF(OR(テーブル4[[#This Row],[ILLflag]]="N",テーブル4[[#This Row],[CopyService]]="N",テーブル4[[#This Row],[LoanService]]="N",テーブル4[[#This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IF(OR(テーブル4[[#This Row],[ILLflag]]="N",テーブル4[[#This Row],[CopyService]]="N",テーブル4[[#This Row],[LoanService]]="N",テーブル4[[#This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IF(OR(テーブル4[[#This Row],[ILLflag]]="N",テーブル4[[#This Row],[CopyService]]="N",テーブル4[[#This Row],[LoanService]]="N",テーブル4[[#This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IF(OR(テーブル4[[#This Row],[ILLflag]]="N",テーブル4[[#This Row],[CopyService]]="N",テーブル4[[#This Row],[LoanService]]="N",テーブル4[[#This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IF(OR(テーブル4[[#This Row],[ILLflag]]="N",テーブル4[[#This Row],[CopyService]]="N",テーブル4[[#This Row],[LoanService]]="N",テーブル4[[#This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IF(OR(テーブル4[[#This Row],[ILLflag]]="N",テーブル4[[#This Row],[CopyService]]="N",テーブル4[[#This Row],[LoanService]]="N",テーブル4[[#This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IF(OR(テーブル4[[#This Row],[ILLflag]]="N",テーブル4[[#This Row],[CopyService]]="N",テーブル4[[#This Row],[LoanService]]="N",テーブル4[[#This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IF(OR(テーブル4[[#This Row],[ILLflag]]="N",テーブル4[[#This Row],[CopyService]]="N",テーブル4[[#This Row],[LoanService]]="N",テーブル4[[#This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IF(OR(テーブル4[[#This Row],[ILLflag]]="N",テーブル4[[#This Row],[CopyService]]="N",テーブル4[[#This Row],[LoanService]]="N",テーブル4[[#This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IF(OR(テーブル4[[#This Row],[ILLflag]]="N",テーブル4[[#This Row],[CopyService]]="N",テーブル4[[#This Row],[LoanService]]="N",テーブル4[[#This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IF(OR(テーブル4[[#This Row],[ILLflag]]="N",テーブル4[[#This Row],[CopyService]]="N",テーブル4[[#This Row],[LoanService]]="N",テーブル4[[#This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IF(OR(テーブル4[[#This Row],[ILLflag]]="N",テーブル4[[#This Row],[CopyService]]="N",テーブル4[[#This Row],[LoanService]]="N",テーブル4[[#This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IF(OR(テーブル4[[#This Row],[ILLflag]]="N",テーブル4[[#This Row],[CopyService]]="N",テーブル4[[#This Row],[LoanService]]="N",テーブル4[[#This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IF(OR(テーブル4[[#This Row],[ILLflag]]="N",テーブル4[[#This Row],[CopyService]]="N",テーブル4[[#This Row],[LoanService]]="N",テーブル4[[#This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IF(OR(テーブル4[[#This Row],[ILLflag]]="N",テーブル4[[#This Row],[CopyService]]="N",テーブル4[[#This Row],[LoanService]]="N",テーブル4[[#This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IF(OR(テーブル4[[#This Row],[ILLflag]]="N",テーブル4[[#This Row],[CopyService]]="N",テーブル4[[#This Row],[LoanService]]="N",テーブル4[[#This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IF(OR(テーブル4[[#This Row],[ILLflag]]="N",テーブル4[[#This Row],[CopyService]]="N",テーブル4[[#This Row],[LoanService]]="N",テーブル4[[#This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IF(OR(テーブル4[[#This Row],[ILLflag]]="N",テーブル4[[#This Row],[CopyService]]="N",テーブル4[[#This Row],[LoanService]]="N",テーブル4[[#This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IF(OR(テーブル4[[#This Row],[ILLflag]]="N",テーブル4[[#This Row],[CopyService]]="N",テーブル4[[#This Row],[LoanService]]="N",テーブル4[[#This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IF(OR(テーブル4[[#This Row],[ILLflag]]="N",テーブル4[[#This Row],[CopyService]]="N",テーブル4[[#This Row],[LoanService]]="N",テーブル4[[#This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IF(OR(テーブル4[[#This Row],[ILLflag]]="N",テーブル4[[#This Row],[CopyService]]="N",テーブル4[[#This Row],[LoanService]]="N",テーブル4[[#This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IF(OR(テーブル4[[#This Row],[ILLflag]]="N",テーブル4[[#This Row],[CopyService]]="N",テーブル4[[#This Row],[LoanService]]="N",テーブル4[[#This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IF(OR(テーブル4[[#This Row],[ILLflag]]="N",テーブル4[[#This Row],[CopyService]]="N",テーブル4[[#This Row],[LoanService]]="N",テーブル4[[#This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IF(OR(テーブル4[[#This Row],[ILLflag]]="N",テーブル4[[#This Row],[CopyService]]="N",テーブル4[[#This Row],[LoanService]]="N",テーブル4[[#This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IF(OR(テーブル4[[#This Row],[ILLflag]]="N",テーブル4[[#This Row],[CopyService]]="N",テーブル4[[#This Row],[LoanService]]="N",テーブル4[[#This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IF(OR(テーブル4[[#This Row],[ILLflag]]="N",テーブル4[[#This Row],[CopyService]]="N",テーブル4[[#This Row],[LoanService]]="N",テーブル4[[#This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IF(OR(テーブル4[[#This Row],[ILLflag]]="N",テーブル4[[#This Row],[CopyService]]="N",テーブル4[[#This Row],[LoanService]]="N",テーブル4[[#This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IF(OR(テーブル4[[#This Row],[ILLflag]]="N",テーブル4[[#This Row],[CopyService]]="N",テーブル4[[#This Row],[LoanService]]="N",テーブル4[[#This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IF(OR(テーブル4[[#This Row],[ILLflag]]="N",テーブル4[[#This Row],[CopyService]]="N",テーブル4[[#This Row],[LoanService]]="N",テーブル4[[#This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IF(OR(テーブル4[[#This Row],[ILLflag]]="N",テーブル4[[#This Row],[CopyService]]="N",テーブル4[[#This Row],[LoanService]]="N",テーブル4[[#This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IF(OR(テーブル4[[#This Row],[ILLflag]]="N",テーブル4[[#This Row],[CopyService]]="N",テーブル4[[#This Row],[LoanService]]="N",テーブル4[[#This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IF(OR(テーブル4[[#This Row],[ILLflag]]="N",テーブル4[[#This Row],[CopyService]]="N",テーブル4[[#This Row],[LoanService]]="N",テーブル4[[#This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IF(OR(テーブル4[[#This Row],[ILLflag]]="N",テーブル4[[#This Row],[CopyService]]="N",テーブル4[[#This Row],[LoanService]]="N",テーブル4[[#This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IF(OR(テーブル4[[#This Row],[ILLflag]]="N",テーブル4[[#This Row],[CopyService]]="N",テーブル4[[#This Row],[LoanService]]="N",テーブル4[[#This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IF(OR(テーブル4[[#This Row],[ILLflag]]="N",テーブル4[[#This Row],[CopyService]]="N",テーブル4[[#This Row],[LoanService]]="N",テーブル4[[#This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IF(OR(テーブル4[[#This Row],[ILLflag]]="N",テーブル4[[#This Row],[CopyService]]="N",テーブル4[[#This Row],[LoanService]]="N",テーブル4[[#This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IF(OR(テーブル4[[#This Row],[ILLflag]]="N",テーブル4[[#This Row],[CopyService]]="N",テーブル4[[#This Row],[LoanService]]="N",テーブル4[[#This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IF(OR(テーブル4[[#This Row],[ILLflag]]="N",テーブル4[[#This Row],[CopyService]]="N",テーブル4[[#This Row],[LoanService]]="N",テーブル4[[#This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IF(OR(テーブル4[[#This Row],[ILLflag]]="N",テーブル4[[#This Row],[CopyService]]="N",テーブル4[[#This Row],[LoanService]]="N",テーブル4[[#This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IF(OR(テーブル4[[#This Row],[ILLflag]]="N",テーブル4[[#This Row],[CopyService]]="N",テーブル4[[#This Row],[LoanService]]="N",テーブル4[[#This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IF(OR(テーブル4[[#This Row],[ILLflag]]="N",テーブル4[[#This Row],[CopyService]]="N",テーブル4[[#This Row],[LoanService]]="N",テーブル4[[#This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IF(OR(テーブル4[[#This Row],[ILLflag]]="N",テーブル4[[#This Row],[CopyService]]="N",テーブル4[[#This Row],[LoanService]]="N",テーブル4[[#This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IF(OR(テーブル4[[#This Row],[ILLflag]]="N",テーブル4[[#This Row],[CopyService]]="N",テーブル4[[#This Row],[LoanService]]="N",テーブル4[[#This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IF(OR(テーブル4[[#This Row],[ILLflag]]="N",テーブル4[[#This Row],[CopyService]]="N",テーブル4[[#This Row],[LoanService]]="N",テーブル4[[#This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IF(OR(テーブル4[[#This Row],[ILLflag]]="N",テーブル4[[#This Row],[CopyService]]="N",テーブル4[[#This Row],[LoanService]]="N",テーブル4[[#This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IF(OR(テーブル4[[#This Row],[ILLflag]]="N",テーブル4[[#This Row],[CopyService]]="N",テーブル4[[#This Row],[LoanService]]="N",テーブル4[[#This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IF(OR(テーブル4[[#This Row],[ILLflag]]="N",テーブル4[[#This Row],[CopyService]]="N",テーブル4[[#This Row],[LoanService]]="N",テーブル4[[#This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IF(OR(テーブル4[[#This Row],[ILLflag]]="N",テーブル4[[#This Row],[CopyService]]="N",テーブル4[[#This Row],[LoanService]]="N",テーブル4[[#This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IF(OR(テーブル4[[#This Row],[ILLflag]]="N",テーブル4[[#This Row],[CopyService]]="N",テーブル4[[#This Row],[LoanService]]="N",テーブル4[[#This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IF(OR(テーブル4[[#This Row],[ILLflag]]="N",テーブル4[[#This Row],[CopyService]]="N",テーブル4[[#This Row],[LoanService]]="N",テーブル4[[#This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IF(OR(テーブル4[[#This Row],[ILLflag]]="N",テーブル4[[#This Row],[CopyService]]="N",テーブル4[[#This Row],[LoanService]]="N",テーブル4[[#This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IF(OR(テーブル4[[#This Row],[ILLflag]]="N",テーブル4[[#This Row],[CopyService]]="N",テーブル4[[#This Row],[LoanService]]="N",テーブル4[[#This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IF(OR(テーブル4[[#This Row],[ILLflag]]="N",テーブル4[[#This Row],[CopyService]]="N",テーブル4[[#This Row],[LoanService]]="N",テーブル4[[#This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IF(OR(テーブル4[[#This Row],[ILLflag]]="N",テーブル4[[#This Row],[CopyService]]="N",テーブル4[[#This Row],[LoanService]]="N",テーブル4[[#This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IF(OR(テーブル4[[#This Row],[ILLflag]]="N",テーブル4[[#This Row],[CopyService]]="N",テーブル4[[#This Row],[LoanService]]="N",テーブル4[[#This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IF(OR(テーブル4[[#This Row],[ILLflag]]="N",テーブル4[[#This Row],[CopyService]]="N",テーブル4[[#This Row],[LoanService]]="N",テーブル4[[#This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IF(OR(テーブル4[[#This Row],[ILLflag]]="N",テーブル4[[#This Row],[CopyService]]="N",テーブル4[[#This Row],[LoanService]]="N",テーブル4[[#This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IF(OR(テーブル4[[#This Row],[ILLflag]]="N",テーブル4[[#This Row],[CopyService]]="N",テーブル4[[#This Row],[LoanService]]="N",テーブル4[[#This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IF(OR(テーブル4[[#This Row],[ILLflag]]="N",テーブル4[[#This Row],[CopyService]]="N",テーブル4[[#This Row],[LoanService]]="N",テーブル4[[#This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IF(OR(テーブル4[[#This Row],[ILLflag]]="N",テーブル4[[#This Row],[CopyService]]="N",テーブル4[[#This Row],[LoanService]]="N",テーブル4[[#This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IF(OR(テーブル4[[#This Row],[ILLflag]]="N",テーブル4[[#This Row],[CopyService]]="N",テーブル4[[#This Row],[LoanService]]="N",テーブル4[[#This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IF(OR(テーブル4[[#This Row],[ILLflag]]="N",テーブル4[[#This Row],[CopyService]]="N",テーブル4[[#This Row],[LoanService]]="N",テーブル4[[#This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IF(OR(テーブル4[[#This Row],[ILLflag]]="N",テーブル4[[#This Row],[CopyService]]="N",テーブル4[[#This Row],[LoanService]]="N",テーブル4[[#This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IF(OR(テーブル4[[#This Row],[ILLflag]]="N",テーブル4[[#This Row],[CopyService]]="N",テーブル4[[#This Row],[LoanService]]="N",テーブル4[[#This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IF(OR(テーブル4[[#This Row],[ILLflag]]="N",テーブル4[[#This Row],[CopyService]]="N",テーブル4[[#This Row],[LoanService]]="N",テーブル4[[#This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IF(OR(テーブル4[[#This Row],[ILLflag]]="N",テーブル4[[#This Row],[CopyService]]="N",テーブル4[[#This Row],[LoanService]]="N",テーブル4[[#This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IF(OR(テーブル4[[#This Row],[ILLflag]]="N",テーブル4[[#This Row],[CopyService]]="N",テーブル4[[#This Row],[LoanService]]="N",テーブル4[[#This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IF(OR(テーブル4[[#This Row],[ILLflag]]="N",テーブル4[[#This Row],[CopyService]]="N",テーブル4[[#This Row],[LoanService]]="N",テーブル4[[#This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IF(OR(テーブル4[[#This Row],[ILLflag]]="N",テーブル4[[#This Row],[CopyService]]="N",テーブル4[[#This Row],[LoanService]]="N",テーブル4[[#This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IF(OR(テーブル4[[#This Row],[ILLflag]]="N",テーブル4[[#This Row],[CopyService]]="N",テーブル4[[#This Row],[LoanService]]="N",テーブル4[[#This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IF(OR(テーブル4[[#This Row],[ILLflag]]="N",テーブル4[[#This Row],[CopyService]]="N",テーブル4[[#This Row],[LoanService]]="N",テーブル4[[#This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IF(OR(テーブル4[[#This Row],[ILLflag]]="N",テーブル4[[#This Row],[CopyService]]="N",テーブル4[[#This Row],[LoanService]]="N",テーブル4[[#This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IF(OR(テーブル4[[#This Row],[ILLflag]]="N",テーブル4[[#This Row],[CopyService]]="N",テーブル4[[#This Row],[LoanService]]="N",テーブル4[[#This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IF(OR(テーブル4[[#This Row],[ILLflag]]="N",テーブル4[[#This Row],[CopyService]]="N",テーブル4[[#This Row],[LoanService]]="N",テーブル4[[#This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IF(OR(テーブル4[[#This Row],[ILLflag]]="N",テーブル4[[#This Row],[CopyService]]="N",テーブル4[[#This Row],[LoanService]]="N",テーブル4[[#This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IF(OR(テーブル4[[#This Row],[ILLflag]]="N",テーブル4[[#This Row],[CopyService]]="N",テーブル4[[#This Row],[LoanService]]="N",テーブル4[[#This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IF(OR(テーブル4[[#This Row],[ILLflag]]="N",テーブル4[[#This Row],[CopyService]]="N",テーブル4[[#This Row],[LoanService]]="N",テーブル4[[#This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IF(OR(テーブル4[[#This Row],[ILLflag]]="N",テーブル4[[#This Row],[CopyService]]="N",テーブル4[[#This Row],[LoanService]]="N",テーブル4[[#This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IF(OR(テーブル4[[#This Row],[ILLflag]]="N",テーブル4[[#This Row],[CopyService]]="N",テーブル4[[#This Row],[LoanService]]="N",テーブル4[[#This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IF(OR(テーブル4[[#This Row],[ILLflag]]="N",テーブル4[[#This Row],[CopyService]]="N",テーブル4[[#This Row],[LoanService]]="N",テーブル4[[#This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IF(OR(テーブル4[[#This Row],[ILLflag]]="N",テーブル4[[#This Row],[CopyService]]="N",テーブル4[[#This Row],[LoanService]]="N",テーブル4[[#This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IF(OR(テーブル4[[#This Row],[ILLflag]]="N",テーブル4[[#This Row],[CopyService]]="N",テーブル4[[#This Row],[LoanService]]="N",テーブル4[[#This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IF(OR(テーブル4[[#This Row],[ILLflag]]="N",テーブル4[[#This Row],[CopyService]]="N",テーブル4[[#This Row],[LoanService]]="N",テーブル4[[#This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IF(OR(テーブル4[[#This Row],[ILLflag]]="N",テーブル4[[#This Row],[CopyService]]="N",テーブル4[[#This Row],[LoanService]]="N",テーブル4[[#This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IF(OR(テーブル4[[#This Row],[ILLflag]]="N",テーブル4[[#This Row],[CopyService]]="N",テーブル4[[#This Row],[LoanService]]="N",テーブル4[[#This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IF(OR(テーブル4[[#This Row],[ILLflag]]="N",テーブル4[[#This Row],[CopyService]]="N",テーブル4[[#This Row],[LoanService]]="N",テーブル4[[#This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IF(OR(テーブル4[[#This Row],[ILLflag]]="N",テーブル4[[#This Row],[CopyService]]="N",テーブル4[[#This Row],[LoanService]]="N",テーブル4[[#This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IF(OR(テーブル4[[#This Row],[ILLflag]]="N",テーブル4[[#This Row],[CopyService]]="N",テーブル4[[#This Row],[LoanService]]="N",テーブル4[[#This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IF(OR(テーブル4[[#This Row],[ILLflag]]="N",テーブル4[[#This Row],[CopyService]]="N",テーブル4[[#This Row],[LoanService]]="N",テーブル4[[#This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IF(OR(テーブル4[[#This Row],[ILLflag]]="N",テーブル4[[#This Row],[CopyService]]="N",テーブル4[[#This Row],[LoanService]]="N",テーブル4[[#This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IF(OR(テーブル4[[#This Row],[ILLflag]]="N",テーブル4[[#This Row],[CopyService]]="N",テーブル4[[#This Row],[LoanService]]="N",テーブル4[[#This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IF(OR(テーブル4[[#This Row],[ILLflag]]="N",テーブル4[[#This Row],[CopyService]]="N",テーブル4[[#This Row],[LoanService]]="N",テーブル4[[#This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IF(OR(テーブル4[[#This Row],[ILLflag]]="N",テーブル4[[#This Row],[CopyService]]="N",テーブル4[[#This Row],[LoanService]]="N",テーブル4[[#This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IF(OR(テーブル4[[#This Row],[ILLflag]]="N",テーブル4[[#This Row],[CopyService]]="N",テーブル4[[#This Row],[LoanService]]="N",テーブル4[[#This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IF(OR(テーブル4[[#This Row],[ILLflag]]="N",テーブル4[[#This Row],[CopyService]]="N",テーブル4[[#This Row],[LoanService]]="N",テーブル4[[#This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IF(OR(テーブル4[[#This Row],[ILLflag]]="N",テーブル4[[#This Row],[CopyService]]="N",テーブル4[[#This Row],[LoanService]]="N",テーブル4[[#This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IF(OR(テーブル4[[#This Row],[ILLflag]]="N",テーブル4[[#This Row],[CopyService]]="N",テーブル4[[#This Row],[LoanService]]="N",テーブル4[[#This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IF(OR(テーブル4[[#This Row],[ILLflag]]="N",テーブル4[[#This Row],[CopyService]]="N",テーブル4[[#This Row],[LoanService]]="N",テーブル4[[#This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IF(OR(テーブル4[[#This Row],[ILLflag]]="N",テーブル4[[#This Row],[CopyService]]="N",テーブル4[[#This Row],[LoanService]]="N",テーブル4[[#This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IF(OR(テーブル4[[#This Row],[ILLflag]]="N",テーブル4[[#This Row],[CopyService]]="N",テーブル4[[#This Row],[LoanService]]="N",テーブル4[[#This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IF(OR(テーブル4[[#This Row],[ILLflag]]="N",テーブル4[[#This Row],[CopyService]]="N",テーブル4[[#This Row],[LoanService]]="N",テーブル4[[#This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IF(OR(テーブル4[[#This Row],[ILLflag]]="N",テーブル4[[#This Row],[CopyService]]="N",テーブル4[[#This Row],[LoanService]]="N",テーブル4[[#This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IF(OR(テーブル4[[#This Row],[ILLflag]]="N",テーブル4[[#This Row],[CopyService]]="N",テーブル4[[#This Row],[LoanService]]="N",テーブル4[[#This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IF(OR(テーブル4[[#This Row],[ILLflag]]="N",テーブル4[[#This Row],[CopyService]]="N",テーブル4[[#This Row],[LoanService]]="N",テーブル4[[#This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IF(OR(テーブル4[[#This Row],[ILLflag]]="N",テーブル4[[#This Row],[CopyService]]="N",テーブル4[[#This Row],[LoanService]]="N",テーブル4[[#This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IF(OR(テーブル4[[#This Row],[ILLflag]]="N",テーブル4[[#This Row],[CopyService]]="N",テーブル4[[#This Row],[LoanService]]="N",テーブル4[[#This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IF(OR(テーブル4[[#This Row],[ILLflag]]="N",テーブル4[[#This Row],[CopyService]]="N",テーブル4[[#This Row],[LoanService]]="N",テーブル4[[#This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IF(OR(テーブル4[[#This Row],[ILLflag]]="N",テーブル4[[#This Row],[CopyService]]="N",テーブル4[[#This Row],[LoanService]]="N",テーブル4[[#This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IF(OR(テーブル4[[#This Row],[ILLflag]]="N",テーブル4[[#This Row],[CopyService]]="N",テーブル4[[#This Row],[LoanService]]="N",テーブル4[[#This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IF(OR(テーブル4[[#This Row],[ILLflag]]="N",テーブル4[[#This Row],[CopyService]]="N",テーブル4[[#This Row],[LoanService]]="N",テーブル4[[#This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IF(OR(テーブル4[[#This Row],[ILLflag]]="N",テーブル4[[#This Row],[CopyService]]="N",テーブル4[[#This Row],[LoanService]]="N",テーブル4[[#This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IF(OR(テーブル4[[#This Row],[ILLflag]]="N",テーブル4[[#This Row],[CopyService]]="N",テーブル4[[#This Row],[LoanService]]="N",テーブル4[[#This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IF(OR(テーブル4[[#This Row],[ILLflag]]="N",テーブル4[[#This Row],[CopyService]]="N",テーブル4[[#This Row],[LoanService]]="N",テーブル4[[#This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IF(OR(テーブル4[[#This Row],[ILLflag]]="N",テーブル4[[#This Row],[CopyService]]="N",テーブル4[[#This Row],[LoanService]]="N",テーブル4[[#This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IF(OR(テーブル4[[#This Row],[ILLflag]]="N",テーブル4[[#This Row],[CopyService]]="N",テーブル4[[#This Row],[LoanService]]="N",テーブル4[[#This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IF(OR(テーブル4[[#This Row],[ILLflag]]="N",テーブル4[[#This Row],[CopyService]]="N",テーブル4[[#This Row],[LoanService]]="N",テーブル4[[#This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IF(OR(テーブル4[[#This Row],[ILLflag]]="N",テーブル4[[#This Row],[CopyService]]="N",テーブル4[[#This Row],[LoanService]]="N",テーブル4[[#This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IF(OR(テーブル4[[#This Row],[ILLflag]]="N",テーブル4[[#This Row],[CopyService]]="N",テーブル4[[#This Row],[LoanService]]="N",テーブル4[[#This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IF(OR(テーブル4[[#This Row],[ILLflag]]="N",テーブル4[[#This Row],[CopyService]]="N",テーブル4[[#This Row],[LoanService]]="N",テーブル4[[#This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IF(OR(テーブル4[[#This Row],[ILLflag]]="N",テーブル4[[#This Row],[CopyService]]="N",テーブル4[[#This Row],[LoanService]]="N",テーブル4[[#This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IF(OR(テーブル4[[#This Row],[ILLflag]]="N",テーブル4[[#This Row],[CopyService]]="N",テーブル4[[#This Row],[LoanService]]="N",テーブル4[[#This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IF(OR(テーブル4[[#This Row],[ILLflag]]="N",テーブル4[[#This Row],[CopyService]]="N",テーブル4[[#This Row],[LoanService]]="N",テーブル4[[#This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IF(OR(テーブル4[[#This Row],[ILLflag]]="N",テーブル4[[#This Row],[CopyService]]="N",テーブル4[[#This Row],[LoanService]]="N",テーブル4[[#This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IF(OR(テーブル4[[#This Row],[ILLflag]]="N",テーブル4[[#This Row],[CopyService]]="N",テーブル4[[#This Row],[LoanService]]="N",テーブル4[[#This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IF(OR(テーブル4[[#This Row],[ILLflag]]="N",テーブル4[[#This Row],[CopyService]]="N",テーブル4[[#This Row],[LoanService]]="N",テーブル4[[#This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IF(OR(テーブル4[[#This Row],[ILLflag]]="N",テーブル4[[#This Row],[CopyService]]="N",テーブル4[[#This Row],[LoanService]]="N",テーブル4[[#This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IF(OR(テーブル4[[#This Row],[ILLflag]]="N",テーブル4[[#This Row],[CopyService]]="N",テーブル4[[#This Row],[LoanService]]="N",テーブル4[[#This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IF(OR(テーブル4[[#This Row],[ILLflag]]="N",テーブル4[[#This Row],[CopyService]]="N",テーブル4[[#This Row],[LoanService]]="N",テーブル4[[#This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IF(OR(テーブル4[[#This Row],[ILLflag]]="N",テーブル4[[#This Row],[CopyService]]="N",テーブル4[[#This Row],[LoanService]]="N",テーブル4[[#This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IF(OR(テーブル4[[#This Row],[ILLflag]]="N",テーブル4[[#This Row],[CopyService]]="N",テーブル4[[#This Row],[LoanService]]="N",テーブル4[[#This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IF(OR(テーブル4[[#This Row],[ILLflag]]="N",テーブル4[[#This Row],[CopyService]]="N",テーブル4[[#This Row],[LoanService]]="N",テーブル4[[#This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IF(OR(テーブル4[[#This Row],[ILLflag]]="N",テーブル4[[#This Row],[CopyService]]="N",テーブル4[[#This Row],[LoanService]]="N",テーブル4[[#This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IF(OR(テーブル4[[#This Row],[ILLflag]]="N",テーブル4[[#This Row],[CopyService]]="N",テーブル4[[#This Row],[LoanService]]="N",テーブル4[[#This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IF(OR(テーブル4[[#This Row],[ILLflag]]="N",テーブル4[[#This Row],[CopyService]]="N",テーブル4[[#This Row],[LoanService]]="N",テーブル4[[#This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IF(OR(テーブル4[[#This Row],[ILLflag]]="N",テーブル4[[#This Row],[CopyService]]="N",テーブル4[[#This Row],[LoanService]]="N",テーブル4[[#This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IF(OR(テーブル4[[#This Row],[ILLflag]]="N",テーブル4[[#This Row],[CopyService]]="N",テーブル4[[#This Row],[LoanService]]="N",テーブル4[[#This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IF(OR(テーブル4[[#This Row],[ILLflag]]="N",テーブル4[[#This Row],[CopyService]]="N",テーブル4[[#This Row],[LoanService]]="N",テーブル4[[#This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IF(OR(テーブル4[[#This Row],[ILLflag]]="N",テーブル4[[#This Row],[CopyService]]="N",テーブル4[[#This Row],[LoanService]]="N",テーブル4[[#This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IF(OR(テーブル4[[#This Row],[ILLflag]]="N",テーブル4[[#This Row],[CopyService]]="N",テーブル4[[#This Row],[LoanService]]="N",テーブル4[[#This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IF(OR(テーブル4[[#This Row],[ILLflag]]="N",テーブル4[[#This Row],[CopyService]]="N",テーブル4[[#This Row],[LoanService]]="N",テーブル4[[#This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IF(OR(テーブル4[[#This Row],[ILLflag]]="N",テーブル4[[#This Row],[CopyService]]="N",テーブル4[[#This Row],[LoanService]]="N",テーブル4[[#This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IF(OR(テーブル4[[#This Row],[ILLflag]]="N",テーブル4[[#This Row],[CopyService]]="N",テーブル4[[#This Row],[LoanService]]="N",テーブル4[[#This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IF(OR(テーブル4[[#This Row],[ILLflag]]="N",テーブル4[[#This Row],[CopyService]]="N",テーブル4[[#This Row],[LoanService]]="N",テーブル4[[#This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IF(OR(テーブル4[[#This Row],[ILLflag]]="N",テーブル4[[#This Row],[CopyService]]="N",テーブル4[[#This Row],[LoanService]]="N",テーブル4[[#This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IF(OR(テーブル4[[#This Row],[ILLflag]]="N",テーブル4[[#This Row],[CopyService]]="N",テーブル4[[#This Row],[LoanService]]="N",テーブル4[[#This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IF(OR(テーブル4[[#This Row],[ILLflag]]="N",テーブル4[[#This Row],[CopyService]]="N",テーブル4[[#This Row],[LoanService]]="N",テーブル4[[#This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IF(OR(テーブル4[[#This Row],[ILLflag]]="N",テーブル4[[#This Row],[CopyService]]="N",テーブル4[[#This Row],[LoanService]]="N",テーブル4[[#This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IF(OR(テーブル4[[#This Row],[ILLflag]]="N",テーブル4[[#This Row],[CopyService]]="N",テーブル4[[#This Row],[LoanService]]="N",テーブル4[[#This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IF(OR(テーブル4[[#This Row],[ILLflag]]="N",テーブル4[[#This Row],[CopyService]]="N",テーブル4[[#This Row],[LoanService]]="N",テーブル4[[#This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IF(OR(テーブル4[[#This Row],[ILLflag]]="N",テーブル4[[#This Row],[CopyService]]="N",テーブル4[[#This Row],[LoanService]]="N",テーブル4[[#This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IF(OR(テーブル4[[#This Row],[ILLflag]]="N",テーブル4[[#This Row],[CopyService]]="N",テーブル4[[#This Row],[LoanService]]="N",テーブル4[[#This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IF(OR(テーブル4[[#This Row],[ILLflag]]="N",テーブル4[[#This Row],[CopyService]]="N",テーブル4[[#This Row],[LoanService]]="N",テーブル4[[#This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IF(OR(テーブル4[[#This Row],[ILLflag]]="N",テーブル4[[#This Row],[CopyService]]="N",テーブル4[[#This Row],[LoanService]]="N",テーブル4[[#This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IF(OR(テーブル4[[#This Row],[ILLflag]]="N",テーブル4[[#This Row],[CopyService]]="N",テーブル4[[#This Row],[LoanService]]="N",テーブル4[[#This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IF(OR(テーブル4[[#This Row],[ILLflag]]="N",テーブル4[[#This Row],[CopyService]]="N",テーブル4[[#This Row],[LoanService]]="N",テーブル4[[#This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IF(OR(テーブル4[[#This Row],[ILLflag]]="N",テーブル4[[#This Row],[CopyService]]="N",テーブル4[[#This Row],[LoanService]]="N",テーブル4[[#This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IF(OR(テーブル4[[#This Row],[ILLflag]]="N",テーブル4[[#This Row],[CopyService]]="N",テーブル4[[#This Row],[LoanService]]="N",テーブル4[[#This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IF(OR(テーブル4[[#This Row],[ILLflag]]="N",テーブル4[[#This Row],[CopyService]]="N",テーブル4[[#This Row],[LoanService]]="N",テーブル4[[#This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IF(OR(テーブル4[[#This Row],[ILLflag]]="N",テーブル4[[#This Row],[CopyService]]="N",テーブル4[[#This Row],[LoanService]]="N",テーブル4[[#This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IF(OR(テーブル4[[#This Row],[ILLflag]]="N",テーブル4[[#This Row],[CopyService]]="N",テーブル4[[#This Row],[LoanService]]="N",テーブル4[[#This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IF(OR(テーブル4[[#This Row],[ILLflag]]="N",テーブル4[[#This Row],[CopyService]]="N",テーブル4[[#This Row],[LoanService]]="N",テーブル4[[#This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IF(OR(テーブル4[[#This Row],[ILLflag]]="N",テーブル4[[#This Row],[CopyService]]="N",テーブル4[[#This Row],[LoanService]]="N",テーブル4[[#This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IF(OR(テーブル4[[#This Row],[ILLflag]]="N",テーブル4[[#This Row],[CopyService]]="N",テーブル4[[#This Row],[LoanService]]="N",テーブル4[[#This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IF(OR(テーブル4[[#This Row],[ILLflag]]="N",テーブル4[[#This Row],[CopyService]]="N",テーブル4[[#This Row],[LoanService]]="N",テーブル4[[#This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IF(OR(テーブル4[[#This Row],[ILLflag]]="N",テーブル4[[#This Row],[CopyService]]="N",テーブル4[[#This Row],[LoanService]]="N",テーブル4[[#This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IF(OR(テーブル4[[#This Row],[ILLflag]]="N",テーブル4[[#This Row],[CopyService]]="N",テーブル4[[#This Row],[LoanService]]="N",テーブル4[[#This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IF(OR(テーブル4[[#This Row],[ILLflag]]="N",テーブル4[[#This Row],[CopyService]]="N",テーブル4[[#This Row],[LoanService]]="N",テーブル4[[#This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IF(OR(テーブル4[[#This Row],[ILLflag]]="N",テーブル4[[#This Row],[CopyService]]="N",テーブル4[[#This Row],[LoanService]]="N",テーブル4[[#This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IF(OR(テーブル4[[#This Row],[ILLflag]]="N",テーブル4[[#This Row],[CopyService]]="N",テーブル4[[#This Row],[LoanService]]="N",テーブル4[[#This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IF(OR(テーブル4[[#This Row],[ILLflag]]="N",テーブル4[[#This Row],[CopyService]]="N",テーブル4[[#This Row],[LoanService]]="N",テーブル4[[#This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IF(OR(テーブル4[[#This Row],[ILLflag]]="N",テーブル4[[#This Row],[CopyService]]="N",テーブル4[[#This Row],[LoanService]]="N",テーブル4[[#This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IF(OR(テーブル4[[#This Row],[ILLflag]]="N",テーブル4[[#This Row],[CopyService]]="N",テーブル4[[#This Row],[LoanService]]="N",テーブル4[[#This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IF(OR(テーブル4[[#This Row],[ILLflag]]="N",テーブル4[[#This Row],[CopyService]]="N",テーブル4[[#This Row],[LoanService]]="N",テーブル4[[#This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IF(OR(テーブル4[[#This Row],[ILLflag]]="N",テーブル4[[#This Row],[CopyService]]="N",テーブル4[[#This Row],[LoanService]]="N",テーブル4[[#This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IF(OR(テーブル4[[#This Row],[ILLflag]]="N",テーブル4[[#This Row],[CopyService]]="N",テーブル4[[#This Row],[LoanService]]="N",テーブル4[[#This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IF(OR(テーブル4[[#This Row],[ILLflag]]="N",テーブル4[[#This Row],[CopyService]]="N",テーブル4[[#This Row],[LoanService]]="N",テーブル4[[#This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IF(OR(テーブル4[[#This Row],[ILLflag]]="N",テーブル4[[#This Row],[CopyService]]="N",テーブル4[[#This Row],[LoanService]]="N",テーブル4[[#This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IF(OR(テーブル4[[#This Row],[ILLflag]]="N",テーブル4[[#This Row],[CopyService]]="N",テーブル4[[#This Row],[LoanService]]="N",テーブル4[[#This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IF(OR(テーブル4[[#This Row],[ILLflag]]="N",テーブル4[[#This Row],[CopyService]]="N",テーブル4[[#This Row],[LoanService]]="N",テーブル4[[#This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IF(OR(テーブル4[[#This Row],[ILLflag]]="N",テーブル4[[#This Row],[CopyService]]="N",テーブル4[[#This Row],[LoanService]]="N",テーブル4[[#This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IF(OR(テーブル4[[#This Row],[ILLflag]]="N",テーブル4[[#This Row],[CopyService]]="N",テーブル4[[#This Row],[LoanService]]="N",テーブル4[[#This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IF(OR(テーブル4[[#This Row],[ILLflag]]="N",テーブル4[[#This Row],[CopyService]]="N",テーブル4[[#This Row],[LoanService]]="N",テーブル4[[#This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IF(OR(テーブル4[[#This Row],[ILLflag]]="N",テーブル4[[#This Row],[CopyService]]="N",テーブル4[[#This Row],[LoanService]]="N",テーブル4[[#This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IF(OR(テーブル4[[#This Row],[ILLflag]]="N",テーブル4[[#This Row],[CopyService]]="N",テーブル4[[#This Row],[LoanService]]="N",テーブル4[[#This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IF(OR(テーブル4[[#This Row],[ILLflag]]="N",テーブル4[[#This Row],[CopyService]]="N",テーブル4[[#This Row],[LoanService]]="N",テーブル4[[#This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IF(OR(テーブル4[[#This Row],[ILLflag]]="N",テーブル4[[#This Row],[CopyService]]="N",テーブル4[[#This Row],[LoanService]]="N",テーブル4[[#This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IF(OR(テーブル4[[#This Row],[ILLflag]]="N",テーブル4[[#This Row],[CopyService]]="N",テーブル4[[#This Row],[LoanService]]="N",テーブル4[[#This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IF(OR(テーブル4[[#This Row],[ILLflag]]="N",テーブル4[[#This Row],[CopyService]]="N",テーブル4[[#This Row],[LoanService]]="N",テーブル4[[#This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IF(OR(テーブル4[[#This Row],[ILLflag]]="N",テーブル4[[#This Row],[CopyService]]="N",テーブル4[[#This Row],[LoanService]]="N",テーブル4[[#This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IF(OR(テーブル4[[#This Row],[ILLflag]]="N",テーブル4[[#This Row],[CopyService]]="N",テーブル4[[#This Row],[LoanService]]="N",テーブル4[[#This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IF(OR(テーブル4[[#This Row],[ILLflag]]="N",テーブル4[[#This Row],[CopyService]]="N",テーブル4[[#This Row],[LoanService]]="N",テーブル4[[#This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IF(OR(テーブル4[[#This Row],[ILLflag]]="N",テーブル4[[#This Row],[CopyService]]="N",テーブル4[[#This Row],[LoanService]]="N",テーブル4[[#This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IF(OR(テーブル4[[#This Row],[ILLflag]]="N",テーブル4[[#This Row],[CopyService]]="N",テーブル4[[#This Row],[LoanService]]="N",テーブル4[[#This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IF(OR(テーブル4[[#This Row],[ILLflag]]="N",テーブル4[[#This Row],[CopyService]]="N",テーブル4[[#This Row],[LoanService]]="N",テーブル4[[#This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IF(OR(テーブル4[[#This Row],[ILLflag]]="N",テーブル4[[#This Row],[CopyService]]="N",テーブル4[[#This Row],[LoanService]]="N",テーブル4[[#This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IF(OR(テーブル4[[#This Row],[ILLflag]]="N",テーブル4[[#This Row],[CopyService]]="N",テーブル4[[#This Row],[LoanService]]="N",テーブル4[[#This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IF(OR(テーブル4[[#This Row],[ILLflag]]="N",テーブル4[[#This Row],[CopyService]]="N",テーブル4[[#This Row],[LoanService]]="N",テーブル4[[#This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IF(OR(テーブル4[[#This Row],[ILLflag]]="N",テーブル4[[#This Row],[CopyService]]="N",テーブル4[[#This Row],[LoanService]]="N",テーブル4[[#This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IF(OR(テーブル4[[#This Row],[ILLflag]]="N",テーブル4[[#This Row],[CopyService]]="N",テーブル4[[#This Row],[LoanService]]="N",テーブル4[[#This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IF(OR(テーブル4[[#This Row],[ILLflag]]="N",テーブル4[[#This Row],[CopyService]]="N",テーブル4[[#This Row],[LoanService]]="N",テーブル4[[#This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IF(OR(テーブル4[[#This Row],[ILLflag]]="N",テーブル4[[#This Row],[CopyService]]="N",テーブル4[[#This Row],[LoanService]]="N",テーブル4[[#This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IF(OR(テーブル4[[#This Row],[ILLflag]]="N",テーブル4[[#This Row],[CopyService]]="N",テーブル4[[#This Row],[LoanService]]="N",テーブル4[[#This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IF(OR(テーブル4[[#This Row],[ILLflag]]="N",テーブル4[[#This Row],[CopyService]]="N",テーブル4[[#This Row],[LoanService]]="N",テーブル4[[#This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IF(OR(テーブル4[[#This Row],[ILLflag]]="N",テーブル4[[#This Row],[CopyService]]="N",テーブル4[[#This Row],[LoanService]]="N",テーブル4[[#This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IF(OR(テーブル4[[#This Row],[ILLflag]]="N",テーブル4[[#This Row],[CopyService]]="N",テーブル4[[#This Row],[LoanService]]="N",テーブル4[[#This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IF(OR(テーブル4[[#This Row],[ILLflag]]="N",テーブル4[[#This Row],[CopyService]]="N",テーブル4[[#This Row],[LoanService]]="N",テーブル4[[#This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IF(OR(テーブル4[[#This Row],[ILLflag]]="N",テーブル4[[#This Row],[CopyService]]="N",テーブル4[[#This Row],[LoanService]]="N",テーブル4[[#This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IF(OR(テーブル4[[#This Row],[ILLflag]]="N",テーブル4[[#This Row],[CopyService]]="N",テーブル4[[#This Row],[LoanService]]="N",テーブル4[[#This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IF(OR(テーブル4[[#This Row],[ILLflag]]="N",テーブル4[[#This Row],[CopyService]]="N",テーブル4[[#This Row],[LoanService]]="N",テーブル4[[#This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IF(OR(テーブル4[[#This Row],[ILLflag]]="N",テーブル4[[#This Row],[CopyService]]="N",テーブル4[[#This Row],[LoanService]]="N",テーブル4[[#This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IF(OR(テーブル4[[#This Row],[ILLflag]]="N",テーブル4[[#This Row],[CopyService]]="N",テーブル4[[#This Row],[LoanService]]="N",テーブル4[[#This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IF(OR(テーブル4[[#This Row],[ILLflag]]="N",テーブル4[[#This Row],[CopyService]]="N",テーブル4[[#This Row],[LoanService]]="N",テーブル4[[#This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IF(OR(テーブル4[[#This Row],[ILLflag]]="N",テーブル4[[#This Row],[CopyService]]="N",テーブル4[[#This Row],[LoanService]]="N",テーブル4[[#This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IF(OR(テーブル4[[#This Row],[ILLflag]]="N",テーブル4[[#This Row],[CopyService]]="N",テーブル4[[#This Row],[LoanService]]="N",テーブル4[[#This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IF(OR(テーブル4[[#This Row],[ILLflag]]="N",テーブル4[[#This Row],[CopyService]]="N",テーブル4[[#This Row],[LoanService]]="N",テーブル4[[#This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IF(OR(テーブル4[[#This Row],[ILLflag]]="N",テーブル4[[#This Row],[CopyService]]="N",テーブル4[[#This Row],[LoanService]]="N",テーブル4[[#This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IF(OR(テーブル4[[#This Row],[ILLflag]]="N",テーブル4[[#This Row],[CopyService]]="N",テーブル4[[#This Row],[LoanService]]="N",テーブル4[[#This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IF(OR(テーブル4[[#This Row],[ILLflag]]="N",テーブル4[[#This Row],[CopyService]]="N",テーブル4[[#This Row],[LoanService]]="N",テーブル4[[#This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IF(OR(テーブル4[[#This Row],[ILLflag]]="N",テーブル4[[#This Row],[CopyService]]="N",テーブル4[[#This Row],[LoanService]]="N",テーブル4[[#This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IF(OR(テーブル4[[#This Row],[ILLflag]]="N",テーブル4[[#This Row],[CopyService]]="N",テーブル4[[#This Row],[LoanService]]="N",テーブル4[[#This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IF(OR(テーブル4[[#This Row],[ILLflag]]="N",テーブル4[[#This Row],[CopyService]]="N",テーブル4[[#This Row],[LoanService]]="N",テーブル4[[#This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IF(OR(テーブル4[[#This Row],[ILLflag]]="N",テーブル4[[#This Row],[CopyService]]="N",テーブル4[[#This Row],[LoanService]]="N",テーブル4[[#This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IF(OR(テーブル4[[#This Row],[ILLflag]]="N",テーブル4[[#This Row],[CopyService]]="N",テーブル4[[#This Row],[LoanService]]="N",テーブル4[[#This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IF(OR(テーブル4[[#This Row],[ILLflag]]="N",テーブル4[[#This Row],[CopyService]]="N",テーブル4[[#This Row],[LoanService]]="N",テーブル4[[#This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IF(OR(テーブル4[[#This Row],[ILLflag]]="N",テーブル4[[#This Row],[CopyService]]="N",テーブル4[[#This Row],[LoanService]]="N",テーブル4[[#This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IF(OR(テーブル4[[#This Row],[ILLflag]]="N",テーブル4[[#This Row],[CopyService]]="N",テーブル4[[#This Row],[LoanService]]="N",テーブル4[[#This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IF(OR(テーブル4[[#This Row],[ILLflag]]="N",テーブル4[[#This Row],[CopyService]]="N",テーブル4[[#This Row],[LoanService]]="N",テーブル4[[#This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IF(OR(テーブル4[[#This Row],[ILLflag]]="N",テーブル4[[#This Row],[CopyService]]="N",テーブル4[[#This Row],[LoanService]]="N",テーブル4[[#This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IF(OR(テーブル4[[#This Row],[ILLflag]]="N",テーブル4[[#This Row],[CopyService]]="N",テーブル4[[#This Row],[LoanService]]="N",テーブル4[[#This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IF(OR(テーブル4[[#This Row],[ILLflag]]="N",テーブル4[[#This Row],[CopyService]]="N",テーブル4[[#This Row],[LoanService]]="N",テーブル4[[#This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IF(OR(テーブル4[[#This Row],[ILLflag]]="N",テーブル4[[#This Row],[CopyService]]="N",テーブル4[[#This Row],[LoanService]]="N",テーブル4[[#This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IF(OR(テーブル4[[#This Row],[ILLflag]]="N",テーブル4[[#This Row],[CopyService]]="N",テーブル4[[#This Row],[LoanService]]="N",テーブル4[[#This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IF(OR(テーブル4[[#This Row],[ILLflag]]="N",テーブル4[[#This Row],[CopyService]]="N",テーブル4[[#This Row],[LoanService]]="N",テーブル4[[#This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IF(OR(テーブル4[[#This Row],[ILLflag]]="N",テーブル4[[#This Row],[CopyService]]="N",テーブル4[[#This Row],[LoanService]]="N",テーブル4[[#This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IF(OR(テーブル4[[#This Row],[ILLflag]]="N",テーブル4[[#This Row],[CopyService]]="N",テーブル4[[#This Row],[LoanService]]="N",テーブル4[[#This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IF(OR(テーブル4[[#This Row],[ILLflag]]="N",テーブル4[[#This Row],[CopyService]]="N",テーブル4[[#This Row],[LoanService]]="N",テーブル4[[#This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IF(OR(テーブル4[[#This Row],[ILLflag]]="N",テーブル4[[#This Row],[CopyService]]="N",テーブル4[[#This Row],[LoanService]]="N",テーブル4[[#This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IF(OR(テーブル4[[#This Row],[ILLflag]]="N",テーブル4[[#This Row],[CopyService]]="N",テーブル4[[#This Row],[LoanService]]="N",テーブル4[[#This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IF(OR(テーブル4[[#This Row],[ILLflag]]="N",テーブル4[[#This Row],[CopyService]]="N",テーブル4[[#This Row],[LoanService]]="N",テーブル4[[#This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IF(OR(テーブル4[[#This Row],[ILLflag]]="N",テーブル4[[#This Row],[CopyService]]="N",テーブル4[[#This Row],[LoanService]]="N",テーブル4[[#This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IF(OR(テーブル4[[#This Row],[ILLflag]]="N",テーブル4[[#This Row],[CopyService]]="N",テーブル4[[#This Row],[LoanService]]="N",テーブル4[[#This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IF(OR(テーブル4[[#This Row],[ILLflag]]="N",テーブル4[[#This Row],[CopyService]]="N",テーブル4[[#This Row],[LoanService]]="N",テーブル4[[#This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IF(OR(テーブル4[[#This Row],[ILLflag]]="N",テーブル4[[#This Row],[CopyService]]="N",テーブル4[[#This Row],[LoanService]]="N",テーブル4[[#This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IF(OR(テーブル4[[#This Row],[ILLflag]]="N",テーブル4[[#This Row],[CopyService]]="N",テーブル4[[#This Row],[LoanService]]="N",テーブル4[[#This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IF(OR(テーブル4[[#This Row],[ILLflag]]="N",テーブル4[[#This Row],[CopyService]]="N",テーブル4[[#This Row],[LoanService]]="N",テーブル4[[#This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IF(OR(テーブル4[[#This Row],[ILLflag]]="N",テーブル4[[#This Row],[CopyService]]="N",テーブル4[[#This Row],[LoanService]]="N",テーブル4[[#This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IF(OR(テーブル4[[#This Row],[ILLflag]]="N",テーブル4[[#This Row],[CopyService]]="N",テーブル4[[#This Row],[LoanService]]="N",テーブル4[[#This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IF(OR(テーブル4[[#This Row],[ILLflag]]="N",テーブル4[[#This Row],[CopyService]]="N",テーブル4[[#This Row],[LoanService]]="N",テーブル4[[#This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IF(OR(テーブル4[[#This Row],[ILLflag]]="N",テーブル4[[#This Row],[CopyService]]="N",テーブル4[[#This Row],[LoanService]]="N",テーブル4[[#This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IF(OR(テーブル4[[#This Row],[ILLflag]]="N",テーブル4[[#This Row],[CopyService]]="N",テーブル4[[#This Row],[LoanService]]="N",テーブル4[[#This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IF(OR(テーブル4[[#This Row],[ILLflag]]="N",テーブル4[[#This Row],[CopyService]]="N",テーブル4[[#This Row],[LoanService]]="N",テーブル4[[#This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IF(OR(テーブル4[[#This Row],[ILLflag]]="N",テーブル4[[#This Row],[CopyService]]="N",テーブル4[[#This Row],[LoanService]]="N",テーブル4[[#This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IF(OR(テーブル4[[#This Row],[ILLflag]]="N",テーブル4[[#This Row],[CopyService]]="N",テーブル4[[#This Row],[LoanService]]="N",テーブル4[[#This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IF(OR(テーブル4[[#This Row],[ILLflag]]="N",テーブル4[[#This Row],[CopyService]]="N",テーブル4[[#This Row],[LoanService]]="N",テーブル4[[#This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IF(OR(テーブル4[[#This Row],[ILLflag]]="N",テーブル4[[#This Row],[CopyService]]="N",テーブル4[[#This Row],[LoanService]]="N",テーブル4[[#This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IF(OR(テーブル4[[#This Row],[ILLflag]]="N",テーブル4[[#This Row],[CopyService]]="N",テーブル4[[#This Row],[LoanService]]="N",テーブル4[[#This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IF(OR(テーブル4[[#This Row],[ILLflag]]="N",テーブル4[[#This Row],[CopyService]]="N",テーブル4[[#This Row],[LoanService]]="N",テーブル4[[#This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IF(OR(テーブル4[[#This Row],[ILLflag]]="N",テーブル4[[#This Row],[CopyService]]="N",テーブル4[[#This Row],[LoanService]]="N",テーブル4[[#This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IF(OR(テーブル4[[#This Row],[ILLflag]]="N",テーブル4[[#This Row],[CopyService]]="N",テーブル4[[#This Row],[LoanService]]="N",テーブル4[[#This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IF(OR(テーブル4[[#This Row],[ILLflag]]="N",テーブル4[[#This Row],[CopyService]]="N",テーブル4[[#This Row],[LoanService]]="N",テーブル4[[#This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IF(OR(テーブル4[[#This Row],[ILLflag]]="N",テーブル4[[#This Row],[CopyService]]="N",テーブル4[[#This Row],[LoanService]]="N",テーブル4[[#This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IF(OR(テーブル4[[#This Row],[ILLflag]]="N",テーブル4[[#This Row],[CopyService]]="N",テーブル4[[#This Row],[LoanService]]="N",テーブル4[[#This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IF(OR(テーブル4[[#This Row],[ILLflag]]="N",テーブル4[[#This Row],[CopyService]]="N",テーブル4[[#This Row],[LoanService]]="N",テーブル4[[#This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IF(OR(テーブル4[[#This Row],[ILLflag]]="N",テーブル4[[#This Row],[CopyService]]="N",テーブル4[[#This Row],[LoanService]]="N",テーブル4[[#This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IF(OR(テーブル4[[#This Row],[ILLflag]]="N",テーブル4[[#This Row],[CopyService]]="N",テーブル4[[#This Row],[LoanService]]="N",テーブル4[[#This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IF(OR(テーブル4[[#This Row],[ILLflag]]="N",テーブル4[[#This Row],[CopyService]]="N",テーブル4[[#This Row],[LoanService]]="N",テーブル4[[#This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IF(OR(テーブル4[[#This Row],[ILLflag]]="N",テーブル4[[#This Row],[CopyService]]="N",テーブル4[[#This Row],[LoanService]]="N",テーブル4[[#This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IF(OR(テーブル4[[#This Row],[ILLflag]]="N",テーブル4[[#This Row],[CopyService]]="N",テーブル4[[#This Row],[LoanService]]="N",テーブル4[[#This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IF(OR(テーブル4[[#This Row],[ILLflag]]="N",テーブル4[[#This Row],[CopyService]]="N",テーブル4[[#This Row],[LoanService]]="N",テーブル4[[#This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IF(OR(テーブル4[[#This Row],[ILLflag]]="N",テーブル4[[#This Row],[CopyService]]="N",テーブル4[[#This Row],[LoanService]]="N",テーブル4[[#This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IF(OR(テーブル4[[#This Row],[ILLflag]]="N",テーブル4[[#This Row],[CopyService]]="N",テーブル4[[#This Row],[LoanService]]="N",テーブル4[[#This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IF(OR(テーブル4[[#This Row],[ILLflag]]="N",テーブル4[[#This Row],[CopyService]]="N",テーブル4[[#This Row],[LoanService]]="N",テーブル4[[#This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IF(OR(テーブル4[[#This Row],[ILLflag]]="N",テーブル4[[#This Row],[CopyService]]="N",テーブル4[[#This Row],[LoanService]]="N",テーブル4[[#This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1</v>
      </c>
      <c r="J1169" t="str">
        <f>IF(OR(テーブル4[[#This Row],[ILLflag]]="N",テーブル4[[#This Row],[CopyService]]="N",テーブル4[[#This Row],[LoanService]]="N",テーブル4[[#This Row],[ILLStatus]]="N"),"×","○")</f>
        <v>○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IF(OR(テーブル4[[#This Row],[ILLflag]]="N",テーブル4[[#This Row],[CopyService]]="N",テーブル4[[#This Row],[LoanService]]="N",テーブル4[[#This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IF(OR(テーブル4[[#This Row],[ILLflag]]="N",テーブル4[[#This Row],[CopyService]]="N",テーブル4[[#This Row],[LoanService]]="N",テーブル4[[#This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IF(OR(テーブル4[[#This Row],[ILLflag]]="N",テーブル4[[#This Row],[CopyService]]="N",テーブル4[[#This Row],[LoanService]]="N",テーブル4[[#This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IF(OR(テーブル4[[#This Row],[ILLflag]]="N",テーブル4[[#This Row],[CopyService]]="N",テーブル4[[#This Row],[LoanService]]="N",テーブル4[[#This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IF(OR(テーブル4[[#This Row],[ILLflag]]="N",テーブル4[[#This Row],[CopyService]]="N",テーブル4[[#This Row],[LoanService]]="N",テーブル4[[#This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IF(OR(テーブル4[[#This Row],[ILLflag]]="N",テーブル4[[#This Row],[CopyService]]="N",テーブル4[[#This Row],[LoanService]]="N",テーブル4[[#This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IF(OR(テーブル4[[#This Row],[ILLflag]]="N",テーブル4[[#This Row],[CopyService]]="N",テーブル4[[#This Row],[LoanService]]="N",テーブル4[[#This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IF(OR(テーブル4[[#This Row],[ILLflag]]="N",テーブル4[[#This Row],[CopyService]]="N",テーブル4[[#This Row],[LoanService]]="N",テーブル4[[#This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IF(OR(テーブル4[[#This Row],[ILLflag]]="N",テーブル4[[#This Row],[CopyService]]="N",テーブル4[[#This Row],[LoanService]]="N",テーブル4[[#This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IF(OR(テーブル4[[#This Row],[ILLflag]]="N",テーブル4[[#This Row],[CopyService]]="N",テーブル4[[#This Row],[LoanService]]="N",テーブル4[[#This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IF(OR(テーブル4[[#This Row],[ILLflag]]="N",テーブル4[[#This Row],[CopyService]]="N",テーブル4[[#This Row],[LoanService]]="N",テーブル4[[#This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IF(OR(テーブル4[[#This Row],[ILLflag]]="N",テーブル4[[#This Row],[CopyService]]="N",テーブル4[[#This Row],[LoanService]]="N",テーブル4[[#This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IF(OR(テーブル4[[#This Row],[ILLflag]]="N",テーブル4[[#This Row],[CopyService]]="N",テーブル4[[#This Row],[LoanService]]="N",テーブル4[[#This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IF(OR(テーブル4[[#This Row],[ILLflag]]="N",テーブル4[[#This Row],[CopyService]]="N",テーブル4[[#This Row],[LoanService]]="N",テーブル4[[#This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IF(OR(テーブル4[[#This Row],[ILLflag]]="N",テーブル4[[#This Row],[CopyService]]="N",テーブル4[[#This Row],[LoanService]]="N",テーブル4[[#This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IF(OR(テーブル4[[#This Row],[ILLflag]]="N",テーブル4[[#This Row],[CopyService]]="N",テーブル4[[#This Row],[LoanService]]="N",テーブル4[[#This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IF(OR(テーブル4[[#This Row],[ILLflag]]="N",テーブル4[[#This Row],[CopyService]]="N",テーブル4[[#This Row],[LoanService]]="N",テーブル4[[#This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IF(OR(テーブル4[[#This Row],[ILLflag]]="N",テーブル4[[#This Row],[CopyService]]="N",テーブル4[[#This Row],[LoanService]]="N",テーブル4[[#This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IF(OR(テーブル4[[#This Row],[ILLflag]]="N",テーブル4[[#This Row],[CopyService]]="N",テーブル4[[#This Row],[LoanService]]="N",テーブル4[[#This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IF(OR(テーブル4[[#This Row],[ILLflag]]="N",テーブル4[[#This Row],[CopyService]]="N",テーブル4[[#This Row],[LoanService]]="N",テーブル4[[#This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IF(OR(テーブル4[[#This Row],[ILLflag]]="N",テーブル4[[#This Row],[CopyService]]="N",テーブル4[[#This Row],[LoanService]]="N",テーブル4[[#This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IF(OR(テーブル4[[#This Row],[ILLflag]]="N",テーブル4[[#This Row],[CopyService]]="N",テーブル4[[#This Row],[LoanService]]="N",テーブル4[[#This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IF(OR(テーブル4[[#This Row],[ILLflag]]="N",テーブル4[[#This Row],[CopyService]]="N",テーブル4[[#This Row],[LoanService]]="N",テーブル4[[#This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IF(OR(テーブル4[[#This Row],[ILLflag]]="N",テーブル4[[#This Row],[CopyService]]="N",テーブル4[[#This Row],[LoanService]]="N",テーブル4[[#This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IF(OR(テーブル4[[#This Row],[ILLflag]]="N",テーブル4[[#This Row],[CopyService]]="N",テーブル4[[#This Row],[LoanService]]="N",テーブル4[[#This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IF(OR(テーブル4[[#This Row],[ILLflag]]="N",テーブル4[[#This Row],[CopyService]]="N",テーブル4[[#This Row],[LoanService]]="N",テーブル4[[#This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IF(OR(テーブル4[[#This Row],[ILLflag]]="N",テーブル4[[#This Row],[CopyService]]="N",テーブル4[[#This Row],[LoanService]]="N",テーブル4[[#This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IF(OR(テーブル4[[#This Row],[ILLflag]]="N",テーブル4[[#This Row],[CopyService]]="N",テーブル4[[#This Row],[LoanService]]="N",テーブル4[[#This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IF(OR(テーブル4[[#This Row],[ILLflag]]="N",テーブル4[[#This Row],[CopyService]]="N",テーブル4[[#This Row],[LoanService]]="N",テーブル4[[#This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IF(OR(テーブル4[[#This Row],[ILLflag]]="N",テーブル4[[#This Row],[CopyService]]="N",テーブル4[[#This Row],[LoanService]]="N",テーブル4[[#This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IF(OR(テーブル4[[#This Row],[ILLflag]]="N",テーブル4[[#This Row],[CopyService]]="N",テーブル4[[#This Row],[LoanService]]="N",テーブル4[[#This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IF(OR(テーブル4[[#This Row],[ILLflag]]="N",テーブル4[[#This Row],[CopyService]]="N",テーブル4[[#This Row],[LoanService]]="N",テーブル4[[#This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IF(OR(テーブル4[[#This Row],[ILLflag]]="N",テーブル4[[#This Row],[CopyService]]="N",テーブル4[[#This Row],[LoanService]]="N",テーブル4[[#This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IF(OR(テーブル4[[#This Row],[ILLflag]]="N",テーブル4[[#This Row],[CopyService]]="N",テーブル4[[#This Row],[LoanService]]="N",テーブル4[[#This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IF(OR(テーブル4[[#This Row],[ILLflag]]="N",テーブル4[[#This Row],[CopyService]]="N",テーブル4[[#This Row],[LoanService]]="N",テーブル4[[#This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IF(OR(テーブル4[[#This Row],[ILLflag]]="N",テーブル4[[#This Row],[CopyService]]="N",テーブル4[[#This Row],[LoanService]]="N",テーブル4[[#This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IF(OR(テーブル4[[#This Row],[ILLflag]]="N",テーブル4[[#This Row],[CopyService]]="N",テーブル4[[#This Row],[LoanService]]="N",テーブル4[[#This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IF(OR(テーブル4[[#This Row],[ILLflag]]="N",テーブル4[[#This Row],[CopyService]]="N",テーブル4[[#This Row],[LoanService]]="N",テーブル4[[#This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IF(OR(テーブル4[[#This Row],[ILLflag]]="N",テーブル4[[#This Row],[CopyService]]="N",テーブル4[[#This Row],[LoanService]]="N",テーブル4[[#This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IF(OR(テーブル4[[#This Row],[ILLflag]]="N",テーブル4[[#This Row],[CopyService]]="N",テーブル4[[#This Row],[LoanService]]="N",テーブル4[[#This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IF(OR(テーブル4[[#This Row],[ILLflag]]="N",テーブル4[[#This Row],[CopyService]]="N",テーブル4[[#This Row],[LoanService]]="N",テーブル4[[#This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IF(OR(テーブル4[[#This Row],[ILLflag]]="N",テーブル4[[#This Row],[CopyService]]="N",テーブル4[[#This Row],[LoanService]]="N",テーブル4[[#This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IF(OR(テーブル4[[#This Row],[ILLflag]]="N",テーブル4[[#This Row],[CopyService]]="N",テーブル4[[#This Row],[LoanService]]="N",テーブル4[[#This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IF(OR(テーブル4[[#This Row],[ILLflag]]="N",テーブル4[[#This Row],[CopyService]]="N",テーブル4[[#This Row],[LoanService]]="N",テーブル4[[#This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IF(OR(テーブル4[[#This Row],[ILLflag]]="N",テーブル4[[#This Row],[CopyService]]="N",テーブル4[[#This Row],[LoanService]]="N",テーブル4[[#This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IF(OR(テーブル4[[#This Row],[ILLflag]]="N",テーブル4[[#This Row],[CopyService]]="N",テーブル4[[#This Row],[LoanService]]="N",テーブル4[[#This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IF(OR(テーブル4[[#This Row],[ILLflag]]="N",テーブル4[[#This Row],[CopyService]]="N",テーブル4[[#This Row],[LoanService]]="N",テーブル4[[#This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IF(OR(テーブル4[[#This Row],[ILLflag]]="N",テーブル4[[#This Row],[CopyService]]="N",テーブル4[[#This Row],[LoanService]]="N",テーブル4[[#This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IF(OR(テーブル4[[#This Row],[ILLflag]]="N",テーブル4[[#This Row],[CopyService]]="N",テーブル4[[#This Row],[LoanService]]="N",テーブル4[[#This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IF(OR(テーブル4[[#This Row],[ILLflag]]="N",テーブル4[[#This Row],[CopyService]]="N",テーブル4[[#This Row],[LoanService]]="N",テーブル4[[#This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IF(OR(テーブル4[[#This Row],[ILLflag]]="N",テーブル4[[#This Row],[CopyService]]="N",テーブル4[[#This Row],[LoanService]]="N",テーブル4[[#This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IF(OR(テーブル4[[#This Row],[ILLflag]]="N",テーブル4[[#This Row],[CopyService]]="N",テーブル4[[#This Row],[LoanService]]="N",テーブル4[[#This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IF(OR(テーブル4[[#This Row],[ILLflag]]="N",テーブル4[[#This Row],[CopyService]]="N",テーブル4[[#This Row],[LoanService]]="N",テーブル4[[#This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IF(OR(テーブル4[[#This Row],[ILLflag]]="N",テーブル4[[#This Row],[CopyService]]="N",テーブル4[[#This Row],[LoanService]]="N",テーブル4[[#This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IF(OR(テーブル4[[#This Row],[ILLflag]]="N",テーブル4[[#This Row],[CopyService]]="N",テーブル4[[#This Row],[LoanService]]="N",テーブル4[[#This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IF(OR(テーブル4[[#This Row],[ILLflag]]="N",テーブル4[[#This Row],[CopyService]]="N",テーブル4[[#This Row],[LoanService]]="N",テーブル4[[#This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IF(OR(テーブル4[[#This Row],[ILLflag]]="N",テーブル4[[#This Row],[CopyService]]="N",テーブル4[[#This Row],[LoanService]]="N",テーブル4[[#This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IF(OR(テーブル4[[#This Row],[ILLflag]]="N",テーブル4[[#This Row],[CopyService]]="N",テーブル4[[#This Row],[LoanService]]="N",テーブル4[[#This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IF(OR(テーブル4[[#This Row],[ILLflag]]="N",テーブル4[[#This Row],[CopyService]]="N",テーブル4[[#This Row],[LoanService]]="N",テーブル4[[#This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IF(OR(テーブル4[[#This Row],[ILLflag]]="N",テーブル4[[#This Row],[CopyService]]="N",テーブル4[[#This Row],[LoanService]]="N",テーブル4[[#This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IF(OR(テーブル4[[#This Row],[ILLflag]]="N",テーブル4[[#This Row],[CopyService]]="N",テーブル4[[#This Row],[LoanService]]="N",テーブル4[[#This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IF(OR(テーブル4[[#This Row],[ILLflag]]="N",テーブル4[[#This Row],[CopyService]]="N",テーブル4[[#This Row],[LoanService]]="N",テーブル4[[#This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IF(OR(テーブル4[[#This Row],[ILLflag]]="N",テーブル4[[#This Row],[CopyService]]="N",テーブル4[[#This Row],[LoanService]]="N",テーブル4[[#This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IF(OR(テーブル4[[#This Row],[ILLflag]]="N",テーブル4[[#This Row],[CopyService]]="N",テーブル4[[#This Row],[LoanService]]="N",テーブル4[[#This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IF(OR(テーブル4[[#This Row],[ILLflag]]="N",テーブル4[[#This Row],[CopyService]]="N",テーブル4[[#This Row],[LoanService]]="N",テーブル4[[#This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IF(OR(テーブル4[[#This Row],[ILLflag]]="N",テーブル4[[#This Row],[CopyService]]="N",テーブル4[[#This Row],[LoanService]]="N",テーブル4[[#This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IF(OR(テーブル4[[#This Row],[ILLflag]]="N",テーブル4[[#This Row],[CopyService]]="N",テーブル4[[#This Row],[LoanService]]="N",テーブル4[[#This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IF(OR(テーブル4[[#This Row],[ILLflag]]="N",テーブル4[[#This Row],[CopyService]]="N",テーブル4[[#This Row],[LoanService]]="N",テーブル4[[#This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IF(OR(テーブル4[[#This Row],[ILLflag]]="N",テーブル4[[#This Row],[CopyService]]="N",テーブル4[[#This Row],[LoanService]]="N",テーブル4[[#This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IF(OR(テーブル4[[#This Row],[ILLflag]]="N",テーブル4[[#This Row],[CopyService]]="N",テーブル4[[#This Row],[LoanService]]="N",テーブル4[[#This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IF(OR(テーブル4[[#This Row],[ILLflag]]="N",テーブル4[[#This Row],[CopyService]]="N",テーブル4[[#This Row],[LoanService]]="N",テーブル4[[#This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IF(OR(テーブル4[[#This Row],[ILLflag]]="N",テーブル4[[#This Row],[CopyService]]="N",テーブル4[[#This Row],[LoanService]]="N",テーブル4[[#This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IF(OR(テーブル4[[#This Row],[ILLflag]]="N",テーブル4[[#This Row],[CopyService]]="N",テーブル4[[#This Row],[LoanService]]="N",テーブル4[[#This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IF(OR(テーブル4[[#This Row],[ILLflag]]="N",テーブル4[[#This Row],[CopyService]]="N",テーブル4[[#This Row],[LoanService]]="N",テーブル4[[#This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IF(OR(テーブル4[[#This Row],[ILLflag]]="N",テーブル4[[#This Row],[CopyService]]="N",テーブル4[[#This Row],[LoanService]]="N",テーブル4[[#This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IF(OR(テーブル4[[#This Row],[ILLflag]]="N",テーブル4[[#This Row],[CopyService]]="N",テーブル4[[#This Row],[LoanService]]="N",テーブル4[[#This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IF(OR(テーブル4[[#This Row],[ILLflag]]="N",テーブル4[[#This Row],[CopyService]]="N",テーブル4[[#This Row],[LoanService]]="N",テーブル4[[#This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IF(OR(テーブル4[[#This Row],[ILLflag]]="N",テーブル4[[#This Row],[CopyService]]="N",テーブル4[[#This Row],[LoanService]]="N",テーブル4[[#This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IF(OR(テーブル4[[#This Row],[ILLflag]]="N",テーブル4[[#This Row],[CopyService]]="N",テーブル4[[#This Row],[LoanService]]="N",テーブル4[[#This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IF(OR(テーブル4[[#This Row],[ILLflag]]="N",テーブル4[[#This Row],[CopyService]]="N",テーブル4[[#This Row],[LoanService]]="N",テーブル4[[#This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IF(OR(テーブル4[[#This Row],[ILLflag]]="N",テーブル4[[#This Row],[CopyService]]="N",テーブル4[[#This Row],[LoanService]]="N",テーブル4[[#This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IF(OR(テーブル4[[#This Row],[ILLflag]]="N",テーブル4[[#This Row],[CopyService]]="N",テーブル4[[#This Row],[LoanService]]="N",テーブル4[[#This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IF(OR(テーブル4[[#This Row],[ILLflag]]="N",テーブル4[[#This Row],[CopyService]]="N",テーブル4[[#This Row],[LoanService]]="N",テーブル4[[#This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IF(OR(テーブル4[[#This Row],[ILLflag]]="N",テーブル4[[#This Row],[CopyService]]="N",テーブル4[[#This Row],[LoanService]]="N",テーブル4[[#This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IF(OR(テーブル4[[#This Row],[ILLflag]]="N",テーブル4[[#This Row],[CopyService]]="N",テーブル4[[#This Row],[LoanService]]="N",テーブル4[[#This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IF(OR(テーブル4[[#This Row],[ILLflag]]="N",テーブル4[[#This Row],[CopyService]]="N",テーブル4[[#This Row],[LoanService]]="N",テーブル4[[#This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IF(OR(テーブル4[[#This Row],[ILLflag]]="N",テーブル4[[#This Row],[CopyService]]="N",テーブル4[[#This Row],[LoanService]]="N",テーブル4[[#This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IF(OR(テーブル4[[#This Row],[ILLflag]]="N",テーブル4[[#This Row],[CopyService]]="N",テーブル4[[#This Row],[LoanService]]="N",テーブル4[[#This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IF(OR(テーブル4[[#This Row],[ILLflag]]="N",テーブル4[[#This Row],[CopyService]]="N",テーブル4[[#This Row],[LoanService]]="N",テーブル4[[#This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IF(OR(テーブル4[[#This Row],[ILLflag]]="N",テーブル4[[#This Row],[CopyService]]="N",テーブル4[[#This Row],[LoanService]]="N",テーブル4[[#This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IF(OR(テーブル4[[#This Row],[ILLflag]]="N",テーブル4[[#This Row],[CopyService]]="N",テーブル4[[#This Row],[LoanService]]="N",テーブル4[[#This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IF(OR(テーブル4[[#This Row],[ILLflag]]="N",テーブル4[[#This Row],[CopyService]]="N",テーブル4[[#This Row],[LoanService]]="N",テーブル4[[#This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IF(OR(テーブル4[[#This Row],[ILLflag]]="N",テーブル4[[#This Row],[CopyService]]="N",テーブル4[[#This Row],[LoanService]]="N",テーブル4[[#This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IF(OR(テーブル4[[#This Row],[ILLflag]]="N",テーブル4[[#This Row],[CopyService]]="N",テーブル4[[#This Row],[LoanService]]="N",テーブル4[[#This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IF(OR(テーブル4[[#This Row],[ILLflag]]="N",テーブル4[[#This Row],[CopyService]]="N",テーブル4[[#This Row],[LoanService]]="N",テーブル4[[#This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IF(OR(テーブル4[[#This Row],[ILLflag]]="N",テーブル4[[#This Row],[CopyService]]="N",テーブル4[[#This Row],[LoanService]]="N",テーブル4[[#This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IF(OR(テーブル4[[#This Row],[ILLflag]]="N",テーブル4[[#This Row],[CopyService]]="N",テーブル4[[#This Row],[LoanService]]="N",テーブル4[[#This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IF(OR(テーブル4[[#This Row],[ILLflag]]="N",テーブル4[[#This Row],[CopyService]]="N",テーブル4[[#This Row],[LoanService]]="N",テーブル4[[#This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IF(OR(テーブル4[[#This Row],[ILLflag]]="N",テーブル4[[#This Row],[CopyService]]="N",テーブル4[[#This Row],[LoanService]]="N",テーブル4[[#This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IF(OR(テーブル4[[#This Row],[ILLflag]]="N",テーブル4[[#This Row],[CopyService]]="N",テーブル4[[#This Row],[LoanService]]="N",テーブル4[[#This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IF(OR(テーブル4[[#This Row],[ILLflag]]="N",テーブル4[[#This Row],[CopyService]]="N",テーブル4[[#This Row],[LoanService]]="N",テーブル4[[#This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IF(OR(テーブル4[[#This Row],[ILLflag]]="N",テーブル4[[#This Row],[CopyService]]="N",テーブル4[[#This Row],[LoanService]]="N",テーブル4[[#This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IF(OR(テーブル4[[#This Row],[ILLflag]]="N",テーブル4[[#This Row],[CopyService]]="N",テーブル4[[#This Row],[LoanService]]="N",テーブル4[[#This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IF(OR(テーブル4[[#This Row],[ILLflag]]="N",テーブル4[[#This Row],[CopyService]]="N",テーブル4[[#This Row],[LoanService]]="N",テーブル4[[#This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IF(OR(テーブル4[[#This Row],[ILLflag]]="N",テーブル4[[#This Row],[CopyService]]="N",テーブル4[[#This Row],[LoanService]]="N",テーブル4[[#This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IF(OR(テーブル4[[#This Row],[ILLflag]]="N",テーブル4[[#This Row],[CopyService]]="N",テーブル4[[#This Row],[LoanService]]="N",テーブル4[[#This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IF(OR(テーブル4[[#This Row],[ILLflag]]="N",テーブル4[[#This Row],[CopyService]]="N",テーブル4[[#This Row],[LoanService]]="N",テーブル4[[#This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IF(OR(テーブル4[[#This Row],[ILLflag]]="N",テーブル4[[#This Row],[CopyService]]="N",テーブル4[[#This Row],[LoanService]]="N",テーブル4[[#This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IF(OR(テーブル4[[#This Row],[ILLflag]]="N",テーブル4[[#This Row],[CopyService]]="N",テーブル4[[#This Row],[LoanService]]="N",テーブル4[[#This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IF(OR(テーブル4[[#This Row],[ILLflag]]="N",テーブル4[[#This Row],[CopyService]]="N",テーブル4[[#This Row],[LoanService]]="N",テーブル4[[#This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IF(OR(テーブル4[[#This Row],[ILLflag]]="N",テーブル4[[#This Row],[CopyService]]="N",テーブル4[[#This Row],[LoanService]]="N",テーブル4[[#This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IF(OR(テーブル4[[#This Row],[ILLflag]]="N",テーブル4[[#This Row],[CopyService]]="N",テーブル4[[#This Row],[LoanService]]="N",テーブル4[[#This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IF(OR(テーブル4[[#This Row],[ILLflag]]="N",テーブル4[[#This Row],[CopyService]]="N",テーブル4[[#This Row],[LoanService]]="N",テーブル4[[#This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IF(OR(テーブル4[[#This Row],[ILLflag]]="N",テーブル4[[#This Row],[CopyService]]="N",テーブル4[[#This Row],[LoanService]]="N",テーブル4[[#This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IF(OR(テーブル4[[#This Row],[ILLflag]]="N",テーブル4[[#This Row],[CopyService]]="N",テーブル4[[#This Row],[LoanService]]="N",テーブル4[[#This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IF(OR(テーブル4[[#This Row],[ILLflag]]="N",テーブル4[[#This Row],[CopyService]]="N",テーブル4[[#This Row],[LoanService]]="N",テーブル4[[#This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IF(OR(テーブル4[[#This Row],[ILLflag]]="N",テーブル4[[#This Row],[CopyService]]="N",テーブル4[[#This Row],[LoanService]]="N",テーブル4[[#This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IF(OR(テーブル4[[#This Row],[ILLflag]]="N",テーブル4[[#This Row],[CopyService]]="N",テーブル4[[#This Row],[LoanService]]="N",テーブル4[[#This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IF(OR(テーブル4[[#This Row],[ILLflag]]="N",テーブル4[[#This Row],[CopyService]]="N",テーブル4[[#This Row],[LoanService]]="N",テーブル4[[#This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IF(OR(テーブル4[[#This Row],[ILLflag]]="N",テーブル4[[#This Row],[CopyService]]="N",テーブル4[[#This Row],[LoanService]]="N",テーブル4[[#This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IF(OR(テーブル4[[#This Row],[ILLflag]]="N",テーブル4[[#This Row],[CopyService]]="N",テーブル4[[#This Row],[LoanService]]="N",テーブル4[[#This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IF(OR(テーブル4[[#This Row],[ILLflag]]="N",テーブル4[[#This Row],[CopyService]]="N",テーブル4[[#This Row],[LoanService]]="N",テーブル4[[#This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IF(OR(テーブル4[[#This Row],[ILLflag]]="N",テーブル4[[#This Row],[CopyService]]="N",テーブル4[[#This Row],[LoanService]]="N",テーブル4[[#This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IF(OR(テーブル4[[#This Row],[ILLflag]]="N",テーブル4[[#This Row],[CopyService]]="N",テーブル4[[#This Row],[LoanService]]="N",テーブル4[[#This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IF(OR(テーブル4[[#This Row],[ILLflag]]="N",テーブル4[[#This Row],[CopyService]]="N",テーブル4[[#This Row],[LoanService]]="N",テーブル4[[#This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IF(OR(テーブル4[[#This Row],[ILLflag]]="N",テーブル4[[#This Row],[CopyService]]="N",テーブル4[[#This Row],[LoanService]]="N",テーブル4[[#This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IF(OR(テーブル4[[#This Row],[ILLflag]]="N",テーブル4[[#This Row],[CopyService]]="N",テーブル4[[#This Row],[LoanService]]="N",テーブル4[[#This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IF(OR(テーブル4[[#This Row],[ILLflag]]="N",テーブル4[[#This Row],[CopyService]]="N",テーブル4[[#This Row],[LoanService]]="N",テーブル4[[#This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IF(OR(テーブル4[[#This Row],[ILLflag]]="N",テーブル4[[#This Row],[CopyService]]="N",テーブル4[[#This Row],[LoanService]]="N",テーブル4[[#This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IF(OR(テーブル4[[#This Row],[ILLflag]]="N",テーブル4[[#This Row],[CopyService]]="N",テーブル4[[#This Row],[LoanService]]="N",テーブル4[[#This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IF(OR(テーブル4[[#This Row],[ILLflag]]="N",テーブル4[[#This Row],[CopyService]]="N",テーブル4[[#This Row],[LoanService]]="N",テーブル4[[#This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IF(OR(テーブル4[[#This Row],[ILLflag]]="N",テーブル4[[#This Row],[CopyService]]="N",テーブル4[[#This Row],[LoanService]]="N",テーブル4[[#This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IF(OR(テーブル4[[#This Row],[ILLflag]]="N",テーブル4[[#This Row],[CopyService]]="N",テーブル4[[#This Row],[LoanService]]="N",テーブル4[[#This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IF(OR(テーブル4[[#This Row],[ILLflag]]="N",テーブル4[[#This Row],[CopyService]]="N",テーブル4[[#This Row],[LoanService]]="N",テーブル4[[#This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IF(OR(テーブル4[[#This Row],[ILLflag]]="N",テーブル4[[#This Row],[CopyService]]="N",テーブル4[[#This Row],[LoanService]]="N",テーブル4[[#This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IF(OR(テーブル4[[#This Row],[ILLflag]]="N",テーブル4[[#This Row],[CopyService]]="N",テーブル4[[#This Row],[LoanService]]="N",テーブル4[[#This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IF(OR(テーブル4[[#This Row],[ILLflag]]="N",テーブル4[[#This Row],[CopyService]]="N",テーブル4[[#This Row],[LoanService]]="N",テーブル4[[#This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IF(OR(テーブル4[[#This Row],[ILLflag]]="N",テーブル4[[#This Row],[CopyService]]="N",テーブル4[[#This Row],[LoanService]]="N",テーブル4[[#This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IF(OR(テーブル4[[#This Row],[ILLflag]]="N",テーブル4[[#This Row],[CopyService]]="N",テーブル4[[#This Row],[LoanService]]="N",テーブル4[[#This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IF(OR(テーブル4[[#This Row],[ILLflag]]="N",テーブル4[[#This Row],[CopyService]]="N",テーブル4[[#This Row],[LoanService]]="N",テーブル4[[#This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IF(OR(テーブル4[[#This Row],[ILLflag]]="N",テーブル4[[#This Row],[CopyService]]="N",テーブル4[[#This Row],[LoanService]]="N",テーブル4[[#This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IF(OR(テーブル4[[#This Row],[ILLflag]]="N",テーブル4[[#This Row],[CopyService]]="N",テーブル4[[#This Row],[LoanService]]="N",テーブル4[[#This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IF(OR(テーブル4[[#This Row],[ILLflag]]="N",テーブル4[[#This Row],[CopyService]]="N",テーブル4[[#This Row],[LoanService]]="N",テーブル4[[#This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IF(OR(テーブル4[[#This Row],[ILLflag]]="N",テーブル4[[#This Row],[CopyService]]="N",テーブル4[[#This Row],[LoanService]]="N",テーブル4[[#This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IF(OR(テーブル4[[#This Row],[ILLflag]]="N",テーブル4[[#This Row],[CopyService]]="N",テーブル4[[#This Row],[LoanService]]="N",テーブル4[[#This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IF(OR(テーブル4[[#This Row],[ILLflag]]="N",テーブル4[[#This Row],[CopyService]]="N",テーブル4[[#This Row],[LoanService]]="N",テーブル4[[#This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IF(OR(テーブル4[[#This Row],[ILLflag]]="N",テーブル4[[#This Row],[CopyService]]="N",テーブル4[[#This Row],[LoanService]]="N",テーブル4[[#This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IF(OR(テーブル4[[#This Row],[ILLflag]]="N",テーブル4[[#This Row],[CopyService]]="N",テーブル4[[#This Row],[LoanService]]="N",テーブル4[[#This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IF(OR(テーブル4[[#This Row],[ILLflag]]="N",テーブル4[[#This Row],[CopyService]]="N",テーブル4[[#This Row],[LoanService]]="N",テーブル4[[#This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IF(OR(テーブル4[[#This Row],[ILLflag]]="N",テーブル4[[#This Row],[CopyService]]="N",テーブル4[[#This Row],[LoanService]]="N",テーブル4[[#This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IF(OR(テーブル4[[#This Row],[ILLflag]]="N",テーブル4[[#This Row],[CopyService]]="N",テーブル4[[#This Row],[LoanService]]="N",テーブル4[[#This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IF(OR(テーブル4[[#This Row],[ILLflag]]="N",テーブル4[[#This Row],[CopyService]]="N",テーブル4[[#This Row],[LoanService]]="N",テーブル4[[#This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IF(OR(テーブル4[[#This Row],[ILLflag]]="N",テーブル4[[#This Row],[CopyService]]="N",テーブル4[[#This Row],[LoanService]]="N",テーブル4[[#This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IF(OR(テーブル4[[#This Row],[ILLflag]]="N",テーブル4[[#This Row],[CopyService]]="N",テーブル4[[#This Row],[LoanService]]="N",テーブル4[[#This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IF(OR(テーブル4[[#This Row],[ILLflag]]="N",テーブル4[[#This Row],[CopyService]]="N",テーブル4[[#This Row],[LoanService]]="N",テーブル4[[#This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IF(OR(テーブル4[[#This Row],[ILLflag]]="N",テーブル4[[#This Row],[CopyService]]="N",テーブル4[[#This Row],[LoanService]]="N",テーブル4[[#This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IF(OR(テーブル4[[#This Row],[ILLflag]]="N",テーブル4[[#This Row],[CopyService]]="N",テーブル4[[#This Row],[LoanService]]="N",テーブル4[[#This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IF(OR(テーブル4[[#This Row],[ILLflag]]="N",テーブル4[[#This Row],[CopyService]]="N",テーブル4[[#This Row],[LoanService]]="N",テーブル4[[#This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IF(OR(テーブル4[[#This Row],[ILLflag]]="N",テーブル4[[#This Row],[CopyService]]="N",テーブル4[[#This Row],[LoanService]]="N",テーブル4[[#This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IF(OR(テーブル4[[#This Row],[ILLflag]]="N",テーブル4[[#This Row],[CopyService]]="N",テーブル4[[#This Row],[LoanService]]="N",テーブル4[[#This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IF(OR(テーブル4[[#This Row],[ILLflag]]="N",テーブル4[[#This Row],[CopyService]]="N",テーブル4[[#This Row],[LoanService]]="N",テーブル4[[#This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IF(OR(テーブル4[[#This Row],[ILLflag]]="N",テーブル4[[#This Row],[CopyService]]="N",テーブル4[[#This Row],[LoanService]]="N",テーブル4[[#This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IF(OR(テーブル4[[#This Row],[ILLflag]]="N",テーブル4[[#This Row],[CopyService]]="N",テーブル4[[#This Row],[LoanService]]="N",テーブル4[[#This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IF(OR(テーブル4[[#This Row],[ILLflag]]="N",テーブル4[[#This Row],[CopyService]]="N",テーブル4[[#This Row],[LoanService]]="N",テーブル4[[#This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IF(OR(テーブル4[[#This Row],[ILLflag]]="N",テーブル4[[#This Row],[CopyService]]="N",テーブル4[[#This Row],[LoanService]]="N",テーブル4[[#This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IF(OR(テーブル4[[#This Row],[ILLflag]]="N",テーブル4[[#This Row],[CopyService]]="N",テーブル4[[#This Row],[LoanService]]="N",テーブル4[[#This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IF(OR(テーブル4[[#This Row],[ILLflag]]="N",テーブル4[[#This Row],[CopyService]]="N",テーブル4[[#This Row],[LoanService]]="N",テーブル4[[#This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IF(OR(テーブル4[[#This Row],[ILLflag]]="N",テーブル4[[#This Row],[CopyService]]="N",テーブル4[[#This Row],[LoanService]]="N",テーブル4[[#This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IF(OR(テーブル4[[#This Row],[ILLflag]]="N",テーブル4[[#This Row],[CopyService]]="N",テーブル4[[#This Row],[LoanService]]="N",テーブル4[[#This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IF(OR(テーブル4[[#This Row],[ILLflag]]="N",テーブル4[[#This Row],[CopyService]]="N",テーブル4[[#This Row],[LoanService]]="N",テーブル4[[#This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IF(OR(テーブル4[[#This Row],[ILLflag]]="N",テーブル4[[#This Row],[CopyService]]="N",テーブル4[[#This Row],[LoanService]]="N",テーブル4[[#This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IF(OR(テーブル4[[#This Row],[ILLflag]]="N",テーブル4[[#This Row],[CopyService]]="N",テーブル4[[#This Row],[LoanService]]="N",テーブル4[[#This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IF(OR(テーブル4[[#This Row],[ILLflag]]="N",テーブル4[[#This Row],[CopyService]]="N",テーブル4[[#This Row],[LoanService]]="N",テーブル4[[#This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IF(OR(テーブル4[[#This Row],[ILLflag]]="N",テーブル4[[#This Row],[CopyService]]="N",テーブル4[[#This Row],[LoanService]]="N",テーブル4[[#This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IF(OR(テーブル4[[#This Row],[ILLflag]]="N",テーブル4[[#This Row],[CopyService]]="N",テーブル4[[#This Row],[LoanService]]="N",テーブル4[[#This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IF(OR(テーブル4[[#This Row],[ILLflag]]="N",テーブル4[[#This Row],[CopyService]]="N",テーブル4[[#This Row],[LoanService]]="N",テーブル4[[#This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IF(OR(テーブル4[[#This Row],[ILLflag]]="N",テーブル4[[#This Row],[CopyService]]="N",テーブル4[[#This Row],[LoanService]]="N",テーブル4[[#This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IF(OR(テーブル4[[#This Row],[ILLflag]]="N",テーブル4[[#This Row],[CopyService]]="N",テーブル4[[#This Row],[LoanService]]="N",テーブル4[[#This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IF(OR(テーブル4[[#This Row],[ILLflag]]="N",テーブル4[[#This Row],[CopyService]]="N",テーブル4[[#This Row],[LoanService]]="N",テーブル4[[#This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IF(OR(テーブル4[[#This Row],[ILLflag]]="N",テーブル4[[#This Row],[CopyService]]="N",テーブル4[[#This Row],[LoanService]]="N",テーブル4[[#This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IF(OR(テーブル4[[#This Row],[ILLflag]]="N",テーブル4[[#This Row],[CopyService]]="N",テーブル4[[#This Row],[LoanService]]="N",テーブル4[[#This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IF(OR(テーブル4[[#This Row],[ILLflag]]="N",テーブル4[[#This Row],[CopyService]]="N",テーブル4[[#This Row],[LoanService]]="N",テーブル4[[#This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IF(OR(テーブル4[[#This Row],[ILLflag]]="N",テーブル4[[#This Row],[CopyService]]="N",テーブル4[[#This Row],[LoanService]]="N",テーブル4[[#This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IF(OR(テーブル4[[#This Row],[ILLflag]]="N",テーブル4[[#This Row],[CopyService]]="N",テーブル4[[#This Row],[LoanService]]="N",テーブル4[[#This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IF(OR(テーブル4[[#This Row],[ILLflag]]="N",テーブル4[[#This Row],[CopyService]]="N",テーブル4[[#This Row],[LoanService]]="N",テーブル4[[#This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IF(OR(テーブル4[[#This Row],[ILLflag]]="N",テーブル4[[#This Row],[CopyService]]="N",テーブル4[[#This Row],[LoanService]]="N",テーブル4[[#This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IF(OR(テーブル4[[#This Row],[ILLflag]]="N",テーブル4[[#This Row],[CopyService]]="N",テーブル4[[#This Row],[LoanService]]="N",テーブル4[[#This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IF(OR(テーブル4[[#This Row],[ILLflag]]="N",テーブル4[[#This Row],[CopyService]]="N",テーブル4[[#This Row],[LoanService]]="N",テーブル4[[#This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IF(OR(テーブル4[[#This Row],[ILLflag]]="N",テーブル4[[#This Row],[CopyService]]="N",テーブル4[[#This Row],[LoanService]]="N",テーブル4[[#This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IF(OR(テーブル4[[#This Row],[ILLflag]]="N",テーブル4[[#This Row],[CopyService]]="N",テーブル4[[#This Row],[LoanService]]="N",テーブル4[[#This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IF(OR(テーブル4[[#This Row],[ILLflag]]="N",テーブル4[[#This Row],[CopyService]]="N",テーブル4[[#This Row],[LoanService]]="N",テーブル4[[#This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IF(OR(テーブル4[[#This Row],[ILLflag]]="N",テーブル4[[#This Row],[CopyService]]="N",テーブル4[[#This Row],[LoanService]]="N",テーブル4[[#This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IF(OR(テーブル4[[#This Row],[ILLflag]]="N",テーブル4[[#This Row],[CopyService]]="N",テーブル4[[#This Row],[LoanService]]="N",テーブル4[[#This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IF(OR(テーブル4[[#This Row],[ILLflag]]="N",テーブル4[[#This Row],[CopyService]]="N",テーブル4[[#This Row],[LoanService]]="N",テーブル4[[#This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IF(OR(テーブル4[[#This Row],[ILLflag]]="N",テーブル4[[#This Row],[CopyService]]="N",テーブル4[[#This Row],[LoanService]]="N",テーブル4[[#This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IF(OR(テーブル4[[#This Row],[ILLflag]]="N",テーブル4[[#This Row],[CopyService]]="N",テーブル4[[#This Row],[LoanService]]="N",テーブル4[[#This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IF(OR(テーブル4[[#This Row],[ILLflag]]="N",テーブル4[[#This Row],[CopyService]]="N",テーブル4[[#This Row],[LoanService]]="N",テーブル4[[#This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IF(OR(テーブル4[[#This Row],[ILLflag]]="N",テーブル4[[#This Row],[CopyService]]="N",テーブル4[[#This Row],[LoanService]]="N",テーブル4[[#This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IF(OR(テーブル4[[#This Row],[ILLflag]]="N",テーブル4[[#This Row],[CopyService]]="N",テーブル4[[#This Row],[LoanService]]="N",テーブル4[[#This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IF(OR(テーブル4[[#This Row],[ILLflag]]="N",テーブル4[[#This Row],[CopyService]]="N",テーブル4[[#This Row],[LoanService]]="N",テーブル4[[#This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IF(OR(テーブル4[[#This Row],[ILLflag]]="N",テーブル4[[#This Row],[CopyService]]="N",テーブル4[[#This Row],[LoanService]]="N",テーブル4[[#This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IF(OR(テーブル4[[#This Row],[ILLflag]]="N",テーブル4[[#This Row],[CopyService]]="N",テーブル4[[#This Row],[LoanService]]="N",テーブル4[[#This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IF(OR(テーブル4[[#This Row],[ILLflag]]="N",テーブル4[[#This Row],[CopyService]]="N",テーブル4[[#This Row],[LoanService]]="N",テーブル4[[#This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IF(OR(テーブル4[[#This Row],[ILLflag]]="N",テーブル4[[#This Row],[CopyService]]="N",テーブル4[[#This Row],[LoanService]]="N",テーブル4[[#This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IF(OR(テーブル4[[#This Row],[ILLflag]]="N",テーブル4[[#This Row],[CopyService]]="N",テーブル4[[#This Row],[LoanService]]="N",テーブル4[[#This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IF(OR(テーブル4[[#This Row],[ILLflag]]="N",テーブル4[[#This Row],[CopyService]]="N",テーブル4[[#This Row],[LoanService]]="N",テーブル4[[#This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IF(OR(テーブル4[[#This Row],[ILLflag]]="N",テーブル4[[#This Row],[CopyService]]="N",テーブル4[[#This Row],[LoanService]]="N",テーブル4[[#This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IF(OR(テーブル4[[#This Row],[ILLflag]]="N",テーブル4[[#This Row],[CopyService]]="N",テーブル4[[#This Row],[LoanService]]="N",テーブル4[[#This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IF(OR(テーブル4[[#This Row],[ILLflag]]="N",テーブル4[[#This Row],[CopyService]]="N",テーブル4[[#This Row],[LoanService]]="N",テーブル4[[#This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IF(OR(テーブル4[[#This Row],[ILLflag]]="N",テーブル4[[#This Row],[CopyService]]="N",テーブル4[[#This Row],[LoanService]]="N",テーブル4[[#This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IF(OR(テーブル4[[#This Row],[ILLflag]]="N",テーブル4[[#This Row],[CopyService]]="N",テーブル4[[#This Row],[LoanService]]="N",テーブル4[[#This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IF(OR(テーブル4[[#This Row],[ILLflag]]="N",テーブル4[[#This Row],[CopyService]]="N",テーブル4[[#This Row],[LoanService]]="N",テーブル4[[#This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IF(OR(テーブル4[[#This Row],[ILLflag]]="N",テーブル4[[#This Row],[CopyService]]="N",テーブル4[[#This Row],[LoanService]]="N",テーブル4[[#This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IF(OR(テーブル4[[#This Row],[ILLflag]]="N",テーブル4[[#This Row],[CopyService]]="N",テーブル4[[#This Row],[LoanService]]="N",テーブル4[[#This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IF(OR(テーブル4[[#This Row],[ILLflag]]="N",テーブル4[[#This Row],[CopyService]]="N",テーブル4[[#This Row],[LoanService]]="N",テーブル4[[#This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IF(OR(テーブル4[[#This Row],[ILLflag]]="N",テーブル4[[#This Row],[CopyService]]="N",テーブル4[[#This Row],[LoanService]]="N",テーブル4[[#This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IF(OR(テーブル4[[#This Row],[ILLflag]]="N",テーブル4[[#This Row],[CopyService]]="N",テーブル4[[#This Row],[LoanService]]="N",テーブル4[[#This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IF(OR(テーブル4[[#This Row],[ILLflag]]="N",テーブル4[[#This Row],[CopyService]]="N",テーブル4[[#This Row],[LoanService]]="N",テーブル4[[#This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IF(OR(テーブル4[[#This Row],[ILLflag]]="N",テーブル4[[#This Row],[CopyService]]="N",テーブル4[[#This Row],[LoanService]]="N",テーブル4[[#This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IF(OR(テーブル4[[#This Row],[ILLflag]]="N",テーブル4[[#This Row],[CopyService]]="N",テーブル4[[#This Row],[LoanService]]="N",テーブル4[[#This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IF(OR(テーブル4[[#This Row],[ILLflag]]="N",テーブル4[[#This Row],[CopyService]]="N",テーブル4[[#This Row],[LoanService]]="N",テーブル4[[#This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IF(OR(テーブル4[[#This Row],[ILLflag]]="N",テーブル4[[#This Row],[CopyService]]="N",テーブル4[[#This Row],[LoanService]]="N",テーブル4[[#This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IF(OR(テーブル4[[#This Row],[ILLflag]]="N",テーブル4[[#This Row],[CopyService]]="N",テーブル4[[#This Row],[LoanService]]="N",テーブル4[[#This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IF(OR(テーブル4[[#This Row],[ILLflag]]="N",テーブル4[[#This Row],[CopyService]]="N",テーブル4[[#This Row],[LoanService]]="N",テーブル4[[#This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IF(OR(テーブル4[[#This Row],[ILLflag]]="N",テーブル4[[#This Row],[CopyService]]="N",テーブル4[[#This Row],[LoanService]]="N",テーブル4[[#This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IF(OR(テーブル4[[#This Row],[ILLflag]]="N",テーブル4[[#This Row],[CopyService]]="N",テーブル4[[#This Row],[LoanService]]="N",テーブル4[[#This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IF(OR(テーブル4[[#This Row],[ILLflag]]="N",テーブル4[[#This Row],[CopyService]]="N",テーブル4[[#This Row],[LoanService]]="N",テーブル4[[#This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IF(OR(テーブル4[[#This Row],[ILLflag]]="N",テーブル4[[#This Row],[CopyService]]="N",テーブル4[[#This Row],[LoanService]]="N",テーブル4[[#This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IF(OR(テーブル4[[#This Row],[ILLflag]]="N",テーブル4[[#This Row],[CopyService]]="N",テーブル4[[#This Row],[LoanService]]="N",テーブル4[[#This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IF(OR(テーブル4[[#This Row],[ILLflag]]="N",テーブル4[[#This Row],[CopyService]]="N",テーブル4[[#This Row],[LoanService]]="N",テーブル4[[#This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IF(OR(テーブル4[[#This Row],[ILLflag]]="N",テーブル4[[#This Row],[CopyService]]="N",テーブル4[[#This Row],[LoanService]]="N",テーブル4[[#This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IF(OR(テーブル4[[#This Row],[ILLflag]]="N",テーブル4[[#This Row],[CopyService]]="N",テーブル4[[#This Row],[LoanService]]="N",テーブル4[[#This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IF(OR(テーブル4[[#This Row],[ILLflag]]="N",テーブル4[[#This Row],[CopyService]]="N",テーブル4[[#This Row],[LoanService]]="N",テーブル4[[#This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IF(OR(テーブル4[[#This Row],[ILLflag]]="N",テーブル4[[#This Row],[CopyService]]="N",テーブル4[[#This Row],[LoanService]]="N",テーブル4[[#This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IF(OR(テーブル4[[#This Row],[ILLflag]]="N",テーブル4[[#This Row],[CopyService]]="N",テーブル4[[#This Row],[LoanService]]="N",テーブル4[[#This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IF(OR(テーブル4[[#This Row],[ILLflag]]="N",テーブル4[[#This Row],[CopyService]]="N",テーブル4[[#This Row],[LoanService]]="N",テーブル4[[#This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IF(OR(テーブル4[[#This Row],[ILLflag]]="N",テーブル4[[#This Row],[CopyService]]="N",テーブル4[[#This Row],[LoanService]]="N",テーブル4[[#This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IF(OR(テーブル4[[#This Row],[ILLflag]]="N",テーブル4[[#This Row],[CopyService]]="N",テーブル4[[#This Row],[LoanService]]="N",テーブル4[[#This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IF(OR(テーブル4[[#This Row],[ILLflag]]="N",テーブル4[[#This Row],[CopyService]]="N",テーブル4[[#This Row],[LoanService]]="N",テーブル4[[#This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IF(OR(テーブル4[[#This Row],[ILLflag]]="N",テーブル4[[#This Row],[CopyService]]="N",テーブル4[[#This Row],[LoanService]]="N",テーブル4[[#This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IF(OR(テーブル4[[#This Row],[ILLflag]]="N",テーブル4[[#This Row],[CopyService]]="N",テーブル4[[#This Row],[LoanService]]="N",テーブル4[[#This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IF(OR(テーブル4[[#This Row],[ILLflag]]="N",テーブル4[[#This Row],[CopyService]]="N",テーブル4[[#This Row],[LoanService]]="N",テーブル4[[#This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IF(OR(テーブル4[[#This Row],[ILLflag]]="N",テーブル4[[#This Row],[CopyService]]="N",テーブル4[[#This Row],[LoanService]]="N",テーブル4[[#This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IF(OR(テーブル4[[#This Row],[ILLflag]]="N",テーブル4[[#This Row],[CopyService]]="N",テーブル4[[#This Row],[LoanService]]="N",テーブル4[[#This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IF(OR(テーブル4[[#This Row],[ILLflag]]="N",テーブル4[[#This Row],[CopyService]]="N",テーブル4[[#This Row],[LoanService]]="N",テーブル4[[#This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IF(OR(テーブル4[[#This Row],[ILLflag]]="N",テーブル4[[#This Row],[CopyService]]="N",テーブル4[[#This Row],[LoanService]]="N",テーブル4[[#This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IF(OR(テーブル4[[#This Row],[ILLflag]]="N",テーブル4[[#This Row],[CopyService]]="N",テーブル4[[#This Row],[LoanService]]="N",テーブル4[[#This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IF(OR(テーブル4[[#This Row],[ILLflag]]="N",テーブル4[[#This Row],[CopyService]]="N",テーブル4[[#This Row],[LoanService]]="N",テーブル4[[#This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IF(OR(テーブル4[[#This Row],[ILLflag]]="N",テーブル4[[#This Row],[CopyService]]="N",テーブル4[[#This Row],[LoanService]]="N",テーブル4[[#This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IF(OR(テーブル4[[#This Row],[ILLflag]]="N",テーブル4[[#This Row],[CopyService]]="N",テーブル4[[#This Row],[LoanService]]="N",テーブル4[[#This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IF(OR(テーブル4[[#This Row],[ILLflag]]="N",テーブル4[[#This Row],[CopyService]]="N",テーブル4[[#This Row],[LoanService]]="N",テーブル4[[#This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IF(OR(テーブル4[[#This Row],[ILLflag]]="N",テーブル4[[#This Row],[CopyService]]="N",テーブル4[[#This Row],[LoanService]]="N",テーブル4[[#This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IF(OR(テーブル4[[#This Row],[ILLflag]]="N",テーブル4[[#This Row],[CopyService]]="N",テーブル4[[#This Row],[LoanService]]="N",テーブル4[[#This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IF(OR(テーブル4[[#This Row],[ILLflag]]="N",テーブル4[[#This Row],[CopyService]]="N",テーブル4[[#This Row],[LoanService]]="N",テーブル4[[#This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IF(OR(テーブル4[[#This Row],[ILLflag]]="N",テーブル4[[#This Row],[CopyService]]="N",テーブル4[[#This Row],[LoanService]]="N",テーブル4[[#This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IF(OR(テーブル4[[#This Row],[ILLflag]]="N",テーブル4[[#This Row],[CopyService]]="N",テーブル4[[#This Row],[LoanService]]="N",テーブル4[[#This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IF(OR(テーブル4[[#This Row],[ILLflag]]="N",テーブル4[[#This Row],[CopyService]]="N",テーブル4[[#This Row],[LoanService]]="N",テーブル4[[#This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IF(OR(テーブル4[[#This Row],[ILLflag]]="N",テーブル4[[#This Row],[CopyService]]="N",テーブル4[[#This Row],[LoanService]]="N",テーブル4[[#This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IF(OR(テーブル4[[#This Row],[ILLflag]]="N",テーブル4[[#This Row],[CopyService]]="N",テーブル4[[#This Row],[LoanService]]="N",テーブル4[[#This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IF(OR(テーブル4[[#This Row],[ILLflag]]="N",テーブル4[[#This Row],[CopyService]]="N",テーブル4[[#This Row],[LoanService]]="N",テーブル4[[#This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IF(OR(テーブル4[[#This Row],[ILLflag]]="N",テーブル4[[#This Row],[CopyService]]="N",テーブル4[[#This Row],[LoanService]]="N",テーブル4[[#This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IF(OR(テーブル4[[#This Row],[ILLflag]]="N",テーブル4[[#This Row],[CopyService]]="N",テーブル4[[#This Row],[LoanService]]="N",テーブル4[[#This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IF(OR(テーブル4[[#This Row],[ILLflag]]="N",テーブル4[[#This Row],[CopyService]]="N",テーブル4[[#This Row],[LoanService]]="N",テーブル4[[#This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IF(OR(テーブル4[[#This Row],[ILLflag]]="N",テーブル4[[#This Row],[CopyService]]="N",テーブル4[[#This Row],[LoanService]]="N",テーブル4[[#This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IF(OR(テーブル4[[#This Row],[ILLflag]]="N",テーブル4[[#This Row],[CopyService]]="N",テーブル4[[#This Row],[LoanService]]="N",テーブル4[[#This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IF(OR(テーブル4[[#This Row],[ILLflag]]="N",テーブル4[[#This Row],[CopyService]]="N",テーブル4[[#This Row],[LoanService]]="N",テーブル4[[#This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IF(OR(テーブル4[[#This Row],[ILLflag]]="N",テーブル4[[#This Row],[CopyService]]="N",テーブル4[[#This Row],[LoanService]]="N",テーブル4[[#This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IF(OR(テーブル4[[#This Row],[ILLflag]]="N",テーブル4[[#This Row],[CopyService]]="N",テーブル4[[#This Row],[LoanService]]="N",テーブル4[[#This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IF(OR(テーブル4[[#This Row],[ILLflag]]="N",テーブル4[[#This Row],[CopyService]]="N",テーブル4[[#This Row],[LoanService]]="N",テーブル4[[#This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IF(OR(テーブル4[[#This Row],[ILLflag]]="N",テーブル4[[#This Row],[CopyService]]="N",テーブル4[[#This Row],[LoanService]]="N",テーブル4[[#This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IF(OR(テーブル4[[#This Row],[ILLflag]]="N",テーブル4[[#This Row],[CopyService]]="N",テーブル4[[#This Row],[LoanService]]="N",テーブル4[[#This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IF(OR(テーブル4[[#This Row],[ILLflag]]="N",テーブル4[[#This Row],[CopyService]]="N",テーブル4[[#This Row],[LoanService]]="N",テーブル4[[#This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IF(OR(テーブル4[[#This Row],[ILLflag]]="N",テーブル4[[#This Row],[CopyService]]="N",テーブル4[[#This Row],[LoanService]]="N",テーブル4[[#This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IF(OR(テーブル4[[#This Row],[ILLflag]]="N",テーブル4[[#This Row],[CopyService]]="N",テーブル4[[#This Row],[LoanService]]="N",テーブル4[[#This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IF(OR(テーブル4[[#This Row],[ILLflag]]="N",テーブル4[[#This Row],[CopyService]]="N",テーブル4[[#This Row],[LoanService]]="N",テーブル4[[#This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IF(OR(テーブル4[[#This Row],[ILLflag]]="N",テーブル4[[#This Row],[CopyService]]="N",テーブル4[[#This Row],[LoanService]]="N",テーブル4[[#This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IF(OR(テーブル4[[#This Row],[ILLflag]]="N",テーブル4[[#This Row],[CopyService]]="N",テーブル4[[#This Row],[LoanService]]="N",テーブル4[[#This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IF(OR(テーブル4[[#This Row],[ILLflag]]="N",テーブル4[[#This Row],[CopyService]]="N",テーブル4[[#This Row],[LoanService]]="N",テーブル4[[#This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IF(OR(テーブル4[[#This Row],[ILLflag]]="N",テーブル4[[#This Row],[CopyService]]="N",テーブル4[[#This Row],[LoanService]]="N",テーブル4[[#This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IF(OR(テーブル4[[#This Row],[ILLflag]]="N",テーブル4[[#This Row],[CopyService]]="N",テーブル4[[#This Row],[LoanService]]="N",テーブル4[[#This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IF(OR(テーブル4[[#This Row],[ILLflag]]="N",テーブル4[[#This Row],[CopyService]]="N",テーブル4[[#This Row],[LoanService]]="N",テーブル4[[#This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IF(OR(テーブル4[[#This Row],[ILLflag]]="N",テーブル4[[#This Row],[CopyService]]="N",テーブル4[[#This Row],[LoanService]]="N",テーブル4[[#This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IF(OR(テーブル4[[#This Row],[ILLflag]]="N",テーブル4[[#This Row],[CopyService]]="N",テーブル4[[#This Row],[LoanService]]="N",テーブル4[[#This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IF(OR(テーブル4[[#This Row],[ILLflag]]="N",テーブル4[[#This Row],[CopyService]]="N",テーブル4[[#This Row],[LoanService]]="N",テーブル4[[#This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IF(OR(テーブル4[[#This Row],[ILLflag]]="N",テーブル4[[#This Row],[CopyService]]="N",テーブル4[[#This Row],[LoanService]]="N",テーブル4[[#This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IF(OR(テーブル4[[#This Row],[ILLflag]]="N",テーブル4[[#This Row],[CopyService]]="N",テーブル4[[#This Row],[LoanService]]="N",テーブル4[[#This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IF(OR(テーブル4[[#This Row],[ILLflag]]="N",テーブル4[[#This Row],[CopyService]]="N",テーブル4[[#This Row],[LoanService]]="N",テーブル4[[#This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IF(OR(テーブル4[[#This Row],[ILLflag]]="N",テーブル4[[#This Row],[CopyService]]="N",テーブル4[[#This Row],[LoanService]]="N",テーブル4[[#This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IF(OR(テーブル4[[#This Row],[ILLflag]]="N",テーブル4[[#This Row],[CopyService]]="N",テーブル4[[#This Row],[LoanService]]="N",テーブル4[[#This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IF(OR(テーブル4[[#This Row],[ILLflag]]="N",テーブル4[[#This Row],[CopyService]]="N",テーブル4[[#This Row],[LoanService]]="N",テーブル4[[#This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IF(OR(テーブル4[[#This Row],[ILLflag]]="N",テーブル4[[#This Row],[CopyService]]="N",テーブル4[[#This Row],[LoanService]]="N",テーブル4[[#This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IF(OR(テーブル4[[#This Row],[ILLflag]]="N",テーブル4[[#This Row],[CopyService]]="N",テーブル4[[#This Row],[LoanService]]="N",テーブル4[[#This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IF(OR(テーブル4[[#This Row],[ILLflag]]="N",テーブル4[[#This Row],[CopyService]]="N",テーブル4[[#This Row],[LoanService]]="N",テーブル4[[#This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IF(OR(テーブル4[[#This Row],[ILLflag]]="N",テーブル4[[#This Row],[CopyService]]="N",テーブル4[[#This Row],[LoanService]]="N",テーブル4[[#This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IF(OR(テーブル4[[#This Row],[ILLflag]]="N",テーブル4[[#This Row],[CopyService]]="N",テーブル4[[#This Row],[LoanService]]="N",テーブル4[[#This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IF(OR(テーブル4[[#This Row],[ILLflag]]="N",テーブル4[[#This Row],[CopyService]]="N",テーブル4[[#This Row],[LoanService]]="N",テーブル4[[#This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IF(OR(テーブル4[[#This Row],[ILLflag]]="N",テーブル4[[#This Row],[CopyService]]="N",テーブル4[[#This Row],[LoanService]]="N",テーブル4[[#This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IF(OR(テーブル4[[#This Row],[ILLflag]]="N",テーブル4[[#This Row],[CopyService]]="N",テーブル4[[#This Row],[LoanService]]="N",テーブル4[[#This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IF(OR(テーブル4[[#This Row],[ILLflag]]="N",テーブル4[[#This Row],[CopyService]]="N",テーブル4[[#This Row],[LoanService]]="N",テーブル4[[#This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IF(OR(テーブル4[[#This Row],[ILLflag]]="N",テーブル4[[#This Row],[CopyService]]="N",テーブル4[[#This Row],[LoanService]]="N",テーブル4[[#This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IF(OR(テーブル4[[#This Row],[ILLflag]]="N",テーブル4[[#This Row],[CopyService]]="N",テーブル4[[#This Row],[LoanService]]="N",テーブル4[[#This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IF(OR(テーブル4[[#This Row],[ILLflag]]="N",テーブル4[[#This Row],[CopyService]]="N",テーブル4[[#This Row],[LoanService]]="N",テーブル4[[#This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IF(OR(テーブル4[[#This Row],[ILLflag]]="N",テーブル4[[#This Row],[CopyService]]="N",テーブル4[[#This Row],[LoanService]]="N",テーブル4[[#This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IF(OR(テーブル4[[#This Row],[ILLflag]]="N",テーブル4[[#This Row],[CopyService]]="N",テーブル4[[#This Row],[LoanService]]="N",テーブル4[[#This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IF(OR(テーブル4[[#This Row],[ILLflag]]="N",テーブル4[[#This Row],[CopyService]]="N",テーブル4[[#This Row],[LoanService]]="N",テーブル4[[#This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IF(OR(テーブル4[[#This Row],[ILLflag]]="N",テーブル4[[#This Row],[CopyService]]="N",テーブル4[[#This Row],[LoanService]]="N",テーブル4[[#This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IF(OR(テーブル4[[#This Row],[ILLflag]]="N",テーブル4[[#This Row],[CopyService]]="N",テーブル4[[#This Row],[LoanService]]="N",テーブル4[[#This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IF(OR(テーブル4[[#This Row],[ILLflag]]="N",テーブル4[[#This Row],[CopyService]]="N",テーブル4[[#This Row],[LoanService]]="N",テーブル4[[#This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IF(OR(テーブル4[[#This Row],[ILLflag]]="N",テーブル4[[#This Row],[CopyService]]="N",テーブル4[[#This Row],[LoanService]]="N",テーブル4[[#This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IF(OR(テーブル4[[#This Row],[ILLflag]]="N",テーブル4[[#This Row],[CopyService]]="N",テーブル4[[#This Row],[LoanService]]="N",テーブル4[[#This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IF(OR(テーブル4[[#This Row],[ILLflag]]="N",テーブル4[[#This Row],[CopyService]]="N",テーブル4[[#This Row],[LoanService]]="N",テーブル4[[#This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IF(OR(テーブル4[[#This Row],[ILLflag]]="N",テーブル4[[#This Row],[CopyService]]="N",テーブル4[[#This Row],[LoanService]]="N",テーブル4[[#This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IF(OR(テーブル4[[#This Row],[ILLflag]]="N",テーブル4[[#This Row],[CopyService]]="N",テーブル4[[#This Row],[LoanService]]="N",テーブル4[[#This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IF(OR(テーブル4[[#This Row],[ILLflag]]="N",テーブル4[[#This Row],[CopyService]]="N",テーブル4[[#This Row],[LoanService]]="N",テーブル4[[#This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IF(OR(テーブル4[[#This Row],[ILLflag]]="N",テーブル4[[#This Row],[CopyService]]="N",テーブル4[[#This Row],[LoanService]]="N",テーブル4[[#This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IF(OR(テーブル4[[#This Row],[ILLflag]]="N",テーブル4[[#This Row],[CopyService]]="N",テーブル4[[#This Row],[LoanService]]="N",テーブル4[[#This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IF(OR(テーブル4[[#This Row],[ILLflag]]="N",テーブル4[[#This Row],[CopyService]]="N",テーブル4[[#This Row],[LoanService]]="N",テーブル4[[#This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IF(OR(テーブル4[[#This Row],[ILLflag]]="N",テーブル4[[#This Row],[CopyService]]="N",テーブル4[[#This Row],[LoanService]]="N",テーブル4[[#This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IF(OR(テーブル4[[#This Row],[ILLflag]]="N",テーブル4[[#This Row],[CopyService]]="N",テーブル4[[#This Row],[LoanService]]="N",テーブル4[[#This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IF(OR(テーブル4[[#This Row],[ILLflag]]="N",テーブル4[[#This Row],[CopyService]]="N",テーブル4[[#This Row],[LoanService]]="N",テーブル4[[#This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IF(OR(テーブル4[[#This Row],[ILLflag]]="N",テーブル4[[#This Row],[CopyService]]="N",テーブル4[[#This Row],[LoanService]]="N",テーブル4[[#This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IF(OR(テーブル4[[#This Row],[ILLflag]]="N",テーブル4[[#This Row],[CopyService]]="N",テーブル4[[#This Row],[LoanService]]="N",テーブル4[[#This Row],[ILLStatus]]="N"),"×","○")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IF(OR(テーブル4[[#This Row],[ILLflag]]="N",テーブル4[[#This Row],[CopyService]]="N",テーブル4[[#This Row],[LoanService]]="N",テーブル4[[#This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IF(OR(テーブル4[[#This Row],[ILLflag]]="N",テーブル4[[#This Row],[CopyService]]="N",テーブル4[[#This Row],[LoanService]]="N",テーブル4[[#This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IF(OR(テーブル4[[#This Row],[ILLflag]]="N",テーブル4[[#This Row],[CopyService]]="N",テーブル4[[#This Row],[LoanService]]="N",テーブル4[[#This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IF(OR(テーブル4[[#This Row],[ILLflag]]="N",テーブル4[[#This Row],[CopyService]]="N",テーブル4[[#This Row],[LoanService]]="N",テーブル4[[#This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IF(OR(テーブル4[[#This Row],[ILLflag]]="N",テーブル4[[#This Row],[CopyService]]="N",テーブル4[[#This Row],[LoanService]]="N",テーブル4[[#This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IF(OR(テーブル4[[#This Row],[ILLflag]]="N",テーブル4[[#This Row],[CopyService]]="N",テーブル4[[#This Row],[LoanService]]="N",テーブル4[[#This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IF(OR(テーブル4[[#This Row],[ILLflag]]="N",テーブル4[[#This Row],[CopyService]]="N",テーブル4[[#This Row],[LoanService]]="N",テーブル4[[#This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IF(OR(テーブル4[[#This Row],[ILLflag]]="N",テーブル4[[#This Row],[CopyService]]="N",テーブル4[[#This Row],[LoanService]]="N",テーブル4[[#This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IF(OR(テーブル4[[#This Row],[ILLflag]]="N",テーブル4[[#This Row],[CopyService]]="N",テーブル4[[#This Row],[LoanService]]="N",テーブル4[[#This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IF(OR(テーブル4[[#This Row],[ILLflag]]="N",テーブル4[[#This Row],[CopyService]]="N",テーブル4[[#This Row],[LoanService]]="N",テーブル4[[#This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IF(OR(テーブル4[[#This Row],[ILLflag]]="N",テーブル4[[#This Row],[CopyService]]="N",テーブル4[[#This Row],[LoanService]]="N",テーブル4[[#This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IF(OR(テーブル4[[#This Row],[ILLflag]]="N",テーブル4[[#This Row],[CopyService]]="N",テーブル4[[#This Row],[LoanService]]="N",テーブル4[[#This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IF(OR(テーブル4[[#This Row],[ILLflag]]="N",テーブル4[[#This Row],[CopyService]]="N",テーブル4[[#This Row],[LoanService]]="N",テーブル4[[#This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IF(OR(テーブル4[[#This Row],[ILLflag]]="N",テーブル4[[#This Row],[CopyService]]="N",テーブル4[[#This Row],[LoanService]]="N",テーブル4[[#This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IF(OR(テーブル4[[#This Row],[ILLflag]]="N",テーブル4[[#This Row],[CopyService]]="N",テーブル4[[#This Row],[LoanService]]="N",テーブル4[[#This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IF(OR(テーブル4[[#This Row],[ILLflag]]="N",テーブル4[[#This Row],[CopyService]]="N",テーブル4[[#This Row],[LoanService]]="N",テーブル4[[#This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IF(OR(テーブル4[[#This Row],[ILLflag]]="N",テーブル4[[#This Row],[CopyService]]="N",テーブル4[[#This Row],[LoanService]]="N",テーブル4[[#This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IF(OR(テーブル4[[#This Row],[ILLflag]]="N",テーブル4[[#This Row],[CopyService]]="N",テーブル4[[#This Row],[LoanService]]="N",テーブル4[[#This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IF(OR(テーブル4[[#This Row],[ILLflag]]="N",テーブル4[[#This Row],[CopyService]]="N",テーブル4[[#This Row],[LoanService]]="N",テーブル4[[#This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IF(OR(テーブル4[[#This Row],[ILLflag]]="N",テーブル4[[#This Row],[CopyService]]="N",テーブル4[[#This Row],[LoanService]]="N",テーブル4[[#This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IF(OR(テーブル4[[#This Row],[ILLflag]]="N",テーブル4[[#This Row],[CopyService]]="N",テーブル4[[#This Row],[LoanService]]="N",テーブル4[[#This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IF(OR(テーブル4[[#This Row],[ILLflag]]="N",テーブル4[[#This Row],[CopyService]]="N",テーブル4[[#This Row],[LoanService]]="N",テーブル4[[#This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IF(OR(テーブル4[[#This Row],[ILLflag]]="N",テーブル4[[#This Row],[CopyService]]="N",テーブル4[[#This Row],[LoanService]]="N",テーブル4[[#This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IF(OR(テーブル4[[#This Row],[ILLflag]]="N",テーブル4[[#This Row],[CopyService]]="N",テーブル4[[#This Row],[LoanService]]="N",テーブル4[[#This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IF(OR(テーブル4[[#This Row],[ILLflag]]="N",テーブル4[[#This Row],[CopyService]]="N",テーブル4[[#This Row],[LoanService]]="N",テーブル4[[#This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IF(OR(テーブル4[[#This Row],[ILLflag]]="N",テーブル4[[#This Row],[CopyService]]="N",テーブル4[[#This Row],[LoanService]]="N",テーブル4[[#This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IF(OR(テーブル4[[#This Row],[ILLflag]]="N",テーブル4[[#This Row],[CopyService]]="N",テーブル4[[#This Row],[LoanService]]="N",テーブル4[[#This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IF(OR(テーブル4[[#This Row],[ILLflag]]="N",テーブル4[[#This Row],[CopyService]]="N",テーブル4[[#This Row],[LoanService]]="N",テーブル4[[#This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IF(OR(テーブル4[[#This Row],[ILLflag]]="N",テーブル4[[#This Row],[CopyService]]="N",テーブル4[[#This Row],[LoanService]]="N",テーブル4[[#This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IF(OR(テーブル4[[#This Row],[ILLflag]]="N",テーブル4[[#This Row],[CopyService]]="N",テーブル4[[#This Row],[LoanService]]="N",テーブル4[[#This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IF(OR(テーブル4[[#This Row],[ILLflag]]="N",テーブル4[[#This Row],[CopyService]]="N",テーブル4[[#This Row],[LoanService]]="N",テーブル4[[#This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IF(OR(テーブル4[[#This Row],[ILLflag]]="N",テーブル4[[#This Row],[CopyService]]="N",テーブル4[[#This Row],[LoanService]]="N",テーブル4[[#This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IF(OR(テーブル4[[#This Row],[ILLflag]]="N",テーブル4[[#This Row],[CopyService]]="N",テーブル4[[#This Row],[LoanService]]="N",テーブル4[[#This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IF(OR(テーブル4[[#This Row],[ILLflag]]="N",テーブル4[[#This Row],[CopyService]]="N",テーブル4[[#This Row],[LoanService]]="N",テーブル4[[#This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IF(OR(テーブル4[[#This Row],[ILLflag]]="N",テーブル4[[#This Row],[CopyService]]="N",テーブル4[[#This Row],[LoanService]]="N",テーブル4[[#This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IF(OR(テーブル4[[#This Row],[ILLflag]]="N",テーブル4[[#This Row],[CopyService]]="N",テーブル4[[#This Row],[LoanService]]="N",テーブル4[[#This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IF(OR(テーブル4[[#This Row],[ILLflag]]="N",テーブル4[[#This Row],[CopyService]]="N",テーブル4[[#This Row],[LoanService]]="N",テーブル4[[#This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IF(OR(テーブル4[[#This Row],[ILLflag]]="N",テーブル4[[#This Row],[CopyService]]="N",テーブル4[[#This Row],[LoanService]]="N",テーブル4[[#This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IF(OR(テーブル4[[#This Row],[ILLflag]]="N",テーブル4[[#This Row],[CopyService]]="N",テーブル4[[#This Row],[LoanService]]="N",テーブル4[[#This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IF(OR(テーブル4[[#This Row],[ILLflag]]="N",テーブル4[[#This Row],[CopyService]]="N",テーブル4[[#This Row],[LoanService]]="N",テーブル4[[#This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IF(OR(テーブル4[[#This Row],[ILLflag]]="N",テーブル4[[#This Row],[CopyService]]="N",テーブル4[[#This Row],[LoanService]]="N",テーブル4[[#This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IF(OR(テーブル4[[#This Row],[ILLflag]]="N",テーブル4[[#This Row],[CopyService]]="N",テーブル4[[#This Row],[LoanService]]="N",テーブル4[[#This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IF(OR(テーブル4[[#This Row],[ILLflag]]="N",テーブル4[[#This Row],[CopyService]]="N",テーブル4[[#This Row],[LoanService]]="N",テーブル4[[#This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IF(OR(テーブル4[[#This Row],[ILLflag]]="N",テーブル4[[#This Row],[CopyService]]="N",テーブル4[[#This Row],[LoanService]]="N",テーブル4[[#This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IF(OR(テーブル4[[#This Row],[ILLflag]]="N",テーブル4[[#This Row],[CopyService]]="N",テーブル4[[#This Row],[LoanService]]="N",テーブル4[[#This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IF(OR(テーブル4[[#This Row],[ILLflag]]="N",テーブル4[[#This Row],[CopyService]]="N",テーブル4[[#This Row],[LoanService]]="N",テーブル4[[#This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IF(OR(テーブル4[[#This Row],[ILLflag]]="N",テーブル4[[#This Row],[CopyService]]="N",テーブル4[[#This Row],[LoanService]]="N",テーブル4[[#This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IF(OR(テーブル4[[#This Row],[ILLflag]]="N",テーブル4[[#This Row],[CopyService]]="N",テーブル4[[#This Row],[LoanService]]="N",テーブル4[[#This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IF(OR(テーブル4[[#This Row],[ILLflag]]="N",テーブル4[[#This Row],[CopyService]]="N",テーブル4[[#This Row],[LoanService]]="N",テーブル4[[#This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IF(OR(テーブル4[[#This Row],[ILLflag]]="N",テーブル4[[#This Row],[CopyService]]="N",テーブル4[[#This Row],[LoanService]]="N",テーブル4[[#This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IF(OR(テーブル4[[#This Row],[ILLflag]]="N",テーブル4[[#This Row],[CopyService]]="N",テーブル4[[#This Row],[LoanService]]="N",テーブル4[[#This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IF(OR(テーブル4[[#This Row],[ILLflag]]="N",テーブル4[[#This Row],[CopyService]]="N",テーブル4[[#This Row],[LoanService]]="N",テーブル4[[#This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IF(OR(テーブル4[[#This Row],[ILLflag]]="N",テーブル4[[#This Row],[CopyService]]="N",テーブル4[[#This Row],[LoanService]]="N",テーブル4[[#This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IF(OR(テーブル4[[#This Row],[ILLflag]]="N",テーブル4[[#This Row],[CopyService]]="N",テーブル4[[#This Row],[LoanService]]="N",テーブル4[[#This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IF(OR(テーブル4[[#This Row],[ILLflag]]="N",テーブル4[[#This Row],[CopyService]]="N",テーブル4[[#This Row],[LoanService]]="N",テーブル4[[#This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IF(OR(テーブル4[[#This Row],[ILLflag]]="N",テーブル4[[#This Row],[CopyService]]="N",テーブル4[[#This Row],[LoanService]]="N",テーブル4[[#This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IF(OR(テーブル4[[#This Row],[ILLflag]]="N",テーブル4[[#This Row],[CopyService]]="N",テーブル4[[#This Row],[LoanService]]="N",テーブル4[[#This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IF(OR(テーブル4[[#This Row],[ILLflag]]="N",テーブル4[[#This Row],[CopyService]]="N",テーブル4[[#This Row],[LoanService]]="N",テーブル4[[#This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IF(OR(テーブル4[[#This Row],[ILLflag]]="N",テーブル4[[#This Row],[CopyService]]="N",テーブル4[[#This Row],[LoanService]]="N",テーブル4[[#This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IF(OR(テーブル4[[#This Row],[ILLflag]]="N",テーブル4[[#This Row],[CopyService]]="N",テーブル4[[#This Row],[LoanService]]="N",テーブル4[[#This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IF(OR(テーブル4[[#This Row],[ILLflag]]="N",テーブル4[[#This Row],[CopyService]]="N",テーブル4[[#This Row],[LoanService]]="N",テーブル4[[#This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IF(OR(テーブル4[[#This Row],[ILLflag]]="N",テーブル4[[#This Row],[CopyService]]="N",テーブル4[[#This Row],[LoanService]]="N",テーブル4[[#This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IF(OR(テーブル4[[#This Row],[ILLflag]]="N",テーブル4[[#This Row],[CopyService]]="N",テーブル4[[#This Row],[LoanService]]="N",テーブル4[[#This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IF(OR(テーブル4[[#This Row],[ILLflag]]="N",テーブル4[[#This Row],[CopyService]]="N",テーブル4[[#This Row],[LoanService]]="N",テーブル4[[#This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IF(OR(テーブル4[[#This Row],[ILLflag]]="N",テーブル4[[#This Row],[CopyService]]="N",テーブル4[[#This Row],[LoanService]]="N",テーブル4[[#This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IF(OR(テーブル4[[#This Row],[ILLflag]]="N",テーブル4[[#This Row],[CopyService]]="N",テーブル4[[#This Row],[LoanService]]="N",テーブル4[[#This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IF(OR(テーブル4[[#This Row],[ILLflag]]="N",テーブル4[[#This Row],[CopyService]]="N",テーブル4[[#This Row],[LoanService]]="N",テーブル4[[#This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IF(OR(テーブル4[[#This Row],[ILLflag]]="N",テーブル4[[#This Row],[CopyService]]="N",テーブル4[[#This Row],[LoanService]]="N",テーブル4[[#This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IF(OR(テーブル4[[#This Row],[ILLflag]]="N",テーブル4[[#This Row],[CopyService]]="N",テーブル4[[#This Row],[LoanService]]="N",テーブル4[[#This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IF(OR(テーブル4[[#This Row],[ILLflag]]="N",テーブル4[[#This Row],[CopyService]]="N",テーブル4[[#This Row],[LoanService]]="N",テーブル4[[#This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IF(OR(テーブル4[[#This Row],[ILLflag]]="N",テーブル4[[#This Row],[CopyService]]="N",テーブル4[[#This Row],[LoanService]]="N",テーブル4[[#This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IF(OR(テーブル4[[#This Row],[ILLflag]]="N",テーブル4[[#This Row],[CopyService]]="N",テーブル4[[#This Row],[LoanService]]="N",テーブル4[[#This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IF(OR(テーブル4[[#This Row],[ILLflag]]="N",テーブル4[[#This Row],[CopyService]]="N",テーブル4[[#This Row],[LoanService]]="N",テーブル4[[#This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IF(OR(テーブル4[[#This Row],[ILLflag]]="N",テーブル4[[#This Row],[CopyService]]="N",テーブル4[[#This Row],[LoanService]]="N",テーブル4[[#This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IF(OR(テーブル4[[#This Row],[ILLflag]]="N",テーブル4[[#This Row],[CopyService]]="N",テーブル4[[#This Row],[LoanService]]="N",テーブル4[[#This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IF(OR(テーブル4[[#This Row],[ILLflag]]="N",テーブル4[[#This Row],[CopyService]]="N",テーブル4[[#This Row],[LoanService]]="N",テーブル4[[#This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IF(OR(テーブル4[[#This Row],[ILLflag]]="N",テーブル4[[#This Row],[CopyService]]="N",テーブル4[[#This Row],[LoanService]]="N",テーブル4[[#This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IF(OR(テーブル4[[#This Row],[ILLflag]]="N",テーブル4[[#This Row],[CopyService]]="N",テーブル4[[#This Row],[LoanService]]="N",テーブル4[[#This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IF(OR(テーブル4[[#This Row],[ILLflag]]="N",テーブル4[[#This Row],[CopyService]]="N",テーブル4[[#This Row],[LoanService]]="N",テーブル4[[#This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IF(OR(テーブル4[[#This Row],[ILLflag]]="N",テーブル4[[#This Row],[CopyService]]="N",テーブル4[[#This Row],[LoanService]]="N",テーブル4[[#This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IF(OR(テーブル4[[#This Row],[ILLflag]]="N",テーブル4[[#This Row],[CopyService]]="N",テーブル4[[#This Row],[LoanService]]="N",テーブル4[[#This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IF(OR(テーブル4[[#This Row],[ILLflag]]="N",テーブル4[[#This Row],[CopyService]]="N",テーブル4[[#This Row],[LoanService]]="N",テーブル4[[#This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IF(OR(テーブル4[[#This Row],[ILLflag]]="N",テーブル4[[#This Row],[CopyService]]="N",テーブル4[[#This Row],[LoanService]]="N",テーブル4[[#This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IF(OR(テーブル4[[#This Row],[ILLflag]]="N",テーブル4[[#This Row],[CopyService]]="N",テーブル4[[#This Row],[LoanService]]="N",テーブル4[[#This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IF(OR(テーブル4[[#This Row],[ILLflag]]="N",テーブル4[[#This Row],[CopyService]]="N",テーブル4[[#This Row],[LoanService]]="N",テーブル4[[#This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IF(OR(テーブル4[[#This Row],[ILLflag]]="N",テーブル4[[#This Row],[CopyService]]="N",テーブル4[[#This Row],[LoanService]]="N",テーブル4[[#This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IF(OR(テーブル4[[#This Row],[ILLflag]]="N",テーブル4[[#This Row],[CopyService]]="N",テーブル4[[#This Row],[LoanService]]="N",テーブル4[[#This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IF(OR(テーブル4[[#This Row],[ILLflag]]="N",テーブル4[[#This Row],[CopyService]]="N",テーブル4[[#This Row],[LoanService]]="N",テーブル4[[#This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IF(OR(テーブル4[[#This Row],[ILLflag]]="N",テーブル4[[#This Row],[CopyService]]="N",テーブル4[[#This Row],[LoanService]]="N",テーブル4[[#This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IF(OR(テーブル4[[#This Row],[ILLflag]]="N",テーブル4[[#This Row],[CopyService]]="N",テーブル4[[#This Row],[LoanService]]="N",テーブル4[[#This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IF(OR(テーブル4[[#This Row],[ILLflag]]="N",テーブル4[[#This Row],[CopyService]]="N",テーブル4[[#This Row],[LoanService]]="N",テーブル4[[#This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IF(OR(テーブル4[[#This Row],[ILLflag]]="N",テーブル4[[#This Row],[CopyService]]="N",テーブル4[[#This Row],[LoanService]]="N",テーブル4[[#This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IF(OR(テーブル4[[#This Row],[ILLflag]]="N",テーブル4[[#This Row],[CopyService]]="N",テーブル4[[#This Row],[LoanService]]="N",テーブル4[[#This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IF(OR(テーブル4[[#This Row],[ILLflag]]="N",テーブル4[[#This Row],[CopyService]]="N",テーブル4[[#This Row],[LoanService]]="N",テーブル4[[#This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IF(OR(テーブル4[[#This Row],[ILLflag]]="N",テーブル4[[#This Row],[CopyService]]="N",テーブル4[[#This Row],[LoanService]]="N",テーブル4[[#This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IF(OR(テーブル4[[#This Row],[ILLflag]]="N",テーブル4[[#This Row],[CopyService]]="N",テーブル4[[#This Row],[LoanService]]="N",テーブル4[[#This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IF(OR(テーブル4[[#This Row],[ILLflag]]="N",テーブル4[[#This Row],[CopyService]]="N",テーブル4[[#This Row],[LoanService]]="N",テーブル4[[#This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IF(OR(テーブル4[[#This Row],[ILLflag]]="N",テーブル4[[#This Row],[CopyService]]="N",テーブル4[[#This Row],[LoanService]]="N",テーブル4[[#This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IF(OR(テーブル4[[#This Row],[ILLflag]]="N",テーブル4[[#This Row],[CopyService]]="N",テーブル4[[#This Row],[LoanService]]="N",テーブル4[[#This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IF(OR(テーブル4[[#This Row],[ILLflag]]="N",テーブル4[[#This Row],[CopyService]]="N",テーブル4[[#This Row],[LoanService]]="N",テーブル4[[#This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IF(OR(テーブル4[[#This Row],[ILLflag]]="N",テーブル4[[#This Row],[CopyService]]="N",テーブル4[[#This Row],[LoanService]]="N",テーブル4[[#This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IF(OR(テーブル4[[#This Row],[ILLflag]]="N",テーブル4[[#This Row],[CopyService]]="N",テーブル4[[#This Row],[LoanService]]="N",テーブル4[[#This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IF(OR(テーブル4[[#This Row],[ILLflag]]="N",テーブル4[[#This Row],[CopyService]]="N",テーブル4[[#This Row],[LoanService]]="N",テーブル4[[#This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IF(OR(テーブル4[[#This Row],[ILLflag]]="N",テーブル4[[#This Row],[CopyService]]="N",テーブル4[[#This Row],[LoanService]]="N",テーブル4[[#This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IF(OR(テーブル4[[#This Row],[ILLflag]]="N",テーブル4[[#This Row],[CopyService]]="N",テーブル4[[#This Row],[LoanService]]="N",テーブル4[[#This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IF(OR(テーブル4[[#This Row],[ILLflag]]="N",テーブル4[[#This Row],[CopyService]]="N",テーブル4[[#This Row],[LoanService]]="N",テーブル4[[#This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IF(OR(テーブル4[[#This Row],[ILLflag]]="N",テーブル4[[#This Row],[CopyService]]="N",テーブル4[[#This Row],[LoanService]]="N",テーブル4[[#This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IF(OR(テーブル4[[#This Row],[ILLflag]]="N",テーブル4[[#This Row],[CopyService]]="N",テーブル4[[#This Row],[LoanService]]="N",テーブル4[[#This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IF(OR(テーブル4[[#This Row],[ILLflag]]="N",テーブル4[[#This Row],[CopyService]]="N",テーブル4[[#This Row],[LoanService]]="N",テーブル4[[#This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IF(OR(テーブル4[[#This Row],[ILLflag]]="N",テーブル4[[#This Row],[CopyService]]="N",テーブル4[[#This Row],[LoanService]]="N",テーブル4[[#This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IF(OR(テーブル4[[#This Row],[ILLflag]]="N",テーブル4[[#This Row],[CopyService]]="N",テーブル4[[#This Row],[LoanService]]="N",テーブル4[[#This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IF(OR(テーブル4[[#This Row],[ILLflag]]="N",テーブル4[[#This Row],[CopyService]]="N",テーブル4[[#This Row],[LoanService]]="N",テーブル4[[#This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IF(OR(テーブル4[[#This Row],[ILLflag]]="N",テーブル4[[#This Row],[CopyService]]="N",テーブル4[[#This Row],[LoanService]]="N",テーブル4[[#This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IF(OR(テーブル4[[#This Row],[ILLflag]]="N",テーブル4[[#This Row],[CopyService]]="N",テーブル4[[#This Row],[LoanService]]="N",テーブル4[[#This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IF(OR(テーブル4[[#This Row],[ILLflag]]="N",テーブル4[[#This Row],[CopyService]]="N",テーブル4[[#This Row],[LoanService]]="N",テーブル4[[#This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IF(OR(テーブル4[[#This Row],[ILLflag]]="N",テーブル4[[#This Row],[CopyService]]="N",テーブル4[[#This Row],[LoanService]]="N",テーブル4[[#This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IF(OR(テーブル4[[#This Row],[ILLflag]]="N",テーブル4[[#This Row],[CopyService]]="N",テーブル4[[#This Row],[LoanService]]="N",テーブル4[[#This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IF(OR(テーブル4[[#This Row],[ILLflag]]="N",テーブル4[[#This Row],[CopyService]]="N",テーブル4[[#This Row],[LoanService]]="N",テーブル4[[#This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IF(OR(テーブル4[[#This Row],[ILLflag]]="N",テーブル4[[#This Row],[CopyService]]="N",テーブル4[[#This Row],[LoanService]]="N",テーブル4[[#This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IF(OR(テーブル4[[#This Row],[ILLflag]]="N",テーブル4[[#This Row],[CopyService]]="N",テーブル4[[#This Row],[LoanService]]="N",テーブル4[[#This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IF(OR(テーブル4[[#This Row],[ILLflag]]="N",テーブル4[[#This Row],[CopyService]]="N",テーブル4[[#This Row],[LoanService]]="N",テーブル4[[#This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IF(OR(テーブル4[[#This Row],[ILLflag]]="N",テーブル4[[#This Row],[CopyService]]="N",テーブル4[[#This Row],[LoanService]]="N",テーブル4[[#This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IF(OR(テーブル4[[#This Row],[ILLflag]]="N",テーブル4[[#This Row],[CopyService]]="N",テーブル4[[#This Row],[LoanService]]="N",テーブル4[[#This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IF(OR(テーブル4[[#This Row],[ILLflag]]="N",テーブル4[[#This Row],[CopyService]]="N",テーブル4[[#This Row],[LoanService]]="N",テーブル4[[#This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IF(OR(テーブル4[[#This Row],[ILLflag]]="N",テーブル4[[#This Row],[CopyService]]="N",テーブル4[[#This Row],[LoanService]]="N",テーブル4[[#This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IF(OR(テーブル4[[#This Row],[ILLflag]]="N",テーブル4[[#This Row],[CopyService]]="N",テーブル4[[#This Row],[LoanService]]="N",テーブル4[[#This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IF(OR(テーブル4[[#This Row],[ILLflag]]="N",テーブル4[[#This Row],[CopyService]]="N",テーブル4[[#This Row],[LoanService]]="N",テーブル4[[#This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IF(OR(テーブル4[[#This Row],[ILLflag]]="N",テーブル4[[#This Row],[CopyService]]="N",テーブル4[[#This Row],[LoanService]]="N",テーブル4[[#This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IF(OR(テーブル4[[#This Row],[ILLflag]]="N",テーブル4[[#This Row],[CopyService]]="N",テーブル4[[#This Row],[LoanService]]="N",テーブル4[[#This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IF(OR(テーブル4[[#This Row],[ILLflag]]="N",テーブル4[[#This Row],[CopyService]]="N",テーブル4[[#This Row],[LoanService]]="N",テーブル4[[#This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IF(OR(テーブル4[[#This Row],[ILLflag]]="N",テーブル4[[#This Row],[CopyService]]="N",テーブル4[[#This Row],[LoanService]]="N",テーブル4[[#This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IF(OR(テーブル4[[#This Row],[ILLflag]]="N",テーブル4[[#This Row],[CopyService]]="N",テーブル4[[#This Row],[LoanService]]="N",テーブル4[[#This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IF(OR(テーブル4[[#This Row],[ILLflag]]="N",テーブル4[[#This Row],[CopyService]]="N",テーブル4[[#This Row],[LoanService]]="N",テーブル4[[#This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IF(OR(テーブル4[[#This Row],[ILLflag]]="N",テーブル4[[#This Row],[CopyService]]="N",テーブル4[[#This Row],[LoanService]]="N",テーブル4[[#This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IF(OR(テーブル4[[#This Row],[ILLflag]]="N",テーブル4[[#This Row],[CopyService]]="N",テーブル4[[#This Row],[LoanService]]="N",テーブル4[[#This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IF(OR(テーブル4[[#This Row],[ILLflag]]="N",テーブル4[[#This Row],[CopyService]]="N",テーブル4[[#This Row],[LoanService]]="N",テーブル4[[#This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IF(OR(テーブル4[[#This Row],[ILLflag]]="N",テーブル4[[#This Row],[CopyService]]="N",テーブル4[[#This Row],[LoanService]]="N",テーブル4[[#This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IF(OR(テーブル4[[#This Row],[ILLflag]]="N",テーブル4[[#This Row],[CopyService]]="N",テーブル4[[#This Row],[LoanService]]="N",テーブル4[[#This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IF(OR(テーブル4[[#This Row],[ILLflag]]="N",テーブル4[[#This Row],[CopyService]]="N",テーブル4[[#This Row],[LoanService]]="N",テーブル4[[#This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IF(OR(テーブル4[[#This Row],[ILLflag]]="N",テーブル4[[#This Row],[CopyService]]="N",テーブル4[[#This Row],[LoanService]]="N",テーブル4[[#This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IF(OR(テーブル4[[#This Row],[ILLflag]]="N",テーブル4[[#This Row],[CopyService]]="N",テーブル4[[#This Row],[LoanService]]="N",テーブル4[[#This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IF(OR(テーブル4[[#This Row],[ILLflag]]="N",テーブル4[[#This Row],[CopyService]]="N",テーブル4[[#This Row],[LoanService]]="N",テーブル4[[#This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IF(OR(テーブル4[[#This Row],[ILLflag]]="N",テーブル4[[#This Row],[CopyService]]="N",テーブル4[[#This Row],[LoanService]]="N",テーブル4[[#This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IF(OR(テーブル4[[#This Row],[ILLflag]]="N",テーブル4[[#This Row],[CopyService]]="N",テーブル4[[#This Row],[LoanService]]="N",テーブル4[[#This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IF(OR(テーブル4[[#This Row],[ILLflag]]="N",テーブル4[[#This Row],[CopyService]]="N",テーブル4[[#This Row],[LoanService]]="N",テーブル4[[#This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IF(OR(テーブル4[[#This Row],[ILLflag]]="N",テーブル4[[#This Row],[CopyService]]="N",テーブル4[[#This Row],[LoanService]]="N",テーブル4[[#This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IF(OR(テーブル4[[#This Row],[ILLflag]]="N",テーブル4[[#This Row],[CopyService]]="N",テーブル4[[#This Row],[LoanService]]="N",テーブル4[[#This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IF(OR(テーブル4[[#This Row],[ILLflag]]="N",テーブル4[[#This Row],[CopyService]]="N",テーブル4[[#This Row],[LoanService]]="N",テーブル4[[#This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IF(OR(テーブル4[[#This Row],[ILLflag]]="N",テーブル4[[#This Row],[CopyService]]="N",テーブル4[[#This Row],[LoanService]]="N",テーブル4[[#This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IF(OR(テーブル4[[#This Row],[ILLflag]]="N",テーブル4[[#This Row],[CopyService]]="N",テーブル4[[#This Row],[LoanService]]="N",テーブル4[[#This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IF(OR(テーブル4[[#This Row],[ILLflag]]="N",テーブル4[[#This Row],[CopyService]]="N",テーブル4[[#This Row],[LoanService]]="N",テーブル4[[#This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IF(OR(テーブル4[[#This Row],[ILLflag]]="N",テーブル4[[#This Row],[CopyService]]="N",テーブル4[[#This Row],[LoanService]]="N",テーブル4[[#This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IF(OR(テーブル4[[#This Row],[ILLflag]]="N",テーブル4[[#This Row],[CopyService]]="N",テーブル4[[#This Row],[LoanService]]="N",テーブル4[[#This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IF(OR(テーブル4[[#This Row],[ILLflag]]="N",テーブル4[[#This Row],[CopyService]]="N",テーブル4[[#This Row],[LoanService]]="N",テーブル4[[#This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IF(OR(テーブル4[[#This Row],[ILLflag]]="N",テーブル4[[#This Row],[CopyService]]="N",テーブル4[[#This Row],[LoanService]]="N",テーブル4[[#This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IF(OR(テーブル4[[#This Row],[ILLflag]]="N",テーブル4[[#This Row],[CopyService]]="N",テーブル4[[#This Row],[LoanService]]="N",テーブル4[[#This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IF(OR(テーブル4[[#This Row],[ILLflag]]="N",テーブル4[[#This Row],[CopyService]]="N",テーブル4[[#This Row],[LoanService]]="N",テーブル4[[#This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IF(OR(テーブル4[[#This Row],[ILLflag]]="N",テーブル4[[#This Row],[CopyService]]="N",テーブル4[[#This Row],[LoanService]]="N",テーブル4[[#This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IF(OR(テーブル4[[#This Row],[ILLflag]]="N",テーブル4[[#This Row],[CopyService]]="N",テーブル4[[#This Row],[LoanService]]="N",テーブル4[[#This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IF(OR(テーブル4[[#This Row],[ILLflag]]="N",テーブル4[[#This Row],[CopyService]]="N",テーブル4[[#This Row],[LoanService]]="N",テーブル4[[#This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IF(OR(テーブル4[[#This Row],[ILLflag]]="N",テーブル4[[#This Row],[CopyService]]="N",テーブル4[[#This Row],[LoanService]]="N",テーブル4[[#This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IF(OR(テーブル4[[#This Row],[ILLflag]]="N",テーブル4[[#This Row],[CopyService]]="N",テーブル4[[#This Row],[LoanService]]="N",テーブル4[[#This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IF(OR(テーブル4[[#This Row],[ILLflag]]="N",テーブル4[[#This Row],[CopyService]]="N",テーブル4[[#This Row],[LoanService]]="N",テーブル4[[#This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IF(OR(テーブル4[[#This Row],[ILLflag]]="N",テーブル4[[#This Row],[CopyService]]="N",テーブル4[[#This Row],[LoanService]]="N",テーブル4[[#This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IF(OR(テーブル4[[#This Row],[ILLflag]]="N",テーブル4[[#This Row],[CopyService]]="N",テーブル4[[#This Row],[LoanService]]="N",テーブル4[[#This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IF(OR(テーブル4[[#This Row],[ILLflag]]="N",テーブル4[[#This Row],[CopyService]]="N",テーブル4[[#This Row],[LoanService]]="N",テーブル4[[#This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IF(OR(テーブル4[[#This Row],[ILLflag]]="N",テーブル4[[#This Row],[CopyService]]="N",テーブル4[[#This Row],[LoanService]]="N",テーブル4[[#This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IF(OR(テーブル4[[#This Row],[ILLflag]]="N",テーブル4[[#This Row],[CopyService]]="N",テーブル4[[#This Row],[LoanService]]="N",テーブル4[[#This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IF(OR(テーブル4[[#This Row],[ILLflag]]="N",テーブル4[[#This Row],[CopyService]]="N",テーブル4[[#This Row],[LoanService]]="N",テーブル4[[#This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IF(OR(テーブル4[[#This Row],[ILLflag]]="N",テーブル4[[#This Row],[CopyService]]="N",テーブル4[[#This Row],[LoanService]]="N",テーブル4[[#This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IF(OR(テーブル4[[#This Row],[ILLflag]]="N",テーブル4[[#This Row],[CopyService]]="N",テーブル4[[#This Row],[LoanService]]="N",テーブル4[[#This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IF(OR(テーブル4[[#This Row],[ILLflag]]="N",テーブル4[[#This Row],[CopyService]]="N",テーブル4[[#This Row],[LoanService]]="N",テーブル4[[#This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IF(OR(テーブル4[[#This Row],[ILLflag]]="N",テーブル4[[#This Row],[CopyService]]="N",テーブル4[[#This Row],[LoanService]]="N",テーブル4[[#This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IF(OR(テーブル4[[#This Row],[ILLflag]]="N",テーブル4[[#This Row],[CopyService]]="N",テーブル4[[#This Row],[LoanService]]="N",テーブル4[[#This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IF(OR(テーブル4[[#This Row],[ILLflag]]="N",テーブル4[[#This Row],[CopyService]]="N",テーブル4[[#This Row],[LoanService]]="N",テーブル4[[#This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IF(OR(テーブル4[[#This Row],[ILLflag]]="N",テーブル4[[#This Row],[CopyService]]="N",テーブル4[[#This Row],[LoanService]]="N",テーブル4[[#This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IF(OR(テーブル4[[#This Row],[ILLflag]]="N",テーブル4[[#This Row],[CopyService]]="N",テーブル4[[#This Row],[LoanService]]="N",テーブル4[[#This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IF(OR(テーブル4[[#This Row],[ILLflag]]="N",テーブル4[[#This Row],[CopyService]]="N",テーブル4[[#This Row],[LoanService]]="N",テーブル4[[#This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IF(OR(テーブル4[[#This Row],[ILLflag]]="N",テーブル4[[#This Row],[CopyService]]="N",テーブル4[[#This Row],[LoanService]]="N",テーブル4[[#This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IF(OR(テーブル4[[#This Row],[ILLflag]]="N",テーブル4[[#This Row],[CopyService]]="N",テーブル4[[#This Row],[LoanService]]="N",テーブル4[[#This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IF(OR(テーブル4[[#This Row],[ILLflag]]="N",テーブル4[[#This Row],[CopyService]]="N",テーブル4[[#This Row],[LoanService]]="N",テーブル4[[#This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IF(OR(テーブル4[[#This Row],[ILLflag]]="N",テーブル4[[#This Row],[CopyService]]="N",テーブル4[[#This Row],[LoanService]]="N",テーブル4[[#This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IF(OR(テーブル4[[#This Row],[ILLflag]]="N",テーブル4[[#This Row],[CopyService]]="N",テーブル4[[#This Row],[LoanService]]="N",テーブル4[[#This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IF(OR(テーブル4[[#This Row],[ILLflag]]="N",テーブル4[[#This Row],[CopyService]]="N",テーブル4[[#This Row],[LoanService]]="N",テーブル4[[#This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IF(OR(テーブル4[[#This Row],[ILLflag]]="N",テーブル4[[#This Row],[CopyService]]="N",テーブル4[[#This Row],[LoanService]]="N",テーブル4[[#This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IF(OR(テーブル4[[#This Row],[ILLflag]]="N",テーブル4[[#This Row],[CopyService]]="N",テーブル4[[#This Row],[LoanService]]="N",テーブル4[[#This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IF(OR(テーブル4[[#This Row],[ILLflag]]="N",テーブル4[[#This Row],[CopyService]]="N",テーブル4[[#This Row],[LoanService]]="N",テーブル4[[#This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IF(OR(テーブル4[[#This Row],[ILLflag]]="N",テーブル4[[#This Row],[CopyService]]="N",テーブル4[[#This Row],[LoanService]]="N",テーブル4[[#This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IF(OR(テーブル4[[#This Row],[ILLflag]]="N",テーブル4[[#This Row],[CopyService]]="N",テーブル4[[#This Row],[LoanService]]="N",テーブル4[[#This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IF(OR(テーブル4[[#This Row],[ILLflag]]="N",テーブル4[[#This Row],[CopyService]]="N",テーブル4[[#This Row],[LoanService]]="N",テーブル4[[#This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IF(OR(テーブル4[[#This Row],[ILLflag]]="N",テーブル4[[#This Row],[CopyService]]="N",テーブル4[[#This Row],[LoanService]]="N",テーブル4[[#This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IF(OR(テーブル4[[#This Row],[ILLflag]]="N",テーブル4[[#This Row],[CopyService]]="N",テーブル4[[#This Row],[LoanService]]="N",テーブル4[[#This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IF(OR(テーブル4[[#This Row],[ILLflag]]="N",テーブル4[[#This Row],[CopyService]]="N",テーブル4[[#This Row],[LoanService]]="N",テーブル4[[#This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IF(OR(テーブル4[[#This Row],[ILLflag]]="N",テーブル4[[#This Row],[CopyService]]="N",テーブル4[[#This Row],[LoanService]]="N",テーブル4[[#This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IF(OR(テーブル4[[#This Row],[ILLflag]]="N",テーブル4[[#This Row],[CopyService]]="N",テーブル4[[#This Row],[LoanService]]="N",テーブル4[[#This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IF(OR(テーブル4[[#This Row],[ILLflag]]="N",テーブル4[[#This Row],[CopyService]]="N",テーブル4[[#This Row],[LoanService]]="N",テーブル4[[#This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IF(OR(テーブル4[[#This Row],[ILLflag]]="N",テーブル4[[#This Row],[CopyService]]="N",テーブル4[[#This Row],[LoanService]]="N",テーブル4[[#This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IF(OR(テーブル4[[#This Row],[ILLflag]]="N",テーブル4[[#This Row],[CopyService]]="N",テーブル4[[#This Row],[LoanService]]="N",テーブル4[[#This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IF(OR(テーブル4[[#This Row],[ILLflag]]="N",テーブル4[[#This Row],[CopyService]]="N",テーブル4[[#This Row],[LoanService]]="N",テーブル4[[#This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IF(OR(テーブル4[[#This Row],[ILLflag]]="N",テーブル4[[#This Row],[CopyService]]="N",テーブル4[[#This Row],[LoanService]]="N",テーブル4[[#This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IF(OR(テーブル4[[#This Row],[ILLflag]]="N",テーブル4[[#This Row],[CopyService]]="N",テーブル4[[#This Row],[LoanService]]="N",テーブル4[[#This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IF(OR(テーブル4[[#This Row],[ILLflag]]="N",テーブル4[[#This Row],[CopyService]]="N",テーブル4[[#This Row],[LoanService]]="N",テーブル4[[#This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IF(OR(テーブル4[[#This Row],[ILLflag]]="N",テーブル4[[#This Row],[CopyService]]="N",テーブル4[[#This Row],[LoanService]]="N",テーブル4[[#This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IF(OR(テーブル4[[#This Row],[ILLflag]]="N",テーブル4[[#This Row],[CopyService]]="N",テーブル4[[#This Row],[LoanService]]="N",テーブル4[[#This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IF(OR(テーブル4[[#This Row],[ILLflag]]="N",テーブル4[[#This Row],[CopyService]]="N",テーブル4[[#This Row],[LoanService]]="N",テーブル4[[#This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IF(OR(テーブル4[[#This Row],[ILLflag]]="N",テーブル4[[#This Row],[CopyService]]="N",テーブル4[[#This Row],[LoanService]]="N",テーブル4[[#This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IF(OR(テーブル4[[#This Row],[ILLflag]]="N",テーブル4[[#This Row],[CopyService]]="N",テーブル4[[#This Row],[LoanService]]="N",テーブル4[[#This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IF(OR(テーブル4[[#This Row],[ILLflag]]="N",テーブル4[[#This Row],[CopyService]]="N",テーブル4[[#This Row],[LoanService]]="N",テーブル4[[#This Row],[ILLStatus]]="N"),"×","○")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IF(OR(テーブル4[[#This Row],[ILLflag]]="N",テーブル4[[#This Row],[CopyService]]="N",テーブル4[[#This Row],[LoanService]]="N",テーブル4[[#This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IF(OR(テーブル4[[#This Row],[ILLflag]]="N",テーブル4[[#This Row],[CopyService]]="N",テーブル4[[#This Row],[LoanService]]="N",テーブル4[[#This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IF(OR(テーブル4[[#This Row],[ILLflag]]="N",テーブル4[[#This Row],[CopyService]]="N",テーブル4[[#This Row],[LoanService]]="N",テーブル4[[#This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IF(OR(テーブル4[[#This Row],[ILLflag]]="N",テーブル4[[#This Row],[CopyService]]="N",テーブル4[[#This Row],[LoanService]]="N",テーブル4[[#This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IF(OR(テーブル4[[#This Row],[ILLflag]]="N",テーブル4[[#This Row],[CopyService]]="N",テーブル4[[#This Row],[LoanService]]="N",テーブル4[[#This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IF(OR(テーブル4[[#This Row],[ILLflag]]="N",テーブル4[[#This Row],[CopyService]]="N",テーブル4[[#This Row],[LoanService]]="N",テーブル4[[#This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IF(OR(テーブル4[[#This Row],[ILLflag]]="N",テーブル4[[#This Row],[CopyService]]="N",テーブル4[[#This Row],[LoanService]]="N",テーブル4[[#This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IF(OR(テーブル4[[#This Row],[ILLflag]]="N",テーブル4[[#This Row],[CopyService]]="N",テーブル4[[#This Row],[LoanService]]="N",テーブル4[[#This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IF(OR(テーブル4[[#This Row],[ILLflag]]="N",テーブル4[[#This Row],[CopyService]]="N",テーブル4[[#This Row],[LoanService]]="N",テーブル4[[#This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IF(OR(テーブル4[[#This Row],[ILLflag]]="N",テーブル4[[#This Row],[CopyService]]="N",テーブル4[[#This Row],[LoanService]]="N",テーブル4[[#This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IF(OR(テーブル4[[#This Row],[ILLflag]]="N",テーブル4[[#This Row],[CopyService]]="N",テーブル4[[#This Row],[LoanService]]="N",テーブル4[[#This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IF(OR(テーブル4[[#This Row],[ILLflag]]="N",テーブル4[[#This Row],[CopyService]]="N",テーブル4[[#This Row],[LoanService]]="N",テーブル4[[#This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IF(OR(テーブル4[[#This Row],[ILLflag]]="N",テーブル4[[#This Row],[CopyService]]="N",テーブル4[[#This Row],[LoanService]]="N",テーブル4[[#This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IF(OR(テーブル4[[#This Row],[ILLflag]]="N",テーブル4[[#This Row],[CopyService]]="N",テーブル4[[#This Row],[LoanService]]="N",テーブル4[[#This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IF(OR(テーブル4[[#This Row],[ILLflag]]="N",テーブル4[[#This Row],[CopyService]]="N",テーブル4[[#This Row],[LoanService]]="N",テーブル4[[#This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IF(OR(テーブル4[[#This Row],[ILLflag]]="N",テーブル4[[#This Row],[CopyService]]="N",テーブル4[[#This Row],[LoanService]]="N",テーブル4[[#This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IF(OR(テーブル4[[#This Row],[ILLflag]]="N",テーブル4[[#This Row],[CopyService]]="N",テーブル4[[#This Row],[LoanService]]="N",テーブル4[[#This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IF(OR(テーブル4[[#This Row],[ILLflag]]="N",テーブル4[[#This Row],[CopyService]]="N",テーブル4[[#This Row],[LoanService]]="N",テーブル4[[#This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IF(OR(テーブル4[[#This Row],[ILLflag]]="N",テーブル4[[#This Row],[CopyService]]="N",テーブル4[[#This Row],[LoanService]]="N",テーブル4[[#This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IF(OR(テーブル4[[#This Row],[ILLflag]]="N",テーブル4[[#This Row],[CopyService]]="N",テーブル4[[#This Row],[LoanService]]="N",テーブル4[[#This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IF(OR(テーブル4[[#This Row],[ILLflag]]="N",テーブル4[[#This Row],[CopyService]]="N",テーブル4[[#This Row],[LoanService]]="N",テーブル4[[#This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IF(OR(テーブル4[[#This Row],[ILLflag]]="N",テーブル4[[#This Row],[CopyService]]="N",テーブル4[[#This Row],[LoanService]]="N",テーブル4[[#This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IF(OR(テーブル4[[#This Row],[ILLflag]]="N",テーブル4[[#This Row],[CopyService]]="N",テーブル4[[#This Row],[LoanService]]="N",テーブル4[[#This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IF(OR(テーブル4[[#This Row],[ILLflag]]="N",テーブル4[[#This Row],[CopyService]]="N",テーブル4[[#This Row],[LoanService]]="N",テーブル4[[#This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D370-515C-4E54-B481-1040501CE281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5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59</v>
      </c>
      <c r="C5" s="3">
        <v>48</v>
      </c>
      <c r="D5" s="3">
        <v>107</v>
      </c>
      <c r="F5">
        <v>59</v>
      </c>
      <c r="G5">
        <v>48</v>
      </c>
      <c r="H5">
        <v>107</v>
      </c>
      <c r="I5" s="6">
        <f>F5/H5</f>
        <v>0.55140186915887845</v>
      </c>
    </row>
    <row r="6" spans="1:9">
      <c r="A6" s="2" t="s">
        <v>5119</v>
      </c>
      <c r="B6" s="3">
        <v>10</v>
      </c>
      <c r="C6" s="3">
        <v>3</v>
      </c>
      <c r="D6" s="3">
        <v>13</v>
      </c>
      <c r="F6">
        <v>10</v>
      </c>
      <c r="G6">
        <v>3</v>
      </c>
      <c r="H6">
        <v>13</v>
      </c>
      <c r="I6" s="6">
        <f t="shared" ref="I6:I52" si="0">F6/H6</f>
        <v>0.76923076923076927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15</v>
      </c>
      <c r="C8" s="3">
        <v>10</v>
      </c>
      <c r="D8" s="3">
        <v>25</v>
      </c>
      <c r="F8">
        <v>15</v>
      </c>
      <c r="G8">
        <v>10</v>
      </c>
      <c r="H8">
        <v>25</v>
      </c>
      <c r="I8" s="6">
        <f t="shared" si="0"/>
        <v>0.6</v>
      </c>
    </row>
    <row r="9" spans="1:9">
      <c r="A9" s="2" t="s">
        <v>5128</v>
      </c>
      <c r="B9" s="3">
        <v>9</v>
      </c>
      <c r="C9" s="3">
        <v>3</v>
      </c>
      <c r="D9" s="3">
        <v>12</v>
      </c>
      <c r="F9">
        <v>9</v>
      </c>
      <c r="G9">
        <v>3</v>
      </c>
      <c r="H9">
        <v>12</v>
      </c>
      <c r="I9" s="6">
        <f t="shared" si="0"/>
        <v>0.75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10</v>
      </c>
      <c r="C11" s="3">
        <v>14</v>
      </c>
      <c r="D11" s="3">
        <v>24</v>
      </c>
      <c r="F11">
        <v>10</v>
      </c>
      <c r="G11">
        <v>14</v>
      </c>
      <c r="H11">
        <v>24</v>
      </c>
      <c r="I11" s="6">
        <f t="shared" si="0"/>
        <v>0.41666666666666669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44</v>
      </c>
      <c r="C14" s="3">
        <v>31</v>
      </c>
      <c r="D14" s="3">
        <v>75</v>
      </c>
      <c r="F14">
        <v>44</v>
      </c>
      <c r="G14">
        <v>31</v>
      </c>
      <c r="H14">
        <v>75</v>
      </c>
      <c r="I14" s="6">
        <f t="shared" si="0"/>
        <v>0.58666666666666667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5</v>
      </c>
      <c r="C22" s="3">
        <v>12</v>
      </c>
      <c r="D22" s="3">
        <v>17</v>
      </c>
      <c r="F22">
        <v>5</v>
      </c>
      <c r="G22">
        <v>12</v>
      </c>
      <c r="H22">
        <v>17</v>
      </c>
      <c r="I22" s="6">
        <f t="shared" si="0"/>
        <v>0.29411764705882354</v>
      </c>
    </row>
    <row r="23" spans="1:9">
      <c r="A23" s="2" t="s">
        <v>5087</v>
      </c>
      <c r="B23" s="3">
        <v>7</v>
      </c>
      <c r="C23" s="3">
        <v>4</v>
      </c>
      <c r="D23" s="3">
        <v>11</v>
      </c>
      <c r="F23">
        <v>7</v>
      </c>
      <c r="G23">
        <v>4</v>
      </c>
      <c r="H23">
        <v>11</v>
      </c>
      <c r="I23" s="6">
        <f t="shared" si="0"/>
        <v>0.63636363636363635</v>
      </c>
    </row>
    <row r="24" spans="1:9">
      <c r="A24" s="2" t="s">
        <v>5116</v>
      </c>
      <c r="B24" s="3">
        <v>7</v>
      </c>
      <c r="C24" s="3">
        <v>13</v>
      </c>
      <c r="D24" s="3">
        <v>20</v>
      </c>
      <c r="F24">
        <v>7</v>
      </c>
      <c r="G24">
        <v>13</v>
      </c>
      <c r="H24">
        <v>20</v>
      </c>
      <c r="I24" s="6">
        <f t="shared" si="0"/>
        <v>0.35</v>
      </c>
    </row>
    <row r="25" spans="1:9">
      <c r="A25" s="2" t="s">
        <v>5100</v>
      </c>
      <c r="B25" s="3">
        <v>8</v>
      </c>
      <c r="C25" s="3">
        <v>6</v>
      </c>
      <c r="D25" s="3">
        <v>14</v>
      </c>
      <c r="F25">
        <v>8</v>
      </c>
      <c r="G25">
        <v>6</v>
      </c>
      <c r="H25">
        <v>14</v>
      </c>
      <c r="I25" s="6">
        <f t="shared" si="0"/>
        <v>0.5714285714285714</v>
      </c>
    </row>
    <row r="26" spans="1:9">
      <c r="A26" s="2" t="s">
        <v>5106</v>
      </c>
      <c r="B26" s="3">
        <v>9</v>
      </c>
      <c r="C26" s="3">
        <v>5</v>
      </c>
      <c r="D26" s="3">
        <v>14</v>
      </c>
      <c r="F26">
        <v>9</v>
      </c>
      <c r="G26">
        <v>5</v>
      </c>
      <c r="H26">
        <v>14</v>
      </c>
      <c r="I26" s="6">
        <f t="shared" si="0"/>
        <v>0.6428571428571429</v>
      </c>
    </row>
    <row r="27" spans="1:9">
      <c r="A27" s="2" t="s">
        <v>5127</v>
      </c>
      <c r="B27" s="3">
        <v>5</v>
      </c>
      <c r="C27" s="3">
        <v>8</v>
      </c>
      <c r="D27" s="3">
        <v>13</v>
      </c>
      <c r="F27">
        <v>5</v>
      </c>
      <c r="G27">
        <v>8</v>
      </c>
      <c r="H27">
        <v>13</v>
      </c>
      <c r="I27" s="6">
        <f t="shared" si="0"/>
        <v>0.38461538461538464</v>
      </c>
    </row>
    <row r="28" spans="1:9">
      <c r="A28" s="2" t="s">
        <v>5086</v>
      </c>
      <c r="B28" s="3">
        <v>6</v>
      </c>
      <c r="C28" s="3">
        <v>8</v>
      </c>
      <c r="D28" s="3">
        <v>14</v>
      </c>
      <c r="F28">
        <v>6</v>
      </c>
      <c r="G28">
        <v>8</v>
      </c>
      <c r="H28">
        <v>14</v>
      </c>
      <c r="I28" s="6">
        <f t="shared" si="0"/>
        <v>0.42857142857142855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67</v>
      </c>
      <c r="C30" s="3">
        <v>20</v>
      </c>
      <c r="D30" s="3">
        <v>87</v>
      </c>
      <c r="F30">
        <v>67</v>
      </c>
      <c r="G30">
        <v>20</v>
      </c>
      <c r="H30">
        <v>87</v>
      </c>
      <c r="I30" s="6">
        <f t="shared" si="0"/>
        <v>0.77011494252873558</v>
      </c>
    </row>
    <row r="31" spans="1:9">
      <c r="A31" s="2" t="s">
        <v>5083</v>
      </c>
      <c r="B31" s="3">
        <v>9</v>
      </c>
      <c r="C31" s="3">
        <v>6</v>
      </c>
      <c r="D31" s="3">
        <v>15</v>
      </c>
      <c r="F31">
        <v>9</v>
      </c>
      <c r="G31">
        <v>6</v>
      </c>
      <c r="H31">
        <v>15</v>
      </c>
      <c r="I31" s="6">
        <f t="shared" si="0"/>
        <v>0.6</v>
      </c>
    </row>
    <row r="32" spans="1:9">
      <c r="A32" s="2" t="s">
        <v>5103</v>
      </c>
      <c r="B32" s="3">
        <v>26</v>
      </c>
      <c r="C32" s="3">
        <v>12</v>
      </c>
      <c r="D32" s="3">
        <v>38</v>
      </c>
      <c r="F32">
        <v>26</v>
      </c>
      <c r="G32">
        <v>12</v>
      </c>
      <c r="H32">
        <v>38</v>
      </c>
      <c r="I32" s="6">
        <f t="shared" si="0"/>
        <v>0.68421052631578949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50</v>
      </c>
      <c r="C34" s="3">
        <v>19</v>
      </c>
      <c r="D34" s="3">
        <v>69</v>
      </c>
      <c r="F34">
        <v>50</v>
      </c>
      <c r="G34">
        <v>19</v>
      </c>
      <c r="H34">
        <v>69</v>
      </c>
      <c r="I34" s="6">
        <f t="shared" si="0"/>
        <v>0.72463768115942029</v>
      </c>
    </row>
    <row r="35" spans="1:9">
      <c r="A35" s="2" t="s">
        <v>5108</v>
      </c>
      <c r="B35" s="3">
        <v>80</v>
      </c>
      <c r="C35" s="3">
        <v>30</v>
      </c>
      <c r="D35" s="3">
        <v>110</v>
      </c>
      <c r="F35">
        <v>80</v>
      </c>
      <c r="G35">
        <v>30</v>
      </c>
      <c r="H35">
        <v>110</v>
      </c>
      <c r="I35" s="6">
        <f t="shared" si="0"/>
        <v>0.72727272727272729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11</v>
      </c>
      <c r="C38" s="3">
        <v>12</v>
      </c>
      <c r="D38" s="3">
        <v>23</v>
      </c>
      <c r="F38">
        <v>11</v>
      </c>
      <c r="G38">
        <v>12</v>
      </c>
      <c r="H38">
        <v>23</v>
      </c>
      <c r="I38" s="6">
        <f t="shared" si="0"/>
        <v>0.47826086956521741</v>
      </c>
    </row>
    <row r="39" spans="1:9">
      <c r="A39" s="2" t="s">
        <v>5112</v>
      </c>
      <c r="B39" s="3">
        <v>2</v>
      </c>
      <c r="C39" s="3">
        <v>4</v>
      </c>
      <c r="D39" s="3">
        <v>6</v>
      </c>
      <c r="F39">
        <v>2</v>
      </c>
      <c r="G39">
        <v>4</v>
      </c>
      <c r="H39">
        <v>6</v>
      </c>
      <c r="I39" s="6">
        <f t="shared" si="0"/>
        <v>0.33333333333333331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277</v>
      </c>
      <c r="C41" s="3">
        <v>64</v>
      </c>
      <c r="D41" s="3">
        <v>341</v>
      </c>
      <c r="F41">
        <v>277</v>
      </c>
      <c r="G41">
        <v>64</v>
      </c>
      <c r="H41">
        <v>341</v>
      </c>
      <c r="I41" s="6">
        <f t="shared" si="0"/>
        <v>0.81231671554252194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38</v>
      </c>
      <c r="C47" s="3">
        <v>23</v>
      </c>
      <c r="D47" s="3">
        <v>61</v>
      </c>
      <c r="F47">
        <v>38</v>
      </c>
      <c r="G47">
        <v>23</v>
      </c>
      <c r="H47">
        <v>61</v>
      </c>
      <c r="I47" s="6">
        <f t="shared" si="0"/>
        <v>0.62295081967213117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40</v>
      </c>
      <c r="C49" s="3">
        <v>30</v>
      </c>
      <c r="D49" s="3">
        <v>70</v>
      </c>
      <c r="F49">
        <v>40</v>
      </c>
      <c r="G49">
        <v>30</v>
      </c>
      <c r="H49">
        <v>70</v>
      </c>
      <c r="I49" s="6">
        <f t="shared" si="0"/>
        <v>0.5714285714285714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1076</v>
      </c>
      <c r="C52" s="3">
        <v>646</v>
      </c>
      <c r="D52" s="3">
        <v>1722</v>
      </c>
      <c r="F52">
        <v>1076</v>
      </c>
      <c r="G52">
        <v>646</v>
      </c>
      <c r="H52">
        <v>1722</v>
      </c>
      <c r="I52" s="6">
        <f t="shared" si="0"/>
        <v>0.62485481997677117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4F55-7A86-48A6-95F7-0E8D6A386D65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style="13" customWidth="1"/>
    <col min="11" max="11" width="51.25" customWidth="1"/>
    <col min="12" max="12" width="28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IF(OR(テーブル3[[#This Row],[ILLflag]]="N",テーブル3[[#This Row],[CopyService]]="N",テーブル3[[#This Row],[LoanService]]="N",テーブル3[[#This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IF(OR(テーブル3[[#This Row],[ILLflag]]="N",テーブル3[[#This Row],[CopyService]]="N",テーブル3[[#This Row],[LoanService]]="N",テーブル3[[#This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IF(OR(テーブル3[[#This Row],[ILLflag]]="N",テーブル3[[#This Row],[CopyService]]="N",テーブル3[[#This Row],[LoanService]]="N",テーブル3[[#This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IF(OR(テーブル3[[#This Row],[ILLflag]]="N",テーブル3[[#This Row],[CopyService]]="N",テーブル3[[#This Row],[LoanService]]="N",テーブル3[[#This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IF(OR(テーブル3[[#This Row],[ILLflag]]="N",テーブル3[[#This Row],[CopyService]]="N",テーブル3[[#This Row],[LoanService]]="N",テーブル3[[#This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IF(OR(テーブル3[[#This Row],[ILLflag]]="N",テーブル3[[#This Row],[CopyService]]="N",テーブル3[[#This Row],[LoanService]]="N",テーブル3[[#This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IF(OR(テーブル3[[#This Row],[ILLflag]]="N",テーブル3[[#This Row],[CopyService]]="N",テーブル3[[#This Row],[LoanService]]="N",テーブル3[[#This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IF(OR(テーブル3[[#This Row],[ILLflag]]="N",テーブル3[[#This Row],[CopyService]]="N",テーブル3[[#This Row],[LoanService]]="N",テーブル3[[#This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IF(OR(テーブル3[[#This Row],[ILLflag]]="N",テーブル3[[#This Row],[CopyService]]="N",テーブル3[[#This Row],[LoanService]]="N",テーブル3[[#This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IF(OR(テーブル3[[#This Row],[ILLflag]]="N",テーブル3[[#This Row],[CopyService]]="N",テーブル3[[#This Row],[LoanService]]="N",テーブル3[[#This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IF(OR(テーブル3[[#This Row],[ILLflag]]="N",テーブル3[[#This Row],[CopyService]]="N",テーブル3[[#This Row],[LoanService]]="N",テーブル3[[#This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IF(OR(テーブル3[[#This Row],[ILLflag]]="N",テーブル3[[#This Row],[CopyService]]="N",テーブル3[[#This Row],[LoanService]]="N",テーブル3[[#This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IF(OR(テーブル3[[#This Row],[ILLflag]]="N",テーブル3[[#This Row],[CopyService]]="N",テーブル3[[#This Row],[LoanService]]="N",テーブル3[[#This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IF(OR(テーブル3[[#This Row],[ILLflag]]="N",テーブル3[[#This Row],[CopyService]]="N",テーブル3[[#This Row],[LoanService]]="N",テーブル3[[#This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IF(OR(テーブル3[[#This Row],[ILLflag]]="N",テーブル3[[#This Row],[CopyService]]="N",テーブル3[[#This Row],[LoanService]]="N",テーブル3[[#This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IF(OR(テーブル3[[#This Row],[ILLflag]]="N",テーブル3[[#This Row],[CopyService]]="N",テーブル3[[#This Row],[LoanService]]="N",テーブル3[[#This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IF(OR(テーブル3[[#This Row],[ILLflag]]="N",テーブル3[[#This Row],[CopyService]]="N",テーブル3[[#This Row],[LoanService]]="N",テーブル3[[#This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IF(OR(テーブル3[[#This Row],[ILLflag]]="N",テーブル3[[#This Row],[CopyService]]="N",テーブル3[[#This Row],[LoanService]]="N",テーブル3[[#This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IF(OR(テーブル3[[#This Row],[ILLflag]]="N",テーブル3[[#This Row],[CopyService]]="N",テーブル3[[#This Row],[LoanService]]="N",テーブル3[[#This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IF(OR(テーブル3[[#This Row],[ILLflag]]="N",テーブル3[[#This Row],[CopyService]]="N",テーブル3[[#This Row],[LoanService]]="N",テーブル3[[#This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IF(OR(テーブル3[[#This Row],[ILLflag]]="N",テーブル3[[#This Row],[CopyService]]="N",テーブル3[[#This Row],[LoanService]]="N",テーブル3[[#This Row],[ILLStatus]]="N"),"×","○")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IF(OR(テーブル3[[#This Row],[ILLflag]]="N",テーブル3[[#This Row],[CopyService]]="N",テーブル3[[#This Row],[LoanService]]="N",テーブル3[[#This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IF(OR(テーブル3[[#This Row],[ILLflag]]="N",テーブル3[[#This Row],[CopyService]]="N",テーブル3[[#This Row],[LoanService]]="N",テーブル3[[#This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IF(OR(テーブル3[[#This Row],[ILLflag]]="N",テーブル3[[#This Row],[CopyService]]="N",テーブル3[[#This Row],[LoanService]]="N",テーブル3[[#This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IF(OR(テーブル3[[#This Row],[ILLflag]]="N",テーブル3[[#This Row],[CopyService]]="N",テーブル3[[#This Row],[LoanService]]="N",テーブル3[[#This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IF(OR(テーブル3[[#This Row],[ILLflag]]="N",テーブル3[[#This Row],[CopyService]]="N",テーブル3[[#This Row],[LoanService]]="N",テーブル3[[#This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IF(OR(テーブル3[[#This Row],[ILLflag]]="N",テーブル3[[#This Row],[CopyService]]="N",テーブル3[[#This Row],[LoanService]]="N",テーブル3[[#This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IF(OR(テーブル3[[#This Row],[ILLflag]]="N",テーブル3[[#This Row],[CopyService]]="N",テーブル3[[#This Row],[LoanService]]="N",テーブル3[[#This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IF(OR(テーブル3[[#This Row],[ILLflag]]="N",テーブル3[[#This Row],[CopyService]]="N",テーブル3[[#This Row],[LoanService]]="N",テーブル3[[#This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IF(OR(テーブル3[[#This Row],[ILLflag]]="N",テーブル3[[#This Row],[CopyService]]="N",テーブル3[[#This Row],[LoanService]]="N",テーブル3[[#This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IF(OR(テーブル3[[#This Row],[ILLflag]]="N",テーブル3[[#This Row],[CopyService]]="N",テーブル3[[#This Row],[LoanService]]="N",テーブル3[[#This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IF(OR(テーブル3[[#This Row],[ILLflag]]="N",テーブル3[[#This Row],[CopyService]]="N",テーブル3[[#This Row],[LoanService]]="N",テーブル3[[#This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IF(OR(テーブル3[[#This Row],[ILLflag]]="N",テーブル3[[#This Row],[CopyService]]="N",テーブル3[[#This Row],[LoanService]]="N",テーブル3[[#This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IF(OR(テーブル3[[#This Row],[ILLflag]]="N",テーブル3[[#This Row],[CopyService]]="N",テーブル3[[#This Row],[LoanService]]="N",テーブル3[[#This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IF(OR(テーブル3[[#This Row],[ILLflag]]="N",テーブル3[[#This Row],[CopyService]]="N",テーブル3[[#This Row],[LoanService]]="N",テーブル3[[#This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IF(OR(テーブル3[[#This Row],[ILLflag]]="N",テーブル3[[#This Row],[CopyService]]="N",テーブル3[[#This Row],[LoanService]]="N",テーブル3[[#This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IF(OR(テーブル3[[#This Row],[ILLflag]]="N",テーブル3[[#This Row],[CopyService]]="N",テーブル3[[#This Row],[LoanService]]="N",テーブル3[[#This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IF(OR(テーブル3[[#This Row],[ILLflag]]="N",テーブル3[[#This Row],[CopyService]]="N",テーブル3[[#This Row],[LoanService]]="N",テーブル3[[#This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IF(OR(テーブル3[[#This Row],[ILLflag]]="N",テーブル3[[#This Row],[CopyService]]="N",テーブル3[[#This Row],[LoanService]]="N",テーブル3[[#This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IF(OR(テーブル3[[#This Row],[ILLflag]]="N",テーブル3[[#This Row],[CopyService]]="N",テーブル3[[#This Row],[LoanService]]="N",テーブル3[[#This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IF(OR(テーブル3[[#This Row],[ILLflag]]="N",テーブル3[[#This Row],[CopyService]]="N",テーブル3[[#This Row],[LoanService]]="N",テーブル3[[#This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IF(OR(テーブル3[[#This Row],[ILLflag]]="N",テーブル3[[#This Row],[CopyService]]="N",テーブル3[[#This Row],[LoanService]]="N",テーブル3[[#This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IF(OR(テーブル3[[#This Row],[ILLflag]]="N",テーブル3[[#This Row],[CopyService]]="N",テーブル3[[#This Row],[LoanService]]="N",テーブル3[[#This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IF(OR(テーブル3[[#This Row],[ILLflag]]="N",テーブル3[[#This Row],[CopyService]]="N",テーブル3[[#This Row],[LoanService]]="N",テーブル3[[#This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IF(OR(テーブル3[[#This Row],[ILLflag]]="N",テーブル3[[#This Row],[CopyService]]="N",テーブル3[[#This Row],[LoanService]]="N",テーブル3[[#This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IF(OR(テーブル3[[#This Row],[ILLflag]]="N",テーブル3[[#This Row],[CopyService]]="N",テーブル3[[#This Row],[LoanService]]="N",テーブル3[[#This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IF(OR(テーブル3[[#This Row],[ILLflag]]="N",テーブル3[[#This Row],[CopyService]]="N",テーブル3[[#This Row],[LoanService]]="N",テーブル3[[#This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IF(OR(テーブル3[[#This Row],[ILLflag]]="N",テーブル3[[#This Row],[CopyService]]="N",テーブル3[[#This Row],[LoanService]]="N",テーブル3[[#This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IF(OR(テーブル3[[#This Row],[ILLflag]]="N",テーブル3[[#This Row],[CopyService]]="N",テーブル3[[#This Row],[LoanService]]="N",テーブル3[[#This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IF(OR(テーブル3[[#This Row],[ILLflag]]="N",テーブル3[[#This Row],[CopyService]]="N",テーブル3[[#This Row],[LoanService]]="N",テーブル3[[#This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IF(OR(テーブル3[[#This Row],[ILLflag]]="N",テーブル3[[#This Row],[CopyService]]="N",テーブル3[[#This Row],[LoanService]]="N",テーブル3[[#This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IF(OR(テーブル3[[#This Row],[ILLflag]]="N",テーブル3[[#This Row],[CopyService]]="N",テーブル3[[#This Row],[LoanService]]="N",テーブル3[[#This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IF(OR(テーブル3[[#This Row],[ILLflag]]="N",テーブル3[[#This Row],[CopyService]]="N",テーブル3[[#This Row],[LoanService]]="N",テーブル3[[#This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IF(OR(テーブル3[[#This Row],[ILLflag]]="N",テーブル3[[#This Row],[CopyService]]="N",テーブル3[[#This Row],[LoanService]]="N",テーブル3[[#This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IF(OR(テーブル3[[#This Row],[ILLflag]]="N",テーブル3[[#This Row],[CopyService]]="N",テーブル3[[#This Row],[LoanService]]="N",テーブル3[[#This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IF(OR(テーブル3[[#This Row],[ILLflag]]="N",テーブル3[[#This Row],[CopyService]]="N",テーブル3[[#This Row],[LoanService]]="N",テーブル3[[#This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IF(OR(テーブル3[[#This Row],[ILLflag]]="N",テーブル3[[#This Row],[CopyService]]="N",テーブル3[[#This Row],[LoanService]]="N",テーブル3[[#This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IF(OR(テーブル3[[#This Row],[ILLflag]]="N",テーブル3[[#This Row],[CopyService]]="N",テーブル3[[#This Row],[LoanService]]="N",テーブル3[[#This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IF(OR(テーブル3[[#This Row],[ILLflag]]="N",テーブル3[[#This Row],[CopyService]]="N",テーブル3[[#This Row],[LoanService]]="N",テーブル3[[#This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IF(OR(テーブル3[[#This Row],[ILLflag]]="N",テーブル3[[#This Row],[CopyService]]="N",テーブル3[[#This Row],[LoanService]]="N",テーブル3[[#This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IF(OR(テーブル3[[#This Row],[ILLflag]]="N",テーブル3[[#This Row],[CopyService]]="N",テーブル3[[#This Row],[LoanService]]="N",テーブル3[[#This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IF(OR(テーブル3[[#This Row],[ILLflag]]="N",テーブル3[[#This Row],[CopyService]]="N",テーブル3[[#This Row],[LoanService]]="N",テーブル3[[#This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IF(OR(テーブル3[[#This Row],[ILLflag]]="N",テーブル3[[#This Row],[CopyService]]="N",テーブル3[[#This Row],[LoanService]]="N",テーブル3[[#This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IF(OR(テーブル3[[#This Row],[ILLflag]]="N",テーブル3[[#This Row],[CopyService]]="N",テーブル3[[#This Row],[LoanService]]="N",テーブル3[[#This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IF(OR(テーブル3[[#This Row],[ILLflag]]="N",テーブル3[[#This Row],[CopyService]]="N",テーブル3[[#This Row],[LoanService]]="N",テーブル3[[#This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IF(OR(テーブル3[[#This Row],[ILLflag]]="N",テーブル3[[#This Row],[CopyService]]="N",テーブル3[[#This Row],[LoanService]]="N",テーブル3[[#This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IF(OR(テーブル3[[#This Row],[ILLflag]]="N",テーブル3[[#This Row],[CopyService]]="N",テーブル3[[#This Row],[LoanService]]="N",テーブル3[[#This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IF(OR(テーブル3[[#This Row],[ILLflag]]="N",テーブル3[[#This Row],[CopyService]]="N",テーブル3[[#This Row],[LoanService]]="N",テーブル3[[#This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IF(OR(テーブル3[[#This Row],[ILLflag]]="N",テーブル3[[#This Row],[CopyService]]="N",テーブル3[[#This Row],[LoanService]]="N",テーブル3[[#This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IF(OR(テーブル3[[#This Row],[ILLflag]]="N",テーブル3[[#This Row],[CopyService]]="N",テーブル3[[#This Row],[LoanService]]="N",テーブル3[[#This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IF(OR(テーブル3[[#This Row],[ILLflag]]="N",テーブル3[[#This Row],[CopyService]]="N",テーブル3[[#This Row],[LoanService]]="N",テーブル3[[#This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IF(OR(テーブル3[[#This Row],[ILLflag]]="N",テーブル3[[#This Row],[CopyService]]="N",テーブル3[[#This Row],[LoanService]]="N",テーブル3[[#This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IF(OR(テーブル3[[#This Row],[ILLflag]]="N",テーブル3[[#This Row],[CopyService]]="N",テーブル3[[#This Row],[LoanService]]="N",テーブル3[[#This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IF(OR(テーブル3[[#This Row],[ILLflag]]="N",テーブル3[[#This Row],[CopyService]]="N",テーブル3[[#This Row],[LoanService]]="N",テーブル3[[#This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IF(OR(テーブル3[[#This Row],[ILLflag]]="N",テーブル3[[#This Row],[CopyService]]="N",テーブル3[[#This Row],[LoanService]]="N",テーブル3[[#This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IF(OR(テーブル3[[#This Row],[ILLflag]]="N",テーブル3[[#This Row],[CopyService]]="N",テーブル3[[#This Row],[LoanService]]="N",テーブル3[[#This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IF(OR(テーブル3[[#This Row],[ILLflag]]="N",テーブル3[[#This Row],[CopyService]]="N",テーブル3[[#This Row],[LoanService]]="N",テーブル3[[#This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IF(OR(テーブル3[[#This Row],[ILLflag]]="N",テーブル3[[#This Row],[CopyService]]="N",テーブル3[[#This Row],[LoanService]]="N",テーブル3[[#This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IF(OR(テーブル3[[#This Row],[ILLflag]]="N",テーブル3[[#This Row],[CopyService]]="N",テーブル3[[#This Row],[LoanService]]="N",テーブル3[[#This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IF(OR(テーブル3[[#This Row],[ILLflag]]="N",テーブル3[[#This Row],[CopyService]]="N",テーブル3[[#This Row],[LoanService]]="N",テーブル3[[#This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IF(OR(テーブル3[[#This Row],[ILLflag]]="N",テーブル3[[#This Row],[CopyService]]="N",テーブル3[[#This Row],[LoanService]]="N",テーブル3[[#This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IF(OR(テーブル3[[#This Row],[ILLflag]]="N",テーブル3[[#This Row],[CopyService]]="N",テーブル3[[#This Row],[LoanService]]="N",テーブル3[[#This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IF(OR(テーブル3[[#This Row],[ILLflag]]="N",テーブル3[[#This Row],[CopyService]]="N",テーブル3[[#This Row],[LoanService]]="N",テーブル3[[#This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IF(OR(テーブル3[[#This Row],[ILLflag]]="N",テーブル3[[#This Row],[CopyService]]="N",テーブル3[[#This Row],[LoanService]]="N",テーブル3[[#This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2</v>
      </c>
      <c r="H86" t="s">
        <v>2</v>
      </c>
      <c r="I86" t="s">
        <v>1</v>
      </c>
      <c r="J86" t="str">
        <f>IF(OR(テーブル3[[#This Row],[ILLflag]]="N",テーブル3[[#This Row],[CopyService]]="N",テーブル3[[#This Row],[LoanService]]="N",テーブル3[[#This Row],[ILLStatus]]="N"),"×","○")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IF(OR(テーブル3[[#This Row],[ILLflag]]="N",テーブル3[[#This Row],[CopyService]]="N",テーブル3[[#This Row],[LoanService]]="N",テーブル3[[#This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IF(OR(テーブル3[[#This Row],[ILLflag]]="N",テーブル3[[#This Row],[CopyService]]="N",テーブル3[[#This Row],[LoanService]]="N",テーブル3[[#This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IF(OR(テーブル3[[#This Row],[ILLflag]]="N",テーブル3[[#This Row],[CopyService]]="N",テーブル3[[#This Row],[LoanService]]="N",テーブル3[[#This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IF(OR(テーブル3[[#This Row],[ILLflag]]="N",テーブル3[[#This Row],[CopyService]]="N",テーブル3[[#This Row],[LoanService]]="N",テーブル3[[#This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IF(OR(テーブル3[[#This Row],[ILLflag]]="N",テーブル3[[#This Row],[CopyService]]="N",テーブル3[[#This Row],[LoanService]]="N",テーブル3[[#This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IF(OR(テーブル3[[#This Row],[ILLflag]]="N",テーブル3[[#This Row],[CopyService]]="N",テーブル3[[#This Row],[LoanService]]="N",テーブル3[[#This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IF(OR(テーブル3[[#This Row],[ILLflag]]="N",テーブル3[[#This Row],[CopyService]]="N",テーブル3[[#This Row],[LoanService]]="N",テーブル3[[#This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IF(OR(テーブル3[[#This Row],[ILLflag]]="N",テーブル3[[#This Row],[CopyService]]="N",テーブル3[[#This Row],[LoanService]]="N",テーブル3[[#This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IF(OR(テーブル3[[#This Row],[ILLflag]]="N",テーブル3[[#This Row],[CopyService]]="N",テーブル3[[#This Row],[LoanService]]="N",テーブル3[[#This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IF(OR(テーブル3[[#This Row],[ILLflag]]="N",テーブル3[[#This Row],[CopyService]]="N",テーブル3[[#This Row],[LoanService]]="N",テーブル3[[#This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IF(OR(テーブル3[[#This Row],[ILLflag]]="N",テーブル3[[#This Row],[CopyService]]="N",テーブル3[[#This Row],[LoanService]]="N",テーブル3[[#This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IF(OR(テーブル3[[#This Row],[ILLflag]]="N",テーブル3[[#This Row],[CopyService]]="N",テーブル3[[#This Row],[LoanService]]="N",テーブル3[[#This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IF(OR(テーブル3[[#This Row],[ILLflag]]="N",テーブル3[[#This Row],[CopyService]]="N",テーブル3[[#This Row],[LoanService]]="N",テーブル3[[#This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IF(OR(テーブル3[[#This Row],[ILLflag]]="N",テーブル3[[#This Row],[CopyService]]="N",テーブル3[[#This Row],[LoanService]]="N",テーブル3[[#This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IF(OR(テーブル3[[#This Row],[ILLflag]]="N",テーブル3[[#This Row],[CopyService]]="N",テーブル3[[#This Row],[LoanService]]="N",テーブル3[[#This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IF(OR(テーブル3[[#This Row],[ILLflag]]="N",テーブル3[[#This Row],[CopyService]]="N",テーブル3[[#This Row],[LoanService]]="N",テーブル3[[#This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IF(OR(テーブル3[[#This Row],[ILLflag]]="N",テーブル3[[#This Row],[CopyService]]="N",テーブル3[[#This Row],[LoanService]]="N",テーブル3[[#This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IF(OR(テーブル3[[#This Row],[ILLflag]]="N",テーブル3[[#This Row],[CopyService]]="N",テーブル3[[#This Row],[LoanService]]="N",テーブル3[[#This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IF(OR(テーブル3[[#This Row],[ILLflag]]="N",テーブル3[[#This Row],[CopyService]]="N",テーブル3[[#This Row],[LoanService]]="N",テーブル3[[#This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IF(OR(テーブル3[[#This Row],[ILLflag]]="N",テーブル3[[#This Row],[CopyService]]="N",テーブル3[[#This Row],[LoanService]]="N",テーブル3[[#This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IF(OR(テーブル3[[#This Row],[ILLflag]]="N",テーブル3[[#This Row],[CopyService]]="N",テーブル3[[#This Row],[LoanService]]="N",テーブル3[[#This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IF(OR(テーブル3[[#This Row],[ILLflag]]="N",テーブル3[[#This Row],[CopyService]]="N",テーブル3[[#This Row],[LoanService]]="N",テーブル3[[#This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IF(OR(テーブル3[[#This Row],[ILLflag]]="N",テーブル3[[#This Row],[CopyService]]="N",テーブル3[[#This Row],[LoanService]]="N",テーブル3[[#This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IF(OR(テーブル3[[#This Row],[ILLflag]]="N",テーブル3[[#This Row],[CopyService]]="N",テーブル3[[#This Row],[LoanService]]="N",テーブル3[[#This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IF(OR(テーブル3[[#This Row],[ILLflag]]="N",テーブル3[[#This Row],[CopyService]]="N",テーブル3[[#This Row],[LoanService]]="N",テーブル3[[#This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IF(OR(テーブル3[[#This Row],[ILLflag]]="N",テーブル3[[#This Row],[CopyService]]="N",テーブル3[[#This Row],[LoanService]]="N",テーブル3[[#This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IF(OR(テーブル3[[#This Row],[ILLflag]]="N",テーブル3[[#This Row],[CopyService]]="N",テーブル3[[#This Row],[LoanService]]="N",テーブル3[[#This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IF(OR(テーブル3[[#This Row],[ILLflag]]="N",テーブル3[[#This Row],[CopyService]]="N",テーブル3[[#This Row],[LoanService]]="N",テーブル3[[#This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IF(OR(テーブル3[[#This Row],[ILLflag]]="N",テーブル3[[#This Row],[CopyService]]="N",テーブル3[[#This Row],[LoanService]]="N",テーブル3[[#This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IF(OR(テーブル3[[#This Row],[ILLflag]]="N",テーブル3[[#This Row],[CopyService]]="N",テーブル3[[#This Row],[LoanService]]="N",テーブル3[[#This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IF(OR(テーブル3[[#This Row],[ILLflag]]="N",テーブル3[[#This Row],[CopyService]]="N",テーブル3[[#This Row],[LoanService]]="N",テーブル3[[#This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IF(OR(テーブル3[[#This Row],[ILLflag]]="N",テーブル3[[#This Row],[CopyService]]="N",テーブル3[[#This Row],[LoanService]]="N",テーブル3[[#This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IF(OR(テーブル3[[#This Row],[ILLflag]]="N",テーブル3[[#This Row],[CopyService]]="N",テーブル3[[#This Row],[LoanService]]="N",テーブル3[[#This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IF(OR(テーブル3[[#This Row],[ILLflag]]="N",テーブル3[[#This Row],[CopyService]]="N",テーブル3[[#This Row],[LoanService]]="N",テーブル3[[#This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IF(OR(テーブル3[[#This Row],[ILLflag]]="N",テーブル3[[#This Row],[CopyService]]="N",テーブル3[[#This Row],[LoanService]]="N",テーブル3[[#This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IF(OR(テーブル3[[#This Row],[ILLflag]]="N",テーブル3[[#This Row],[CopyService]]="N",テーブル3[[#This Row],[LoanService]]="N",テーブル3[[#This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IF(OR(テーブル3[[#This Row],[ILLflag]]="N",テーブル3[[#This Row],[CopyService]]="N",テーブル3[[#This Row],[LoanService]]="N",テーブル3[[#This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IF(OR(テーブル3[[#This Row],[ILLflag]]="N",テーブル3[[#This Row],[CopyService]]="N",テーブル3[[#This Row],[LoanService]]="N",テーブル3[[#This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IF(OR(テーブル3[[#This Row],[ILLflag]]="N",テーブル3[[#This Row],[CopyService]]="N",テーブル3[[#This Row],[LoanService]]="N",テーブル3[[#This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IF(OR(テーブル3[[#This Row],[ILLflag]]="N",テーブル3[[#This Row],[CopyService]]="N",テーブル3[[#This Row],[LoanService]]="N",テーブル3[[#This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IF(OR(テーブル3[[#This Row],[ILLflag]]="N",テーブル3[[#This Row],[CopyService]]="N",テーブル3[[#This Row],[LoanService]]="N",テーブル3[[#This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IF(OR(テーブル3[[#This Row],[ILLflag]]="N",テーブル3[[#This Row],[CopyService]]="N",テーブル3[[#This Row],[LoanService]]="N",テーブル3[[#This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IF(OR(テーブル3[[#This Row],[ILLflag]]="N",テーブル3[[#This Row],[CopyService]]="N",テーブル3[[#This Row],[LoanService]]="N",テーブル3[[#This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IF(OR(テーブル3[[#This Row],[ILLflag]]="N",テーブル3[[#This Row],[CopyService]]="N",テーブル3[[#This Row],[LoanService]]="N",テーブル3[[#This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IF(OR(テーブル3[[#This Row],[ILLflag]]="N",テーブル3[[#This Row],[CopyService]]="N",テーブル3[[#This Row],[LoanService]]="N",テーブル3[[#This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IF(OR(テーブル3[[#This Row],[ILLflag]]="N",テーブル3[[#This Row],[CopyService]]="N",テーブル3[[#This Row],[LoanService]]="N",テーブル3[[#This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IF(OR(テーブル3[[#This Row],[ILLflag]]="N",テーブル3[[#This Row],[CopyService]]="N",テーブル3[[#This Row],[LoanService]]="N",テーブル3[[#This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IF(OR(テーブル3[[#This Row],[ILLflag]]="N",テーブル3[[#This Row],[CopyService]]="N",テーブル3[[#This Row],[LoanService]]="N",テーブル3[[#This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IF(OR(テーブル3[[#This Row],[ILLflag]]="N",テーブル3[[#This Row],[CopyService]]="N",テーブル3[[#This Row],[LoanService]]="N",テーブル3[[#This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IF(OR(テーブル3[[#This Row],[ILLflag]]="N",テーブル3[[#This Row],[CopyService]]="N",テーブル3[[#This Row],[LoanService]]="N",テーブル3[[#This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IF(OR(テーブル3[[#This Row],[ILLflag]]="N",テーブル3[[#This Row],[CopyService]]="N",テーブル3[[#This Row],[LoanService]]="N",テーブル3[[#This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IF(OR(テーブル3[[#This Row],[ILLflag]]="N",テーブル3[[#This Row],[CopyService]]="N",テーブル3[[#This Row],[LoanService]]="N",テーブル3[[#This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IF(OR(テーブル3[[#This Row],[ILLflag]]="N",テーブル3[[#This Row],[CopyService]]="N",テーブル3[[#This Row],[LoanService]]="N",テーブル3[[#This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IF(OR(テーブル3[[#This Row],[ILLflag]]="N",テーブル3[[#This Row],[CopyService]]="N",テーブル3[[#This Row],[LoanService]]="N",テーブル3[[#This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IF(OR(テーブル3[[#This Row],[ILLflag]]="N",テーブル3[[#This Row],[CopyService]]="N",テーブル3[[#This Row],[LoanService]]="N",テーブル3[[#This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IF(OR(テーブル3[[#This Row],[ILLflag]]="N",テーブル3[[#This Row],[CopyService]]="N",テーブル3[[#This Row],[LoanService]]="N",テーブル3[[#This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IF(OR(テーブル3[[#This Row],[ILLflag]]="N",テーブル3[[#This Row],[CopyService]]="N",テーブル3[[#This Row],[LoanService]]="N",テーブル3[[#This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IF(OR(テーブル3[[#This Row],[ILLflag]]="N",テーブル3[[#This Row],[CopyService]]="N",テーブル3[[#This Row],[LoanService]]="N",テーブル3[[#This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IF(OR(テーブル3[[#This Row],[ILLflag]]="N",テーブル3[[#This Row],[CopyService]]="N",テーブル3[[#This Row],[LoanService]]="N",テーブル3[[#This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IF(OR(テーブル3[[#This Row],[ILLflag]]="N",テーブル3[[#This Row],[CopyService]]="N",テーブル3[[#This Row],[LoanService]]="N",テーブル3[[#This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IF(OR(テーブル3[[#This Row],[ILLflag]]="N",テーブル3[[#This Row],[CopyService]]="N",テーブル3[[#This Row],[LoanService]]="N",テーブル3[[#This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IF(OR(テーブル3[[#This Row],[ILLflag]]="N",テーブル3[[#This Row],[CopyService]]="N",テーブル3[[#This Row],[LoanService]]="N",テーブル3[[#This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IF(OR(テーブル3[[#This Row],[ILLflag]]="N",テーブル3[[#This Row],[CopyService]]="N",テーブル3[[#This Row],[LoanService]]="N",テーブル3[[#This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IF(OR(テーブル3[[#This Row],[ILLflag]]="N",テーブル3[[#This Row],[CopyService]]="N",テーブル3[[#This Row],[LoanService]]="N",テーブル3[[#This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IF(OR(テーブル3[[#This Row],[ILLflag]]="N",テーブル3[[#This Row],[CopyService]]="N",テーブル3[[#This Row],[LoanService]]="N",テーブル3[[#This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IF(OR(テーブル3[[#This Row],[ILLflag]]="N",テーブル3[[#This Row],[CopyService]]="N",テーブル3[[#This Row],[LoanService]]="N",テーブル3[[#This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IF(OR(テーブル3[[#This Row],[ILLflag]]="N",テーブル3[[#This Row],[CopyService]]="N",テーブル3[[#This Row],[LoanService]]="N",テーブル3[[#This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IF(OR(テーブル3[[#This Row],[ILLflag]]="N",テーブル3[[#This Row],[CopyService]]="N",テーブル3[[#This Row],[LoanService]]="N",テーブル3[[#This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IF(OR(テーブル3[[#This Row],[ILLflag]]="N",テーブル3[[#This Row],[CopyService]]="N",テーブル3[[#This Row],[LoanService]]="N",テーブル3[[#This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IF(OR(テーブル3[[#This Row],[ILLflag]]="N",テーブル3[[#This Row],[CopyService]]="N",テーブル3[[#This Row],[LoanService]]="N",テーブル3[[#This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IF(OR(テーブル3[[#This Row],[ILLflag]]="N",テーブル3[[#This Row],[CopyService]]="N",テーブル3[[#This Row],[LoanService]]="N",テーブル3[[#This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IF(OR(テーブル3[[#This Row],[ILLflag]]="N",テーブル3[[#This Row],[CopyService]]="N",テーブル3[[#This Row],[LoanService]]="N",テーブル3[[#This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IF(OR(テーブル3[[#This Row],[ILLflag]]="N",テーブル3[[#This Row],[CopyService]]="N",テーブル3[[#This Row],[LoanService]]="N",テーブル3[[#This Row],[ILLStatus]]="N"),"×","○")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IF(OR(テーブル3[[#This Row],[ILLflag]]="N",テーブル3[[#This Row],[CopyService]]="N",テーブル3[[#This Row],[LoanService]]="N",テーブル3[[#This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IF(OR(テーブル3[[#This Row],[ILLflag]]="N",テーブル3[[#This Row],[CopyService]]="N",テーブル3[[#This Row],[LoanService]]="N",テーブル3[[#This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IF(OR(テーブル3[[#This Row],[ILLflag]]="N",テーブル3[[#This Row],[CopyService]]="N",テーブル3[[#This Row],[LoanService]]="N",テーブル3[[#This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IF(OR(テーブル3[[#This Row],[ILLflag]]="N",テーブル3[[#This Row],[CopyService]]="N",テーブル3[[#This Row],[LoanService]]="N",テーブル3[[#This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IF(OR(テーブル3[[#This Row],[ILLflag]]="N",テーブル3[[#This Row],[CopyService]]="N",テーブル3[[#This Row],[LoanService]]="N",テーブル3[[#This Row],[ILLStatus]]="N"),"×","○")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IF(OR(テーブル3[[#This Row],[ILLflag]]="N",テーブル3[[#This Row],[CopyService]]="N",テーブル3[[#This Row],[LoanService]]="N",テーブル3[[#This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IF(OR(テーブル3[[#This Row],[ILLflag]]="N",テーブル3[[#This Row],[CopyService]]="N",テーブル3[[#This Row],[LoanService]]="N",テーブル3[[#This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IF(OR(テーブル3[[#This Row],[ILLflag]]="N",テーブル3[[#This Row],[CopyService]]="N",テーブル3[[#This Row],[LoanService]]="N",テーブル3[[#This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IF(OR(テーブル3[[#This Row],[ILLflag]]="N",テーブル3[[#This Row],[CopyService]]="N",テーブル3[[#This Row],[LoanService]]="N",テーブル3[[#This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IF(OR(テーブル3[[#This Row],[ILLflag]]="N",テーブル3[[#This Row],[CopyService]]="N",テーブル3[[#This Row],[LoanService]]="N",テーブル3[[#This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IF(OR(テーブル3[[#This Row],[ILLflag]]="N",テーブル3[[#This Row],[CopyService]]="N",テーブル3[[#This Row],[LoanService]]="N",テーブル3[[#This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IF(OR(テーブル3[[#This Row],[ILLflag]]="N",テーブル3[[#This Row],[CopyService]]="N",テーブル3[[#This Row],[LoanService]]="N",テーブル3[[#This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IF(OR(テーブル3[[#This Row],[ILLflag]]="N",テーブル3[[#This Row],[CopyService]]="N",テーブル3[[#This Row],[LoanService]]="N",テーブル3[[#This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IF(OR(テーブル3[[#This Row],[ILLflag]]="N",テーブル3[[#This Row],[CopyService]]="N",テーブル3[[#This Row],[LoanService]]="N",テーブル3[[#This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IF(OR(テーブル3[[#This Row],[ILLflag]]="N",テーブル3[[#This Row],[CopyService]]="N",テーブル3[[#This Row],[LoanService]]="N",テーブル3[[#This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IF(OR(テーブル3[[#This Row],[ILLflag]]="N",テーブル3[[#This Row],[CopyService]]="N",テーブル3[[#This Row],[LoanService]]="N",テーブル3[[#This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IF(OR(テーブル3[[#This Row],[ILLflag]]="N",テーブル3[[#This Row],[CopyService]]="N",テーブル3[[#This Row],[LoanService]]="N",テーブル3[[#This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IF(OR(テーブル3[[#This Row],[ILLflag]]="N",テーブル3[[#This Row],[CopyService]]="N",テーブル3[[#This Row],[LoanService]]="N",テーブル3[[#This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IF(OR(テーブル3[[#This Row],[ILLflag]]="N",テーブル3[[#This Row],[CopyService]]="N",テーブル3[[#This Row],[LoanService]]="N",テーブル3[[#This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IF(OR(テーブル3[[#This Row],[ILLflag]]="N",テーブル3[[#This Row],[CopyService]]="N",テーブル3[[#This Row],[LoanService]]="N",テーブル3[[#This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IF(OR(テーブル3[[#This Row],[ILLflag]]="N",テーブル3[[#This Row],[CopyService]]="N",テーブル3[[#This Row],[LoanService]]="N",テーブル3[[#This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IF(OR(テーブル3[[#This Row],[ILLflag]]="N",テーブル3[[#This Row],[CopyService]]="N",テーブル3[[#This Row],[LoanService]]="N",テーブル3[[#This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IF(OR(テーブル3[[#This Row],[ILLflag]]="N",テーブル3[[#This Row],[CopyService]]="N",テーブル3[[#This Row],[LoanService]]="N",テーブル3[[#This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IF(OR(テーブル3[[#This Row],[ILLflag]]="N",テーブル3[[#This Row],[CopyService]]="N",テーブル3[[#This Row],[LoanService]]="N",テーブル3[[#This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IF(OR(テーブル3[[#This Row],[ILLflag]]="N",テーブル3[[#This Row],[CopyService]]="N",テーブル3[[#This Row],[LoanService]]="N",テーブル3[[#This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IF(OR(テーブル3[[#This Row],[ILLflag]]="N",テーブル3[[#This Row],[CopyService]]="N",テーブル3[[#This Row],[LoanService]]="N",テーブル3[[#This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IF(OR(テーブル3[[#This Row],[ILLflag]]="N",テーブル3[[#This Row],[CopyService]]="N",テーブル3[[#This Row],[LoanService]]="N",テーブル3[[#This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IF(OR(テーブル3[[#This Row],[ILLflag]]="N",テーブル3[[#This Row],[CopyService]]="N",テーブル3[[#This Row],[LoanService]]="N",テーブル3[[#This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IF(OR(テーブル3[[#This Row],[ILLflag]]="N",テーブル3[[#This Row],[CopyService]]="N",テーブル3[[#This Row],[LoanService]]="N",テーブル3[[#This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IF(OR(テーブル3[[#This Row],[ILLflag]]="N",テーブル3[[#This Row],[CopyService]]="N",テーブル3[[#This Row],[LoanService]]="N",テーブル3[[#This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IF(OR(テーブル3[[#This Row],[ILLflag]]="N",テーブル3[[#This Row],[CopyService]]="N",テーブル3[[#This Row],[LoanService]]="N",テーブル3[[#This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IF(OR(テーブル3[[#This Row],[ILLflag]]="N",テーブル3[[#This Row],[CopyService]]="N",テーブル3[[#This Row],[LoanService]]="N",テーブル3[[#This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IF(OR(テーブル3[[#This Row],[ILLflag]]="N",テーブル3[[#This Row],[CopyService]]="N",テーブル3[[#This Row],[LoanService]]="N",テーブル3[[#This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IF(OR(テーブル3[[#This Row],[ILLflag]]="N",テーブル3[[#This Row],[CopyService]]="N",テーブル3[[#This Row],[LoanService]]="N",テーブル3[[#This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IF(OR(テーブル3[[#This Row],[ILLflag]]="N",テーブル3[[#This Row],[CopyService]]="N",テーブル3[[#This Row],[LoanService]]="N",テーブル3[[#This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IF(OR(テーブル3[[#This Row],[ILLflag]]="N",テーブル3[[#This Row],[CopyService]]="N",テーブル3[[#This Row],[LoanService]]="N",テーブル3[[#This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IF(OR(テーブル3[[#This Row],[ILLflag]]="N",テーブル3[[#This Row],[CopyService]]="N",テーブル3[[#This Row],[LoanService]]="N",テーブル3[[#This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IF(OR(テーブル3[[#This Row],[ILLflag]]="N",テーブル3[[#This Row],[CopyService]]="N",テーブル3[[#This Row],[LoanService]]="N",テーブル3[[#This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IF(OR(テーブル3[[#This Row],[ILLflag]]="N",テーブル3[[#This Row],[CopyService]]="N",テーブル3[[#This Row],[LoanService]]="N",テーブル3[[#This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IF(OR(テーブル3[[#This Row],[ILLflag]]="N",テーブル3[[#This Row],[CopyService]]="N",テーブル3[[#This Row],[LoanService]]="N",テーブル3[[#This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IF(OR(テーブル3[[#This Row],[ILLflag]]="N",テーブル3[[#This Row],[CopyService]]="N",テーブル3[[#This Row],[LoanService]]="N",テーブル3[[#This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IF(OR(テーブル3[[#This Row],[ILLflag]]="N",テーブル3[[#This Row],[CopyService]]="N",テーブル3[[#This Row],[LoanService]]="N",テーブル3[[#This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IF(OR(テーブル3[[#This Row],[ILLflag]]="N",テーブル3[[#This Row],[CopyService]]="N",テーブル3[[#This Row],[LoanService]]="N",テーブル3[[#This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IF(OR(テーブル3[[#This Row],[ILLflag]]="N",テーブル3[[#This Row],[CopyService]]="N",テーブル3[[#This Row],[LoanService]]="N",テーブル3[[#This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IF(OR(テーブル3[[#This Row],[ILLflag]]="N",テーブル3[[#This Row],[CopyService]]="N",テーブル3[[#This Row],[LoanService]]="N",テーブル3[[#This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IF(OR(テーブル3[[#This Row],[ILLflag]]="N",テーブル3[[#This Row],[CopyService]]="N",テーブル3[[#This Row],[LoanService]]="N",テーブル3[[#This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IF(OR(テーブル3[[#This Row],[ILLflag]]="N",テーブル3[[#This Row],[CopyService]]="N",テーブル3[[#This Row],[LoanService]]="N",テーブル3[[#This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IF(OR(テーブル3[[#This Row],[ILLflag]]="N",テーブル3[[#This Row],[CopyService]]="N",テーブル3[[#This Row],[LoanService]]="N",テーブル3[[#This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IF(OR(テーブル3[[#This Row],[ILLflag]]="N",テーブル3[[#This Row],[CopyService]]="N",テーブル3[[#This Row],[LoanService]]="N",テーブル3[[#This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IF(OR(テーブル3[[#This Row],[ILLflag]]="N",テーブル3[[#This Row],[CopyService]]="N",テーブル3[[#This Row],[LoanService]]="N",テーブル3[[#This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IF(OR(テーブル3[[#This Row],[ILLflag]]="N",テーブル3[[#This Row],[CopyService]]="N",テーブル3[[#This Row],[LoanService]]="N",テーブル3[[#This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IF(OR(テーブル3[[#This Row],[ILLflag]]="N",テーブル3[[#This Row],[CopyService]]="N",テーブル3[[#This Row],[LoanService]]="N",テーブル3[[#This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IF(OR(テーブル3[[#This Row],[ILLflag]]="N",テーブル3[[#This Row],[CopyService]]="N",テーブル3[[#This Row],[LoanService]]="N",テーブル3[[#This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IF(OR(テーブル3[[#This Row],[ILLflag]]="N",テーブル3[[#This Row],[CopyService]]="N",テーブル3[[#This Row],[LoanService]]="N",テーブル3[[#This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IF(OR(テーブル3[[#This Row],[ILLflag]]="N",テーブル3[[#This Row],[CopyService]]="N",テーブル3[[#This Row],[LoanService]]="N",テーブル3[[#This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IF(OR(テーブル3[[#This Row],[ILLflag]]="N",テーブル3[[#This Row],[CopyService]]="N",テーブル3[[#This Row],[LoanService]]="N",テーブル3[[#This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IF(OR(テーブル3[[#This Row],[ILLflag]]="N",テーブル3[[#This Row],[CopyService]]="N",テーブル3[[#This Row],[LoanService]]="N",テーブル3[[#This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IF(OR(テーブル3[[#This Row],[ILLflag]]="N",テーブル3[[#This Row],[CopyService]]="N",テーブル3[[#This Row],[LoanService]]="N",テーブル3[[#This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IF(OR(テーブル3[[#This Row],[ILLflag]]="N",テーブル3[[#This Row],[CopyService]]="N",テーブル3[[#This Row],[LoanService]]="N",テーブル3[[#This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IF(OR(テーブル3[[#This Row],[ILLflag]]="N",テーブル3[[#This Row],[CopyService]]="N",テーブル3[[#This Row],[LoanService]]="N",テーブル3[[#This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IF(OR(テーブル3[[#This Row],[ILLflag]]="N",テーブル3[[#This Row],[CopyService]]="N",テーブル3[[#This Row],[LoanService]]="N",テーブル3[[#This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IF(OR(テーブル3[[#This Row],[ILLflag]]="N",テーブル3[[#This Row],[CopyService]]="N",テーブル3[[#This Row],[LoanService]]="N",テーブル3[[#This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IF(OR(テーブル3[[#This Row],[ILLflag]]="N",テーブル3[[#This Row],[CopyService]]="N",テーブル3[[#This Row],[LoanService]]="N",テーブル3[[#This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IF(OR(テーブル3[[#This Row],[ILLflag]]="N",テーブル3[[#This Row],[CopyService]]="N",テーブル3[[#This Row],[LoanService]]="N",テーブル3[[#This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IF(OR(テーブル3[[#This Row],[ILLflag]]="N",テーブル3[[#This Row],[CopyService]]="N",テーブル3[[#This Row],[LoanService]]="N",テーブル3[[#This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IF(OR(テーブル3[[#This Row],[ILLflag]]="N",テーブル3[[#This Row],[CopyService]]="N",テーブル3[[#This Row],[LoanService]]="N",テーブル3[[#This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IF(OR(テーブル3[[#This Row],[ILLflag]]="N",テーブル3[[#This Row],[CopyService]]="N",テーブル3[[#This Row],[LoanService]]="N",テーブル3[[#This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IF(OR(テーブル3[[#This Row],[ILLflag]]="N",テーブル3[[#This Row],[CopyService]]="N",テーブル3[[#This Row],[LoanService]]="N",テーブル3[[#This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IF(OR(テーブル3[[#This Row],[ILLflag]]="N",テーブル3[[#This Row],[CopyService]]="N",テーブル3[[#This Row],[LoanService]]="N",テーブル3[[#This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IF(OR(テーブル3[[#This Row],[ILLflag]]="N",テーブル3[[#This Row],[CopyService]]="N",テーブル3[[#This Row],[LoanService]]="N",テーブル3[[#This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IF(OR(テーブル3[[#This Row],[ILLflag]]="N",テーブル3[[#This Row],[CopyService]]="N",テーブル3[[#This Row],[LoanService]]="N",テーブル3[[#This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IF(OR(テーブル3[[#This Row],[ILLflag]]="N",テーブル3[[#This Row],[CopyService]]="N",テーブル3[[#This Row],[LoanService]]="N",テーブル3[[#This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IF(OR(テーブル3[[#This Row],[ILLflag]]="N",テーブル3[[#This Row],[CopyService]]="N",テーブル3[[#This Row],[LoanService]]="N",テーブル3[[#This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IF(OR(テーブル3[[#This Row],[ILLflag]]="N",テーブル3[[#This Row],[CopyService]]="N",テーブル3[[#This Row],[LoanService]]="N",テーブル3[[#This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IF(OR(テーブル3[[#This Row],[ILLflag]]="N",テーブル3[[#This Row],[CopyService]]="N",テーブル3[[#This Row],[LoanService]]="N",テーブル3[[#This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IF(OR(テーブル3[[#This Row],[ILLflag]]="N",テーブル3[[#This Row],[CopyService]]="N",テーブル3[[#This Row],[LoanService]]="N",テーブル3[[#This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IF(OR(テーブル3[[#This Row],[ILLflag]]="N",テーブル3[[#This Row],[CopyService]]="N",テーブル3[[#This Row],[LoanService]]="N",テーブル3[[#This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IF(OR(テーブル3[[#This Row],[ILLflag]]="N",テーブル3[[#This Row],[CopyService]]="N",テーブル3[[#This Row],[LoanService]]="N",テーブル3[[#This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IF(OR(テーブル3[[#This Row],[ILLflag]]="N",テーブル3[[#This Row],[CopyService]]="N",テーブル3[[#This Row],[LoanService]]="N",テーブル3[[#This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IF(OR(テーブル3[[#This Row],[ILLflag]]="N",テーブル3[[#This Row],[CopyService]]="N",テーブル3[[#This Row],[LoanService]]="N",テーブル3[[#This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IF(OR(テーブル3[[#This Row],[ILLflag]]="N",テーブル3[[#This Row],[CopyService]]="N",テーブル3[[#This Row],[LoanService]]="N",テーブル3[[#This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IF(OR(テーブル3[[#This Row],[ILLflag]]="N",テーブル3[[#This Row],[CopyService]]="N",テーブル3[[#This Row],[LoanService]]="N",テーブル3[[#This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IF(OR(テーブル3[[#This Row],[ILLflag]]="N",テーブル3[[#This Row],[CopyService]]="N",テーブル3[[#This Row],[LoanService]]="N",テーブル3[[#This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IF(OR(テーブル3[[#This Row],[ILLflag]]="N",テーブル3[[#This Row],[CopyService]]="N",テーブル3[[#This Row],[LoanService]]="N",テーブル3[[#This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IF(OR(テーブル3[[#This Row],[ILLflag]]="N",テーブル3[[#This Row],[CopyService]]="N",テーブル3[[#This Row],[LoanService]]="N",テーブル3[[#This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IF(OR(テーブル3[[#This Row],[ILLflag]]="N",テーブル3[[#This Row],[CopyService]]="N",テーブル3[[#This Row],[LoanService]]="N",テーブル3[[#This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IF(OR(テーブル3[[#This Row],[ILLflag]]="N",テーブル3[[#This Row],[CopyService]]="N",テーブル3[[#This Row],[LoanService]]="N",テーブル3[[#This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IF(OR(テーブル3[[#This Row],[ILLflag]]="N",テーブル3[[#This Row],[CopyService]]="N",テーブル3[[#This Row],[LoanService]]="N",テーブル3[[#This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IF(OR(テーブル3[[#This Row],[ILLflag]]="N",テーブル3[[#This Row],[CopyService]]="N",テーブル3[[#This Row],[LoanService]]="N",テーブル3[[#This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IF(OR(テーブル3[[#This Row],[ILLflag]]="N",テーブル3[[#This Row],[CopyService]]="N",テーブル3[[#This Row],[LoanService]]="N",テーブル3[[#This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IF(OR(テーブル3[[#This Row],[ILLflag]]="N",テーブル3[[#This Row],[CopyService]]="N",テーブル3[[#This Row],[LoanService]]="N",テーブル3[[#This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IF(OR(テーブル3[[#This Row],[ILLflag]]="N",テーブル3[[#This Row],[CopyService]]="N",テーブル3[[#This Row],[LoanService]]="N",テーブル3[[#This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IF(OR(テーブル3[[#This Row],[ILLflag]]="N",テーブル3[[#This Row],[CopyService]]="N",テーブル3[[#This Row],[LoanService]]="N",テーブル3[[#This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IF(OR(テーブル3[[#This Row],[ILLflag]]="N",テーブル3[[#This Row],[CopyService]]="N",テーブル3[[#This Row],[LoanService]]="N",テーブル3[[#This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IF(OR(テーブル3[[#This Row],[ILLflag]]="N",テーブル3[[#This Row],[CopyService]]="N",テーブル3[[#This Row],[LoanService]]="N",テーブル3[[#This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IF(OR(テーブル3[[#This Row],[ILLflag]]="N",テーブル3[[#This Row],[CopyService]]="N",テーブル3[[#This Row],[LoanService]]="N",テーブル3[[#This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IF(OR(テーブル3[[#This Row],[ILLflag]]="N",テーブル3[[#This Row],[CopyService]]="N",テーブル3[[#This Row],[LoanService]]="N",テーブル3[[#This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IF(OR(テーブル3[[#This Row],[ILLflag]]="N",テーブル3[[#This Row],[CopyService]]="N",テーブル3[[#This Row],[LoanService]]="N",テーブル3[[#This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IF(OR(テーブル3[[#This Row],[ILLflag]]="N",テーブル3[[#This Row],[CopyService]]="N",テーブル3[[#This Row],[LoanService]]="N",テーブル3[[#This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IF(OR(テーブル3[[#This Row],[ILLflag]]="N",テーブル3[[#This Row],[CopyService]]="N",テーブル3[[#This Row],[LoanService]]="N",テーブル3[[#This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IF(OR(テーブル3[[#This Row],[ILLflag]]="N",テーブル3[[#This Row],[CopyService]]="N",テーブル3[[#This Row],[LoanService]]="N",テーブル3[[#This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IF(OR(テーブル3[[#This Row],[ILLflag]]="N",テーブル3[[#This Row],[CopyService]]="N",テーブル3[[#This Row],[LoanService]]="N",テーブル3[[#This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IF(OR(テーブル3[[#This Row],[ILLflag]]="N",テーブル3[[#This Row],[CopyService]]="N",テーブル3[[#This Row],[LoanService]]="N",テーブル3[[#This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IF(OR(テーブル3[[#This Row],[ILLflag]]="N",テーブル3[[#This Row],[CopyService]]="N",テーブル3[[#This Row],[LoanService]]="N",テーブル3[[#This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IF(OR(テーブル3[[#This Row],[ILLflag]]="N",テーブル3[[#This Row],[CopyService]]="N",テーブル3[[#This Row],[LoanService]]="N",テーブル3[[#This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IF(OR(テーブル3[[#This Row],[ILLflag]]="N",テーブル3[[#This Row],[CopyService]]="N",テーブル3[[#This Row],[LoanService]]="N",テーブル3[[#This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IF(OR(テーブル3[[#This Row],[ILLflag]]="N",テーブル3[[#This Row],[CopyService]]="N",テーブル3[[#This Row],[LoanService]]="N",テーブル3[[#This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IF(OR(テーブル3[[#This Row],[ILLflag]]="N",テーブル3[[#This Row],[CopyService]]="N",テーブル3[[#This Row],[LoanService]]="N",テーブル3[[#This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IF(OR(テーブル3[[#This Row],[ILLflag]]="N",テーブル3[[#This Row],[CopyService]]="N",テーブル3[[#This Row],[LoanService]]="N",テーブル3[[#This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IF(OR(テーブル3[[#This Row],[ILLflag]]="N",テーブル3[[#This Row],[CopyService]]="N",テーブル3[[#This Row],[LoanService]]="N",テーブル3[[#This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IF(OR(テーブル3[[#This Row],[ILLflag]]="N",テーブル3[[#This Row],[CopyService]]="N",テーブル3[[#This Row],[LoanService]]="N",テーブル3[[#This Row],[ILLStatus]]="N"),"×","○")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IF(OR(テーブル3[[#This Row],[ILLflag]]="N",テーブル3[[#This Row],[CopyService]]="N",テーブル3[[#This Row],[LoanService]]="N",テーブル3[[#This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IF(OR(テーブル3[[#This Row],[ILLflag]]="N",テーブル3[[#This Row],[CopyService]]="N",テーブル3[[#This Row],[LoanService]]="N",テーブル3[[#This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IF(OR(テーブル3[[#This Row],[ILLflag]]="N",テーブル3[[#This Row],[CopyService]]="N",テーブル3[[#This Row],[LoanService]]="N",テーブル3[[#This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IF(OR(テーブル3[[#This Row],[ILLflag]]="N",テーブル3[[#This Row],[CopyService]]="N",テーブル3[[#This Row],[LoanService]]="N",テーブル3[[#This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IF(OR(テーブル3[[#This Row],[ILLflag]]="N",テーブル3[[#This Row],[CopyService]]="N",テーブル3[[#This Row],[LoanService]]="N",テーブル3[[#This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IF(OR(テーブル3[[#This Row],[ILLflag]]="N",テーブル3[[#This Row],[CopyService]]="N",テーブル3[[#This Row],[LoanService]]="N",テーブル3[[#This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IF(OR(テーブル3[[#This Row],[ILLflag]]="N",テーブル3[[#This Row],[CopyService]]="N",テーブル3[[#This Row],[LoanService]]="N",テーブル3[[#This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IF(OR(テーブル3[[#This Row],[ILLflag]]="N",テーブル3[[#This Row],[CopyService]]="N",テーブル3[[#This Row],[LoanService]]="N",テーブル3[[#This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IF(OR(テーブル3[[#This Row],[ILLflag]]="N",テーブル3[[#This Row],[CopyService]]="N",テーブル3[[#This Row],[LoanService]]="N",テーブル3[[#This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IF(OR(テーブル3[[#This Row],[ILLflag]]="N",テーブル3[[#This Row],[CopyService]]="N",テーブル3[[#This Row],[LoanService]]="N",テーブル3[[#This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IF(OR(テーブル3[[#This Row],[ILLflag]]="N",テーブル3[[#This Row],[CopyService]]="N",テーブル3[[#This Row],[LoanService]]="N",テーブル3[[#This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IF(OR(テーブル3[[#This Row],[ILLflag]]="N",テーブル3[[#This Row],[CopyService]]="N",テーブル3[[#This Row],[LoanService]]="N",テーブル3[[#This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IF(OR(テーブル3[[#This Row],[ILLflag]]="N",テーブル3[[#This Row],[CopyService]]="N",テーブル3[[#This Row],[LoanService]]="N",テーブル3[[#This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IF(OR(テーブル3[[#This Row],[ILLflag]]="N",テーブル3[[#This Row],[CopyService]]="N",テーブル3[[#This Row],[LoanService]]="N",テーブル3[[#This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IF(OR(テーブル3[[#This Row],[ILLflag]]="N",テーブル3[[#This Row],[CopyService]]="N",テーブル3[[#This Row],[LoanService]]="N",テーブル3[[#This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IF(OR(テーブル3[[#This Row],[ILLflag]]="N",テーブル3[[#This Row],[CopyService]]="N",テーブル3[[#This Row],[LoanService]]="N",テーブル3[[#This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IF(OR(テーブル3[[#This Row],[ILLflag]]="N",テーブル3[[#This Row],[CopyService]]="N",テーブル3[[#This Row],[LoanService]]="N",テーブル3[[#This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IF(OR(テーブル3[[#This Row],[ILLflag]]="N",テーブル3[[#This Row],[CopyService]]="N",テーブル3[[#This Row],[LoanService]]="N",テーブル3[[#This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IF(OR(テーブル3[[#This Row],[ILLflag]]="N",テーブル3[[#This Row],[CopyService]]="N",テーブル3[[#This Row],[LoanService]]="N",テーブル3[[#This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IF(OR(テーブル3[[#This Row],[ILLflag]]="N",テーブル3[[#This Row],[CopyService]]="N",テーブル3[[#This Row],[LoanService]]="N",テーブル3[[#This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IF(OR(テーブル3[[#This Row],[ILLflag]]="N",テーブル3[[#This Row],[CopyService]]="N",テーブル3[[#This Row],[LoanService]]="N",テーブル3[[#This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IF(OR(テーブル3[[#This Row],[ILLflag]]="N",テーブル3[[#This Row],[CopyService]]="N",テーブル3[[#This Row],[LoanService]]="N",テーブル3[[#This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IF(OR(テーブル3[[#This Row],[ILLflag]]="N",テーブル3[[#This Row],[CopyService]]="N",テーブル3[[#This Row],[LoanService]]="N",テーブル3[[#This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IF(OR(テーブル3[[#This Row],[ILLflag]]="N",テーブル3[[#This Row],[CopyService]]="N",テーブル3[[#This Row],[LoanService]]="N",テーブル3[[#This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IF(OR(テーブル3[[#This Row],[ILLflag]]="N",テーブル3[[#This Row],[CopyService]]="N",テーブル3[[#This Row],[LoanService]]="N",テーブル3[[#This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IF(OR(テーブル3[[#This Row],[ILLflag]]="N",テーブル3[[#This Row],[CopyService]]="N",テーブル3[[#This Row],[LoanService]]="N",テーブル3[[#This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IF(OR(テーブル3[[#This Row],[ILLflag]]="N",テーブル3[[#This Row],[CopyService]]="N",テーブル3[[#This Row],[LoanService]]="N",テーブル3[[#This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IF(OR(テーブル3[[#This Row],[ILLflag]]="N",テーブル3[[#This Row],[CopyService]]="N",テーブル3[[#This Row],[LoanService]]="N",テーブル3[[#This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IF(OR(テーブル3[[#This Row],[ILLflag]]="N",テーブル3[[#This Row],[CopyService]]="N",テーブル3[[#This Row],[LoanService]]="N",テーブル3[[#This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IF(OR(テーブル3[[#This Row],[ILLflag]]="N",テーブル3[[#This Row],[CopyService]]="N",テーブル3[[#This Row],[LoanService]]="N",テーブル3[[#This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IF(OR(テーブル3[[#This Row],[ILLflag]]="N",テーブル3[[#This Row],[CopyService]]="N",テーブル3[[#This Row],[LoanService]]="N",テーブル3[[#This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IF(OR(テーブル3[[#This Row],[ILLflag]]="N",テーブル3[[#This Row],[CopyService]]="N",テーブル3[[#This Row],[LoanService]]="N",テーブル3[[#This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IF(OR(テーブル3[[#This Row],[ILLflag]]="N",テーブル3[[#This Row],[CopyService]]="N",テーブル3[[#This Row],[LoanService]]="N",テーブル3[[#This Row],[ILLStatus]]="N"),"×","○")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IF(OR(テーブル3[[#This Row],[ILLflag]]="N",テーブル3[[#This Row],[CopyService]]="N",テーブル3[[#This Row],[LoanService]]="N",テーブル3[[#This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IF(OR(テーブル3[[#This Row],[ILLflag]]="N",テーブル3[[#This Row],[CopyService]]="N",テーブル3[[#This Row],[LoanService]]="N",テーブル3[[#This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IF(OR(テーブル3[[#This Row],[ILLflag]]="N",テーブル3[[#This Row],[CopyService]]="N",テーブル3[[#This Row],[LoanService]]="N",テーブル3[[#This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IF(OR(テーブル3[[#This Row],[ILLflag]]="N",テーブル3[[#This Row],[CopyService]]="N",テーブル3[[#This Row],[LoanService]]="N",テーブル3[[#This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IF(OR(テーブル3[[#This Row],[ILLflag]]="N",テーブル3[[#This Row],[CopyService]]="N",テーブル3[[#This Row],[LoanService]]="N",テーブル3[[#This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IF(OR(テーブル3[[#This Row],[ILLflag]]="N",テーブル3[[#This Row],[CopyService]]="N",テーブル3[[#This Row],[LoanService]]="N",テーブル3[[#This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IF(OR(テーブル3[[#This Row],[ILLflag]]="N",テーブル3[[#This Row],[CopyService]]="N",テーブル3[[#This Row],[LoanService]]="N",テーブル3[[#This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IF(OR(テーブル3[[#This Row],[ILLflag]]="N",テーブル3[[#This Row],[CopyService]]="N",テーブル3[[#This Row],[LoanService]]="N",テーブル3[[#This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IF(OR(テーブル3[[#This Row],[ILLflag]]="N",テーブル3[[#This Row],[CopyService]]="N",テーブル3[[#This Row],[LoanService]]="N",テーブル3[[#This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IF(OR(テーブル3[[#This Row],[ILLflag]]="N",テーブル3[[#This Row],[CopyService]]="N",テーブル3[[#This Row],[LoanService]]="N",テーブル3[[#This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IF(OR(テーブル3[[#This Row],[ILLflag]]="N",テーブル3[[#This Row],[CopyService]]="N",テーブル3[[#This Row],[LoanService]]="N",テーブル3[[#This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IF(OR(テーブル3[[#This Row],[ILLflag]]="N",テーブル3[[#This Row],[CopyService]]="N",テーブル3[[#This Row],[LoanService]]="N",テーブル3[[#This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IF(OR(テーブル3[[#This Row],[ILLflag]]="N",テーブル3[[#This Row],[CopyService]]="N",テーブル3[[#This Row],[LoanService]]="N",テーブル3[[#This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IF(OR(テーブル3[[#This Row],[ILLflag]]="N",テーブル3[[#This Row],[CopyService]]="N",テーブル3[[#This Row],[LoanService]]="N",テーブル3[[#This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IF(OR(テーブル3[[#This Row],[ILLflag]]="N",テーブル3[[#This Row],[CopyService]]="N",テーブル3[[#This Row],[LoanService]]="N",テーブル3[[#This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IF(OR(テーブル3[[#This Row],[ILLflag]]="N",テーブル3[[#This Row],[CopyService]]="N",テーブル3[[#This Row],[LoanService]]="N",テーブル3[[#This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IF(OR(テーブル3[[#This Row],[ILLflag]]="N",テーブル3[[#This Row],[CopyService]]="N",テーブル3[[#This Row],[LoanService]]="N",テーブル3[[#This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IF(OR(テーブル3[[#This Row],[ILLflag]]="N",テーブル3[[#This Row],[CopyService]]="N",テーブル3[[#This Row],[LoanService]]="N",テーブル3[[#This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IF(OR(テーブル3[[#This Row],[ILLflag]]="N",テーブル3[[#This Row],[CopyService]]="N",テーブル3[[#This Row],[LoanService]]="N",テーブル3[[#This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IF(OR(テーブル3[[#This Row],[ILLflag]]="N",テーブル3[[#This Row],[CopyService]]="N",テーブル3[[#This Row],[LoanService]]="N",テーブル3[[#This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IF(OR(テーブル3[[#This Row],[ILLflag]]="N",テーブル3[[#This Row],[CopyService]]="N",テーブル3[[#This Row],[LoanService]]="N",テーブル3[[#This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IF(OR(テーブル3[[#This Row],[ILLflag]]="N",テーブル3[[#This Row],[CopyService]]="N",テーブル3[[#This Row],[LoanService]]="N",テーブル3[[#This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IF(OR(テーブル3[[#This Row],[ILLflag]]="N",テーブル3[[#This Row],[CopyService]]="N",テーブル3[[#This Row],[LoanService]]="N",テーブル3[[#This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IF(OR(テーブル3[[#This Row],[ILLflag]]="N",テーブル3[[#This Row],[CopyService]]="N",テーブル3[[#This Row],[LoanService]]="N",テーブル3[[#This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IF(OR(テーブル3[[#This Row],[ILLflag]]="N",テーブル3[[#This Row],[CopyService]]="N",テーブル3[[#This Row],[LoanService]]="N",テーブル3[[#This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IF(OR(テーブル3[[#This Row],[ILLflag]]="N",テーブル3[[#This Row],[CopyService]]="N",テーブル3[[#This Row],[LoanService]]="N",テーブル3[[#This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IF(OR(テーブル3[[#This Row],[ILLflag]]="N",テーブル3[[#This Row],[CopyService]]="N",テーブル3[[#This Row],[LoanService]]="N",テーブル3[[#This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IF(OR(テーブル3[[#This Row],[ILLflag]]="N",テーブル3[[#This Row],[CopyService]]="N",テーブル3[[#This Row],[LoanService]]="N",テーブル3[[#This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IF(OR(テーブル3[[#This Row],[ILLflag]]="N",テーブル3[[#This Row],[CopyService]]="N",テーブル3[[#This Row],[LoanService]]="N",テーブル3[[#This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IF(OR(テーブル3[[#This Row],[ILLflag]]="N",テーブル3[[#This Row],[CopyService]]="N",テーブル3[[#This Row],[LoanService]]="N",テーブル3[[#This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IF(OR(テーブル3[[#This Row],[ILLflag]]="N",テーブル3[[#This Row],[CopyService]]="N",テーブル3[[#This Row],[LoanService]]="N",テーブル3[[#This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IF(OR(テーブル3[[#This Row],[ILLflag]]="N",テーブル3[[#This Row],[CopyService]]="N",テーブル3[[#This Row],[LoanService]]="N",テーブル3[[#This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IF(OR(テーブル3[[#This Row],[ILLflag]]="N",テーブル3[[#This Row],[CopyService]]="N",テーブル3[[#This Row],[LoanService]]="N",テーブル3[[#This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IF(OR(テーブル3[[#This Row],[ILLflag]]="N",テーブル3[[#This Row],[CopyService]]="N",テーブル3[[#This Row],[LoanService]]="N",テーブル3[[#This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IF(OR(テーブル3[[#This Row],[ILLflag]]="N",テーブル3[[#This Row],[CopyService]]="N",テーブル3[[#This Row],[LoanService]]="N",テーブル3[[#This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IF(OR(テーブル3[[#This Row],[ILLflag]]="N",テーブル3[[#This Row],[CopyService]]="N",テーブル3[[#This Row],[LoanService]]="N",テーブル3[[#This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IF(OR(テーブル3[[#This Row],[ILLflag]]="N",テーブル3[[#This Row],[CopyService]]="N",テーブル3[[#This Row],[LoanService]]="N",テーブル3[[#This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IF(OR(テーブル3[[#This Row],[ILLflag]]="N",テーブル3[[#This Row],[CopyService]]="N",テーブル3[[#This Row],[LoanService]]="N",テーブル3[[#This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IF(OR(テーブル3[[#This Row],[ILLflag]]="N",テーブル3[[#This Row],[CopyService]]="N",テーブル3[[#This Row],[LoanService]]="N",テーブル3[[#This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IF(OR(テーブル3[[#This Row],[ILLflag]]="N",テーブル3[[#This Row],[CopyService]]="N",テーブル3[[#This Row],[LoanService]]="N",テーブル3[[#This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IF(OR(テーブル3[[#This Row],[ILLflag]]="N",テーブル3[[#This Row],[CopyService]]="N",テーブル3[[#This Row],[LoanService]]="N",テーブル3[[#This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IF(OR(テーブル3[[#This Row],[ILLflag]]="N",テーブル3[[#This Row],[CopyService]]="N",テーブル3[[#This Row],[LoanService]]="N",テーブル3[[#This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IF(OR(テーブル3[[#This Row],[ILLflag]]="N",テーブル3[[#This Row],[CopyService]]="N",テーブル3[[#This Row],[LoanService]]="N",テーブル3[[#This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IF(OR(テーブル3[[#This Row],[ILLflag]]="N",テーブル3[[#This Row],[CopyService]]="N",テーブル3[[#This Row],[LoanService]]="N",テーブル3[[#This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IF(OR(テーブル3[[#This Row],[ILLflag]]="N",テーブル3[[#This Row],[CopyService]]="N",テーブル3[[#This Row],[LoanService]]="N",テーブル3[[#This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IF(OR(テーブル3[[#This Row],[ILLflag]]="N",テーブル3[[#This Row],[CopyService]]="N",テーブル3[[#This Row],[LoanService]]="N",テーブル3[[#This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IF(OR(テーブル3[[#This Row],[ILLflag]]="N",テーブル3[[#This Row],[CopyService]]="N",テーブル3[[#This Row],[LoanService]]="N",テーブル3[[#This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IF(OR(テーブル3[[#This Row],[ILLflag]]="N",テーブル3[[#This Row],[CopyService]]="N",テーブル3[[#This Row],[LoanService]]="N",テーブル3[[#This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IF(OR(テーブル3[[#This Row],[ILLflag]]="N",テーブル3[[#This Row],[CopyService]]="N",テーブル3[[#This Row],[LoanService]]="N",テーブル3[[#This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IF(OR(テーブル3[[#This Row],[ILLflag]]="N",テーブル3[[#This Row],[CopyService]]="N",テーブル3[[#This Row],[LoanService]]="N",テーブル3[[#This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IF(OR(テーブル3[[#This Row],[ILLflag]]="N",テーブル3[[#This Row],[CopyService]]="N",テーブル3[[#This Row],[LoanService]]="N",テーブル3[[#This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IF(OR(テーブル3[[#This Row],[ILLflag]]="N",テーブル3[[#This Row],[CopyService]]="N",テーブル3[[#This Row],[LoanService]]="N",テーブル3[[#This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IF(OR(テーブル3[[#This Row],[ILLflag]]="N",テーブル3[[#This Row],[CopyService]]="N",テーブル3[[#This Row],[LoanService]]="N",テーブル3[[#This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IF(OR(テーブル3[[#This Row],[ILLflag]]="N",テーブル3[[#This Row],[CopyService]]="N",テーブル3[[#This Row],[LoanService]]="N",テーブル3[[#This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IF(OR(テーブル3[[#This Row],[ILLflag]]="N",テーブル3[[#This Row],[CopyService]]="N",テーブル3[[#This Row],[LoanService]]="N",テーブル3[[#This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IF(OR(テーブル3[[#This Row],[ILLflag]]="N",テーブル3[[#This Row],[CopyService]]="N",テーブル3[[#This Row],[LoanService]]="N",テーブル3[[#This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IF(OR(テーブル3[[#This Row],[ILLflag]]="N",テーブル3[[#This Row],[CopyService]]="N",テーブル3[[#This Row],[LoanService]]="N",テーブル3[[#This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IF(OR(テーブル3[[#This Row],[ILLflag]]="N",テーブル3[[#This Row],[CopyService]]="N",テーブル3[[#This Row],[LoanService]]="N",テーブル3[[#This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IF(OR(テーブル3[[#This Row],[ILLflag]]="N",テーブル3[[#This Row],[CopyService]]="N",テーブル3[[#This Row],[LoanService]]="N",テーブル3[[#This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IF(OR(テーブル3[[#This Row],[ILLflag]]="N",テーブル3[[#This Row],[CopyService]]="N",テーブル3[[#This Row],[LoanService]]="N",テーブル3[[#This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IF(OR(テーブル3[[#This Row],[ILLflag]]="N",テーブル3[[#This Row],[CopyService]]="N",テーブル3[[#This Row],[LoanService]]="N",テーブル3[[#This Row],[ILLStatus]]="N"),"×","○")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IF(OR(テーブル3[[#This Row],[ILLflag]]="N",テーブル3[[#This Row],[CopyService]]="N",テーブル3[[#This Row],[LoanService]]="N",テーブル3[[#This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IF(OR(テーブル3[[#This Row],[ILLflag]]="N",テーブル3[[#This Row],[CopyService]]="N",テーブル3[[#This Row],[LoanService]]="N",テーブル3[[#This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IF(OR(テーブル3[[#This Row],[ILLflag]]="N",テーブル3[[#This Row],[CopyService]]="N",テーブル3[[#This Row],[LoanService]]="N",テーブル3[[#This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IF(OR(テーブル3[[#This Row],[ILLflag]]="N",テーブル3[[#This Row],[CopyService]]="N",テーブル3[[#This Row],[LoanService]]="N",テーブル3[[#This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IF(OR(テーブル3[[#This Row],[ILLflag]]="N",テーブル3[[#This Row],[CopyService]]="N",テーブル3[[#This Row],[LoanService]]="N",テーブル3[[#This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IF(OR(テーブル3[[#This Row],[ILLflag]]="N",テーブル3[[#This Row],[CopyService]]="N",テーブル3[[#This Row],[LoanService]]="N",テーブル3[[#This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IF(OR(テーブル3[[#This Row],[ILLflag]]="N",テーブル3[[#This Row],[CopyService]]="N",テーブル3[[#This Row],[LoanService]]="N",テーブル3[[#This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IF(OR(テーブル3[[#This Row],[ILLflag]]="N",テーブル3[[#This Row],[CopyService]]="N",テーブル3[[#This Row],[LoanService]]="N",テーブル3[[#This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IF(OR(テーブル3[[#This Row],[ILLflag]]="N",テーブル3[[#This Row],[CopyService]]="N",テーブル3[[#This Row],[LoanService]]="N",テーブル3[[#This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IF(OR(テーブル3[[#This Row],[ILLflag]]="N",テーブル3[[#This Row],[CopyService]]="N",テーブル3[[#This Row],[LoanService]]="N",テーブル3[[#This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IF(OR(テーブル3[[#This Row],[ILLflag]]="N",テーブル3[[#This Row],[CopyService]]="N",テーブル3[[#This Row],[LoanService]]="N",テーブル3[[#This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IF(OR(テーブル3[[#This Row],[ILLflag]]="N",テーブル3[[#This Row],[CopyService]]="N",テーブル3[[#This Row],[LoanService]]="N",テーブル3[[#This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IF(OR(テーブル3[[#This Row],[ILLflag]]="N",テーブル3[[#This Row],[CopyService]]="N",テーブル3[[#This Row],[LoanService]]="N",テーブル3[[#This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IF(OR(テーブル3[[#This Row],[ILLflag]]="N",テーブル3[[#This Row],[CopyService]]="N",テーブル3[[#This Row],[LoanService]]="N",テーブル3[[#This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IF(OR(テーブル3[[#This Row],[ILLflag]]="N",テーブル3[[#This Row],[CopyService]]="N",テーブル3[[#This Row],[LoanService]]="N",テーブル3[[#This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IF(OR(テーブル3[[#This Row],[ILLflag]]="N",テーブル3[[#This Row],[CopyService]]="N",テーブル3[[#This Row],[LoanService]]="N",テーブル3[[#This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IF(OR(テーブル3[[#This Row],[ILLflag]]="N",テーブル3[[#This Row],[CopyService]]="N",テーブル3[[#This Row],[LoanService]]="N",テーブル3[[#This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IF(OR(テーブル3[[#This Row],[ILLflag]]="N",テーブル3[[#This Row],[CopyService]]="N",テーブル3[[#This Row],[LoanService]]="N",テーブル3[[#This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IF(OR(テーブル3[[#This Row],[ILLflag]]="N",テーブル3[[#This Row],[CopyService]]="N",テーブル3[[#This Row],[LoanService]]="N",テーブル3[[#This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IF(OR(テーブル3[[#This Row],[ILLflag]]="N",テーブル3[[#This Row],[CopyService]]="N",テーブル3[[#This Row],[LoanService]]="N",テーブル3[[#This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IF(OR(テーブル3[[#This Row],[ILLflag]]="N",テーブル3[[#This Row],[CopyService]]="N",テーブル3[[#This Row],[LoanService]]="N",テーブル3[[#This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IF(OR(テーブル3[[#This Row],[ILLflag]]="N",テーブル3[[#This Row],[CopyService]]="N",テーブル3[[#This Row],[LoanService]]="N",テーブル3[[#This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IF(OR(テーブル3[[#This Row],[ILLflag]]="N",テーブル3[[#This Row],[CopyService]]="N",テーブル3[[#This Row],[LoanService]]="N",テーブル3[[#This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IF(OR(テーブル3[[#This Row],[ILLflag]]="N",テーブル3[[#This Row],[CopyService]]="N",テーブル3[[#This Row],[LoanService]]="N",テーブル3[[#This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IF(OR(テーブル3[[#This Row],[ILLflag]]="N",テーブル3[[#This Row],[CopyService]]="N",テーブル3[[#This Row],[LoanService]]="N",テーブル3[[#This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IF(OR(テーブル3[[#This Row],[ILLflag]]="N",テーブル3[[#This Row],[CopyService]]="N",テーブル3[[#This Row],[LoanService]]="N",テーブル3[[#This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IF(OR(テーブル3[[#This Row],[ILLflag]]="N",テーブル3[[#This Row],[CopyService]]="N",テーブル3[[#This Row],[LoanService]]="N",テーブル3[[#This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IF(OR(テーブル3[[#This Row],[ILLflag]]="N",テーブル3[[#This Row],[CopyService]]="N",テーブル3[[#This Row],[LoanService]]="N",テーブル3[[#This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IF(OR(テーブル3[[#This Row],[ILLflag]]="N",テーブル3[[#This Row],[CopyService]]="N",テーブル3[[#This Row],[LoanService]]="N",テーブル3[[#This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IF(OR(テーブル3[[#This Row],[ILLflag]]="N",テーブル3[[#This Row],[CopyService]]="N",テーブル3[[#This Row],[LoanService]]="N",テーブル3[[#This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IF(OR(テーブル3[[#This Row],[ILLflag]]="N",テーブル3[[#This Row],[CopyService]]="N",テーブル3[[#This Row],[LoanService]]="N",テーブル3[[#This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IF(OR(テーブル3[[#This Row],[ILLflag]]="N",テーブル3[[#This Row],[CopyService]]="N",テーブル3[[#This Row],[LoanService]]="N",テーブル3[[#This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IF(OR(テーブル3[[#This Row],[ILLflag]]="N",テーブル3[[#This Row],[CopyService]]="N",テーブル3[[#This Row],[LoanService]]="N",テーブル3[[#This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IF(OR(テーブル3[[#This Row],[ILLflag]]="N",テーブル3[[#This Row],[CopyService]]="N",テーブル3[[#This Row],[LoanService]]="N",テーブル3[[#This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IF(OR(テーブル3[[#This Row],[ILLflag]]="N",テーブル3[[#This Row],[CopyService]]="N",テーブル3[[#This Row],[LoanService]]="N",テーブル3[[#This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IF(OR(テーブル3[[#This Row],[ILLflag]]="N",テーブル3[[#This Row],[CopyService]]="N",テーブル3[[#This Row],[LoanService]]="N",テーブル3[[#This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IF(OR(テーブル3[[#This Row],[ILLflag]]="N",テーブル3[[#This Row],[CopyService]]="N",テーブル3[[#This Row],[LoanService]]="N",テーブル3[[#This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IF(OR(テーブル3[[#This Row],[ILLflag]]="N",テーブル3[[#This Row],[CopyService]]="N",テーブル3[[#This Row],[LoanService]]="N",テーブル3[[#This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IF(OR(テーブル3[[#This Row],[ILLflag]]="N",テーブル3[[#This Row],[CopyService]]="N",テーブル3[[#This Row],[LoanService]]="N",テーブル3[[#This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IF(OR(テーブル3[[#This Row],[ILLflag]]="N",テーブル3[[#This Row],[CopyService]]="N",テーブル3[[#This Row],[LoanService]]="N",テーブル3[[#This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IF(OR(テーブル3[[#This Row],[ILLflag]]="N",テーブル3[[#This Row],[CopyService]]="N",テーブル3[[#This Row],[LoanService]]="N",テーブル3[[#This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IF(OR(テーブル3[[#This Row],[ILLflag]]="N",テーブル3[[#This Row],[CopyService]]="N",テーブル3[[#This Row],[LoanService]]="N",テーブル3[[#This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IF(OR(テーブル3[[#This Row],[ILLflag]]="N",テーブル3[[#This Row],[CopyService]]="N",テーブル3[[#This Row],[LoanService]]="N",テーブル3[[#This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IF(OR(テーブル3[[#This Row],[ILLflag]]="N",テーブル3[[#This Row],[CopyService]]="N",テーブル3[[#This Row],[LoanService]]="N",テーブル3[[#This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IF(OR(テーブル3[[#This Row],[ILLflag]]="N",テーブル3[[#This Row],[CopyService]]="N",テーブル3[[#This Row],[LoanService]]="N",テーブル3[[#This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IF(OR(テーブル3[[#This Row],[ILLflag]]="N",テーブル3[[#This Row],[CopyService]]="N",テーブル3[[#This Row],[LoanService]]="N",テーブル3[[#This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IF(OR(テーブル3[[#This Row],[ILLflag]]="N",テーブル3[[#This Row],[CopyService]]="N",テーブル3[[#This Row],[LoanService]]="N",テーブル3[[#This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IF(OR(テーブル3[[#This Row],[ILLflag]]="N",テーブル3[[#This Row],[CopyService]]="N",テーブル3[[#This Row],[LoanService]]="N",テーブル3[[#This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IF(OR(テーブル3[[#This Row],[ILLflag]]="N",テーブル3[[#This Row],[CopyService]]="N",テーブル3[[#This Row],[LoanService]]="N",テーブル3[[#This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IF(OR(テーブル3[[#This Row],[ILLflag]]="N",テーブル3[[#This Row],[CopyService]]="N",テーブル3[[#This Row],[LoanService]]="N",テーブル3[[#This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IF(OR(テーブル3[[#This Row],[ILLflag]]="N",テーブル3[[#This Row],[CopyService]]="N",テーブル3[[#This Row],[LoanService]]="N",テーブル3[[#This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IF(OR(テーブル3[[#This Row],[ILLflag]]="N",テーブル3[[#This Row],[CopyService]]="N",テーブル3[[#This Row],[LoanService]]="N",テーブル3[[#This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IF(OR(テーブル3[[#This Row],[ILLflag]]="N",テーブル3[[#This Row],[CopyService]]="N",テーブル3[[#This Row],[LoanService]]="N",テーブル3[[#This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IF(OR(テーブル3[[#This Row],[ILLflag]]="N",テーブル3[[#This Row],[CopyService]]="N",テーブル3[[#This Row],[LoanService]]="N",テーブル3[[#This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IF(OR(テーブル3[[#This Row],[ILLflag]]="N",テーブル3[[#This Row],[CopyService]]="N",テーブル3[[#This Row],[LoanService]]="N",テーブル3[[#This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IF(OR(テーブル3[[#This Row],[ILLflag]]="N",テーブル3[[#This Row],[CopyService]]="N",テーブル3[[#This Row],[LoanService]]="N",テーブル3[[#This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IF(OR(テーブル3[[#This Row],[ILLflag]]="N",テーブル3[[#This Row],[CopyService]]="N",テーブル3[[#This Row],[LoanService]]="N",テーブル3[[#This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IF(OR(テーブル3[[#This Row],[ILLflag]]="N",テーブル3[[#This Row],[CopyService]]="N",テーブル3[[#This Row],[LoanService]]="N",テーブル3[[#This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IF(OR(テーブル3[[#This Row],[ILLflag]]="N",テーブル3[[#This Row],[CopyService]]="N",テーブル3[[#This Row],[LoanService]]="N",テーブル3[[#This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IF(OR(テーブル3[[#This Row],[ILLflag]]="N",テーブル3[[#This Row],[CopyService]]="N",テーブル3[[#This Row],[LoanService]]="N",テーブル3[[#This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IF(OR(テーブル3[[#This Row],[ILLflag]]="N",テーブル3[[#This Row],[CopyService]]="N",テーブル3[[#This Row],[LoanService]]="N",テーブル3[[#This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IF(OR(テーブル3[[#This Row],[ILLflag]]="N",テーブル3[[#This Row],[CopyService]]="N",テーブル3[[#This Row],[LoanService]]="N",テーブル3[[#This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IF(OR(テーブル3[[#This Row],[ILLflag]]="N",テーブル3[[#This Row],[CopyService]]="N",テーブル3[[#This Row],[LoanService]]="N",テーブル3[[#This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IF(OR(テーブル3[[#This Row],[ILLflag]]="N",テーブル3[[#This Row],[CopyService]]="N",テーブル3[[#This Row],[LoanService]]="N",テーブル3[[#This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IF(OR(テーブル3[[#This Row],[ILLflag]]="N",テーブル3[[#This Row],[CopyService]]="N",テーブル3[[#This Row],[LoanService]]="N",テーブル3[[#This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IF(OR(テーブル3[[#This Row],[ILLflag]]="N",テーブル3[[#This Row],[CopyService]]="N",テーブル3[[#This Row],[LoanService]]="N",テーブル3[[#This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IF(OR(テーブル3[[#This Row],[ILLflag]]="N",テーブル3[[#This Row],[CopyService]]="N",テーブル3[[#This Row],[LoanService]]="N",テーブル3[[#This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IF(OR(テーブル3[[#This Row],[ILLflag]]="N",テーブル3[[#This Row],[CopyService]]="N",テーブル3[[#This Row],[LoanService]]="N",テーブル3[[#This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IF(OR(テーブル3[[#This Row],[ILLflag]]="N",テーブル3[[#This Row],[CopyService]]="N",テーブル3[[#This Row],[LoanService]]="N",テーブル3[[#This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IF(OR(テーブル3[[#This Row],[ILLflag]]="N",テーブル3[[#This Row],[CopyService]]="N",テーブル3[[#This Row],[LoanService]]="N",テーブル3[[#This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IF(OR(テーブル3[[#This Row],[ILLflag]]="N",テーブル3[[#This Row],[CopyService]]="N",テーブル3[[#This Row],[LoanService]]="N",テーブル3[[#This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IF(OR(テーブル3[[#This Row],[ILLflag]]="N",テーブル3[[#This Row],[CopyService]]="N",テーブル3[[#This Row],[LoanService]]="N",テーブル3[[#This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IF(OR(テーブル3[[#This Row],[ILLflag]]="N",テーブル3[[#This Row],[CopyService]]="N",テーブル3[[#This Row],[LoanService]]="N",テーブル3[[#This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IF(OR(テーブル3[[#This Row],[ILLflag]]="N",テーブル3[[#This Row],[CopyService]]="N",テーブル3[[#This Row],[LoanService]]="N",テーブル3[[#This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1</v>
      </c>
      <c r="J439" t="str">
        <f>IF(OR(テーブル3[[#This Row],[ILLflag]]="N",テーブル3[[#This Row],[CopyService]]="N",テーブル3[[#This Row],[LoanService]]="N",テーブル3[[#This Row],[ILLStatus]]="N"),"×","○")</f>
        <v>○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IF(OR(テーブル3[[#This Row],[ILLflag]]="N",テーブル3[[#This Row],[CopyService]]="N",テーブル3[[#This Row],[LoanService]]="N",テーブル3[[#This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IF(OR(テーブル3[[#This Row],[ILLflag]]="N",テーブル3[[#This Row],[CopyService]]="N",テーブル3[[#This Row],[LoanService]]="N",テーブル3[[#This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IF(OR(テーブル3[[#This Row],[ILLflag]]="N",テーブル3[[#This Row],[CopyService]]="N",テーブル3[[#This Row],[LoanService]]="N",テーブル3[[#This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IF(OR(テーブル3[[#This Row],[ILLflag]]="N",テーブル3[[#This Row],[CopyService]]="N",テーブル3[[#This Row],[LoanService]]="N",テーブル3[[#This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IF(OR(テーブル3[[#This Row],[ILLflag]]="N",テーブル3[[#This Row],[CopyService]]="N",テーブル3[[#This Row],[LoanService]]="N",テーブル3[[#This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IF(OR(テーブル3[[#This Row],[ILLflag]]="N",テーブル3[[#This Row],[CopyService]]="N",テーブル3[[#This Row],[LoanService]]="N",テーブル3[[#This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IF(OR(テーブル3[[#This Row],[ILLflag]]="N",テーブル3[[#This Row],[CopyService]]="N",テーブル3[[#This Row],[LoanService]]="N",テーブル3[[#This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IF(OR(テーブル3[[#This Row],[ILLflag]]="N",テーブル3[[#This Row],[CopyService]]="N",テーブル3[[#This Row],[LoanService]]="N",テーブル3[[#This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IF(OR(テーブル3[[#This Row],[ILLflag]]="N",テーブル3[[#This Row],[CopyService]]="N",テーブル3[[#This Row],[LoanService]]="N",テーブル3[[#This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IF(OR(テーブル3[[#This Row],[ILLflag]]="N",テーブル3[[#This Row],[CopyService]]="N",テーブル3[[#This Row],[LoanService]]="N",テーブル3[[#This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IF(OR(テーブル3[[#This Row],[ILLflag]]="N",テーブル3[[#This Row],[CopyService]]="N",テーブル3[[#This Row],[LoanService]]="N",テーブル3[[#This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IF(OR(テーブル3[[#This Row],[ILLflag]]="N",テーブル3[[#This Row],[CopyService]]="N",テーブル3[[#This Row],[LoanService]]="N",テーブル3[[#This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IF(OR(テーブル3[[#This Row],[ILLflag]]="N",テーブル3[[#This Row],[CopyService]]="N",テーブル3[[#This Row],[LoanService]]="N",テーブル3[[#This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IF(OR(テーブル3[[#This Row],[ILLflag]]="N",テーブル3[[#This Row],[CopyService]]="N",テーブル3[[#This Row],[LoanService]]="N",テーブル3[[#This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IF(OR(テーブル3[[#This Row],[ILLflag]]="N",テーブル3[[#This Row],[CopyService]]="N",テーブル3[[#This Row],[LoanService]]="N",テーブル3[[#This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IF(OR(テーブル3[[#This Row],[ILLflag]]="N",テーブル3[[#This Row],[CopyService]]="N",テーブル3[[#This Row],[LoanService]]="N",テーブル3[[#This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IF(OR(テーブル3[[#This Row],[ILLflag]]="N",テーブル3[[#This Row],[CopyService]]="N",テーブル3[[#This Row],[LoanService]]="N",テーブル3[[#This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IF(OR(テーブル3[[#This Row],[ILLflag]]="N",テーブル3[[#This Row],[CopyService]]="N",テーブル3[[#This Row],[LoanService]]="N",テーブル3[[#This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IF(OR(テーブル3[[#This Row],[ILLflag]]="N",テーブル3[[#This Row],[CopyService]]="N",テーブル3[[#This Row],[LoanService]]="N",テーブル3[[#This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IF(OR(テーブル3[[#This Row],[ILLflag]]="N",テーブル3[[#This Row],[CopyService]]="N",テーブル3[[#This Row],[LoanService]]="N",テーブル3[[#This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IF(OR(テーブル3[[#This Row],[ILLflag]]="N",テーブル3[[#This Row],[CopyService]]="N",テーブル3[[#This Row],[LoanService]]="N",テーブル3[[#This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IF(OR(テーブル3[[#This Row],[ILLflag]]="N",テーブル3[[#This Row],[CopyService]]="N",テーブル3[[#This Row],[LoanService]]="N",テーブル3[[#This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IF(OR(テーブル3[[#This Row],[ILLflag]]="N",テーブル3[[#This Row],[CopyService]]="N",テーブル3[[#This Row],[LoanService]]="N",テーブル3[[#This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IF(OR(テーブル3[[#This Row],[ILLflag]]="N",テーブル3[[#This Row],[CopyService]]="N",テーブル3[[#This Row],[LoanService]]="N",テーブル3[[#This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IF(OR(テーブル3[[#This Row],[ILLflag]]="N",テーブル3[[#This Row],[CopyService]]="N",テーブル3[[#This Row],[LoanService]]="N",テーブル3[[#This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IF(OR(テーブル3[[#This Row],[ILLflag]]="N",テーブル3[[#This Row],[CopyService]]="N",テーブル3[[#This Row],[LoanService]]="N",テーブル3[[#This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IF(OR(テーブル3[[#This Row],[ILLflag]]="N",テーブル3[[#This Row],[CopyService]]="N",テーブル3[[#This Row],[LoanService]]="N",テーブル3[[#This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IF(OR(テーブル3[[#This Row],[ILLflag]]="N",テーブル3[[#This Row],[CopyService]]="N",テーブル3[[#This Row],[LoanService]]="N",テーブル3[[#This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IF(OR(テーブル3[[#This Row],[ILLflag]]="N",テーブル3[[#This Row],[CopyService]]="N",テーブル3[[#This Row],[LoanService]]="N",テーブル3[[#This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IF(OR(テーブル3[[#This Row],[ILLflag]]="N",テーブル3[[#This Row],[CopyService]]="N",テーブル3[[#This Row],[LoanService]]="N",テーブル3[[#This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IF(OR(テーブル3[[#This Row],[ILLflag]]="N",テーブル3[[#This Row],[CopyService]]="N",テーブル3[[#This Row],[LoanService]]="N",テーブル3[[#This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IF(OR(テーブル3[[#This Row],[ILLflag]]="N",テーブル3[[#This Row],[CopyService]]="N",テーブル3[[#This Row],[LoanService]]="N",テーブル3[[#This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IF(OR(テーブル3[[#This Row],[ILLflag]]="N",テーブル3[[#This Row],[CopyService]]="N",テーブル3[[#This Row],[LoanService]]="N",テーブル3[[#This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IF(OR(テーブル3[[#This Row],[ILLflag]]="N",テーブル3[[#This Row],[CopyService]]="N",テーブル3[[#This Row],[LoanService]]="N",テーブル3[[#This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IF(OR(テーブル3[[#This Row],[ILLflag]]="N",テーブル3[[#This Row],[CopyService]]="N",テーブル3[[#This Row],[LoanService]]="N",テーブル3[[#This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IF(OR(テーブル3[[#This Row],[ILLflag]]="N",テーブル3[[#This Row],[CopyService]]="N",テーブル3[[#This Row],[LoanService]]="N",テーブル3[[#This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IF(OR(テーブル3[[#This Row],[ILLflag]]="N",テーブル3[[#This Row],[CopyService]]="N",テーブル3[[#This Row],[LoanService]]="N",テーブル3[[#This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IF(OR(テーブル3[[#This Row],[ILLflag]]="N",テーブル3[[#This Row],[CopyService]]="N",テーブル3[[#This Row],[LoanService]]="N",テーブル3[[#This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IF(OR(テーブル3[[#This Row],[ILLflag]]="N",テーブル3[[#This Row],[CopyService]]="N",テーブル3[[#This Row],[LoanService]]="N",テーブル3[[#This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IF(OR(テーブル3[[#This Row],[ILLflag]]="N",テーブル3[[#This Row],[CopyService]]="N",テーブル3[[#This Row],[LoanService]]="N",テーブル3[[#This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IF(OR(テーブル3[[#This Row],[ILLflag]]="N",テーブル3[[#This Row],[CopyService]]="N",テーブル3[[#This Row],[LoanService]]="N",テーブル3[[#This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IF(OR(テーブル3[[#This Row],[ILLflag]]="N",テーブル3[[#This Row],[CopyService]]="N",テーブル3[[#This Row],[LoanService]]="N",テーブル3[[#This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IF(OR(テーブル3[[#This Row],[ILLflag]]="N",テーブル3[[#This Row],[CopyService]]="N",テーブル3[[#This Row],[LoanService]]="N",テーブル3[[#This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IF(OR(テーブル3[[#This Row],[ILLflag]]="N",テーブル3[[#This Row],[CopyService]]="N",テーブル3[[#This Row],[LoanService]]="N",テーブル3[[#This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IF(OR(テーブル3[[#This Row],[ILLflag]]="N",テーブル3[[#This Row],[CopyService]]="N",テーブル3[[#This Row],[LoanService]]="N",テーブル3[[#This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IF(OR(テーブル3[[#This Row],[ILLflag]]="N",テーブル3[[#This Row],[CopyService]]="N",テーブル3[[#This Row],[LoanService]]="N",テーブル3[[#This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IF(OR(テーブル3[[#This Row],[ILLflag]]="N",テーブル3[[#This Row],[CopyService]]="N",テーブル3[[#This Row],[LoanService]]="N",テーブル3[[#This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IF(OR(テーブル3[[#This Row],[ILLflag]]="N",テーブル3[[#This Row],[CopyService]]="N",テーブル3[[#This Row],[LoanService]]="N",テーブル3[[#This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IF(OR(テーブル3[[#This Row],[ILLflag]]="N",テーブル3[[#This Row],[CopyService]]="N",テーブル3[[#This Row],[LoanService]]="N",テーブル3[[#This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IF(OR(テーブル3[[#This Row],[ILLflag]]="N",テーブル3[[#This Row],[CopyService]]="N",テーブル3[[#This Row],[LoanService]]="N",テーブル3[[#This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IF(OR(テーブル3[[#This Row],[ILLflag]]="N",テーブル3[[#This Row],[CopyService]]="N",テーブル3[[#This Row],[LoanService]]="N",テーブル3[[#This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IF(OR(テーブル3[[#This Row],[ILLflag]]="N",テーブル3[[#This Row],[CopyService]]="N",テーブル3[[#This Row],[LoanService]]="N",テーブル3[[#This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IF(OR(テーブル3[[#This Row],[ILLflag]]="N",テーブル3[[#This Row],[CopyService]]="N",テーブル3[[#This Row],[LoanService]]="N",テーブル3[[#This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IF(OR(テーブル3[[#This Row],[ILLflag]]="N",テーブル3[[#This Row],[CopyService]]="N",テーブル3[[#This Row],[LoanService]]="N",テーブル3[[#This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IF(OR(テーブル3[[#This Row],[ILLflag]]="N",テーブル3[[#This Row],[CopyService]]="N",テーブル3[[#This Row],[LoanService]]="N",テーブル3[[#This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IF(OR(テーブル3[[#This Row],[ILLflag]]="N",テーブル3[[#This Row],[CopyService]]="N",テーブル3[[#This Row],[LoanService]]="N",テーブル3[[#This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IF(OR(テーブル3[[#This Row],[ILLflag]]="N",テーブル3[[#This Row],[CopyService]]="N",テーブル3[[#This Row],[LoanService]]="N",テーブル3[[#This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IF(OR(テーブル3[[#This Row],[ILLflag]]="N",テーブル3[[#This Row],[CopyService]]="N",テーブル3[[#This Row],[LoanService]]="N",テーブル3[[#This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IF(OR(テーブル3[[#This Row],[ILLflag]]="N",テーブル3[[#This Row],[CopyService]]="N",テーブル3[[#This Row],[LoanService]]="N",テーブル3[[#This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IF(OR(テーブル3[[#This Row],[ILLflag]]="N",テーブル3[[#This Row],[CopyService]]="N",テーブル3[[#This Row],[LoanService]]="N",テーブル3[[#This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IF(OR(テーブル3[[#This Row],[ILLflag]]="N",テーブル3[[#This Row],[CopyService]]="N",テーブル3[[#This Row],[LoanService]]="N",テーブル3[[#This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IF(OR(テーブル3[[#This Row],[ILLflag]]="N",テーブル3[[#This Row],[CopyService]]="N",テーブル3[[#This Row],[LoanService]]="N",テーブル3[[#This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IF(OR(テーブル3[[#This Row],[ILLflag]]="N",テーブル3[[#This Row],[CopyService]]="N",テーブル3[[#This Row],[LoanService]]="N",テーブル3[[#This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IF(OR(テーブル3[[#This Row],[ILLflag]]="N",テーブル3[[#This Row],[CopyService]]="N",テーブル3[[#This Row],[LoanService]]="N",テーブル3[[#This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IF(OR(テーブル3[[#This Row],[ILLflag]]="N",テーブル3[[#This Row],[CopyService]]="N",テーブル3[[#This Row],[LoanService]]="N",テーブル3[[#This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IF(OR(テーブル3[[#This Row],[ILLflag]]="N",テーブル3[[#This Row],[CopyService]]="N",テーブル3[[#This Row],[LoanService]]="N",テーブル3[[#This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IF(OR(テーブル3[[#This Row],[ILLflag]]="N",テーブル3[[#This Row],[CopyService]]="N",テーブル3[[#This Row],[LoanService]]="N",テーブル3[[#This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IF(OR(テーブル3[[#This Row],[ILLflag]]="N",テーブル3[[#This Row],[CopyService]]="N",テーブル3[[#This Row],[LoanService]]="N",テーブル3[[#This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IF(OR(テーブル3[[#This Row],[ILLflag]]="N",テーブル3[[#This Row],[CopyService]]="N",テーブル3[[#This Row],[LoanService]]="N",テーブル3[[#This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IF(OR(テーブル3[[#This Row],[ILLflag]]="N",テーブル3[[#This Row],[CopyService]]="N",テーブル3[[#This Row],[LoanService]]="N",テーブル3[[#This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IF(OR(テーブル3[[#This Row],[ILLflag]]="N",テーブル3[[#This Row],[CopyService]]="N",テーブル3[[#This Row],[LoanService]]="N",テーブル3[[#This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IF(OR(テーブル3[[#This Row],[ILLflag]]="N",テーブル3[[#This Row],[CopyService]]="N",テーブル3[[#This Row],[LoanService]]="N",テーブル3[[#This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IF(OR(テーブル3[[#This Row],[ILLflag]]="N",テーブル3[[#This Row],[CopyService]]="N",テーブル3[[#This Row],[LoanService]]="N",テーブル3[[#This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IF(OR(テーブル3[[#This Row],[ILLflag]]="N",テーブル3[[#This Row],[CopyService]]="N",テーブル3[[#This Row],[LoanService]]="N",テーブル3[[#This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IF(OR(テーブル3[[#This Row],[ILLflag]]="N",テーブル3[[#This Row],[CopyService]]="N",テーブル3[[#This Row],[LoanService]]="N",テーブル3[[#This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IF(OR(テーブル3[[#This Row],[ILLflag]]="N",テーブル3[[#This Row],[CopyService]]="N",テーブル3[[#This Row],[LoanService]]="N",テーブル3[[#This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IF(OR(テーブル3[[#This Row],[ILLflag]]="N",テーブル3[[#This Row],[CopyService]]="N",テーブル3[[#This Row],[LoanService]]="N",テーブル3[[#This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IF(OR(テーブル3[[#This Row],[ILLflag]]="N",テーブル3[[#This Row],[CopyService]]="N",テーブル3[[#This Row],[LoanService]]="N",テーブル3[[#This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IF(OR(テーブル3[[#This Row],[ILLflag]]="N",テーブル3[[#This Row],[CopyService]]="N",テーブル3[[#This Row],[LoanService]]="N",テーブル3[[#This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IF(OR(テーブル3[[#This Row],[ILLflag]]="N",テーブル3[[#This Row],[CopyService]]="N",テーブル3[[#This Row],[LoanService]]="N",テーブル3[[#This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IF(OR(テーブル3[[#This Row],[ILLflag]]="N",テーブル3[[#This Row],[CopyService]]="N",テーブル3[[#This Row],[LoanService]]="N",テーブル3[[#This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IF(OR(テーブル3[[#This Row],[ILLflag]]="N",テーブル3[[#This Row],[CopyService]]="N",テーブル3[[#This Row],[LoanService]]="N",テーブル3[[#This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IF(OR(テーブル3[[#This Row],[ILLflag]]="N",テーブル3[[#This Row],[CopyService]]="N",テーブル3[[#This Row],[LoanService]]="N",テーブル3[[#This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IF(OR(テーブル3[[#This Row],[ILLflag]]="N",テーブル3[[#This Row],[CopyService]]="N",テーブル3[[#This Row],[LoanService]]="N",テーブル3[[#This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IF(OR(テーブル3[[#This Row],[ILLflag]]="N",テーブル3[[#This Row],[CopyService]]="N",テーブル3[[#This Row],[LoanService]]="N",テーブル3[[#This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IF(OR(テーブル3[[#This Row],[ILLflag]]="N",テーブル3[[#This Row],[CopyService]]="N",テーブル3[[#This Row],[LoanService]]="N",テーブル3[[#This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IF(OR(テーブル3[[#This Row],[ILLflag]]="N",テーブル3[[#This Row],[CopyService]]="N",テーブル3[[#This Row],[LoanService]]="N",テーブル3[[#This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IF(OR(テーブル3[[#This Row],[ILLflag]]="N",テーブル3[[#This Row],[CopyService]]="N",テーブル3[[#This Row],[LoanService]]="N",テーブル3[[#This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IF(OR(テーブル3[[#This Row],[ILLflag]]="N",テーブル3[[#This Row],[CopyService]]="N",テーブル3[[#This Row],[LoanService]]="N",テーブル3[[#This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IF(OR(テーブル3[[#This Row],[ILLflag]]="N",テーブル3[[#This Row],[CopyService]]="N",テーブル3[[#This Row],[LoanService]]="N",テーブル3[[#This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IF(OR(テーブル3[[#This Row],[ILLflag]]="N",テーブル3[[#This Row],[CopyService]]="N",テーブル3[[#This Row],[LoanService]]="N",テーブル3[[#This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IF(OR(テーブル3[[#This Row],[ILLflag]]="N",テーブル3[[#This Row],[CopyService]]="N",テーブル3[[#This Row],[LoanService]]="N",テーブル3[[#This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IF(OR(テーブル3[[#This Row],[ILLflag]]="N",テーブル3[[#This Row],[CopyService]]="N",テーブル3[[#This Row],[LoanService]]="N",テーブル3[[#This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IF(OR(テーブル3[[#This Row],[ILLflag]]="N",テーブル3[[#This Row],[CopyService]]="N",テーブル3[[#This Row],[LoanService]]="N",テーブル3[[#This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IF(OR(テーブル3[[#This Row],[ILLflag]]="N",テーブル3[[#This Row],[CopyService]]="N",テーブル3[[#This Row],[LoanService]]="N",テーブル3[[#This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IF(OR(テーブル3[[#This Row],[ILLflag]]="N",テーブル3[[#This Row],[CopyService]]="N",テーブル3[[#This Row],[LoanService]]="N",テーブル3[[#This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IF(OR(テーブル3[[#This Row],[ILLflag]]="N",テーブル3[[#This Row],[CopyService]]="N",テーブル3[[#This Row],[LoanService]]="N",テーブル3[[#This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IF(OR(テーブル3[[#This Row],[ILLflag]]="N",テーブル3[[#This Row],[CopyService]]="N",テーブル3[[#This Row],[LoanService]]="N",テーブル3[[#This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IF(OR(テーブル3[[#This Row],[ILLflag]]="N",テーブル3[[#This Row],[CopyService]]="N",テーブル3[[#This Row],[LoanService]]="N",テーブル3[[#This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IF(OR(テーブル3[[#This Row],[ILLflag]]="N",テーブル3[[#This Row],[CopyService]]="N",テーブル3[[#This Row],[LoanService]]="N",テーブル3[[#This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IF(OR(テーブル3[[#This Row],[ILLflag]]="N",テーブル3[[#This Row],[CopyService]]="N",テーブル3[[#This Row],[LoanService]]="N",テーブル3[[#This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IF(OR(テーブル3[[#This Row],[ILLflag]]="N",テーブル3[[#This Row],[CopyService]]="N",テーブル3[[#This Row],[LoanService]]="N",テーブル3[[#This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IF(OR(テーブル3[[#This Row],[ILLflag]]="N",テーブル3[[#This Row],[CopyService]]="N",テーブル3[[#This Row],[LoanService]]="N",テーブル3[[#This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IF(OR(テーブル3[[#This Row],[ILLflag]]="N",テーブル3[[#This Row],[CopyService]]="N",テーブル3[[#This Row],[LoanService]]="N",テーブル3[[#This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IF(OR(テーブル3[[#This Row],[ILLflag]]="N",テーブル3[[#This Row],[CopyService]]="N",テーブル3[[#This Row],[LoanService]]="N",テーブル3[[#This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IF(OR(テーブル3[[#This Row],[ILLflag]]="N",テーブル3[[#This Row],[CopyService]]="N",テーブル3[[#This Row],[LoanService]]="N",テーブル3[[#This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IF(OR(テーブル3[[#This Row],[ILLflag]]="N",テーブル3[[#This Row],[CopyService]]="N",テーブル3[[#This Row],[LoanService]]="N",テーブル3[[#This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IF(OR(テーブル3[[#This Row],[ILLflag]]="N",テーブル3[[#This Row],[CopyService]]="N",テーブル3[[#This Row],[LoanService]]="N",テーブル3[[#This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IF(OR(テーブル3[[#This Row],[ILLflag]]="N",テーブル3[[#This Row],[CopyService]]="N",テーブル3[[#This Row],[LoanService]]="N",テーブル3[[#This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IF(OR(テーブル3[[#This Row],[ILLflag]]="N",テーブル3[[#This Row],[CopyService]]="N",テーブル3[[#This Row],[LoanService]]="N",テーブル3[[#This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IF(OR(テーブル3[[#This Row],[ILLflag]]="N",テーブル3[[#This Row],[CopyService]]="N",テーブル3[[#This Row],[LoanService]]="N",テーブル3[[#This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IF(OR(テーブル3[[#This Row],[ILLflag]]="N",テーブル3[[#This Row],[CopyService]]="N",テーブル3[[#This Row],[LoanService]]="N",テーブル3[[#This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IF(OR(テーブル3[[#This Row],[ILLflag]]="N",テーブル3[[#This Row],[CopyService]]="N",テーブル3[[#This Row],[LoanService]]="N",テーブル3[[#This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IF(OR(テーブル3[[#This Row],[ILLflag]]="N",テーブル3[[#This Row],[CopyService]]="N",テーブル3[[#This Row],[LoanService]]="N",テーブル3[[#This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IF(OR(テーブル3[[#This Row],[ILLflag]]="N",テーブル3[[#This Row],[CopyService]]="N",テーブル3[[#This Row],[LoanService]]="N",テーブル3[[#This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IF(OR(テーブル3[[#This Row],[ILLflag]]="N",テーブル3[[#This Row],[CopyService]]="N",テーブル3[[#This Row],[LoanService]]="N",テーブル3[[#This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IF(OR(テーブル3[[#This Row],[ILLflag]]="N",テーブル3[[#This Row],[CopyService]]="N",テーブル3[[#This Row],[LoanService]]="N",テーブル3[[#This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IF(OR(テーブル3[[#This Row],[ILLflag]]="N",テーブル3[[#This Row],[CopyService]]="N",テーブル3[[#This Row],[LoanService]]="N",テーブル3[[#This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IF(OR(テーブル3[[#This Row],[ILLflag]]="N",テーブル3[[#This Row],[CopyService]]="N",テーブル3[[#This Row],[LoanService]]="N",テーブル3[[#This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IF(OR(テーブル3[[#This Row],[ILLflag]]="N",テーブル3[[#This Row],[CopyService]]="N",テーブル3[[#This Row],[LoanService]]="N",テーブル3[[#This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IF(OR(テーブル3[[#This Row],[ILLflag]]="N",テーブル3[[#This Row],[CopyService]]="N",テーブル3[[#This Row],[LoanService]]="N",テーブル3[[#This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IF(OR(テーブル3[[#This Row],[ILLflag]]="N",テーブル3[[#This Row],[CopyService]]="N",テーブル3[[#This Row],[LoanService]]="N",テーブル3[[#This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IF(OR(テーブル3[[#This Row],[ILLflag]]="N",テーブル3[[#This Row],[CopyService]]="N",テーブル3[[#This Row],[LoanService]]="N",テーブル3[[#This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IF(OR(テーブル3[[#This Row],[ILLflag]]="N",テーブル3[[#This Row],[CopyService]]="N",テーブル3[[#This Row],[LoanService]]="N",テーブル3[[#This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IF(OR(テーブル3[[#This Row],[ILLflag]]="N",テーブル3[[#This Row],[CopyService]]="N",テーブル3[[#This Row],[LoanService]]="N",テーブル3[[#This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IF(OR(テーブル3[[#This Row],[ILLflag]]="N",テーブル3[[#This Row],[CopyService]]="N",テーブル3[[#This Row],[LoanService]]="N",テーブル3[[#This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IF(OR(テーブル3[[#This Row],[ILLflag]]="N",テーブル3[[#This Row],[CopyService]]="N",テーブル3[[#This Row],[LoanService]]="N",テーブル3[[#This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IF(OR(テーブル3[[#This Row],[ILLflag]]="N",テーブル3[[#This Row],[CopyService]]="N",テーブル3[[#This Row],[LoanService]]="N",テーブル3[[#This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IF(OR(テーブル3[[#This Row],[ILLflag]]="N",テーブル3[[#This Row],[CopyService]]="N",テーブル3[[#This Row],[LoanService]]="N",テーブル3[[#This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IF(OR(テーブル3[[#This Row],[ILLflag]]="N",テーブル3[[#This Row],[CopyService]]="N",テーブル3[[#This Row],[LoanService]]="N",テーブル3[[#This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IF(OR(テーブル3[[#This Row],[ILLflag]]="N",テーブル3[[#This Row],[CopyService]]="N",テーブル3[[#This Row],[LoanService]]="N",テーブル3[[#This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IF(OR(テーブル3[[#This Row],[ILLflag]]="N",テーブル3[[#This Row],[CopyService]]="N",テーブル3[[#This Row],[LoanService]]="N",テーブル3[[#This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IF(OR(テーブル3[[#This Row],[ILLflag]]="N",テーブル3[[#This Row],[CopyService]]="N",テーブル3[[#This Row],[LoanService]]="N",テーブル3[[#This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IF(OR(テーブル3[[#This Row],[ILLflag]]="N",テーブル3[[#This Row],[CopyService]]="N",テーブル3[[#This Row],[LoanService]]="N",テーブル3[[#This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IF(OR(テーブル3[[#This Row],[ILLflag]]="N",テーブル3[[#This Row],[CopyService]]="N",テーブル3[[#This Row],[LoanService]]="N",テーブル3[[#This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IF(OR(テーブル3[[#This Row],[ILLflag]]="N",テーブル3[[#This Row],[CopyService]]="N",テーブル3[[#This Row],[LoanService]]="N",テーブル3[[#This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IF(OR(テーブル3[[#This Row],[ILLflag]]="N",テーブル3[[#This Row],[CopyService]]="N",テーブル3[[#This Row],[LoanService]]="N",テーブル3[[#This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IF(OR(テーブル3[[#This Row],[ILLflag]]="N",テーブル3[[#This Row],[CopyService]]="N",テーブル3[[#This Row],[LoanService]]="N",テーブル3[[#This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IF(OR(テーブル3[[#This Row],[ILLflag]]="N",テーブル3[[#This Row],[CopyService]]="N",テーブル3[[#This Row],[LoanService]]="N",テーブル3[[#This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IF(OR(テーブル3[[#This Row],[ILLflag]]="N",テーブル3[[#This Row],[CopyService]]="N",テーブル3[[#This Row],[LoanService]]="N",テーブル3[[#This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IF(OR(テーブル3[[#This Row],[ILLflag]]="N",テーブル3[[#This Row],[CopyService]]="N",テーブル3[[#This Row],[LoanService]]="N",テーブル3[[#This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IF(OR(テーブル3[[#This Row],[ILLflag]]="N",テーブル3[[#This Row],[CopyService]]="N",テーブル3[[#This Row],[LoanService]]="N",テーブル3[[#This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IF(OR(テーブル3[[#This Row],[ILLflag]]="N",テーブル3[[#This Row],[CopyService]]="N",テーブル3[[#This Row],[LoanService]]="N",テーブル3[[#This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IF(OR(テーブル3[[#This Row],[ILLflag]]="N",テーブル3[[#This Row],[CopyService]]="N",テーブル3[[#This Row],[LoanService]]="N",テーブル3[[#This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IF(OR(テーブル3[[#This Row],[ILLflag]]="N",テーブル3[[#This Row],[CopyService]]="N",テーブル3[[#This Row],[LoanService]]="N",テーブル3[[#This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IF(OR(テーブル3[[#This Row],[ILLflag]]="N",テーブル3[[#This Row],[CopyService]]="N",テーブル3[[#This Row],[LoanService]]="N",テーブル3[[#This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IF(OR(テーブル3[[#This Row],[ILLflag]]="N",テーブル3[[#This Row],[CopyService]]="N",テーブル3[[#This Row],[LoanService]]="N",テーブル3[[#This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IF(OR(テーブル3[[#This Row],[ILLflag]]="N",テーブル3[[#This Row],[CopyService]]="N",テーブル3[[#This Row],[LoanService]]="N",テーブル3[[#This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IF(OR(テーブル3[[#This Row],[ILLflag]]="N",テーブル3[[#This Row],[CopyService]]="N",テーブル3[[#This Row],[LoanService]]="N",テーブル3[[#This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IF(OR(テーブル3[[#This Row],[ILLflag]]="N",テーブル3[[#This Row],[CopyService]]="N",テーブル3[[#This Row],[LoanService]]="N",テーブル3[[#This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IF(OR(テーブル3[[#This Row],[ILLflag]]="N",テーブル3[[#This Row],[CopyService]]="N",テーブル3[[#This Row],[LoanService]]="N",テーブル3[[#This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IF(OR(テーブル3[[#This Row],[ILLflag]]="N",テーブル3[[#This Row],[CopyService]]="N",テーブル3[[#This Row],[LoanService]]="N",テーブル3[[#This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IF(OR(テーブル3[[#This Row],[ILLflag]]="N",テーブル3[[#This Row],[CopyService]]="N",テーブル3[[#This Row],[LoanService]]="N",テーブル3[[#This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IF(OR(テーブル3[[#This Row],[ILLflag]]="N",テーブル3[[#This Row],[CopyService]]="N",テーブル3[[#This Row],[LoanService]]="N",テーブル3[[#This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IF(OR(テーブル3[[#This Row],[ILLflag]]="N",テーブル3[[#This Row],[CopyService]]="N",テーブル3[[#This Row],[LoanService]]="N",テーブル3[[#This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IF(OR(テーブル3[[#This Row],[ILLflag]]="N",テーブル3[[#This Row],[CopyService]]="N",テーブル3[[#This Row],[LoanService]]="N",テーブル3[[#This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IF(OR(テーブル3[[#This Row],[ILLflag]]="N",テーブル3[[#This Row],[CopyService]]="N",テーブル3[[#This Row],[LoanService]]="N",テーブル3[[#This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IF(OR(テーブル3[[#This Row],[ILLflag]]="N",テーブル3[[#This Row],[CopyService]]="N",テーブル3[[#This Row],[LoanService]]="N",テーブル3[[#This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IF(OR(テーブル3[[#This Row],[ILLflag]]="N",テーブル3[[#This Row],[CopyService]]="N",テーブル3[[#This Row],[LoanService]]="N",テーブル3[[#This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IF(OR(テーブル3[[#This Row],[ILLflag]]="N",テーブル3[[#This Row],[CopyService]]="N",テーブル3[[#This Row],[LoanService]]="N",テーブル3[[#This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IF(OR(テーブル3[[#This Row],[ILLflag]]="N",テーブル3[[#This Row],[CopyService]]="N",テーブル3[[#This Row],[LoanService]]="N",テーブル3[[#This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IF(OR(テーブル3[[#This Row],[ILLflag]]="N",テーブル3[[#This Row],[CopyService]]="N",テーブル3[[#This Row],[LoanService]]="N",テーブル3[[#This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IF(OR(テーブル3[[#This Row],[ILLflag]]="N",テーブル3[[#This Row],[CopyService]]="N",テーブル3[[#This Row],[LoanService]]="N",テーブル3[[#This Row],[ILLStatus]]="N"),"×","○")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IF(OR(テーブル3[[#This Row],[ILLflag]]="N",テーブル3[[#This Row],[CopyService]]="N",テーブル3[[#This Row],[LoanService]]="N",テーブル3[[#This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IF(OR(テーブル3[[#This Row],[ILLflag]]="N",テーブル3[[#This Row],[CopyService]]="N",テーブル3[[#This Row],[LoanService]]="N",テーブル3[[#This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IF(OR(テーブル3[[#This Row],[ILLflag]]="N",テーブル3[[#This Row],[CopyService]]="N",テーブル3[[#This Row],[LoanService]]="N",テーブル3[[#This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IF(OR(テーブル3[[#This Row],[ILLflag]]="N",テーブル3[[#This Row],[CopyService]]="N",テーブル3[[#This Row],[LoanService]]="N",テーブル3[[#This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IF(OR(テーブル3[[#This Row],[ILLflag]]="N",テーブル3[[#This Row],[CopyService]]="N",テーブル3[[#This Row],[LoanService]]="N",テーブル3[[#This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IF(OR(テーブル3[[#This Row],[ILLflag]]="N",テーブル3[[#This Row],[CopyService]]="N",テーブル3[[#This Row],[LoanService]]="N",テーブル3[[#This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IF(OR(テーブル3[[#This Row],[ILLflag]]="N",テーブル3[[#This Row],[CopyService]]="N",テーブル3[[#This Row],[LoanService]]="N",テーブル3[[#This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IF(OR(テーブル3[[#This Row],[ILLflag]]="N",テーブル3[[#This Row],[CopyService]]="N",テーブル3[[#This Row],[LoanService]]="N",テーブル3[[#This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IF(OR(テーブル3[[#This Row],[ILLflag]]="N",テーブル3[[#This Row],[CopyService]]="N",テーブル3[[#This Row],[LoanService]]="N",テーブル3[[#This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IF(OR(テーブル3[[#This Row],[ILLflag]]="N",テーブル3[[#This Row],[CopyService]]="N",テーブル3[[#This Row],[LoanService]]="N",テーブル3[[#This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IF(OR(テーブル3[[#This Row],[ILLflag]]="N",テーブル3[[#This Row],[CopyService]]="N",テーブル3[[#This Row],[LoanService]]="N",テーブル3[[#This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IF(OR(テーブル3[[#This Row],[ILLflag]]="N",テーブル3[[#This Row],[CopyService]]="N",テーブル3[[#This Row],[LoanService]]="N",テーブル3[[#This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IF(OR(テーブル3[[#This Row],[ILLflag]]="N",テーブル3[[#This Row],[CopyService]]="N",テーブル3[[#This Row],[LoanService]]="N",テーブル3[[#This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IF(OR(テーブル3[[#This Row],[ILLflag]]="N",テーブル3[[#This Row],[CopyService]]="N",テーブル3[[#This Row],[LoanService]]="N",テーブル3[[#This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IF(OR(テーブル3[[#This Row],[ILLflag]]="N",テーブル3[[#This Row],[CopyService]]="N",テーブル3[[#This Row],[LoanService]]="N",テーブル3[[#This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IF(OR(テーブル3[[#This Row],[ILLflag]]="N",テーブル3[[#This Row],[CopyService]]="N",テーブル3[[#This Row],[LoanService]]="N",テーブル3[[#This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IF(OR(テーブル3[[#This Row],[ILLflag]]="N",テーブル3[[#This Row],[CopyService]]="N",テーブル3[[#This Row],[LoanService]]="N",テーブル3[[#This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IF(OR(テーブル3[[#This Row],[ILLflag]]="N",テーブル3[[#This Row],[CopyService]]="N",テーブル3[[#This Row],[LoanService]]="N",テーブル3[[#This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IF(OR(テーブル3[[#This Row],[ILLflag]]="N",テーブル3[[#This Row],[CopyService]]="N",テーブル3[[#This Row],[LoanService]]="N",テーブル3[[#This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IF(OR(テーブル3[[#This Row],[ILLflag]]="N",テーブル3[[#This Row],[CopyService]]="N",テーブル3[[#This Row],[LoanService]]="N",テーブル3[[#This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IF(OR(テーブル3[[#This Row],[ILLflag]]="N",テーブル3[[#This Row],[CopyService]]="N",テーブル3[[#This Row],[LoanService]]="N",テーブル3[[#This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IF(OR(テーブル3[[#This Row],[ILLflag]]="N",テーブル3[[#This Row],[CopyService]]="N",テーブル3[[#This Row],[LoanService]]="N",テーブル3[[#This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IF(OR(テーブル3[[#This Row],[ILLflag]]="N",テーブル3[[#This Row],[CopyService]]="N",テーブル3[[#This Row],[LoanService]]="N",テーブル3[[#This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IF(OR(テーブル3[[#This Row],[ILLflag]]="N",テーブル3[[#This Row],[CopyService]]="N",テーブル3[[#This Row],[LoanService]]="N",テーブル3[[#This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IF(OR(テーブル3[[#This Row],[ILLflag]]="N",テーブル3[[#This Row],[CopyService]]="N",テーブル3[[#This Row],[LoanService]]="N",テーブル3[[#This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IF(OR(テーブル3[[#This Row],[ILLflag]]="N",テーブル3[[#This Row],[CopyService]]="N",テーブル3[[#This Row],[LoanService]]="N",テーブル3[[#This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IF(OR(テーブル3[[#This Row],[ILLflag]]="N",テーブル3[[#This Row],[CopyService]]="N",テーブル3[[#This Row],[LoanService]]="N",テーブル3[[#This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IF(OR(テーブル3[[#This Row],[ILLflag]]="N",テーブル3[[#This Row],[CopyService]]="N",テーブル3[[#This Row],[LoanService]]="N",テーブル3[[#This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IF(OR(テーブル3[[#This Row],[ILLflag]]="N",テーブル3[[#This Row],[CopyService]]="N",テーブル3[[#This Row],[LoanService]]="N",テーブル3[[#This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IF(OR(テーブル3[[#This Row],[ILLflag]]="N",テーブル3[[#This Row],[CopyService]]="N",テーブル3[[#This Row],[LoanService]]="N",テーブル3[[#This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IF(OR(テーブル3[[#This Row],[ILLflag]]="N",テーブル3[[#This Row],[CopyService]]="N",テーブル3[[#This Row],[LoanService]]="N",テーブル3[[#This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IF(OR(テーブル3[[#This Row],[ILLflag]]="N",テーブル3[[#This Row],[CopyService]]="N",テーブル3[[#This Row],[LoanService]]="N",テーブル3[[#This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IF(OR(テーブル3[[#This Row],[ILLflag]]="N",テーブル3[[#This Row],[CopyService]]="N",テーブル3[[#This Row],[LoanService]]="N",テーブル3[[#This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IF(OR(テーブル3[[#This Row],[ILLflag]]="N",テーブル3[[#This Row],[CopyService]]="N",テーブル3[[#This Row],[LoanService]]="N",テーブル3[[#This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IF(OR(テーブル3[[#This Row],[ILLflag]]="N",テーブル3[[#This Row],[CopyService]]="N",テーブル3[[#This Row],[LoanService]]="N",テーブル3[[#This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IF(OR(テーブル3[[#This Row],[ILLflag]]="N",テーブル3[[#This Row],[CopyService]]="N",テーブル3[[#This Row],[LoanService]]="N",テーブル3[[#This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IF(OR(テーブル3[[#This Row],[ILLflag]]="N",テーブル3[[#This Row],[CopyService]]="N",テーブル3[[#This Row],[LoanService]]="N",テーブル3[[#This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IF(OR(テーブル3[[#This Row],[ILLflag]]="N",テーブル3[[#This Row],[CopyService]]="N",テーブル3[[#This Row],[LoanService]]="N",テーブル3[[#This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IF(OR(テーブル3[[#This Row],[ILLflag]]="N",テーブル3[[#This Row],[CopyService]]="N",テーブル3[[#This Row],[LoanService]]="N",テーブル3[[#This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IF(OR(テーブル3[[#This Row],[ILLflag]]="N",テーブル3[[#This Row],[CopyService]]="N",テーブル3[[#This Row],[LoanService]]="N",テーブル3[[#This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IF(OR(テーブル3[[#This Row],[ILLflag]]="N",テーブル3[[#This Row],[CopyService]]="N",テーブル3[[#This Row],[LoanService]]="N",テーブル3[[#This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IF(OR(テーブル3[[#This Row],[ILLflag]]="N",テーブル3[[#This Row],[CopyService]]="N",テーブル3[[#This Row],[LoanService]]="N",テーブル3[[#This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IF(OR(テーブル3[[#This Row],[ILLflag]]="N",テーブル3[[#This Row],[CopyService]]="N",テーブル3[[#This Row],[LoanService]]="N",テーブル3[[#This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IF(OR(テーブル3[[#This Row],[ILLflag]]="N",テーブル3[[#This Row],[CopyService]]="N",テーブル3[[#This Row],[LoanService]]="N",テーブル3[[#This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IF(OR(テーブル3[[#This Row],[ILLflag]]="N",テーブル3[[#This Row],[CopyService]]="N",テーブル3[[#This Row],[LoanService]]="N",テーブル3[[#This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IF(OR(テーブル3[[#This Row],[ILLflag]]="N",テーブル3[[#This Row],[CopyService]]="N",テーブル3[[#This Row],[LoanService]]="N",テーブル3[[#This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IF(OR(テーブル3[[#This Row],[ILLflag]]="N",テーブル3[[#This Row],[CopyService]]="N",テーブル3[[#This Row],[LoanService]]="N",テーブル3[[#This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IF(OR(テーブル3[[#This Row],[ILLflag]]="N",テーブル3[[#This Row],[CopyService]]="N",テーブル3[[#This Row],[LoanService]]="N",テーブル3[[#This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IF(OR(テーブル3[[#This Row],[ILLflag]]="N",テーブル3[[#This Row],[CopyService]]="N",テーブル3[[#This Row],[LoanService]]="N",テーブル3[[#This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IF(OR(テーブル3[[#This Row],[ILLflag]]="N",テーブル3[[#This Row],[CopyService]]="N",テーブル3[[#This Row],[LoanService]]="N",テーブル3[[#This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IF(OR(テーブル3[[#This Row],[ILLflag]]="N",テーブル3[[#This Row],[CopyService]]="N",テーブル3[[#This Row],[LoanService]]="N",テーブル3[[#This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IF(OR(テーブル3[[#This Row],[ILLflag]]="N",テーブル3[[#This Row],[CopyService]]="N",テーブル3[[#This Row],[LoanService]]="N",テーブル3[[#This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IF(OR(テーブル3[[#This Row],[ILLflag]]="N",テーブル3[[#This Row],[CopyService]]="N",テーブル3[[#This Row],[LoanService]]="N",テーブル3[[#This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IF(OR(テーブル3[[#This Row],[ILLflag]]="N",テーブル3[[#This Row],[CopyService]]="N",テーブル3[[#This Row],[LoanService]]="N",テーブル3[[#This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IF(OR(テーブル3[[#This Row],[ILLflag]]="N",テーブル3[[#This Row],[CopyService]]="N",テーブル3[[#This Row],[LoanService]]="N",テーブル3[[#This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IF(OR(テーブル3[[#This Row],[ILLflag]]="N",テーブル3[[#This Row],[CopyService]]="N",テーブル3[[#This Row],[LoanService]]="N",テーブル3[[#This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IF(OR(テーブル3[[#This Row],[ILLflag]]="N",テーブル3[[#This Row],[CopyService]]="N",テーブル3[[#This Row],[LoanService]]="N",テーブル3[[#This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IF(OR(テーブル3[[#This Row],[ILLflag]]="N",テーブル3[[#This Row],[CopyService]]="N",テーブル3[[#This Row],[LoanService]]="N",テーブル3[[#This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IF(OR(テーブル3[[#This Row],[ILLflag]]="N",テーブル3[[#This Row],[CopyService]]="N",テーブル3[[#This Row],[LoanService]]="N",テーブル3[[#This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IF(OR(テーブル3[[#This Row],[ILLflag]]="N",テーブル3[[#This Row],[CopyService]]="N",テーブル3[[#This Row],[LoanService]]="N",テーブル3[[#This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IF(OR(テーブル3[[#This Row],[ILLflag]]="N",テーブル3[[#This Row],[CopyService]]="N",テーブル3[[#This Row],[LoanService]]="N",テーブル3[[#This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IF(OR(テーブル3[[#This Row],[ILLflag]]="N",テーブル3[[#This Row],[CopyService]]="N",テーブル3[[#This Row],[LoanService]]="N",テーブル3[[#This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IF(OR(テーブル3[[#This Row],[ILLflag]]="N",テーブル3[[#This Row],[CopyService]]="N",テーブル3[[#This Row],[LoanService]]="N",テーブル3[[#This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IF(OR(テーブル3[[#This Row],[ILLflag]]="N",テーブル3[[#This Row],[CopyService]]="N",テーブル3[[#This Row],[LoanService]]="N",テーブル3[[#This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IF(OR(テーブル3[[#This Row],[ILLflag]]="N",テーブル3[[#This Row],[CopyService]]="N",テーブル3[[#This Row],[LoanService]]="N",テーブル3[[#This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IF(OR(テーブル3[[#This Row],[ILLflag]]="N",テーブル3[[#This Row],[CopyService]]="N",テーブル3[[#This Row],[LoanService]]="N",テーブル3[[#This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IF(OR(テーブル3[[#This Row],[ILLflag]]="N",テーブル3[[#This Row],[CopyService]]="N",テーブル3[[#This Row],[LoanService]]="N",テーブル3[[#This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IF(OR(テーブル3[[#This Row],[ILLflag]]="N",テーブル3[[#This Row],[CopyService]]="N",テーブル3[[#This Row],[LoanService]]="N",テーブル3[[#This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IF(OR(テーブル3[[#This Row],[ILLflag]]="N",テーブル3[[#This Row],[CopyService]]="N",テーブル3[[#This Row],[LoanService]]="N",テーブル3[[#This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IF(OR(テーブル3[[#This Row],[ILLflag]]="N",テーブル3[[#This Row],[CopyService]]="N",テーブル3[[#This Row],[LoanService]]="N",テーブル3[[#This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IF(OR(テーブル3[[#This Row],[ILLflag]]="N",テーブル3[[#This Row],[CopyService]]="N",テーブル3[[#This Row],[LoanService]]="N",テーブル3[[#This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IF(OR(テーブル3[[#This Row],[ILLflag]]="N",テーブル3[[#This Row],[CopyService]]="N",テーブル3[[#This Row],[LoanService]]="N",テーブル3[[#This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IF(OR(テーブル3[[#This Row],[ILLflag]]="N",テーブル3[[#This Row],[CopyService]]="N",テーブル3[[#This Row],[LoanService]]="N",テーブル3[[#This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IF(OR(テーブル3[[#This Row],[ILLflag]]="N",テーブル3[[#This Row],[CopyService]]="N",テーブル3[[#This Row],[LoanService]]="N",テーブル3[[#This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IF(OR(テーブル3[[#This Row],[ILLflag]]="N",テーブル3[[#This Row],[CopyService]]="N",テーブル3[[#This Row],[LoanService]]="N",テーブル3[[#This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IF(OR(テーブル3[[#This Row],[ILLflag]]="N",テーブル3[[#This Row],[CopyService]]="N",テーブル3[[#This Row],[LoanService]]="N",テーブル3[[#This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IF(OR(テーブル3[[#This Row],[ILLflag]]="N",テーブル3[[#This Row],[CopyService]]="N",テーブル3[[#This Row],[LoanService]]="N",テーブル3[[#This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IF(OR(テーブル3[[#This Row],[ILLflag]]="N",テーブル3[[#This Row],[CopyService]]="N",テーブル3[[#This Row],[LoanService]]="N",テーブル3[[#This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IF(OR(テーブル3[[#This Row],[ILLflag]]="N",テーブル3[[#This Row],[CopyService]]="N",テーブル3[[#This Row],[LoanService]]="N",テーブル3[[#This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IF(OR(テーブル3[[#This Row],[ILLflag]]="N",テーブル3[[#This Row],[CopyService]]="N",テーブル3[[#This Row],[LoanService]]="N",テーブル3[[#This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IF(OR(テーブル3[[#This Row],[ILLflag]]="N",テーブル3[[#This Row],[CopyService]]="N",テーブル3[[#This Row],[LoanService]]="N",テーブル3[[#This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IF(OR(テーブル3[[#This Row],[ILLflag]]="N",テーブル3[[#This Row],[CopyService]]="N",テーブル3[[#This Row],[LoanService]]="N",テーブル3[[#This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IF(OR(テーブル3[[#This Row],[ILLflag]]="N",テーブル3[[#This Row],[CopyService]]="N",テーブル3[[#This Row],[LoanService]]="N",テーブル3[[#This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IF(OR(テーブル3[[#This Row],[ILLflag]]="N",テーブル3[[#This Row],[CopyService]]="N",テーブル3[[#This Row],[LoanService]]="N",テーブル3[[#This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IF(OR(テーブル3[[#This Row],[ILLflag]]="N",テーブル3[[#This Row],[CopyService]]="N",テーブル3[[#This Row],[LoanService]]="N",テーブル3[[#This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IF(OR(テーブル3[[#This Row],[ILLflag]]="N",テーブル3[[#This Row],[CopyService]]="N",テーブル3[[#This Row],[LoanService]]="N",テーブル3[[#This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IF(OR(テーブル3[[#This Row],[ILLflag]]="N",テーブル3[[#This Row],[CopyService]]="N",テーブル3[[#This Row],[LoanService]]="N",テーブル3[[#This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IF(OR(テーブル3[[#This Row],[ILLflag]]="N",テーブル3[[#This Row],[CopyService]]="N",テーブル3[[#This Row],[LoanService]]="N",テーブル3[[#This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IF(OR(テーブル3[[#This Row],[ILLflag]]="N",テーブル3[[#This Row],[CopyService]]="N",テーブル3[[#This Row],[LoanService]]="N",テーブル3[[#This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IF(OR(テーブル3[[#This Row],[ILLflag]]="N",テーブル3[[#This Row],[CopyService]]="N",テーブル3[[#This Row],[LoanService]]="N",テーブル3[[#This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IF(OR(テーブル3[[#This Row],[ILLflag]]="N",テーブル3[[#This Row],[CopyService]]="N",テーブル3[[#This Row],[LoanService]]="N",テーブル3[[#This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IF(OR(テーブル3[[#This Row],[ILLflag]]="N",テーブル3[[#This Row],[CopyService]]="N",テーブル3[[#This Row],[LoanService]]="N",テーブル3[[#This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IF(OR(テーブル3[[#This Row],[ILLflag]]="N",テーブル3[[#This Row],[CopyService]]="N",テーブル3[[#This Row],[LoanService]]="N",テーブル3[[#This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IF(OR(テーブル3[[#This Row],[ILLflag]]="N",テーブル3[[#This Row],[CopyService]]="N",テーブル3[[#This Row],[LoanService]]="N",テーブル3[[#This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IF(OR(テーブル3[[#This Row],[ILLflag]]="N",テーブル3[[#This Row],[CopyService]]="N",テーブル3[[#This Row],[LoanService]]="N",テーブル3[[#This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IF(OR(テーブル3[[#This Row],[ILLflag]]="N",テーブル3[[#This Row],[CopyService]]="N",テーブル3[[#This Row],[LoanService]]="N",テーブル3[[#This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IF(OR(テーブル3[[#This Row],[ILLflag]]="N",テーブル3[[#This Row],[CopyService]]="N",テーブル3[[#This Row],[LoanService]]="N",テーブル3[[#This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IF(OR(テーブル3[[#This Row],[ILLflag]]="N",テーブル3[[#This Row],[CopyService]]="N",テーブル3[[#This Row],[LoanService]]="N",テーブル3[[#This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IF(OR(テーブル3[[#This Row],[ILLflag]]="N",テーブル3[[#This Row],[CopyService]]="N",テーブル3[[#This Row],[LoanService]]="N",テーブル3[[#This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IF(OR(テーブル3[[#This Row],[ILLflag]]="N",テーブル3[[#This Row],[CopyService]]="N",テーブル3[[#This Row],[LoanService]]="N",テーブル3[[#This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IF(OR(テーブル3[[#This Row],[ILLflag]]="N",テーブル3[[#This Row],[CopyService]]="N",テーブル3[[#This Row],[LoanService]]="N",テーブル3[[#This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IF(OR(テーブル3[[#This Row],[ILLflag]]="N",テーブル3[[#This Row],[CopyService]]="N",テーブル3[[#This Row],[LoanService]]="N",テーブル3[[#This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IF(OR(テーブル3[[#This Row],[ILLflag]]="N",テーブル3[[#This Row],[CopyService]]="N",テーブル3[[#This Row],[LoanService]]="N",テーブル3[[#This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IF(OR(テーブル3[[#This Row],[ILLflag]]="N",テーブル3[[#This Row],[CopyService]]="N",テーブル3[[#This Row],[LoanService]]="N",テーブル3[[#This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IF(OR(テーブル3[[#This Row],[ILLflag]]="N",テーブル3[[#This Row],[CopyService]]="N",テーブル3[[#This Row],[LoanService]]="N",テーブル3[[#This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IF(OR(テーブル3[[#This Row],[ILLflag]]="N",テーブル3[[#This Row],[CopyService]]="N",テーブル3[[#This Row],[LoanService]]="N",テーブル3[[#This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IF(OR(テーブル3[[#This Row],[ILLflag]]="N",テーブル3[[#This Row],[CopyService]]="N",テーブル3[[#This Row],[LoanService]]="N",テーブル3[[#This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IF(OR(テーブル3[[#This Row],[ILLflag]]="N",テーブル3[[#This Row],[CopyService]]="N",テーブル3[[#This Row],[LoanService]]="N",テーブル3[[#This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IF(OR(テーブル3[[#This Row],[ILLflag]]="N",テーブル3[[#This Row],[CopyService]]="N",テーブル3[[#This Row],[LoanService]]="N",テーブル3[[#This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IF(OR(テーブル3[[#This Row],[ILLflag]]="N",テーブル3[[#This Row],[CopyService]]="N",テーブル3[[#This Row],[LoanService]]="N",テーブル3[[#This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IF(OR(テーブル3[[#This Row],[ILLflag]]="N",テーブル3[[#This Row],[CopyService]]="N",テーブル3[[#This Row],[LoanService]]="N",テーブル3[[#This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IF(OR(テーブル3[[#This Row],[ILLflag]]="N",テーブル3[[#This Row],[CopyService]]="N",テーブル3[[#This Row],[LoanService]]="N",テーブル3[[#This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IF(OR(テーブル3[[#This Row],[ILLflag]]="N",テーブル3[[#This Row],[CopyService]]="N",テーブル3[[#This Row],[LoanService]]="N",テーブル3[[#This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IF(OR(テーブル3[[#This Row],[ILLflag]]="N",テーブル3[[#This Row],[CopyService]]="N",テーブル3[[#This Row],[LoanService]]="N",テーブル3[[#This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IF(OR(テーブル3[[#This Row],[ILLflag]]="N",テーブル3[[#This Row],[CopyService]]="N",テーブル3[[#This Row],[LoanService]]="N",テーブル3[[#This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IF(OR(テーブル3[[#This Row],[ILLflag]]="N",テーブル3[[#This Row],[CopyService]]="N",テーブル3[[#This Row],[LoanService]]="N",テーブル3[[#This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IF(OR(テーブル3[[#This Row],[ILLflag]]="N",テーブル3[[#This Row],[CopyService]]="N",テーブル3[[#This Row],[LoanService]]="N",テーブル3[[#This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IF(OR(テーブル3[[#This Row],[ILLflag]]="N",テーブル3[[#This Row],[CopyService]]="N",テーブル3[[#This Row],[LoanService]]="N",テーブル3[[#This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IF(OR(テーブル3[[#This Row],[ILLflag]]="N",テーブル3[[#This Row],[CopyService]]="N",テーブル3[[#This Row],[LoanService]]="N",テーブル3[[#This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IF(OR(テーブル3[[#This Row],[ILLflag]]="N",テーブル3[[#This Row],[CopyService]]="N",テーブル3[[#This Row],[LoanService]]="N",テーブル3[[#This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IF(OR(テーブル3[[#This Row],[ILLflag]]="N",テーブル3[[#This Row],[CopyService]]="N",テーブル3[[#This Row],[LoanService]]="N",テーブル3[[#This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IF(OR(テーブル3[[#This Row],[ILLflag]]="N",テーブル3[[#This Row],[CopyService]]="N",テーブル3[[#This Row],[LoanService]]="N",テーブル3[[#This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IF(OR(テーブル3[[#This Row],[ILLflag]]="N",テーブル3[[#This Row],[CopyService]]="N",テーブル3[[#This Row],[LoanService]]="N",テーブル3[[#This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IF(OR(テーブル3[[#This Row],[ILLflag]]="N",テーブル3[[#This Row],[CopyService]]="N",テーブル3[[#This Row],[LoanService]]="N",テーブル3[[#This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IF(OR(テーブル3[[#This Row],[ILLflag]]="N",テーブル3[[#This Row],[CopyService]]="N",テーブル3[[#This Row],[LoanService]]="N",テーブル3[[#This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IF(OR(テーブル3[[#This Row],[ILLflag]]="N",テーブル3[[#This Row],[CopyService]]="N",テーブル3[[#This Row],[LoanService]]="N",テーブル3[[#This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IF(OR(テーブル3[[#This Row],[ILLflag]]="N",テーブル3[[#This Row],[CopyService]]="N",テーブル3[[#This Row],[LoanService]]="N",テーブル3[[#This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IF(OR(テーブル3[[#This Row],[ILLflag]]="N",テーブル3[[#This Row],[CopyService]]="N",テーブル3[[#This Row],[LoanService]]="N",テーブル3[[#This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IF(OR(テーブル3[[#This Row],[ILLflag]]="N",テーブル3[[#This Row],[CopyService]]="N",テーブル3[[#This Row],[LoanService]]="N",テーブル3[[#This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IF(OR(テーブル3[[#This Row],[ILLflag]]="N",テーブル3[[#This Row],[CopyService]]="N",テーブル3[[#This Row],[LoanService]]="N",テーブル3[[#This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IF(OR(テーブル3[[#This Row],[ILLflag]]="N",テーブル3[[#This Row],[CopyService]]="N",テーブル3[[#This Row],[LoanService]]="N",テーブル3[[#This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IF(OR(テーブル3[[#This Row],[ILLflag]]="N",テーブル3[[#This Row],[CopyService]]="N",テーブル3[[#This Row],[LoanService]]="N",テーブル3[[#This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IF(OR(テーブル3[[#This Row],[ILLflag]]="N",テーブル3[[#This Row],[CopyService]]="N",テーブル3[[#This Row],[LoanService]]="N",テーブル3[[#This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IF(OR(テーブル3[[#This Row],[ILLflag]]="N",テーブル3[[#This Row],[CopyService]]="N",テーブル3[[#This Row],[LoanService]]="N",テーブル3[[#This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IF(OR(テーブル3[[#This Row],[ILLflag]]="N",テーブル3[[#This Row],[CopyService]]="N",テーブル3[[#This Row],[LoanService]]="N",テーブル3[[#This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IF(OR(テーブル3[[#This Row],[ILLflag]]="N",テーブル3[[#This Row],[CopyService]]="N",テーブル3[[#This Row],[LoanService]]="N",テーブル3[[#This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IF(OR(テーブル3[[#This Row],[ILLflag]]="N",テーブル3[[#This Row],[CopyService]]="N",テーブル3[[#This Row],[LoanService]]="N",テーブル3[[#This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IF(OR(テーブル3[[#This Row],[ILLflag]]="N",テーブル3[[#This Row],[CopyService]]="N",テーブル3[[#This Row],[LoanService]]="N",テーブル3[[#This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IF(OR(テーブル3[[#This Row],[ILLflag]]="N",テーブル3[[#This Row],[CopyService]]="N",テーブル3[[#This Row],[LoanService]]="N",テーブル3[[#This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IF(OR(テーブル3[[#This Row],[ILLflag]]="N",テーブル3[[#This Row],[CopyService]]="N",テーブル3[[#This Row],[LoanService]]="N",テーブル3[[#This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IF(OR(テーブル3[[#This Row],[ILLflag]]="N",テーブル3[[#This Row],[CopyService]]="N",テーブル3[[#This Row],[LoanService]]="N",テーブル3[[#This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IF(OR(テーブル3[[#This Row],[ILLflag]]="N",テーブル3[[#This Row],[CopyService]]="N",テーブル3[[#This Row],[LoanService]]="N",テーブル3[[#This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IF(OR(テーブル3[[#This Row],[ILLflag]]="N",テーブル3[[#This Row],[CopyService]]="N",テーブル3[[#This Row],[LoanService]]="N",テーブル3[[#This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IF(OR(テーブル3[[#This Row],[ILLflag]]="N",テーブル3[[#This Row],[CopyService]]="N",テーブル3[[#This Row],[LoanService]]="N",テーブル3[[#This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IF(OR(テーブル3[[#This Row],[ILLflag]]="N",テーブル3[[#This Row],[CopyService]]="N",テーブル3[[#This Row],[LoanService]]="N",テーブル3[[#This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IF(OR(テーブル3[[#This Row],[ILLflag]]="N",テーブル3[[#This Row],[CopyService]]="N",テーブル3[[#This Row],[LoanService]]="N",テーブル3[[#This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IF(OR(テーブル3[[#This Row],[ILLflag]]="N",テーブル3[[#This Row],[CopyService]]="N",テーブル3[[#This Row],[LoanService]]="N",テーブル3[[#This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IF(OR(テーブル3[[#This Row],[ILLflag]]="N",テーブル3[[#This Row],[CopyService]]="N",テーブル3[[#This Row],[LoanService]]="N",テーブル3[[#This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IF(OR(テーブル3[[#This Row],[ILLflag]]="N",テーブル3[[#This Row],[CopyService]]="N",テーブル3[[#This Row],[LoanService]]="N",テーブル3[[#This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IF(OR(テーブル3[[#This Row],[ILLflag]]="N",テーブル3[[#This Row],[CopyService]]="N",テーブル3[[#This Row],[LoanService]]="N",テーブル3[[#This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IF(OR(テーブル3[[#This Row],[ILLflag]]="N",テーブル3[[#This Row],[CopyService]]="N",テーブル3[[#This Row],[LoanService]]="N",テーブル3[[#This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IF(OR(テーブル3[[#This Row],[ILLflag]]="N",テーブル3[[#This Row],[CopyService]]="N",テーブル3[[#This Row],[LoanService]]="N",テーブル3[[#This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IF(OR(テーブル3[[#This Row],[ILLflag]]="N",テーブル3[[#This Row],[CopyService]]="N",テーブル3[[#This Row],[LoanService]]="N",テーブル3[[#This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IF(OR(テーブル3[[#This Row],[ILLflag]]="N",テーブル3[[#This Row],[CopyService]]="N",テーブル3[[#This Row],[LoanService]]="N",テーブル3[[#This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IF(OR(テーブル3[[#This Row],[ILLflag]]="N",テーブル3[[#This Row],[CopyService]]="N",テーブル3[[#This Row],[LoanService]]="N",テーブル3[[#This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IF(OR(テーブル3[[#This Row],[ILLflag]]="N",テーブル3[[#This Row],[CopyService]]="N",テーブル3[[#This Row],[LoanService]]="N",テーブル3[[#This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IF(OR(テーブル3[[#This Row],[ILLflag]]="N",テーブル3[[#This Row],[CopyService]]="N",テーブル3[[#This Row],[LoanService]]="N",テーブル3[[#This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IF(OR(テーブル3[[#This Row],[ILLflag]]="N",テーブル3[[#This Row],[CopyService]]="N",テーブル3[[#This Row],[LoanService]]="N",テーブル3[[#This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IF(OR(テーブル3[[#This Row],[ILLflag]]="N",テーブル3[[#This Row],[CopyService]]="N",テーブル3[[#This Row],[LoanService]]="N",テーブル3[[#This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IF(OR(テーブル3[[#This Row],[ILLflag]]="N",テーブル3[[#This Row],[CopyService]]="N",テーブル3[[#This Row],[LoanService]]="N",テーブル3[[#This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IF(OR(テーブル3[[#This Row],[ILLflag]]="N",テーブル3[[#This Row],[CopyService]]="N",テーブル3[[#This Row],[LoanService]]="N",テーブル3[[#This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IF(OR(テーブル3[[#This Row],[ILLflag]]="N",テーブル3[[#This Row],[CopyService]]="N",テーブル3[[#This Row],[LoanService]]="N",テーブル3[[#This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IF(OR(テーブル3[[#This Row],[ILLflag]]="N",テーブル3[[#This Row],[CopyService]]="N",テーブル3[[#This Row],[LoanService]]="N",テーブル3[[#This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IF(OR(テーブル3[[#This Row],[ILLflag]]="N",テーブル3[[#This Row],[CopyService]]="N",テーブル3[[#This Row],[LoanService]]="N",テーブル3[[#This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IF(OR(テーブル3[[#This Row],[ILLflag]]="N",テーブル3[[#This Row],[CopyService]]="N",テーブル3[[#This Row],[LoanService]]="N",テーブル3[[#This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IF(OR(テーブル3[[#This Row],[ILLflag]]="N",テーブル3[[#This Row],[CopyService]]="N",テーブル3[[#This Row],[LoanService]]="N",テーブル3[[#This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IF(OR(テーブル3[[#This Row],[ILLflag]]="N",テーブル3[[#This Row],[CopyService]]="N",テーブル3[[#This Row],[LoanService]]="N",テーブル3[[#This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IF(OR(テーブル3[[#This Row],[ILLflag]]="N",テーブル3[[#This Row],[CopyService]]="N",テーブル3[[#This Row],[LoanService]]="N",テーブル3[[#This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IF(OR(テーブル3[[#This Row],[ILLflag]]="N",テーブル3[[#This Row],[CopyService]]="N",テーブル3[[#This Row],[LoanService]]="N",テーブル3[[#This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IF(OR(テーブル3[[#This Row],[ILLflag]]="N",テーブル3[[#This Row],[CopyService]]="N",テーブル3[[#This Row],[LoanService]]="N",テーブル3[[#This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IF(OR(テーブル3[[#This Row],[ILLflag]]="N",テーブル3[[#This Row],[CopyService]]="N",テーブル3[[#This Row],[LoanService]]="N",テーブル3[[#This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IF(OR(テーブル3[[#This Row],[ILLflag]]="N",テーブル3[[#This Row],[CopyService]]="N",テーブル3[[#This Row],[LoanService]]="N",テーブル3[[#This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IF(OR(テーブル3[[#This Row],[ILLflag]]="N",テーブル3[[#This Row],[CopyService]]="N",テーブル3[[#This Row],[LoanService]]="N",テーブル3[[#This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IF(OR(テーブル3[[#This Row],[ILLflag]]="N",テーブル3[[#This Row],[CopyService]]="N",テーブル3[[#This Row],[LoanService]]="N",テーブル3[[#This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IF(OR(テーブル3[[#This Row],[ILLflag]]="N",テーブル3[[#This Row],[CopyService]]="N",テーブル3[[#This Row],[LoanService]]="N",テーブル3[[#This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IF(OR(テーブル3[[#This Row],[ILLflag]]="N",テーブル3[[#This Row],[CopyService]]="N",テーブル3[[#This Row],[LoanService]]="N",テーブル3[[#This Row],[ILLStatus]]="N"),"×","○")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IF(OR(テーブル3[[#This Row],[ILLflag]]="N",テーブル3[[#This Row],[CopyService]]="N",テーブル3[[#This Row],[LoanService]]="N",テーブル3[[#This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IF(OR(テーブル3[[#This Row],[ILLflag]]="N",テーブル3[[#This Row],[CopyService]]="N",テーブル3[[#This Row],[LoanService]]="N",テーブル3[[#This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IF(OR(テーブル3[[#This Row],[ILLflag]]="N",テーブル3[[#This Row],[CopyService]]="N",テーブル3[[#This Row],[LoanService]]="N",テーブル3[[#This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IF(OR(テーブル3[[#This Row],[ILLflag]]="N",テーブル3[[#This Row],[CopyService]]="N",テーブル3[[#This Row],[LoanService]]="N",テーブル3[[#This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IF(OR(テーブル3[[#This Row],[ILLflag]]="N",テーブル3[[#This Row],[CopyService]]="N",テーブル3[[#This Row],[LoanService]]="N",テーブル3[[#This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IF(OR(テーブル3[[#This Row],[ILLflag]]="N",テーブル3[[#This Row],[CopyService]]="N",テーブル3[[#This Row],[LoanService]]="N",テーブル3[[#This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IF(OR(テーブル3[[#This Row],[ILLflag]]="N",テーブル3[[#This Row],[CopyService]]="N",テーブル3[[#This Row],[LoanService]]="N",テーブル3[[#This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IF(OR(テーブル3[[#This Row],[ILLflag]]="N",テーブル3[[#This Row],[CopyService]]="N",テーブル3[[#This Row],[LoanService]]="N",テーブル3[[#This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IF(OR(テーブル3[[#This Row],[ILLflag]]="N",テーブル3[[#This Row],[CopyService]]="N",テーブル3[[#This Row],[LoanService]]="N",テーブル3[[#This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IF(OR(テーブル3[[#This Row],[ILLflag]]="N",テーブル3[[#This Row],[CopyService]]="N",テーブル3[[#This Row],[LoanService]]="N",テーブル3[[#This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IF(OR(テーブル3[[#This Row],[ILLflag]]="N",テーブル3[[#This Row],[CopyService]]="N",テーブル3[[#This Row],[LoanService]]="N",テーブル3[[#This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IF(OR(テーブル3[[#This Row],[ILLflag]]="N",テーブル3[[#This Row],[CopyService]]="N",テーブル3[[#This Row],[LoanService]]="N",テーブル3[[#This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IF(OR(テーブル3[[#This Row],[ILLflag]]="N",テーブル3[[#This Row],[CopyService]]="N",テーブル3[[#This Row],[LoanService]]="N",テーブル3[[#This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IF(OR(テーブル3[[#This Row],[ILLflag]]="N",テーブル3[[#This Row],[CopyService]]="N",テーブル3[[#This Row],[LoanService]]="N",テーブル3[[#This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IF(OR(テーブル3[[#This Row],[ILLflag]]="N",テーブル3[[#This Row],[CopyService]]="N",テーブル3[[#This Row],[LoanService]]="N",テーブル3[[#This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IF(OR(テーブル3[[#This Row],[ILLflag]]="N",テーブル3[[#This Row],[CopyService]]="N",テーブル3[[#This Row],[LoanService]]="N",テーブル3[[#This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IF(OR(テーブル3[[#This Row],[ILLflag]]="N",テーブル3[[#This Row],[CopyService]]="N",テーブル3[[#This Row],[LoanService]]="N",テーブル3[[#This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IF(OR(テーブル3[[#This Row],[ILLflag]]="N",テーブル3[[#This Row],[CopyService]]="N",テーブル3[[#This Row],[LoanService]]="N",テーブル3[[#This Row],[ILLStatus]]="N"),"×","○")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IF(OR(テーブル3[[#This Row],[ILLflag]]="N",テーブル3[[#This Row],[CopyService]]="N",テーブル3[[#This Row],[LoanService]]="N",テーブル3[[#This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IF(OR(テーブル3[[#This Row],[ILLflag]]="N",テーブル3[[#This Row],[CopyService]]="N",テーブル3[[#This Row],[LoanService]]="N",テーブル3[[#This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IF(OR(テーブル3[[#This Row],[ILLflag]]="N",テーブル3[[#This Row],[CopyService]]="N",テーブル3[[#This Row],[LoanService]]="N",テーブル3[[#This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IF(OR(テーブル3[[#This Row],[ILLflag]]="N",テーブル3[[#This Row],[CopyService]]="N",テーブル3[[#This Row],[LoanService]]="N",テーブル3[[#This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IF(OR(テーブル3[[#This Row],[ILLflag]]="N",テーブル3[[#This Row],[CopyService]]="N",テーブル3[[#This Row],[LoanService]]="N",テーブル3[[#This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IF(OR(テーブル3[[#This Row],[ILLflag]]="N",テーブル3[[#This Row],[CopyService]]="N",テーブル3[[#This Row],[LoanService]]="N",テーブル3[[#This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IF(OR(テーブル3[[#This Row],[ILLflag]]="N",テーブル3[[#This Row],[CopyService]]="N",テーブル3[[#This Row],[LoanService]]="N",テーブル3[[#This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IF(OR(テーブル3[[#This Row],[ILLflag]]="N",テーブル3[[#This Row],[CopyService]]="N",テーブル3[[#This Row],[LoanService]]="N",テーブル3[[#This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IF(OR(テーブル3[[#This Row],[ILLflag]]="N",テーブル3[[#This Row],[CopyService]]="N",テーブル3[[#This Row],[LoanService]]="N",テーブル3[[#This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IF(OR(テーブル3[[#This Row],[ILLflag]]="N",テーブル3[[#This Row],[CopyService]]="N",テーブル3[[#This Row],[LoanService]]="N",テーブル3[[#This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IF(OR(テーブル3[[#This Row],[ILLflag]]="N",テーブル3[[#This Row],[CopyService]]="N",テーブル3[[#This Row],[LoanService]]="N",テーブル3[[#This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IF(OR(テーブル3[[#This Row],[ILLflag]]="N",テーブル3[[#This Row],[CopyService]]="N",テーブル3[[#This Row],[LoanService]]="N",テーブル3[[#This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IF(OR(テーブル3[[#This Row],[ILLflag]]="N",テーブル3[[#This Row],[CopyService]]="N",テーブル3[[#This Row],[LoanService]]="N",テーブル3[[#This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IF(OR(テーブル3[[#This Row],[ILLflag]]="N",テーブル3[[#This Row],[CopyService]]="N",テーブル3[[#This Row],[LoanService]]="N",テーブル3[[#This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IF(OR(テーブル3[[#This Row],[ILLflag]]="N",テーブル3[[#This Row],[CopyService]]="N",テーブル3[[#This Row],[LoanService]]="N",テーブル3[[#This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IF(OR(テーブル3[[#This Row],[ILLflag]]="N",テーブル3[[#This Row],[CopyService]]="N",テーブル3[[#This Row],[LoanService]]="N",テーブル3[[#This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IF(OR(テーブル3[[#This Row],[ILLflag]]="N",テーブル3[[#This Row],[CopyService]]="N",テーブル3[[#This Row],[LoanService]]="N",テーブル3[[#This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IF(OR(テーブル3[[#This Row],[ILLflag]]="N",テーブル3[[#This Row],[CopyService]]="N",テーブル3[[#This Row],[LoanService]]="N",テーブル3[[#This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IF(OR(テーブル3[[#This Row],[ILLflag]]="N",テーブル3[[#This Row],[CopyService]]="N",テーブル3[[#This Row],[LoanService]]="N",テーブル3[[#This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IF(OR(テーブル3[[#This Row],[ILLflag]]="N",テーブル3[[#This Row],[CopyService]]="N",テーブル3[[#This Row],[LoanService]]="N",テーブル3[[#This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IF(OR(テーブル3[[#This Row],[ILLflag]]="N",テーブル3[[#This Row],[CopyService]]="N",テーブル3[[#This Row],[LoanService]]="N",テーブル3[[#This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IF(OR(テーブル3[[#This Row],[ILLflag]]="N",テーブル3[[#This Row],[CopyService]]="N",テーブル3[[#This Row],[LoanService]]="N",テーブル3[[#This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IF(OR(テーブル3[[#This Row],[ILLflag]]="N",テーブル3[[#This Row],[CopyService]]="N",テーブル3[[#This Row],[LoanService]]="N",テーブル3[[#This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IF(OR(テーブル3[[#This Row],[ILLflag]]="N",テーブル3[[#This Row],[CopyService]]="N",テーブル3[[#This Row],[LoanService]]="N",テーブル3[[#This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IF(OR(テーブル3[[#This Row],[ILLflag]]="N",テーブル3[[#This Row],[CopyService]]="N",テーブル3[[#This Row],[LoanService]]="N",テーブル3[[#This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IF(OR(テーブル3[[#This Row],[ILLflag]]="N",テーブル3[[#This Row],[CopyService]]="N",テーブル3[[#This Row],[LoanService]]="N",テーブル3[[#This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IF(OR(テーブル3[[#This Row],[ILLflag]]="N",テーブル3[[#This Row],[CopyService]]="N",テーブル3[[#This Row],[LoanService]]="N",テーブル3[[#This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IF(OR(テーブル3[[#This Row],[ILLflag]]="N",テーブル3[[#This Row],[CopyService]]="N",テーブル3[[#This Row],[LoanService]]="N",テーブル3[[#This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IF(OR(テーブル3[[#This Row],[ILLflag]]="N",テーブル3[[#This Row],[CopyService]]="N",テーブル3[[#This Row],[LoanService]]="N",テーブル3[[#This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IF(OR(テーブル3[[#This Row],[ILLflag]]="N",テーブル3[[#This Row],[CopyService]]="N",テーブル3[[#This Row],[LoanService]]="N",テーブル3[[#This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IF(OR(テーブル3[[#This Row],[ILLflag]]="N",テーブル3[[#This Row],[CopyService]]="N",テーブル3[[#This Row],[LoanService]]="N",テーブル3[[#This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IF(OR(テーブル3[[#This Row],[ILLflag]]="N",テーブル3[[#This Row],[CopyService]]="N",テーブル3[[#This Row],[LoanService]]="N",テーブル3[[#This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IF(OR(テーブル3[[#This Row],[ILLflag]]="N",テーブル3[[#This Row],[CopyService]]="N",テーブル3[[#This Row],[LoanService]]="N",テーブル3[[#This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IF(OR(テーブル3[[#This Row],[ILLflag]]="N",テーブル3[[#This Row],[CopyService]]="N",テーブル3[[#This Row],[LoanService]]="N",テーブル3[[#This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IF(OR(テーブル3[[#This Row],[ILLflag]]="N",テーブル3[[#This Row],[CopyService]]="N",テーブル3[[#This Row],[LoanService]]="N",テーブル3[[#This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IF(OR(テーブル3[[#This Row],[ILLflag]]="N",テーブル3[[#This Row],[CopyService]]="N",テーブル3[[#This Row],[LoanService]]="N",テーブル3[[#This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IF(OR(テーブル3[[#This Row],[ILLflag]]="N",テーブル3[[#This Row],[CopyService]]="N",テーブル3[[#This Row],[LoanService]]="N",テーブル3[[#This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IF(OR(テーブル3[[#This Row],[ILLflag]]="N",テーブル3[[#This Row],[CopyService]]="N",テーブル3[[#This Row],[LoanService]]="N",テーブル3[[#This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IF(OR(テーブル3[[#This Row],[ILLflag]]="N",テーブル3[[#This Row],[CopyService]]="N",テーブル3[[#This Row],[LoanService]]="N",テーブル3[[#This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IF(OR(テーブル3[[#This Row],[ILLflag]]="N",テーブル3[[#This Row],[CopyService]]="N",テーブル3[[#This Row],[LoanService]]="N",テーブル3[[#This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IF(OR(テーブル3[[#This Row],[ILLflag]]="N",テーブル3[[#This Row],[CopyService]]="N",テーブル3[[#This Row],[LoanService]]="N",テーブル3[[#This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IF(OR(テーブル3[[#This Row],[ILLflag]]="N",テーブル3[[#This Row],[CopyService]]="N",テーブル3[[#This Row],[LoanService]]="N",テーブル3[[#This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IF(OR(テーブル3[[#This Row],[ILLflag]]="N",テーブル3[[#This Row],[CopyService]]="N",テーブル3[[#This Row],[LoanService]]="N",テーブル3[[#This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IF(OR(テーブル3[[#This Row],[ILLflag]]="N",テーブル3[[#This Row],[CopyService]]="N",テーブル3[[#This Row],[LoanService]]="N",テーブル3[[#This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IF(OR(テーブル3[[#This Row],[ILLflag]]="N",テーブル3[[#This Row],[CopyService]]="N",テーブル3[[#This Row],[LoanService]]="N",テーブル3[[#This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IF(OR(テーブル3[[#This Row],[ILLflag]]="N",テーブル3[[#This Row],[CopyService]]="N",テーブル3[[#This Row],[LoanService]]="N",テーブル3[[#This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IF(OR(テーブル3[[#This Row],[ILLflag]]="N",テーブル3[[#This Row],[CopyService]]="N",テーブル3[[#This Row],[LoanService]]="N",テーブル3[[#This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IF(OR(テーブル3[[#This Row],[ILLflag]]="N",テーブル3[[#This Row],[CopyService]]="N",テーブル3[[#This Row],[LoanService]]="N",テーブル3[[#This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IF(OR(テーブル3[[#This Row],[ILLflag]]="N",テーブル3[[#This Row],[CopyService]]="N",テーブル3[[#This Row],[LoanService]]="N",テーブル3[[#This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IF(OR(テーブル3[[#This Row],[ILLflag]]="N",テーブル3[[#This Row],[CopyService]]="N",テーブル3[[#This Row],[LoanService]]="N",テーブル3[[#This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IF(OR(テーブル3[[#This Row],[ILLflag]]="N",テーブル3[[#This Row],[CopyService]]="N",テーブル3[[#This Row],[LoanService]]="N",テーブル3[[#This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IF(OR(テーブル3[[#This Row],[ILLflag]]="N",テーブル3[[#This Row],[CopyService]]="N",テーブル3[[#This Row],[LoanService]]="N",テーブル3[[#This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IF(OR(テーブル3[[#This Row],[ILLflag]]="N",テーブル3[[#This Row],[CopyService]]="N",テーブル3[[#This Row],[LoanService]]="N",テーブル3[[#This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IF(OR(テーブル3[[#This Row],[ILLflag]]="N",テーブル3[[#This Row],[CopyService]]="N",テーブル3[[#This Row],[LoanService]]="N",テーブル3[[#This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IF(OR(テーブル3[[#This Row],[ILLflag]]="N",テーブル3[[#This Row],[CopyService]]="N",テーブル3[[#This Row],[LoanService]]="N",テーブル3[[#This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IF(OR(テーブル3[[#This Row],[ILLflag]]="N",テーブル3[[#This Row],[CopyService]]="N",テーブル3[[#This Row],[LoanService]]="N",テーブル3[[#This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IF(OR(テーブル3[[#This Row],[ILLflag]]="N",テーブル3[[#This Row],[CopyService]]="N",テーブル3[[#This Row],[LoanService]]="N",テーブル3[[#This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IF(OR(テーブル3[[#This Row],[ILLflag]]="N",テーブル3[[#This Row],[CopyService]]="N",テーブル3[[#This Row],[LoanService]]="N",テーブル3[[#This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IF(OR(テーブル3[[#This Row],[ILLflag]]="N",テーブル3[[#This Row],[CopyService]]="N",テーブル3[[#This Row],[LoanService]]="N",テーブル3[[#This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IF(OR(テーブル3[[#This Row],[ILLflag]]="N",テーブル3[[#This Row],[CopyService]]="N",テーブル3[[#This Row],[LoanService]]="N",テーブル3[[#This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IF(OR(テーブル3[[#This Row],[ILLflag]]="N",テーブル3[[#This Row],[CopyService]]="N",テーブル3[[#This Row],[LoanService]]="N",テーブル3[[#This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IF(OR(テーブル3[[#This Row],[ILLflag]]="N",テーブル3[[#This Row],[CopyService]]="N",テーブル3[[#This Row],[LoanService]]="N",テーブル3[[#This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IF(OR(テーブル3[[#This Row],[ILLflag]]="N",テーブル3[[#This Row],[CopyService]]="N",テーブル3[[#This Row],[LoanService]]="N",テーブル3[[#This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IF(OR(テーブル3[[#This Row],[ILLflag]]="N",テーブル3[[#This Row],[CopyService]]="N",テーブル3[[#This Row],[LoanService]]="N",テーブル3[[#This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IF(OR(テーブル3[[#This Row],[ILLflag]]="N",テーブル3[[#This Row],[CopyService]]="N",テーブル3[[#This Row],[LoanService]]="N",テーブル3[[#This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IF(OR(テーブル3[[#This Row],[ILLflag]]="N",テーブル3[[#This Row],[CopyService]]="N",テーブル3[[#This Row],[LoanService]]="N",テーブル3[[#This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IF(OR(テーブル3[[#This Row],[ILLflag]]="N",テーブル3[[#This Row],[CopyService]]="N",テーブル3[[#This Row],[LoanService]]="N",テーブル3[[#This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IF(OR(テーブル3[[#This Row],[ILLflag]]="N",テーブル3[[#This Row],[CopyService]]="N",テーブル3[[#This Row],[LoanService]]="N",テーブル3[[#This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IF(OR(テーブル3[[#This Row],[ILLflag]]="N",テーブル3[[#This Row],[CopyService]]="N",テーブル3[[#This Row],[LoanService]]="N",テーブル3[[#This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IF(OR(テーブル3[[#This Row],[ILLflag]]="N",テーブル3[[#This Row],[CopyService]]="N",テーブル3[[#This Row],[LoanService]]="N",テーブル3[[#This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IF(OR(テーブル3[[#This Row],[ILLflag]]="N",テーブル3[[#This Row],[CopyService]]="N",テーブル3[[#This Row],[LoanService]]="N",テーブル3[[#This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IF(OR(テーブル3[[#This Row],[ILLflag]]="N",テーブル3[[#This Row],[CopyService]]="N",テーブル3[[#This Row],[LoanService]]="N",テーブル3[[#This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IF(OR(テーブル3[[#This Row],[ILLflag]]="N",テーブル3[[#This Row],[CopyService]]="N",テーブル3[[#This Row],[LoanService]]="N",テーブル3[[#This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IF(OR(テーブル3[[#This Row],[ILLflag]]="N",テーブル3[[#This Row],[CopyService]]="N",テーブル3[[#This Row],[LoanService]]="N",テーブル3[[#This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IF(OR(テーブル3[[#This Row],[ILLflag]]="N",テーブル3[[#This Row],[CopyService]]="N",テーブル3[[#This Row],[LoanService]]="N",テーブル3[[#This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IF(OR(テーブル3[[#This Row],[ILLflag]]="N",テーブル3[[#This Row],[CopyService]]="N",テーブル3[[#This Row],[LoanService]]="N",テーブル3[[#This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IF(OR(テーブル3[[#This Row],[ILLflag]]="N",テーブル3[[#This Row],[CopyService]]="N",テーブル3[[#This Row],[LoanService]]="N",テーブル3[[#This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IF(OR(テーブル3[[#This Row],[ILLflag]]="N",テーブル3[[#This Row],[CopyService]]="N",テーブル3[[#This Row],[LoanService]]="N",テーブル3[[#This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IF(OR(テーブル3[[#This Row],[ILLflag]]="N",テーブル3[[#This Row],[CopyService]]="N",テーブル3[[#This Row],[LoanService]]="N",テーブル3[[#This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IF(OR(テーブル3[[#This Row],[ILLflag]]="N",テーブル3[[#This Row],[CopyService]]="N",テーブル3[[#This Row],[LoanService]]="N",テーブル3[[#This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IF(OR(テーブル3[[#This Row],[ILLflag]]="N",テーブル3[[#This Row],[CopyService]]="N",テーブル3[[#This Row],[LoanService]]="N",テーブル3[[#This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IF(OR(テーブル3[[#This Row],[ILLflag]]="N",テーブル3[[#This Row],[CopyService]]="N",テーブル3[[#This Row],[LoanService]]="N",テーブル3[[#This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IF(OR(テーブル3[[#This Row],[ILLflag]]="N",テーブル3[[#This Row],[CopyService]]="N",テーブル3[[#This Row],[LoanService]]="N",テーブル3[[#This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IF(OR(テーブル3[[#This Row],[ILLflag]]="N",テーブル3[[#This Row],[CopyService]]="N",テーブル3[[#This Row],[LoanService]]="N",テーブル3[[#This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IF(OR(テーブル3[[#This Row],[ILLflag]]="N",テーブル3[[#This Row],[CopyService]]="N",テーブル3[[#This Row],[LoanService]]="N",テーブル3[[#This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IF(OR(テーブル3[[#This Row],[ILLflag]]="N",テーブル3[[#This Row],[CopyService]]="N",テーブル3[[#This Row],[LoanService]]="N",テーブル3[[#This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IF(OR(テーブル3[[#This Row],[ILLflag]]="N",テーブル3[[#This Row],[CopyService]]="N",テーブル3[[#This Row],[LoanService]]="N",テーブル3[[#This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IF(OR(テーブル3[[#This Row],[ILLflag]]="N",テーブル3[[#This Row],[CopyService]]="N",テーブル3[[#This Row],[LoanService]]="N",テーブル3[[#This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IF(OR(テーブル3[[#This Row],[ILLflag]]="N",テーブル3[[#This Row],[CopyService]]="N",テーブル3[[#This Row],[LoanService]]="N",テーブル3[[#This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IF(OR(テーブル3[[#This Row],[ILLflag]]="N",テーブル3[[#This Row],[CopyService]]="N",テーブル3[[#This Row],[LoanService]]="N",テーブル3[[#This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IF(OR(テーブル3[[#This Row],[ILLflag]]="N",テーブル3[[#This Row],[CopyService]]="N",テーブル3[[#This Row],[LoanService]]="N",テーブル3[[#This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IF(OR(テーブル3[[#This Row],[ILLflag]]="N",テーブル3[[#This Row],[CopyService]]="N",テーブル3[[#This Row],[LoanService]]="N",テーブル3[[#This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IF(OR(テーブル3[[#This Row],[ILLflag]]="N",テーブル3[[#This Row],[CopyService]]="N",テーブル3[[#This Row],[LoanService]]="N",テーブル3[[#This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IF(OR(テーブル3[[#This Row],[ILLflag]]="N",テーブル3[[#This Row],[CopyService]]="N",テーブル3[[#This Row],[LoanService]]="N",テーブル3[[#This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IF(OR(テーブル3[[#This Row],[ILLflag]]="N",テーブル3[[#This Row],[CopyService]]="N",テーブル3[[#This Row],[LoanService]]="N",テーブル3[[#This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IF(OR(テーブル3[[#This Row],[ILLflag]]="N",テーブル3[[#This Row],[CopyService]]="N",テーブル3[[#This Row],[LoanService]]="N",テーブル3[[#This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IF(OR(テーブル3[[#This Row],[ILLflag]]="N",テーブル3[[#This Row],[CopyService]]="N",テーブル3[[#This Row],[LoanService]]="N",テーブル3[[#This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IF(OR(テーブル3[[#This Row],[ILLflag]]="N",テーブル3[[#This Row],[CopyService]]="N",テーブル3[[#This Row],[LoanService]]="N",テーブル3[[#This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IF(OR(テーブル3[[#This Row],[ILLflag]]="N",テーブル3[[#This Row],[CopyService]]="N",テーブル3[[#This Row],[LoanService]]="N",テーブル3[[#This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IF(OR(テーブル3[[#This Row],[ILLflag]]="N",テーブル3[[#This Row],[CopyService]]="N",テーブル3[[#This Row],[LoanService]]="N",テーブル3[[#This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IF(OR(テーブル3[[#This Row],[ILLflag]]="N",テーブル3[[#This Row],[CopyService]]="N",テーブル3[[#This Row],[LoanService]]="N",テーブル3[[#This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IF(OR(テーブル3[[#This Row],[ILLflag]]="N",テーブル3[[#This Row],[CopyService]]="N",テーブル3[[#This Row],[LoanService]]="N",テーブル3[[#This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IF(OR(テーブル3[[#This Row],[ILLflag]]="N",テーブル3[[#This Row],[CopyService]]="N",テーブル3[[#This Row],[LoanService]]="N",テーブル3[[#This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IF(OR(テーブル3[[#This Row],[ILLflag]]="N",テーブル3[[#This Row],[CopyService]]="N",テーブル3[[#This Row],[LoanService]]="N",テーブル3[[#This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IF(OR(テーブル3[[#This Row],[ILLflag]]="N",テーブル3[[#This Row],[CopyService]]="N",テーブル3[[#This Row],[LoanService]]="N",テーブル3[[#This Row],[ILLStatus]]="N"),"×","○")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IF(OR(テーブル3[[#This Row],[ILLflag]]="N",テーブル3[[#This Row],[CopyService]]="N",テーブル3[[#This Row],[LoanService]]="N",テーブル3[[#This Row],[ILLStatus]]="N"),"×","○")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IF(OR(テーブル3[[#This Row],[ILLflag]]="N",テーブル3[[#This Row],[CopyService]]="N",テーブル3[[#This Row],[LoanService]]="N",テーブル3[[#This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IF(OR(テーブル3[[#This Row],[ILLflag]]="N",テーブル3[[#This Row],[CopyService]]="N",テーブル3[[#This Row],[LoanService]]="N",テーブル3[[#This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IF(OR(テーブル3[[#This Row],[ILLflag]]="N",テーブル3[[#This Row],[CopyService]]="N",テーブル3[[#This Row],[LoanService]]="N",テーブル3[[#This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IF(OR(テーブル3[[#This Row],[ILLflag]]="N",テーブル3[[#This Row],[CopyService]]="N",テーブル3[[#This Row],[LoanService]]="N",テーブル3[[#This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IF(OR(テーブル3[[#This Row],[ILLflag]]="N",テーブル3[[#This Row],[CopyService]]="N",テーブル3[[#This Row],[LoanService]]="N",テーブル3[[#This Row],[ILLStatus]]="N"),"×","○")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IF(OR(テーブル3[[#This Row],[ILLflag]]="N",テーブル3[[#This Row],[CopyService]]="N",テーブル3[[#This Row],[LoanService]]="N",テーブル3[[#This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IF(OR(テーブル3[[#This Row],[ILLflag]]="N",テーブル3[[#This Row],[CopyService]]="N",テーブル3[[#This Row],[LoanService]]="N",テーブル3[[#This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IF(OR(テーブル3[[#This Row],[ILLflag]]="N",テーブル3[[#This Row],[CopyService]]="N",テーブル3[[#This Row],[LoanService]]="N",テーブル3[[#This Row],[ILLStatus]]="N"),"×","○")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IF(OR(テーブル3[[#This Row],[ILLflag]]="N",テーブル3[[#This Row],[CopyService]]="N",テーブル3[[#This Row],[LoanService]]="N",テーブル3[[#This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IF(OR(テーブル3[[#This Row],[ILLflag]]="N",テーブル3[[#This Row],[CopyService]]="N",テーブル3[[#This Row],[LoanService]]="N",テーブル3[[#This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IF(OR(テーブル3[[#This Row],[ILLflag]]="N",テーブル3[[#This Row],[CopyService]]="N",テーブル3[[#This Row],[LoanService]]="N",テーブル3[[#This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IF(OR(テーブル3[[#This Row],[ILLflag]]="N",テーブル3[[#This Row],[CopyService]]="N",テーブル3[[#This Row],[LoanService]]="N",テーブル3[[#This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IF(OR(テーブル3[[#This Row],[ILLflag]]="N",テーブル3[[#This Row],[CopyService]]="N",テーブル3[[#This Row],[LoanService]]="N",テーブル3[[#This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IF(OR(テーブル3[[#This Row],[ILLflag]]="N",テーブル3[[#This Row],[CopyService]]="N",テーブル3[[#This Row],[LoanService]]="N",テーブル3[[#This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IF(OR(テーブル3[[#This Row],[ILLflag]]="N",テーブル3[[#This Row],[CopyService]]="N",テーブル3[[#This Row],[LoanService]]="N",テーブル3[[#This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IF(OR(テーブル3[[#This Row],[ILLflag]]="N",テーブル3[[#This Row],[CopyService]]="N",テーブル3[[#This Row],[LoanService]]="N",テーブル3[[#This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IF(OR(テーブル3[[#This Row],[ILLflag]]="N",テーブル3[[#This Row],[CopyService]]="N",テーブル3[[#This Row],[LoanService]]="N",テーブル3[[#This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IF(OR(テーブル3[[#This Row],[ILLflag]]="N",テーブル3[[#This Row],[CopyService]]="N",テーブル3[[#This Row],[LoanService]]="N",テーブル3[[#This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IF(OR(テーブル3[[#This Row],[ILLflag]]="N",テーブル3[[#This Row],[CopyService]]="N",テーブル3[[#This Row],[LoanService]]="N",テーブル3[[#This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IF(OR(テーブル3[[#This Row],[ILLflag]]="N",テーブル3[[#This Row],[CopyService]]="N",テーブル3[[#This Row],[LoanService]]="N",テーブル3[[#This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IF(OR(テーブル3[[#This Row],[ILLflag]]="N",テーブル3[[#This Row],[CopyService]]="N",テーブル3[[#This Row],[LoanService]]="N",テーブル3[[#This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IF(OR(テーブル3[[#This Row],[ILLflag]]="N",テーブル3[[#This Row],[CopyService]]="N",テーブル3[[#This Row],[LoanService]]="N",テーブル3[[#This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IF(OR(テーブル3[[#This Row],[ILLflag]]="N",テーブル3[[#This Row],[CopyService]]="N",テーブル3[[#This Row],[LoanService]]="N",テーブル3[[#This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IF(OR(テーブル3[[#This Row],[ILLflag]]="N",テーブル3[[#This Row],[CopyService]]="N",テーブル3[[#This Row],[LoanService]]="N",テーブル3[[#This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IF(OR(テーブル3[[#This Row],[ILLflag]]="N",テーブル3[[#This Row],[CopyService]]="N",テーブル3[[#This Row],[LoanService]]="N",テーブル3[[#This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IF(OR(テーブル3[[#This Row],[ILLflag]]="N",テーブル3[[#This Row],[CopyService]]="N",テーブル3[[#This Row],[LoanService]]="N",テーブル3[[#This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IF(OR(テーブル3[[#This Row],[ILLflag]]="N",テーブル3[[#This Row],[CopyService]]="N",テーブル3[[#This Row],[LoanService]]="N",テーブル3[[#This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IF(OR(テーブル3[[#This Row],[ILLflag]]="N",テーブル3[[#This Row],[CopyService]]="N",テーブル3[[#This Row],[LoanService]]="N",テーブル3[[#This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IF(OR(テーブル3[[#This Row],[ILLflag]]="N",テーブル3[[#This Row],[CopyService]]="N",テーブル3[[#This Row],[LoanService]]="N",テーブル3[[#This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IF(OR(テーブル3[[#This Row],[ILLflag]]="N",テーブル3[[#This Row],[CopyService]]="N",テーブル3[[#This Row],[LoanService]]="N",テーブル3[[#This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IF(OR(テーブル3[[#This Row],[ILLflag]]="N",テーブル3[[#This Row],[CopyService]]="N",テーブル3[[#This Row],[LoanService]]="N",テーブル3[[#This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IF(OR(テーブル3[[#This Row],[ILLflag]]="N",テーブル3[[#This Row],[CopyService]]="N",テーブル3[[#This Row],[LoanService]]="N",テーブル3[[#This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IF(OR(テーブル3[[#This Row],[ILLflag]]="N",テーブル3[[#This Row],[CopyService]]="N",テーブル3[[#This Row],[LoanService]]="N",テーブル3[[#This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IF(OR(テーブル3[[#This Row],[ILLflag]]="N",テーブル3[[#This Row],[CopyService]]="N",テーブル3[[#This Row],[LoanService]]="N",テーブル3[[#This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IF(OR(テーブル3[[#This Row],[ILLflag]]="N",テーブル3[[#This Row],[CopyService]]="N",テーブル3[[#This Row],[LoanService]]="N",テーブル3[[#This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IF(OR(テーブル3[[#This Row],[ILLflag]]="N",テーブル3[[#This Row],[CopyService]]="N",テーブル3[[#This Row],[LoanService]]="N",テーブル3[[#This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IF(OR(テーブル3[[#This Row],[ILLflag]]="N",テーブル3[[#This Row],[CopyService]]="N",テーブル3[[#This Row],[LoanService]]="N",テーブル3[[#This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IF(OR(テーブル3[[#This Row],[ILLflag]]="N",テーブル3[[#This Row],[CopyService]]="N",テーブル3[[#This Row],[LoanService]]="N",テーブル3[[#This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IF(OR(テーブル3[[#This Row],[ILLflag]]="N",テーブル3[[#This Row],[CopyService]]="N",テーブル3[[#This Row],[LoanService]]="N",テーブル3[[#This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IF(OR(テーブル3[[#This Row],[ILLflag]]="N",テーブル3[[#This Row],[CopyService]]="N",テーブル3[[#This Row],[LoanService]]="N",テーブル3[[#This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IF(OR(テーブル3[[#This Row],[ILLflag]]="N",テーブル3[[#This Row],[CopyService]]="N",テーブル3[[#This Row],[LoanService]]="N",テーブル3[[#This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IF(OR(テーブル3[[#This Row],[ILLflag]]="N",テーブル3[[#This Row],[CopyService]]="N",テーブル3[[#This Row],[LoanService]]="N",テーブル3[[#This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IF(OR(テーブル3[[#This Row],[ILLflag]]="N",テーブル3[[#This Row],[CopyService]]="N",テーブル3[[#This Row],[LoanService]]="N",テーブル3[[#This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IF(OR(テーブル3[[#This Row],[ILLflag]]="N",テーブル3[[#This Row],[CopyService]]="N",テーブル3[[#This Row],[LoanService]]="N",テーブル3[[#This Row],[ILLStatus]]="N"),"×","○")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IF(OR(テーブル3[[#This Row],[ILLflag]]="N",テーブル3[[#This Row],[CopyService]]="N",テーブル3[[#This Row],[LoanService]]="N",テーブル3[[#This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IF(OR(テーブル3[[#This Row],[ILLflag]]="N",テーブル3[[#This Row],[CopyService]]="N",テーブル3[[#This Row],[LoanService]]="N",テーブル3[[#This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IF(OR(テーブル3[[#This Row],[ILLflag]]="N",テーブル3[[#This Row],[CopyService]]="N",テーブル3[[#This Row],[LoanService]]="N",テーブル3[[#This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IF(OR(テーブル3[[#This Row],[ILLflag]]="N",テーブル3[[#This Row],[CopyService]]="N",テーブル3[[#This Row],[LoanService]]="N",テーブル3[[#This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IF(OR(テーブル3[[#This Row],[ILLflag]]="N",テーブル3[[#This Row],[CopyService]]="N",テーブル3[[#This Row],[LoanService]]="N",テーブル3[[#This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IF(OR(テーブル3[[#This Row],[ILLflag]]="N",テーブル3[[#This Row],[CopyService]]="N",テーブル3[[#This Row],[LoanService]]="N",テーブル3[[#This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IF(OR(テーブル3[[#This Row],[ILLflag]]="N",テーブル3[[#This Row],[CopyService]]="N",テーブル3[[#This Row],[LoanService]]="N",テーブル3[[#This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IF(OR(テーブル3[[#This Row],[ILLflag]]="N",テーブル3[[#This Row],[CopyService]]="N",テーブル3[[#This Row],[LoanService]]="N",テーブル3[[#This Row],[ILLStatus]]="N"),"×","○")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IF(OR(テーブル3[[#This Row],[ILLflag]]="N",テーブル3[[#This Row],[CopyService]]="N",テーブル3[[#This Row],[LoanService]]="N",テーブル3[[#This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IF(OR(テーブル3[[#This Row],[ILLflag]]="N",テーブル3[[#This Row],[CopyService]]="N",テーブル3[[#This Row],[LoanService]]="N",テーブル3[[#This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IF(OR(テーブル3[[#This Row],[ILLflag]]="N",テーブル3[[#This Row],[CopyService]]="N",テーブル3[[#This Row],[LoanService]]="N",テーブル3[[#This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IF(OR(テーブル3[[#This Row],[ILLflag]]="N",テーブル3[[#This Row],[CopyService]]="N",テーブル3[[#This Row],[LoanService]]="N",テーブル3[[#This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IF(OR(テーブル3[[#This Row],[ILLflag]]="N",テーブル3[[#This Row],[CopyService]]="N",テーブル3[[#This Row],[LoanService]]="N",テーブル3[[#This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IF(OR(テーブル3[[#This Row],[ILLflag]]="N",テーブル3[[#This Row],[CopyService]]="N",テーブル3[[#This Row],[LoanService]]="N",テーブル3[[#This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IF(OR(テーブル3[[#This Row],[ILLflag]]="N",テーブル3[[#This Row],[CopyService]]="N",テーブル3[[#This Row],[LoanService]]="N",テーブル3[[#This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IF(OR(テーブル3[[#This Row],[ILLflag]]="N",テーブル3[[#This Row],[CopyService]]="N",テーブル3[[#This Row],[LoanService]]="N",テーブル3[[#This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IF(OR(テーブル3[[#This Row],[ILLflag]]="N",テーブル3[[#This Row],[CopyService]]="N",テーブル3[[#This Row],[LoanService]]="N",テーブル3[[#This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IF(OR(テーブル3[[#This Row],[ILLflag]]="N",テーブル3[[#This Row],[CopyService]]="N",テーブル3[[#This Row],[LoanService]]="N",テーブル3[[#This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IF(OR(テーブル3[[#This Row],[ILLflag]]="N",テーブル3[[#This Row],[CopyService]]="N",テーブル3[[#This Row],[LoanService]]="N",テーブル3[[#This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IF(OR(テーブル3[[#This Row],[ILLflag]]="N",テーブル3[[#This Row],[CopyService]]="N",テーブル3[[#This Row],[LoanService]]="N",テーブル3[[#This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IF(OR(テーブル3[[#This Row],[ILLflag]]="N",テーブル3[[#This Row],[CopyService]]="N",テーブル3[[#This Row],[LoanService]]="N",テーブル3[[#This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IF(OR(テーブル3[[#This Row],[ILLflag]]="N",テーブル3[[#This Row],[CopyService]]="N",テーブル3[[#This Row],[LoanService]]="N",テーブル3[[#This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IF(OR(テーブル3[[#This Row],[ILLflag]]="N",テーブル3[[#This Row],[CopyService]]="N",テーブル3[[#This Row],[LoanService]]="N",テーブル3[[#This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IF(OR(テーブル3[[#This Row],[ILLflag]]="N",テーブル3[[#This Row],[CopyService]]="N",テーブル3[[#This Row],[LoanService]]="N",テーブル3[[#This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IF(OR(テーブル3[[#This Row],[ILLflag]]="N",テーブル3[[#This Row],[CopyService]]="N",テーブル3[[#This Row],[LoanService]]="N",テーブル3[[#This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IF(OR(テーブル3[[#This Row],[ILLflag]]="N",テーブル3[[#This Row],[CopyService]]="N",テーブル3[[#This Row],[LoanService]]="N",テーブル3[[#This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IF(OR(テーブル3[[#This Row],[ILLflag]]="N",テーブル3[[#This Row],[CopyService]]="N",テーブル3[[#This Row],[LoanService]]="N",テーブル3[[#This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IF(OR(テーブル3[[#This Row],[ILLflag]]="N",テーブル3[[#This Row],[CopyService]]="N",テーブル3[[#This Row],[LoanService]]="N",テーブル3[[#This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IF(OR(テーブル3[[#This Row],[ILLflag]]="N",テーブル3[[#This Row],[CopyService]]="N",テーブル3[[#This Row],[LoanService]]="N",テーブル3[[#This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IF(OR(テーブル3[[#This Row],[ILLflag]]="N",テーブル3[[#This Row],[CopyService]]="N",テーブル3[[#This Row],[LoanService]]="N",テーブル3[[#This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IF(OR(テーブル3[[#This Row],[ILLflag]]="N",テーブル3[[#This Row],[CopyService]]="N",テーブル3[[#This Row],[LoanService]]="N",テーブル3[[#This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IF(OR(テーブル3[[#This Row],[ILLflag]]="N",テーブル3[[#This Row],[CopyService]]="N",テーブル3[[#This Row],[LoanService]]="N",テーブル3[[#This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2</v>
      </c>
      <c r="J979" t="str">
        <f>IF(OR(テーブル3[[#This Row],[ILLflag]]="N",テーブル3[[#This Row],[CopyService]]="N",テーブル3[[#This Row],[LoanService]]="N",テーブル3[[#This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IF(OR(テーブル3[[#This Row],[ILLflag]]="N",テーブル3[[#This Row],[CopyService]]="N",テーブル3[[#This Row],[LoanService]]="N",テーブル3[[#This Row],[ILLStatus]]="N"),"×","○")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IF(OR(テーブル3[[#This Row],[ILLflag]]="N",テーブル3[[#This Row],[CopyService]]="N",テーブル3[[#This Row],[LoanService]]="N",テーブル3[[#This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IF(OR(テーブル3[[#This Row],[ILLflag]]="N",テーブル3[[#This Row],[CopyService]]="N",テーブル3[[#This Row],[LoanService]]="N",テーブル3[[#This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IF(OR(テーブル3[[#This Row],[ILLflag]]="N",テーブル3[[#This Row],[CopyService]]="N",テーブル3[[#This Row],[LoanService]]="N",テーブル3[[#This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IF(OR(テーブル3[[#This Row],[ILLflag]]="N",テーブル3[[#This Row],[CopyService]]="N",テーブル3[[#This Row],[LoanService]]="N",テーブル3[[#This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IF(OR(テーブル3[[#This Row],[ILLflag]]="N",テーブル3[[#This Row],[CopyService]]="N",テーブル3[[#This Row],[LoanService]]="N",テーブル3[[#This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IF(OR(テーブル3[[#This Row],[ILLflag]]="N",テーブル3[[#This Row],[CopyService]]="N",テーブル3[[#This Row],[LoanService]]="N",テーブル3[[#This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IF(OR(テーブル3[[#This Row],[ILLflag]]="N",テーブル3[[#This Row],[CopyService]]="N",テーブル3[[#This Row],[LoanService]]="N",テーブル3[[#This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IF(OR(テーブル3[[#This Row],[ILLflag]]="N",テーブル3[[#This Row],[CopyService]]="N",テーブル3[[#This Row],[LoanService]]="N",テーブル3[[#This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IF(OR(テーブル3[[#This Row],[ILLflag]]="N",テーブル3[[#This Row],[CopyService]]="N",テーブル3[[#This Row],[LoanService]]="N",テーブル3[[#This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IF(OR(テーブル3[[#This Row],[ILLflag]]="N",テーブル3[[#This Row],[CopyService]]="N",テーブル3[[#This Row],[LoanService]]="N",テーブル3[[#This Row],[ILLStatus]]="N"),"×","○")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IF(OR(テーブル3[[#This Row],[ILLflag]]="N",テーブル3[[#This Row],[CopyService]]="N",テーブル3[[#This Row],[LoanService]]="N",テーブル3[[#This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IF(OR(テーブル3[[#This Row],[ILLflag]]="N",テーブル3[[#This Row],[CopyService]]="N",テーブル3[[#This Row],[LoanService]]="N",テーブル3[[#This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IF(OR(テーブル3[[#This Row],[ILLflag]]="N",テーブル3[[#This Row],[CopyService]]="N",テーブル3[[#This Row],[LoanService]]="N",テーブル3[[#This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IF(OR(テーブル3[[#This Row],[ILLflag]]="N",テーブル3[[#This Row],[CopyService]]="N",テーブル3[[#This Row],[LoanService]]="N",テーブル3[[#This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IF(OR(テーブル3[[#This Row],[ILLflag]]="N",テーブル3[[#This Row],[CopyService]]="N",テーブル3[[#This Row],[LoanService]]="N",テーブル3[[#This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IF(OR(テーブル3[[#This Row],[ILLflag]]="N",テーブル3[[#This Row],[CopyService]]="N",テーブル3[[#This Row],[LoanService]]="N",テーブル3[[#This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IF(OR(テーブル3[[#This Row],[ILLflag]]="N",テーブル3[[#This Row],[CopyService]]="N",テーブル3[[#This Row],[LoanService]]="N",テーブル3[[#This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IF(OR(テーブル3[[#This Row],[ILLflag]]="N",テーブル3[[#This Row],[CopyService]]="N",テーブル3[[#This Row],[LoanService]]="N",テーブル3[[#This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IF(OR(テーブル3[[#This Row],[ILLflag]]="N",テーブル3[[#This Row],[CopyService]]="N",テーブル3[[#This Row],[LoanService]]="N",テーブル3[[#This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IF(OR(テーブル3[[#This Row],[ILLflag]]="N",テーブル3[[#This Row],[CopyService]]="N",テーブル3[[#This Row],[LoanService]]="N",テーブル3[[#This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IF(OR(テーブル3[[#This Row],[ILLflag]]="N",テーブル3[[#This Row],[CopyService]]="N",テーブル3[[#This Row],[LoanService]]="N",テーブル3[[#This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IF(OR(テーブル3[[#This Row],[ILLflag]]="N",テーブル3[[#This Row],[CopyService]]="N",テーブル3[[#This Row],[LoanService]]="N",テーブル3[[#This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IF(OR(テーブル3[[#This Row],[ILLflag]]="N",テーブル3[[#This Row],[CopyService]]="N",テーブル3[[#This Row],[LoanService]]="N",テーブル3[[#This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IF(OR(テーブル3[[#This Row],[ILLflag]]="N",テーブル3[[#This Row],[CopyService]]="N",テーブル3[[#This Row],[LoanService]]="N",テーブル3[[#This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IF(OR(テーブル3[[#This Row],[ILLflag]]="N",テーブル3[[#This Row],[CopyService]]="N",テーブル3[[#This Row],[LoanService]]="N",テーブル3[[#This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IF(OR(テーブル3[[#This Row],[ILLflag]]="N",テーブル3[[#This Row],[CopyService]]="N",テーブル3[[#This Row],[LoanService]]="N",テーブル3[[#This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IF(OR(テーブル3[[#This Row],[ILLflag]]="N",テーブル3[[#This Row],[CopyService]]="N",テーブル3[[#This Row],[LoanService]]="N",テーブル3[[#This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IF(OR(テーブル3[[#This Row],[ILLflag]]="N",テーブル3[[#This Row],[CopyService]]="N",テーブル3[[#This Row],[LoanService]]="N",テーブル3[[#This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IF(OR(テーブル3[[#This Row],[ILLflag]]="N",テーブル3[[#This Row],[CopyService]]="N",テーブル3[[#This Row],[LoanService]]="N",テーブル3[[#This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IF(OR(テーブル3[[#This Row],[ILLflag]]="N",テーブル3[[#This Row],[CopyService]]="N",テーブル3[[#This Row],[LoanService]]="N",テーブル3[[#This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IF(OR(テーブル3[[#This Row],[ILLflag]]="N",テーブル3[[#This Row],[CopyService]]="N",テーブル3[[#This Row],[LoanService]]="N",テーブル3[[#This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IF(OR(テーブル3[[#This Row],[ILLflag]]="N",テーブル3[[#This Row],[CopyService]]="N",テーブル3[[#This Row],[LoanService]]="N",テーブル3[[#This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IF(OR(テーブル3[[#This Row],[ILLflag]]="N",テーブル3[[#This Row],[CopyService]]="N",テーブル3[[#This Row],[LoanService]]="N",テーブル3[[#This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IF(OR(テーブル3[[#This Row],[ILLflag]]="N",テーブル3[[#This Row],[CopyService]]="N",テーブル3[[#This Row],[LoanService]]="N",テーブル3[[#This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IF(OR(テーブル3[[#This Row],[ILLflag]]="N",テーブル3[[#This Row],[CopyService]]="N",テーブル3[[#This Row],[LoanService]]="N",テーブル3[[#This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IF(OR(テーブル3[[#This Row],[ILLflag]]="N",テーブル3[[#This Row],[CopyService]]="N",テーブル3[[#This Row],[LoanService]]="N",テーブル3[[#This Row],[ILLStatus]]="N"),"×","○")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IF(OR(テーブル3[[#This Row],[ILLflag]]="N",テーブル3[[#This Row],[CopyService]]="N",テーブル3[[#This Row],[LoanService]]="N",テーブル3[[#This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IF(OR(テーブル3[[#This Row],[ILLflag]]="N",テーブル3[[#This Row],[CopyService]]="N",テーブル3[[#This Row],[LoanService]]="N",テーブル3[[#This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IF(OR(テーブル3[[#This Row],[ILLflag]]="N",テーブル3[[#This Row],[CopyService]]="N",テーブル3[[#This Row],[LoanService]]="N",テーブル3[[#This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IF(OR(テーブル3[[#This Row],[ILLflag]]="N",テーブル3[[#This Row],[CopyService]]="N",テーブル3[[#This Row],[LoanService]]="N",テーブル3[[#This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IF(OR(テーブル3[[#This Row],[ILLflag]]="N",テーブル3[[#This Row],[CopyService]]="N",テーブル3[[#This Row],[LoanService]]="N",テーブル3[[#This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IF(OR(テーブル3[[#This Row],[ILLflag]]="N",テーブル3[[#This Row],[CopyService]]="N",テーブル3[[#This Row],[LoanService]]="N",テーブル3[[#This Row],[ILLStatus]]="N"),"×","○")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IF(OR(テーブル3[[#This Row],[ILLflag]]="N",テーブル3[[#This Row],[CopyService]]="N",テーブル3[[#This Row],[LoanService]]="N",テーブル3[[#This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IF(OR(テーブル3[[#This Row],[ILLflag]]="N",テーブル3[[#This Row],[CopyService]]="N",テーブル3[[#This Row],[LoanService]]="N",テーブル3[[#This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IF(OR(テーブル3[[#This Row],[ILLflag]]="N",テーブル3[[#This Row],[CopyService]]="N",テーブル3[[#This Row],[LoanService]]="N",テーブル3[[#This Row],[ILLStatus]]="N"),"×","○")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IF(OR(テーブル3[[#This Row],[ILLflag]]="N",テーブル3[[#This Row],[CopyService]]="N",テーブル3[[#This Row],[LoanService]]="N",テーブル3[[#This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IF(OR(テーブル3[[#This Row],[ILLflag]]="N",テーブル3[[#This Row],[CopyService]]="N",テーブル3[[#This Row],[LoanService]]="N",テーブル3[[#This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IF(OR(テーブル3[[#This Row],[ILLflag]]="N",テーブル3[[#This Row],[CopyService]]="N",テーブル3[[#This Row],[LoanService]]="N",テーブル3[[#This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IF(OR(テーブル3[[#This Row],[ILLflag]]="N",テーブル3[[#This Row],[CopyService]]="N",テーブル3[[#This Row],[LoanService]]="N",テーブル3[[#This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IF(OR(テーブル3[[#This Row],[ILLflag]]="N",テーブル3[[#This Row],[CopyService]]="N",テーブル3[[#This Row],[LoanService]]="N",テーブル3[[#This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IF(OR(テーブル3[[#This Row],[ILLflag]]="N",テーブル3[[#This Row],[CopyService]]="N",テーブル3[[#This Row],[LoanService]]="N",テーブル3[[#This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IF(OR(テーブル3[[#This Row],[ILLflag]]="N",テーブル3[[#This Row],[CopyService]]="N",テーブル3[[#This Row],[LoanService]]="N",テーブル3[[#This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IF(OR(テーブル3[[#This Row],[ILLflag]]="N",テーブル3[[#This Row],[CopyService]]="N",テーブル3[[#This Row],[LoanService]]="N",テーブル3[[#This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IF(OR(テーブル3[[#This Row],[ILLflag]]="N",テーブル3[[#This Row],[CopyService]]="N",テーブル3[[#This Row],[LoanService]]="N",テーブル3[[#This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IF(OR(テーブル3[[#This Row],[ILLflag]]="N",テーブル3[[#This Row],[CopyService]]="N",テーブル3[[#This Row],[LoanService]]="N",テーブル3[[#This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IF(OR(テーブル3[[#This Row],[ILLflag]]="N",テーブル3[[#This Row],[CopyService]]="N",テーブル3[[#This Row],[LoanService]]="N",テーブル3[[#This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IF(OR(テーブル3[[#This Row],[ILLflag]]="N",テーブル3[[#This Row],[CopyService]]="N",テーブル3[[#This Row],[LoanService]]="N",テーブル3[[#This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IF(OR(テーブル3[[#This Row],[ILLflag]]="N",テーブル3[[#This Row],[CopyService]]="N",テーブル3[[#This Row],[LoanService]]="N",テーブル3[[#This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IF(OR(テーブル3[[#This Row],[ILLflag]]="N",テーブル3[[#This Row],[CopyService]]="N",テーブル3[[#This Row],[LoanService]]="N",テーブル3[[#This Row],[ILLStatus]]="N"),"×","○")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IF(OR(テーブル3[[#This Row],[ILLflag]]="N",テーブル3[[#This Row],[CopyService]]="N",テーブル3[[#This Row],[LoanService]]="N",テーブル3[[#This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IF(OR(テーブル3[[#This Row],[ILLflag]]="N",テーブル3[[#This Row],[CopyService]]="N",テーブル3[[#This Row],[LoanService]]="N",テーブル3[[#This Row],[ILLStatus]]="N"),"×","○")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IF(OR(テーブル3[[#This Row],[ILLflag]]="N",テーブル3[[#This Row],[CopyService]]="N",テーブル3[[#This Row],[LoanService]]="N",テーブル3[[#This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IF(OR(テーブル3[[#This Row],[ILLflag]]="N",テーブル3[[#This Row],[CopyService]]="N",テーブル3[[#This Row],[LoanService]]="N",テーブル3[[#This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IF(OR(テーブル3[[#This Row],[ILLflag]]="N",テーブル3[[#This Row],[CopyService]]="N",テーブル3[[#This Row],[LoanService]]="N",テーブル3[[#This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IF(OR(テーブル3[[#This Row],[ILLflag]]="N",テーブル3[[#This Row],[CopyService]]="N",テーブル3[[#This Row],[LoanService]]="N",テーブル3[[#This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IF(OR(テーブル3[[#This Row],[ILLflag]]="N",テーブル3[[#This Row],[CopyService]]="N",テーブル3[[#This Row],[LoanService]]="N",テーブル3[[#This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IF(OR(テーブル3[[#This Row],[ILLflag]]="N",テーブル3[[#This Row],[CopyService]]="N",テーブル3[[#This Row],[LoanService]]="N",テーブル3[[#This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IF(OR(テーブル3[[#This Row],[ILLflag]]="N",テーブル3[[#This Row],[CopyService]]="N",テーブル3[[#This Row],[LoanService]]="N",テーブル3[[#This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IF(OR(テーブル3[[#This Row],[ILLflag]]="N",テーブル3[[#This Row],[CopyService]]="N",テーブル3[[#This Row],[LoanService]]="N",テーブル3[[#This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IF(OR(テーブル3[[#This Row],[ILLflag]]="N",テーブル3[[#This Row],[CopyService]]="N",テーブル3[[#This Row],[LoanService]]="N",テーブル3[[#This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IF(OR(テーブル3[[#This Row],[ILLflag]]="N",テーブル3[[#This Row],[CopyService]]="N",テーブル3[[#This Row],[LoanService]]="N",テーブル3[[#This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IF(OR(テーブル3[[#This Row],[ILLflag]]="N",テーブル3[[#This Row],[CopyService]]="N",テーブル3[[#This Row],[LoanService]]="N",テーブル3[[#This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IF(OR(テーブル3[[#This Row],[ILLflag]]="N",テーブル3[[#This Row],[CopyService]]="N",テーブル3[[#This Row],[LoanService]]="N",テーブル3[[#This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IF(OR(テーブル3[[#This Row],[ILLflag]]="N",テーブル3[[#This Row],[CopyService]]="N",テーブル3[[#This Row],[LoanService]]="N",テーブル3[[#This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IF(OR(テーブル3[[#This Row],[ILLflag]]="N",テーブル3[[#This Row],[CopyService]]="N",テーブル3[[#This Row],[LoanService]]="N",テーブル3[[#This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IF(OR(テーブル3[[#This Row],[ILLflag]]="N",テーブル3[[#This Row],[CopyService]]="N",テーブル3[[#This Row],[LoanService]]="N",テーブル3[[#This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IF(OR(テーブル3[[#This Row],[ILLflag]]="N",テーブル3[[#This Row],[CopyService]]="N",テーブル3[[#This Row],[LoanService]]="N",テーブル3[[#This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IF(OR(テーブル3[[#This Row],[ILLflag]]="N",テーブル3[[#This Row],[CopyService]]="N",テーブル3[[#This Row],[LoanService]]="N",テーブル3[[#This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IF(OR(テーブル3[[#This Row],[ILLflag]]="N",テーブル3[[#This Row],[CopyService]]="N",テーブル3[[#This Row],[LoanService]]="N",テーブル3[[#This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IF(OR(テーブル3[[#This Row],[ILLflag]]="N",テーブル3[[#This Row],[CopyService]]="N",テーブル3[[#This Row],[LoanService]]="N",テーブル3[[#This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IF(OR(テーブル3[[#This Row],[ILLflag]]="N",テーブル3[[#This Row],[CopyService]]="N",テーブル3[[#This Row],[LoanService]]="N",テーブル3[[#This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IF(OR(テーブル3[[#This Row],[ILLflag]]="N",テーブル3[[#This Row],[CopyService]]="N",テーブル3[[#This Row],[LoanService]]="N",テーブル3[[#This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IF(OR(テーブル3[[#This Row],[ILLflag]]="N",テーブル3[[#This Row],[CopyService]]="N",テーブル3[[#This Row],[LoanService]]="N",テーブル3[[#This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IF(OR(テーブル3[[#This Row],[ILLflag]]="N",テーブル3[[#This Row],[CopyService]]="N",テーブル3[[#This Row],[LoanService]]="N",テーブル3[[#This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IF(OR(テーブル3[[#This Row],[ILLflag]]="N",テーブル3[[#This Row],[CopyService]]="N",テーブル3[[#This Row],[LoanService]]="N",テーブル3[[#This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IF(OR(テーブル3[[#This Row],[ILLflag]]="N",テーブル3[[#This Row],[CopyService]]="N",テーブル3[[#This Row],[LoanService]]="N",テーブル3[[#This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IF(OR(テーブル3[[#This Row],[ILLflag]]="N",テーブル3[[#This Row],[CopyService]]="N",テーブル3[[#This Row],[LoanService]]="N",テーブル3[[#This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IF(OR(テーブル3[[#This Row],[ILLflag]]="N",テーブル3[[#This Row],[CopyService]]="N",テーブル3[[#This Row],[LoanService]]="N",テーブル3[[#This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IF(OR(テーブル3[[#This Row],[ILLflag]]="N",テーブル3[[#This Row],[CopyService]]="N",テーブル3[[#This Row],[LoanService]]="N",テーブル3[[#This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IF(OR(テーブル3[[#This Row],[ILLflag]]="N",テーブル3[[#This Row],[CopyService]]="N",テーブル3[[#This Row],[LoanService]]="N",テーブル3[[#This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IF(OR(テーブル3[[#This Row],[ILLflag]]="N",テーブル3[[#This Row],[CopyService]]="N",テーブル3[[#This Row],[LoanService]]="N",テーブル3[[#This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IF(OR(テーブル3[[#This Row],[ILLflag]]="N",テーブル3[[#This Row],[CopyService]]="N",テーブル3[[#This Row],[LoanService]]="N",テーブル3[[#This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IF(OR(テーブル3[[#This Row],[ILLflag]]="N",テーブル3[[#This Row],[CopyService]]="N",テーブル3[[#This Row],[LoanService]]="N",テーブル3[[#This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IF(OR(テーブル3[[#This Row],[ILLflag]]="N",テーブル3[[#This Row],[CopyService]]="N",テーブル3[[#This Row],[LoanService]]="N",テーブル3[[#This Row],[ILLStatus]]="N"),"×","○")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IF(OR(テーブル3[[#This Row],[ILLflag]]="N",テーブル3[[#This Row],[CopyService]]="N",テーブル3[[#This Row],[LoanService]]="N",テーブル3[[#This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IF(OR(テーブル3[[#This Row],[ILLflag]]="N",テーブル3[[#This Row],[CopyService]]="N",テーブル3[[#This Row],[LoanService]]="N",テーブル3[[#This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IF(OR(テーブル3[[#This Row],[ILLflag]]="N",テーブル3[[#This Row],[CopyService]]="N",テーブル3[[#This Row],[LoanService]]="N",テーブル3[[#This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IF(OR(テーブル3[[#This Row],[ILLflag]]="N",テーブル3[[#This Row],[CopyService]]="N",テーブル3[[#This Row],[LoanService]]="N",テーブル3[[#This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IF(OR(テーブル3[[#This Row],[ILLflag]]="N",テーブル3[[#This Row],[CopyService]]="N",テーブル3[[#This Row],[LoanService]]="N",テーブル3[[#This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IF(OR(テーブル3[[#This Row],[ILLflag]]="N",テーブル3[[#This Row],[CopyService]]="N",テーブル3[[#This Row],[LoanService]]="N",テーブル3[[#This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IF(OR(テーブル3[[#This Row],[ILLflag]]="N",テーブル3[[#This Row],[CopyService]]="N",テーブル3[[#This Row],[LoanService]]="N",テーブル3[[#This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IF(OR(テーブル3[[#This Row],[ILLflag]]="N",テーブル3[[#This Row],[CopyService]]="N",テーブル3[[#This Row],[LoanService]]="N",テーブル3[[#This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IF(OR(テーブル3[[#This Row],[ILLflag]]="N",テーブル3[[#This Row],[CopyService]]="N",テーブル3[[#This Row],[LoanService]]="N",テーブル3[[#This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IF(OR(テーブル3[[#This Row],[ILLflag]]="N",テーブル3[[#This Row],[CopyService]]="N",テーブル3[[#This Row],[LoanService]]="N",テーブル3[[#This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IF(OR(テーブル3[[#This Row],[ILLflag]]="N",テーブル3[[#This Row],[CopyService]]="N",テーブル3[[#This Row],[LoanService]]="N",テーブル3[[#This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IF(OR(テーブル3[[#This Row],[ILLflag]]="N",テーブル3[[#This Row],[CopyService]]="N",テーブル3[[#This Row],[LoanService]]="N",テーブル3[[#This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IF(OR(テーブル3[[#This Row],[ILLflag]]="N",テーブル3[[#This Row],[CopyService]]="N",テーブル3[[#This Row],[LoanService]]="N",テーブル3[[#This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IF(OR(テーブル3[[#This Row],[ILLflag]]="N",テーブル3[[#This Row],[CopyService]]="N",テーブル3[[#This Row],[LoanService]]="N",テーブル3[[#This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IF(OR(テーブル3[[#This Row],[ILLflag]]="N",テーブル3[[#This Row],[CopyService]]="N",テーブル3[[#This Row],[LoanService]]="N",テーブル3[[#This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IF(OR(テーブル3[[#This Row],[ILLflag]]="N",テーブル3[[#This Row],[CopyService]]="N",テーブル3[[#This Row],[LoanService]]="N",テーブル3[[#This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IF(OR(テーブル3[[#This Row],[ILLflag]]="N",テーブル3[[#This Row],[CopyService]]="N",テーブル3[[#This Row],[LoanService]]="N",テーブル3[[#This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IF(OR(テーブル3[[#This Row],[ILLflag]]="N",テーブル3[[#This Row],[CopyService]]="N",テーブル3[[#This Row],[LoanService]]="N",テーブル3[[#This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IF(OR(テーブル3[[#This Row],[ILLflag]]="N",テーブル3[[#This Row],[CopyService]]="N",テーブル3[[#This Row],[LoanService]]="N",テーブル3[[#This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IF(OR(テーブル3[[#This Row],[ILLflag]]="N",テーブル3[[#This Row],[CopyService]]="N",テーブル3[[#This Row],[LoanService]]="N",テーブル3[[#This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IF(OR(テーブル3[[#This Row],[ILLflag]]="N",テーブル3[[#This Row],[CopyService]]="N",テーブル3[[#This Row],[LoanService]]="N",テーブル3[[#This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IF(OR(テーブル3[[#This Row],[ILLflag]]="N",テーブル3[[#This Row],[CopyService]]="N",テーブル3[[#This Row],[LoanService]]="N",テーブル3[[#This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IF(OR(テーブル3[[#This Row],[ILLflag]]="N",テーブル3[[#This Row],[CopyService]]="N",テーブル3[[#This Row],[LoanService]]="N",テーブル3[[#This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IF(OR(テーブル3[[#This Row],[ILLflag]]="N",テーブル3[[#This Row],[CopyService]]="N",テーブル3[[#This Row],[LoanService]]="N",テーブル3[[#This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IF(OR(テーブル3[[#This Row],[ILLflag]]="N",テーブル3[[#This Row],[CopyService]]="N",テーブル3[[#This Row],[LoanService]]="N",テーブル3[[#This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IF(OR(テーブル3[[#This Row],[ILLflag]]="N",テーブル3[[#This Row],[CopyService]]="N",テーブル3[[#This Row],[LoanService]]="N",テーブル3[[#This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IF(OR(テーブル3[[#This Row],[ILLflag]]="N",テーブル3[[#This Row],[CopyService]]="N",テーブル3[[#This Row],[LoanService]]="N",テーブル3[[#This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IF(OR(テーブル3[[#This Row],[ILLflag]]="N",テーブル3[[#This Row],[CopyService]]="N",テーブル3[[#This Row],[LoanService]]="N",テーブル3[[#This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IF(OR(テーブル3[[#This Row],[ILLflag]]="N",テーブル3[[#This Row],[CopyService]]="N",テーブル3[[#This Row],[LoanService]]="N",テーブル3[[#This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IF(OR(テーブル3[[#This Row],[ILLflag]]="N",テーブル3[[#This Row],[CopyService]]="N",テーブル3[[#This Row],[LoanService]]="N",テーブル3[[#This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IF(OR(テーブル3[[#This Row],[ILLflag]]="N",テーブル3[[#This Row],[CopyService]]="N",テーブル3[[#This Row],[LoanService]]="N",テーブル3[[#This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IF(OR(テーブル3[[#This Row],[ILLflag]]="N",テーブル3[[#This Row],[CopyService]]="N",テーブル3[[#This Row],[LoanService]]="N",テーブル3[[#This Row],[ILLStatus]]="N"),"×","○")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IF(OR(テーブル3[[#This Row],[ILLflag]]="N",テーブル3[[#This Row],[CopyService]]="N",テーブル3[[#This Row],[LoanService]]="N",テーブル3[[#This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IF(OR(テーブル3[[#This Row],[ILLflag]]="N",テーブル3[[#This Row],[CopyService]]="N",テーブル3[[#This Row],[LoanService]]="N",テーブル3[[#This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IF(OR(テーブル3[[#This Row],[ILLflag]]="N",テーブル3[[#This Row],[CopyService]]="N",テーブル3[[#This Row],[LoanService]]="N",テーブル3[[#This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IF(OR(テーブル3[[#This Row],[ILLflag]]="N",テーブル3[[#This Row],[CopyService]]="N",テーブル3[[#This Row],[LoanService]]="N",テーブル3[[#This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IF(OR(テーブル3[[#This Row],[ILLflag]]="N",テーブル3[[#This Row],[CopyService]]="N",テーブル3[[#This Row],[LoanService]]="N",テーブル3[[#This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IF(OR(テーブル3[[#This Row],[ILLflag]]="N",テーブル3[[#This Row],[CopyService]]="N",テーブル3[[#This Row],[LoanService]]="N",テーブル3[[#This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IF(OR(テーブル3[[#This Row],[ILLflag]]="N",テーブル3[[#This Row],[CopyService]]="N",テーブル3[[#This Row],[LoanService]]="N",テーブル3[[#This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IF(OR(テーブル3[[#This Row],[ILLflag]]="N",テーブル3[[#This Row],[CopyService]]="N",テーブル3[[#This Row],[LoanService]]="N",テーブル3[[#This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IF(OR(テーブル3[[#This Row],[ILLflag]]="N",テーブル3[[#This Row],[CopyService]]="N",テーブル3[[#This Row],[LoanService]]="N",テーブル3[[#This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IF(OR(テーブル3[[#This Row],[ILLflag]]="N",テーブル3[[#This Row],[CopyService]]="N",テーブル3[[#This Row],[LoanService]]="N",テーブル3[[#This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IF(OR(テーブル3[[#This Row],[ILLflag]]="N",テーブル3[[#This Row],[CopyService]]="N",テーブル3[[#This Row],[LoanService]]="N",テーブル3[[#This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IF(OR(テーブル3[[#This Row],[ILLflag]]="N",テーブル3[[#This Row],[CopyService]]="N",テーブル3[[#This Row],[LoanService]]="N",テーブル3[[#This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IF(OR(テーブル3[[#This Row],[ILLflag]]="N",テーブル3[[#This Row],[CopyService]]="N",テーブル3[[#This Row],[LoanService]]="N",テーブル3[[#This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IF(OR(テーブル3[[#This Row],[ILLflag]]="N",テーブル3[[#This Row],[CopyService]]="N",テーブル3[[#This Row],[LoanService]]="N",テーブル3[[#This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IF(OR(テーブル3[[#This Row],[ILLflag]]="N",テーブル3[[#This Row],[CopyService]]="N",テーブル3[[#This Row],[LoanService]]="N",テーブル3[[#This Row],[ILLStatus]]="N"),"×","○")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IF(OR(テーブル3[[#This Row],[ILLflag]]="N",テーブル3[[#This Row],[CopyService]]="N",テーブル3[[#This Row],[LoanService]]="N",テーブル3[[#This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IF(OR(テーブル3[[#This Row],[ILLflag]]="N",テーブル3[[#This Row],[CopyService]]="N",テーブル3[[#This Row],[LoanService]]="N",テーブル3[[#This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IF(OR(テーブル3[[#This Row],[ILLflag]]="N",テーブル3[[#This Row],[CopyService]]="N",テーブル3[[#This Row],[LoanService]]="N",テーブル3[[#This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IF(OR(テーブル3[[#This Row],[ILLflag]]="N",テーブル3[[#This Row],[CopyService]]="N",テーブル3[[#This Row],[LoanService]]="N",テーブル3[[#This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IF(OR(テーブル3[[#This Row],[ILLflag]]="N",テーブル3[[#This Row],[CopyService]]="N",テーブル3[[#This Row],[LoanService]]="N",テーブル3[[#This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IF(OR(テーブル3[[#This Row],[ILLflag]]="N",テーブル3[[#This Row],[CopyService]]="N",テーブル3[[#This Row],[LoanService]]="N",テーブル3[[#This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IF(OR(テーブル3[[#This Row],[ILLflag]]="N",テーブル3[[#This Row],[CopyService]]="N",テーブル3[[#This Row],[LoanService]]="N",テーブル3[[#This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IF(OR(テーブル3[[#This Row],[ILLflag]]="N",テーブル3[[#This Row],[CopyService]]="N",テーブル3[[#This Row],[LoanService]]="N",テーブル3[[#This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IF(OR(テーブル3[[#This Row],[ILLflag]]="N",テーブル3[[#This Row],[CopyService]]="N",テーブル3[[#This Row],[LoanService]]="N",テーブル3[[#This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IF(OR(テーブル3[[#This Row],[ILLflag]]="N",テーブル3[[#This Row],[CopyService]]="N",テーブル3[[#This Row],[LoanService]]="N",テーブル3[[#This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IF(OR(テーブル3[[#This Row],[ILLflag]]="N",テーブル3[[#This Row],[CopyService]]="N",テーブル3[[#This Row],[LoanService]]="N",テーブル3[[#This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IF(OR(テーブル3[[#This Row],[ILLflag]]="N",テーブル3[[#This Row],[CopyService]]="N",テーブル3[[#This Row],[LoanService]]="N",テーブル3[[#This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IF(OR(テーブル3[[#This Row],[ILLflag]]="N",テーブル3[[#This Row],[CopyService]]="N",テーブル3[[#This Row],[LoanService]]="N",テーブル3[[#This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IF(OR(テーブル3[[#This Row],[ILLflag]]="N",テーブル3[[#This Row],[CopyService]]="N",テーブル3[[#This Row],[LoanService]]="N",テーブル3[[#This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IF(OR(テーブル3[[#This Row],[ILLflag]]="N",テーブル3[[#This Row],[CopyService]]="N",テーブル3[[#This Row],[LoanService]]="N",テーブル3[[#This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IF(OR(テーブル3[[#This Row],[ILLflag]]="N",テーブル3[[#This Row],[CopyService]]="N",テーブル3[[#This Row],[LoanService]]="N",テーブル3[[#This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IF(OR(テーブル3[[#This Row],[ILLflag]]="N",テーブル3[[#This Row],[CopyService]]="N",テーブル3[[#This Row],[LoanService]]="N",テーブル3[[#This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IF(OR(テーブル3[[#This Row],[ILLflag]]="N",テーブル3[[#This Row],[CopyService]]="N",テーブル3[[#This Row],[LoanService]]="N",テーブル3[[#This Row],[ILLStatus]]="N"),"×","○")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IF(OR(テーブル3[[#This Row],[ILLflag]]="N",テーブル3[[#This Row],[CopyService]]="N",テーブル3[[#This Row],[LoanService]]="N",テーブル3[[#This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IF(OR(テーブル3[[#This Row],[ILLflag]]="N",テーブル3[[#This Row],[CopyService]]="N",テーブル3[[#This Row],[LoanService]]="N",テーブル3[[#This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IF(OR(テーブル3[[#This Row],[ILLflag]]="N",テーブル3[[#This Row],[CopyService]]="N",テーブル3[[#This Row],[LoanService]]="N",テーブル3[[#This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IF(OR(テーブル3[[#This Row],[ILLflag]]="N",テーブル3[[#This Row],[CopyService]]="N",テーブル3[[#This Row],[LoanService]]="N",テーブル3[[#This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IF(OR(テーブル3[[#This Row],[ILLflag]]="N",テーブル3[[#This Row],[CopyService]]="N",テーブル3[[#This Row],[LoanService]]="N",テーブル3[[#This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IF(OR(テーブル3[[#This Row],[ILLflag]]="N",テーブル3[[#This Row],[CopyService]]="N",テーブル3[[#This Row],[LoanService]]="N",テーブル3[[#This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IF(OR(テーブル3[[#This Row],[ILLflag]]="N",テーブル3[[#This Row],[CopyService]]="N",テーブル3[[#This Row],[LoanService]]="N",テーブル3[[#This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IF(OR(テーブル3[[#This Row],[ILLflag]]="N",テーブル3[[#This Row],[CopyService]]="N",テーブル3[[#This Row],[LoanService]]="N",テーブル3[[#This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IF(OR(テーブル3[[#This Row],[ILLflag]]="N",テーブル3[[#This Row],[CopyService]]="N",テーブル3[[#This Row],[LoanService]]="N",テーブル3[[#This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IF(OR(テーブル3[[#This Row],[ILLflag]]="N",テーブル3[[#This Row],[CopyService]]="N",テーブル3[[#This Row],[LoanService]]="N",テーブル3[[#This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IF(OR(テーブル3[[#This Row],[ILLflag]]="N",テーブル3[[#This Row],[CopyService]]="N",テーブル3[[#This Row],[LoanService]]="N",テーブル3[[#This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IF(OR(テーブル3[[#This Row],[ILLflag]]="N",テーブル3[[#This Row],[CopyService]]="N",テーブル3[[#This Row],[LoanService]]="N",テーブル3[[#This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IF(OR(テーブル3[[#This Row],[ILLflag]]="N",テーブル3[[#This Row],[CopyService]]="N",テーブル3[[#This Row],[LoanService]]="N",テーブル3[[#This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IF(OR(テーブル3[[#This Row],[ILLflag]]="N",テーブル3[[#This Row],[CopyService]]="N",テーブル3[[#This Row],[LoanService]]="N",テーブル3[[#This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IF(OR(テーブル3[[#This Row],[ILLflag]]="N",テーブル3[[#This Row],[CopyService]]="N",テーブル3[[#This Row],[LoanService]]="N",テーブル3[[#This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IF(OR(テーブル3[[#This Row],[ILLflag]]="N",テーブル3[[#This Row],[CopyService]]="N",テーブル3[[#This Row],[LoanService]]="N",テーブル3[[#This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IF(OR(テーブル3[[#This Row],[ILLflag]]="N",テーブル3[[#This Row],[CopyService]]="N",テーブル3[[#This Row],[LoanService]]="N",テーブル3[[#This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IF(OR(テーブル3[[#This Row],[ILLflag]]="N",テーブル3[[#This Row],[CopyService]]="N",テーブル3[[#This Row],[LoanService]]="N",テーブル3[[#This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IF(OR(テーブル3[[#This Row],[ILLflag]]="N",テーブル3[[#This Row],[CopyService]]="N",テーブル3[[#This Row],[LoanService]]="N",テーブル3[[#This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IF(OR(テーブル3[[#This Row],[ILLflag]]="N",テーブル3[[#This Row],[CopyService]]="N",テーブル3[[#This Row],[LoanService]]="N",テーブル3[[#This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IF(OR(テーブル3[[#This Row],[ILLflag]]="N",テーブル3[[#This Row],[CopyService]]="N",テーブル3[[#This Row],[LoanService]]="N",テーブル3[[#This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IF(OR(テーブル3[[#This Row],[ILLflag]]="N",テーブル3[[#This Row],[CopyService]]="N",テーブル3[[#This Row],[LoanService]]="N",テーブル3[[#This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IF(OR(テーブル3[[#This Row],[ILLflag]]="N",テーブル3[[#This Row],[CopyService]]="N",テーブル3[[#This Row],[LoanService]]="N",テーブル3[[#This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IF(OR(テーブル3[[#This Row],[ILLflag]]="N",テーブル3[[#This Row],[CopyService]]="N",テーブル3[[#This Row],[LoanService]]="N",テーブル3[[#This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IF(OR(テーブル3[[#This Row],[ILLflag]]="N",テーブル3[[#This Row],[CopyService]]="N",テーブル3[[#This Row],[LoanService]]="N",テーブル3[[#This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IF(OR(テーブル3[[#This Row],[ILLflag]]="N",テーブル3[[#This Row],[CopyService]]="N",テーブル3[[#This Row],[LoanService]]="N",テーブル3[[#This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IF(OR(テーブル3[[#This Row],[ILLflag]]="N",テーブル3[[#This Row],[CopyService]]="N",テーブル3[[#This Row],[LoanService]]="N",テーブル3[[#This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IF(OR(テーブル3[[#This Row],[ILLflag]]="N",テーブル3[[#This Row],[CopyService]]="N",テーブル3[[#This Row],[LoanService]]="N",テーブル3[[#This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IF(OR(テーブル3[[#This Row],[ILLflag]]="N",テーブル3[[#This Row],[CopyService]]="N",テーブル3[[#This Row],[LoanService]]="N",テーブル3[[#This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IF(OR(テーブル3[[#This Row],[ILLflag]]="N",テーブル3[[#This Row],[CopyService]]="N",テーブル3[[#This Row],[LoanService]]="N",テーブル3[[#This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IF(OR(テーブル3[[#This Row],[ILLflag]]="N",テーブル3[[#This Row],[CopyService]]="N",テーブル3[[#This Row],[LoanService]]="N",テーブル3[[#This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IF(OR(テーブル3[[#This Row],[ILLflag]]="N",テーブル3[[#This Row],[CopyService]]="N",テーブル3[[#This Row],[LoanService]]="N",テーブル3[[#This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IF(OR(テーブル3[[#This Row],[ILLflag]]="N",テーブル3[[#This Row],[CopyService]]="N",テーブル3[[#This Row],[LoanService]]="N",テーブル3[[#This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IF(OR(テーブル3[[#This Row],[ILLflag]]="N",テーブル3[[#This Row],[CopyService]]="N",テーブル3[[#This Row],[LoanService]]="N",テーブル3[[#This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IF(OR(テーブル3[[#This Row],[ILLflag]]="N",テーブル3[[#This Row],[CopyService]]="N",テーブル3[[#This Row],[LoanService]]="N",テーブル3[[#This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IF(OR(テーブル3[[#This Row],[ILLflag]]="N",テーブル3[[#This Row],[CopyService]]="N",テーブル3[[#This Row],[LoanService]]="N",テーブル3[[#This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IF(OR(テーブル3[[#This Row],[ILLflag]]="N",テーブル3[[#This Row],[CopyService]]="N",テーブル3[[#This Row],[LoanService]]="N",テーブル3[[#This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IF(OR(テーブル3[[#This Row],[ILLflag]]="N",テーブル3[[#This Row],[CopyService]]="N",テーブル3[[#This Row],[LoanService]]="N",テーブル3[[#This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IF(OR(テーブル3[[#This Row],[ILLflag]]="N",テーブル3[[#This Row],[CopyService]]="N",テーブル3[[#This Row],[LoanService]]="N",テーブル3[[#This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IF(OR(テーブル3[[#This Row],[ILLflag]]="N",テーブル3[[#This Row],[CopyService]]="N",テーブル3[[#This Row],[LoanService]]="N",テーブル3[[#This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IF(OR(テーブル3[[#This Row],[ILLflag]]="N",テーブル3[[#This Row],[CopyService]]="N",テーブル3[[#This Row],[LoanService]]="N",テーブル3[[#This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IF(OR(テーブル3[[#This Row],[ILLflag]]="N",テーブル3[[#This Row],[CopyService]]="N",テーブル3[[#This Row],[LoanService]]="N",テーブル3[[#This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IF(OR(テーブル3[[#This Row],[ILLflag]]="N",テーブル3[[#This Row],[CopyService]]="N",テーブル3[[#This Row],[LoanService]]="N",テーブル3[[#This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IF(OR(テーブル3[[#This Row],[ILLflag]]="N",テーブル3[[#This Row],[CopyService]]="N",テーブル3[[#This Row],[LoanService]]="N",テーブル3[[#This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IF(OR(テーブル3[[#This Row],[ILLflag]]="N",テーブル3[[#This Row],[CopyService]]="N",テーブル3[[#This Row],[LoanService]]="N",テーブル3[[#This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IF(OR(テーブル3[[#This Row],[ILLflag]]="N",テーブル3[[#This Row],[CopyService]]="N",テーブル3[[#This Row],[LoanService]]="N",テーブル3[[#This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IF(OR(テーブル3[[#This Row],[ILLflag]]="N",テーブル3[[#This Row],[CopyService]]="N",テーブル3[[#This Row],[LoanService]]="N",テーブル3[[#This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IF(OR(テーブル3[[#This Row],[ILLflag]]="N",テーブル3[[#This Row],[CopyService]]="N",テーブル3[[#This Row],[LoanService]]="N",テーブル3[[#This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IF(OR(テーブル3[[#This Row],[ILLflag]]="N",テーブル3[[#This Row],[CopyService]]="N",テーブル3[[#This Row],[LoanService]]="N",テーブル3[[#This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IF(OR(テーブル3[[#This Row],[ILLflag]]="N",テーブル3[[#This Row],[CopyService]]="N",テーブル3[[#This Row],[LoanService]]="N",テーブル3[[#This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IF(OR(テーブル3[[#This Row],[ILLflag]]="N",テーブル3[[#This Row],[CopyService]]="N",テーブル3[[#This Row],[LoanService]]="N",テーブル3[[#This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IF(OR(テーブル3[[#This Row],[ILLflag]]="N",テーブル3[[#This Row],[CopyService]]="N",テーブル3[[#This Row],[LoanService]]="N",テーブル3[[#This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IF(OR(テーブル3[[#This Row],[ILLflag]]="N",テーブル3[[#This Row],[CopyService]]="N",テーブル3[[#This Row],[LoanService]]="N",テーブル3[[#This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IF(OR(テーブル3[[#This Row],[ILLflag]]="N",テーブル3[[#This Row],[CopyService]]="N",テーブル3[[#This Row],[LoanService]]="N",テーブル3[[#This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IF(OR(テーブル3[[#This Row],[ILLflag]]="N",テーブル3[[#This Row],[CopyService]]="N",テーブル3[[#This Row],[LoanService]]="N",テーブル3[[#This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IF(OR(テーブル3[[#This Row],[ILLflag]]="N",テーブル3[[#This Row],[CopyService]]="N",テーブル3[[#This Row],[LoanService]]="N",テーブル3[[#This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IF(OR(テーブル3[[#This Row],[ILLflag]]="N",テーブル3[[#This Row],[CopyService]]="N",テーブル3[[#This Row],[LoanService]]="N",テーブル3[[#This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IF(OR(テーブル3[[#This Row],[ILLflag]]="N",テーブル3[[#This Row],[CopyService]]="N",テーブル3[[#This Row],[LoanService]]="N",テーブル3[[#This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IF(OR(テーブル3[[#This Row],[ILLflag]]="N",テーブル3[[#This Row],[CopyService]]="N",テーブル3[[#This Row],[LoanService]]="N",テーブル3[[#This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IF(OR(テーブル3[[#This Row],[ILLflag]]="N",テーブル3[[#This Row],[CopyService]]="N",テーブル3[[#This Row],[LoanService]]="N",テーブル3[[#This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IF(OR(テーブル3[[#This Row],[ILLflag]]="N",テーブル3[[#This Row],[CopyService]]="N",テーブル3[[#This Row],[LoanService]]="N",テーブル3[[#This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IF(OR(テーブル3[[#This Row],[ILLflag]]="N",テーブル3[[#This Row],[CopyService]]="N",テーブル3[[#This Row],[LoanService]]="N",テーブル3[[#This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IF(OR(テーブル3[[#This Row],[ILLflag]]="N",テーブル3[[#This Row],[CopyService]]="N",テーブル3[[#This Row],[LoanService]]="N",テーブル3[[#This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IF(OR(テーブル3[[#This Row],[ILLflag]]="N",テーブル3[[#This Row],[CopyService]]="N",テーブル3[[#This Row],[LoanService]]="N",テーブル3[[#This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IF(OR(テーブル3[[#This Row],[ILLflag]]="N",テーブル3[[#This Row],[CopyService]]="N",テーブル3[[#This Row],[LoanService]]="N",テーブル3[[#This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IF(OR(テーブル3[[#This Row],[ILLflag]]="N",テーブル3[[#This Row],[CopyService]]="N",テーブル3[[#This Row],[LoanService]]="N",テーブル3[[#This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IF(OR(テーブル3[[#This Row],[ILLflag]]="N",テーブル3[[#This Row],[CopyService]]="N",テーブル3[[#This Row],[LoanService]]="N",テーブル3[[#This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IF(OR(テーブル3[[#This Row],[ILLflag]]="N",テーブル3[[#This Row],[CopyService]]="N",テーブル3[[#This Row],[LoanService]]="N",テーブル3[[#This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IF(OR(テーブル3[[#This Row],[ILLflag]]="N",テーブル3[[#This Row],[CopyService]]="N",テーブル3[[#This Row],[LoanService]]="N",テーブル3[[#This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IF(OR(テーブル3[[#This Row],[ILLflag]]="N",テーブル3[[#This Row],[CopyService]]="N",テーブル3[[#This Row],[LoanService]]="N",テーブル3[[#This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IF(OR(テーブル3[[#This Row],[ILLflag]]="N",テーブル3[[#This Row],[CopyService]]="N",テーブル3[[#This Row],[LoanService]]="N",テーブル3[[#This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IF(OR(テーブル3[[#This Row],[ILLflag]]="N",テーブル3[[#This Row],[CopyService]]="N",テーブル3[[#This Row],[LoanService]]="N",テーブル3[[#This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IF(OR(テーブル3[[#This Row],[ILLflag]]="N",テーブル3[[#This Row],[CopyService]]="N",テーブル3[[#This Row],[LoanService]]="N",テーブル3[[#This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IF(OR(テーブル3[[#This Row],[ILLflag]]="N",テーブル3[[#This Row],[CopyService]]="N",テーブル3[[#This Row],[LoanService]]="N",テーブル3[[#This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IF(OR(テーブル3[[#This Row],[ILLflag]]="N",テーブル3[[#This Row],[CopyService]]="N",テーブル3[[#This Row],[LoanService]]="N",テーブル3[[#This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IF(OR(テーブル3[[#This Row],[ILLflag]]="N",テーブル3[[#This Row],[CopyService]]="N",テーブル3[[#This Row],[LoanService]]="N",テーブル3[[#This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IF(OR(テーブル3[[#This Row],[ILLflag]]="N",テーブル3[[#This Row],[CopyService]]="N",テーブル3[[#This Row],[LoanService]]="N",テーブル3[[#This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IF(OR(テーブル3[[#This Row],[ILLflag]]="N",テーブル3[[#This Row],[CopyService]]="N",テーブル3[[#This Row],[LoanService]]="N",テーブル3[[#This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IF(OR(テーブル3[[#This Row],[ILLflag]]="N",テーブル3[[#This Row],[CopyService]]="N",テーブル3[[#This Row],[LoanService]]="N",テーブル3[[#This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IF(OR(テーブル3[[#This Row],[ILLflag]]="N",テーブル3[[#This Row],[CopyService]]="N",テーブル3[[#This Row],[LoanService]]="N",テーブル3[[#This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IF(OR(テーブル3[[#This Row],[ILLflag]]="N",テーブル3[[#This Row],[CopyService]]="N",テーブル3[[#This Row],[LoanService]]="N",テーブル3[[#This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IF(OR(テーブル3[[#This Row],[ILLflag]]="N",テーブル3[[#This Row],[CopyService]]="N",テーブル3[[#This Row],[LoanService]]="N",テーブル3[[#This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IF(OR(テーブル3[[#This Row],[ILLflag]]="N",テーブル3[[#This Row],[CopyService]]="N",テーブル3[[#This Row],[LoanService]]="N",テーブル3[[#This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IF(OR(テーブル3[[#This Row],[ILLflag]]="N",テーブル3[[#This Row],[CopyService]]="N",テーブル3[[#This Row],[LoanService]]="N",テーブル3[[#This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IF(OR(テーブル3[[#This Row],[ILLflag]]="N",テーブル3[[#This Row],[CopyService]]="N",テーブル3[[#This Row],[LoanService]]="N",テーブル3[[#This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IF(OR(テーブル3[[#This Row],[ILLflag]]="N",テーブル3[[#This Row],[CopyService]]="N",テーブル3[[#This Row],[LoanService]]="N",テーブル3[[#This Row],[ILLStatus]]="N"),"×","○")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IF(OR(テーブル3[[#This Row],[ILLflag]]="N",テーブル3[[#This Row],[CopyService]]="N",テーブル3[[#This Row],[LoanService]]="N",テーブル3[[#This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IF(OR(テーブル3[[#This Row],[ILLflag]]="N",テーブル3[[#This Row],[CopyService]]="N",テーブル3[[#This Row],[LoanService]]="N",テーブル3[[#This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IF(OR(テーブル3[[#This Row],[ILLflag]]="N",テーブル3[[#This Row],[CopyService]]="N",テーブル3[[#This Row],[LoanService]]="N",テーブル3[[#This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IF(OR(テーブル3[[#This Row],[ILLflag]]="N",テーブル3[[#This Row],[CopyService]]="N",テーブル3[[#This Row],[LoanService]]="N",テーブル3[[#This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IF(OR(テーブル3[[#This Row],[ILLflag]]="N",テーブル3[[#This Row],[CopyService]]="N",テーブル3[[#This Row],[LoanService]]="N",テーブル3[[#This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IF(OR(テーブル3[[#This Row],[ILLflag]]="N",テーブル3[[#This Row],[CopyService]]="N",テーブル3[[#This Row],[LoanService]]="N",テーブル3[[#This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IF(OR(テーブル3[[#This Row],[ILLflag]]="N",テーブル3[[#This Row],[CopyService]]="N",テーブル3[[#This Row],[LoanService]]="N",テーブル3[[#This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IF(OR(テーブル3[[#This Row],[ILLflag]]="N",テーブル3[[#This Row],[CopyService]]="N",テーブル3[[#This Row],[LoanService]]="N",テーブル3[[#This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IF(OR(テーブル3[[#This Row],[ILLflag]]="N",テーブル3[[#This Row],[CopyService]]="N",テーブル3[[#This Row],[LoanService]]="N",テーブル3[[#This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IF(OR(テーブル3[[#This Row],[ILLflag]]="N",テーブル3[[#This Row],[CopyService]]="N",テーブル3[[#This Row],[LoanService]]="N",テーブル3[[#This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IF(OR(テーブル3[[#This Row],[ILLflag]]="N",テーブル3[[#This Row],[CopyService]]="N",テーブル3[[#This Row],[LoanService]]="N",テーブル3[[#This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IF(OR(テーブル3[[#This Row],[ILLflag]]="N",テーブル3[[#This Row],[CopyService]]="N",テーブル3[[#This Row],[LoanService]]="N",テーブル3[[#This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IF(OR(テーブル3[[#This Row],[ILLflag]]="N",テーブル3[[#This Row],[CopyService]]="N",テーブル3[[#This Row],[LoanService]]="N",テーブル3[[#This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IF(OR(テーブル3[[#This Row],[ILLflag]]="N",テーブル3[[#This Row],[CopyService]]="N",テーブル3[[#This Row],[LoanService]]="N",テーブル3[[#This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IF(OR(テーブル3[[#This Row],[ILLflag]]="N",テーブル3[[#This Row],[CopyService]]="N",テーブル3[[#This Row],[LoanService]]="N",テーブル3[[#This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IF(OR(テーブル3[[#This Row],[ILLflag]]="N",テーブル3[[#This Row],[CopyService]]="N",テーブル3[[#This Row],[LoanService]]="N",テーブル3[[#This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IF(OR(テーブル3[[#This Row],[ILLflag]]="N",テーブル3[[#This Row],[CopyService]]="N",テーブル3[[#This Row],[LoanService]]="N",テーブル3[[#This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IF(OR(テーブル3[[#This Row],[ILLflag]]="N",テーブル3[[#This Row],[CopyService]]="N",テーブル3[[#This Row],[LoanService]]="N",テーブル3[[#This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IF(OR(テーブル3[[#This Row],[ILLflag]]="N",テーブル3[[#This Row],[CopyService]]="N",テーブル3[[#This Row],[LoanService]]="N",テーブル3[[#This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IF(OR(テーブル3[[#This Row],[ILLflag]]="N",テーブル3[[#This Row],[CopyService]]="N",テーブル3[[#This Row],[LoanService]]="N",テーブル3[[#This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IF(OR(テーブル3[[#This Row],[ILLflag]]="N",テーブル3[[#This Row],[CopyService]]="N",テーブル3[[#This Row],[LoanService]]="N",テーブル3[[#This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IF(OR(テーブル3[[#This Row],[ILLflag]]="N",テーブル3[[#This Row],[CopyService]]="N",テーブル3[[#This Row],[LoanService]]="N",テーブル3[[#This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IF(OR(テーブル3[[#This Row],[ILLflag]]="N",テーブル3[[#This Row],[CopyService]]="N",テーブル3[[#This Row],[LoanService]]="N",テーブル3[[#This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IF(OR(テーブル3[[#This Row],[ILLflag]]="N",テーブル3[[#This Row],[CopyService]]="N",テーブル3[[#This Row],[LoanService]]="N",テーブル3[[#This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IF(OR(テーブル3[[#This Row],[ILLflag]]="N",テーブル3[[#This Row],[CopyService]]="N",テーブル3[[#This Row],[LoanService]]="N",テーブル3[[#This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IF(OR(テーブル3[[#This Row],[ILLflag]]="N",テーブル3[[#This Row],[CopyService]]="N",テーブル3[[#This Row],[LoanService]]="N",テーブル3[[#This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IF(OR(テーブル3[[#This Row],[ILLflag]]="N",テーブル3[[#This Row],[CopyService]]="N",テーブル3[[#This Row],[LoanService]]="N",テーブル3[[#This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IF(OR(テーブル3[[#This Row],[ILLflag]]="N",テーブル3[[#This Row],[CopyService]]="N",テーブル3[[#This Row],[LoanService]]="N",テーブル3[[#This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IF(OR(テーブル3[[#This Row],[ILLflag]]="N",テーブル3[[#This Row],[CopyService]]="N",テーブル3[[#This Row],[LoanService]]="N",テーブル3[[#This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IF(OR(テーブル3[[#This Row],[ILLflag]]="N",テーブル3[[#This Row],[CopyService]]="N",テーブル3[[#This Row],[LoanService]]="N",テーブル3[[#This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IF(OR(テーブル3[[#This Row],[ILLflag]]="N",テーブル3[[#This Row],[CopyService]]="N",テーブル3[[#This Row],[LoanService]]="N",テーブル3[[#This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IF(OR(テーブル3[[#This Row],[ILLflag]]="N",テーブル3[[#This Row],[CopyService]]="N",テーブル3[[#This Row],[LoanService]]="N",テーブル3[[#This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IF(OR(テーブル3[[#This Row],[ILLflag]]="N",テーブル3[[#This Row],[CopyService]]="N",テーブル3[[#This Row],[LoanService]]="N",テーブル3[[#This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IF(OR(テーブル3[[#This Row],[ILLflag]]="N",テーブル3[[#This Row],[CopyService]]="N",テーブル3[[#This Row],[LoanService]]="N",テーブル3[[#This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IF(OR(テーブル3[[#This Row],[ILLflag]]="N",テーブル3[[#This Row],[CopyService]]="N",テーブル3[[#This Row],[LoanService]]="N",テーブル3[[#This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IF(OR(テーブル3[[#This Row],[ILLflag]]="N",テーブル3[[#This Row],[CopyService]]="N",テーブル3[[#This Row],[LoanService]]="N",テーブル3[[#This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IF(OR(テーブル3[[#This Row],[ILLflag]]="N",テーブル3[[#This Row],[CopyService]]="N",テーブル3[[#This Row],[LoanService]]="N",テーブル3[[#This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IF(OR(テーブル3[[#This Row],[ILLflag]]="N",テーブル3[[#This Row],[CopyService]]="N",テーブル3[[#This Row],[LoanService]]="N",テーブル3[[#This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IF(OR(テーブル3[[#This Row],[ILLflag]]="N",テーブル3[[#This Row],[CopyService]]="N",テーブル3[[#This Row],[LoanService]]="N",テーブル3[[#This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IF(OR(テーブル3[[#This Row],[ILLflag]]="N",テーブル3[[#This Row],[CopyService]]="N",テーブル3[[#This Row],[LoanService]]="N",テーブル3[[#This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IF(OR(テーブル3[[#This Row],[ILLflag]]="N",テーブル3[[#This Row],[CopyService]]="N",テーブル3[[#This Row],[LoanService]]="N",テーブル3[[#This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IF(OR(テーブル3[[#This Row],[ILLflag]]="N",テーブル3[[#This Row],[CopyService]]="N",テーブル3[[#This Row],[LoanService]]="N",テーブル3[[#This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IF(OR(テーブル3[[#This Row],[ILLflag]]="N",テーブル3[[#This Row],[CopyService]]="N",テーブル3[[#This Row],[LoanService]]="N",テーブル3[[#This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IF(OR(テーブル3[[#This Row],[ILLflag]]="N",テーブル3[[#This Row],[CopyService]]="N",テーブル3[[#This Row],[LoanService]]="N",テーブル3[[#This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IF(OR(テーブル3[[#This Row],[ILLflag]]="N",テーブル3[[#This Row],[CopyService]]="N",テーブル3[[#This Row],[LoanService]]="N",テーブル3[[#This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IF(OR(テーブル3[[#This Row],[ILLflag]]="N",テーブル3[[#This Row],[CopyService]]="N",テーブル3[[#This Row],[LoanService]]="N",テーブル3[[#This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IF(OR(テーブル3[[#This Row],[ILLflag]]="N",テーブル3[[#This Row],[CopyService]]="N",テーブル3[[#This Row],[LoanService]]="N",テーブル3[[#This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IF(OR(テーブル3[[#This Row],[ILLflag]]="N",テーブル3[[#This Row],[CopyService]]="N",テーブル3[[#This Row],[LoanService]]="N",テーブル3[[#This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IF(OR(テーブル3[[#This Row],[ILLflag]]="N",テーブル3[[#This Row],[CopyService]]="N",テーブル3[[#This Row],[LoanService]]="N",テーブル3[[#This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IF(OR(テーブル3[[#This Row],[ILLflag]]="N",テーブル3[[#This Row],[CopyService]]="N",テーブル3[[#This Row],[LoanService]]="N",テーブル3[[#This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IF(OR(テーブル3[[#This Row],[ILLflag]]="N",テーブル3[[#This Row],[CopyService]]="N",テーブル3[[#This Row],[LoanService]]="N",テーブル3[[#This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IF(OR(テーブル3[[#This Row],[ILLflag]]="N",テーブル3[[#This Row],[CopyService]]="N",テーブル3[[#This Row],[LoanService]]="N",テーブル3[[#This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IF(OR(テーブル3[[#This Row],[ILLflag]]="N",テーブル3[[#This Row],[CopyService]]="N",テーブル3[[#This Row],[LoanService]]="N",テーブル3[[#This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IF(OR(テーブル3[[#This Row],[ILLflag]]="N",テーブル3[[#This Row],[CopyService]]="N",テーブル3[[#This Row],[LoanService]]="N",テーブル3[[#This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IF(OR(テーブル3[[#This Row],[ILLflag]]="N",テーブル3[[#This Row],[CopyService]]="N",テーブル3[[#This Row],[LoanService]]="N",テーブル3[[#This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IF(OR(テーブル3[[#This Row],[ILLflag]]="N",テーブル3[[#This Row],[CopyService]]="N",テーブル3[[#This Row],[LoanService]]="N",テーブル3[[#This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IF(OR(テーブル3[[#This Row],[ILLflag]]="N",テーブル3[[#This Row],[CopyService]]="N",テーブル3[[#This Row],[LoanService]]="N",テーブル3[[#This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IF(OR(テーブル3[[#This Row],[ILLflag]]="N",テーブル3[[#This Row],[CopyService]]="N",テーブル3[[#This Row],[LoanService]]="N",テーブル3[[#This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IF(OR(テーブル3[[#This Row],[ILLflag]]="N",テーブル3[[#This Row],[CopyService]]="N",テーブル3[[#This Row],[LoanService]]="N",テーブル3[[#This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IF(OR(テーブル3[[#This Row],[ILLflag]]="N",テーブル3[[#This Row],[CopyService]]="N",テーブル3[[#This Row],[LoanService]]="N",テーブル3[[#This Row],[ILLStatus]]="N"),"×","○")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IF(OR(テーブル3[[#This Row],[ILLflag]]="N",テーブル3[[#This Row],[CopyService]]="N",テーブル3[[#This Row],[LoanService]]="N",テーブル3[[#This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IF(OR(テーブル3[[#This Row],[ILLflag]]="N",テーブル3[[#This Row],[CopyService]]="N",テーブル3[[#This Row],[LoanService]]="N",テーブル3[[#This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IF(OR(テーブル3[[#This Row],[ILLflag]]="N",テーブル3[[#This Row],[CopyService]]="N",テーブル3[[#This Row],[LoanService]]="N",テーブル3[[#This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IF(OR(テーブル3[[#This Row],[ILLflag]]="N",テーブル3[[#This Row],[CopyService]]="N",テーブル3[[#This Row],[LoanService]]="N",テーブル3[[#This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IF(OR(テーブル3[[#This Row],[ILLflag]]="N",テーブル3[[#This Row],[CopyService]]="N",テーブル3[[#This Row],[LoanService]]="N",テーブル3[[#This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IF(OR(テーブル3[[#This Row],[ILLflag]]="N",テーブル3[[#This Row],[CopyService]]="N",テーブル3[[#This Row],[LoanService]]="N",テーブル3[[#This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IF(OR(テーブル3[[#This Row],[ILLflag]]="N",テーブル3[[#This Row],[CopyService]]="N",テーブル3[[#This Row],[LoanService]]="N",テーブル3[[#This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IF(OR(テーブル3[[#This Row],[ILLflag]]="N",テーブル3[[#This Row],[CopyService]]="N",テーブル3[[#This Row],[LoanService]]="N",テーブル3[[#This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IF(OR(テーブル3[[#This Row],[ILLflag]]="N",テーブル3[[#This Row],[CopyService]]="N",テーブル3[[#This Row],[LoanService]]="N",テーブル3[[#This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IF(OR(テーブル3[[#This Row],[ILLflag]]="N",テーブル3[[#This Row],[CopyService]]="N",テーブル3[[#This Row],[LoanService]]="N",テーブル3[[#This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IF(OR(テーブル3[[#This Row],[ILLflag]]="N",テーブル3[[#This Row],[CopyService]]="N",テーブル3[[#This Row],[LoanService]]="N",テーブル3[[#This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IF(OR(テーブル3[[#This Row],[ILLflag]]="N",テーブル3[[#This Row],[CopyService]]="N",テーブル3[[#This Row],[LoanService]]="N",テーブル3[[#This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IF(OR(テーブル3[[#This Row],[ILLflag]]="N",テーブル3[[#This Row],[CopyService]]="N",テーブル3[[#This Row],[LoanService]]="N",テーブル3[[#This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IF(OR(テーブル3[[#This Row],[ILLflag]]="N",テーブル3[[#This Row],[CopyService]]="N",テーブル3[[#This Row],[LoanService]]="N",テーブル3[[#This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IF(OR(テーブル3[[#This Row],[ILLflag]]="N",テーブル3[[#This Row],[CopyService]]="N",テーブル3[[#This Row],[LoanService]]="N",テーブル3[[#This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IF(OR(テーブル3[[#This Row],[ILLflag]]="N",テーブル3[[#This Row],[CopyService]]="N",テーブル3[[#This Row],[LoanService]]="N",テーブル3[[#This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IF(OR(テーブル3[[#This Row],[ILLflag]]="N",テーブル3[[#This Row],[CopyService]]="N",テーブル3[[#This Row],[LoanService]]="N",テーブル3[[#This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IF(OR(テーブル3[[#This Row],[ILLflag]]="N",テーブル3[[#This Row],[CopyService]]="N",テーブル3[[#This Row],[LoanService]]="N",テーブル3[[#This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IF(OR(テーブル3[[#This Row],[ILLflag]]="N",テーブル3[[#This Row],[CopyService]]="N",テーブル3[[#This Row],[LoanService]]="N",テーブル3[[#This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IF(OR(テーブル3[[#This Row],[ILLflag]]="N",テーブル3[[#This Row],[CopyService]]="N",テーブル3[[#This Row],[LoanService]]="N",テーブル3[[#This Row],[ILLStatus]]="N"),"×","○")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IF(OR(テーブル3[[#This Row],[ILLflag]]="N",テーブル3[[#This Row],[CopyService]]="N",テーブル3[[#This Row],[LoanService]]="N",テーブル3[[#This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IF(OR(テーブル3[[#This Row],[ILLflag]]="N",テーブル3[[#This Row],[CopyService]]="N",テーブル3[[#This Row],[LoanService]]="N",テーブル3[[#This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IF(OR(テーブル3[[#This Row],[ILLflag]]="N",テーブル3[[#This Row],[CopyService]]="N",テーブル3[[#This Row],[LoanService]]="N",テーブル3[[#This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IF(OR(テーブル3[[#This Row],[ILLflag]]="N",テーブル3[[#This Row],[CopyService]]="N",テーブル3[[#This Row],[LoanService]]="N",テーブル3[[#This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IF(OR(テーブル3[[#This Row],[ILLflag]]="N",テーブル3[[#This Row],[CopyService]]="N",テーブル3[[#This Row],[LoanService]]="N",テーブル3[[#This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IF(OR(テーブル3[[#This Row],[ILLflag]]="N",テーブル3[[#This Row],[CopyService]]="N",テーブル3[[#This Row],[LoanService]]="N",テーブル3[[#This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IF(OR(テーブル3[[#This Row],[ILLflag]]="N",テーブル3[[#This Row],[CopyService]]="N",テーブル3[[#This Row],[LoanService]]="N",テーブル3[[#This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IF(OR(テーブル3[[#This Row],[ILLflag]]="N",テーブル3[[#This Row],[CopyService]]="N",テーブル3[[#This Row],[LoanService]]="N",テーブル3[[#This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IF(OR(テーブル3[[#This Row],[ILLflag]]="N",テーブル3[[#This Row],[CopyService]]="N",テーブル3[[#This Row],[LoanService]]="N",テーブル3[[#This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IF(OR(テーブル3[[#This Row],[ILLflag]]="N",テーブル3[[#This Row],[CopyService]]="N",テーブル3[[#This Row],[LoanService]]="N",テーブル3[[#This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IF(OR(テーブル3[[#This Row],[ILLflag]]="N",テーブル3[[#This Row],[CopyService]]="N",テーブル3[[#This Row],[LoanService]]="N",テーブル3[[#This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IF(OR(テーブル3[[#This Row],[ILLflag]]="N",テーブル3[[#This Row],[CopyService]]="N",テーブル3[[#This Row],[LoanService]]="N",テーブル3[[#This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IF(OR(テーブル3[[#This Row],[ILLflag]]="N",テーブル3[[#This Row],[CopyService]]="N",テーブル3[[#This Row],[LoanService]]="N",テーブル3[[#This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IF(OR(テーブル3[[#This Row],[ILLflag]]="N",テーブル3[[#This Row],[CopyService]]="N",テーブル3[[#This Row],[LoanService]]="N",テーブル3[[#This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IF(OR(テーブル3[[#This Row],[ILLflag]]="N",テーブル3[[#This Row],[CopyService]]="N",テーブル3[[#This Row],[LoanService]]="N",テーブル3[[#This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IF(OR(テーブル3[[#This Row],[ILLflag]]="N",テーブル3[[#This Row],[CopyService]]="N",テーブル3[[#This Row],[LoanService]]="N",テーブル3[[#This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IF(OR(テーブル3[[#This Row],[ILLflag]]="N",テーブル3[[#This Row],[CopyService]]="N",テーブル3[[#This Row],[LoanService]]="N",テーブル3[[#This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IF(OR(テーブル3[[#This Row],[ILLflag]]="N",テーブル3[[#This Row],[CopyService]]="N",テーブル3[[#This Row],[LoanService]]="N",テーブル3[[#This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IF(OR(テーブル3[[#This Row],[ILLflag]]="N",テーブル3[[#This Row],[CopyService]]="N",テーブル3[[#This Row],[LoanService]]="N",テーブル3[[#This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IF(OR(テーブル3[[#This Row],[ILLflag]]="N",テーブル3[[#This Row],[CopyService]]="N",テーブル3[[#This Row],[LoanService]]="N",テーブル3[[#This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IF(OR(テーブル3[[#This Row],[ILLflag]]="N",テーブル3[[#This Row],[CopyService]]="N",テーブル3[[#This Row],[LoanService]]="N",テーブル3[[#This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IF(OR(テーブル3[[#This Row],[ILLflag]]="N",テーブル3[[#This Row],[CopyService]]="N",テーブル3[[#This Row],[LoanService]]="N",テーブル3[[#This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IF(OR(テーブル3[[#This Row],[ILLflag]]="N",テーブル3[[#This Row],[CopyService]]="N",テーブル3[[#This Row],[LoanService]]="N",テーブル3[[#This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IF(OR(テーブル3[[#This Row],[ILLflag]]="N",テーブル3[[#This Row],[CopyService]]="N",テーブル3[[#This Row],[LoanService]]="N",テーブル3[[#This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IF(OR(テーブル3[[#This Row],[ILLflag]]="N",テーブル3[[#This Row],[CopyService]]="N",テーブル3[[#This Row],[LoanService]]="N",テーブル3[[#This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IF(OR(テーブル3[[#This Row],[ILLflag]]="N",テーブル3[[#This Row],[CopyService]]="N",テーブル3[[#This Row],[LoanService]]="N",テーブル3[[#This Row],[ILLStatus]]="N"),"×","○")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IF(OR(テーブル3[[#This Row],[ILLflag]]="N",テーブル3[[#This Row],[CopyService]]="N",テーブル3[[#This Row],[LoanService]]="N",テーブル3[[#This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IF(OR(テーブル3[[#This Row],[ILLflag]]="N",テーブル3[[#This Row],[CopyService]]="N",テーブル3[[#This Row],[LoanService]]="N",テーブル3[[#This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IF(OR(テーブル3[[#This Row],[ILLflag]]="N",テーブル3[[#This Row],[CopyService]]="N",テーブル3[[#This Row],[LoanService]]="N",テーブル3[[#This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IF(OR(テーブル3[[#This Row],[ILLflag]]="N",テーブル3[[#This Row],[CopyService]]="N",テーブル3[[#This Row],[LoanService]]="N",テーブル3[[#This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IF(OR(テーブル3[[#This Row],[ILLflag]]="N",テーブル3[[#This Row],[CopyService]]="N",テーブル3[[#This Row],[LoanService]]="N",テーブル3[[#This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IF(OR(テーブル3[[#This Row],[ILLflag]]="N",テーブル3[[#This Row],[CopyService]]="N",テーブル3[[#This Row],[LoanService]]="N",テーブル3[[#This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IF(OR(テーブル3[[#This Row],[ILLflag]]="N",テーブル3[[#This Row],[CopyService]]="N",テーブル3[[#This Row],[LoanService]]="N",テーブル3[[#This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IF(OR(テーブル3[[#This Row],[ILLflag]]="N",テーブル3[[#This Row],[CopyService]]="N",テーブル3[[#This Row],[LoanService]]="N",テーブル3[[#This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IF(OR(テーブル3[[#This Row],[ILLflag]]="N",テーブル3[[#This Row],[CopyService]]="N",テーブル3[[#This Row],[LoanService]]="N",テーブル3[[#This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IF(OR(テーブル3[[#This Row],[ILLflag]]="N",テーブル3[[#This Row],[CopyService]]="N",テーブル3[[#This Row],[LoanService]]="N",テーブル3[[#This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IF(OR(テーブル3[[#This Row],[ILLflag]]="N",テーブル3[[#This Row],[CopyService]]="N",テーブル3[[#This Row],[LoanService]]="N",テーブル3[[#This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IF(OR(テーブル3[[#This Row],[ILLflag]]="N",テーブル3[[#This Row],[CopyService]]="N",テーブル3[[#This Row],[LoanService]]="N",テーブル3[[#This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2</v>
      </c>
      <c r="H1344" t="s">
        <v>2</v>
      </c>
      <c r="I1344" t="s">
        <v>1</v>
      </c>
      <c r="J1344" t="str">
        <f>IF(OR(テーブル3[[#This Row],[ILLflag]]="N",テーブル3[[#This Row],[CopyService]]="N",テーブル3[[#This Row],[LoanService]]="N",テーブル3[[#This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IF(OR(テーブル3[[#This Row],[ILLflag]]="N",テーブル3[[#This Row],[CopyService]]="N",テーブル3[[#This Row],[LoanService]]="N",テーブル3[[#This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IF(OR(テーブル3[[#This Row],[ILLflag]]="N",テーブル3[[#This Row],[CopyService]]="N",テーブル3[[#This Row],[LoanService]]="N",テーブル3[[#This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IF(OR(テーブル3[[#This Row],[ILLflag]]="N",テーブル3[[#This Row],[CopyService]]="N",テーブル3[[#This Row],[LoanService]]="N",テーブル3[[#This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IF(OR(テーブル3[[#This Row],[ILLflag]]="N",テーブル3[[#This Row],[CopyService]]="N",テーブル3[[#This Row],[LoanService]]="N",テーブル3[[#This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IF(OR(テーブル3[[#This Row],[ILLflag]]="N",テーブル3[[#This Row],[CopyService]]="N",テーブル3[[#This Row],[LoanService]]="N",テーブル3[[#This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IF(OR(テーブル3[[#This Row],[ILLflag]]="N",テーブル3[[#This Row],[CopyService]]="N",テーブル3[[#This Row],[LoanService]]="N",テーブル3[[#This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IF(OR(テーブル3[[#This Row],[ILLflag]]="N",テーブル3[[#This Row],[CopyService]]="N",テーブル3[[#This Row],[LoanService]]="N",テーブル3[[#This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IF(OR(テーブル3[[#This Row],[ILLflag]]="N",テーブル3[[#This Row],[CopyService]]="N",テーブル3[[#This Row],[LoanService]]="N",テーブル3[[#This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IF(OR(テーブル3[[#This Row],[ILLflag]]="N",テーブル3[[#This Row],[CopyService]]="N",テーブル3[[#This Row],[LoanService]]="N",テーブル3[[#This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IF(OR(テーブル3[[#This Row],[ILLflag]]="N",テーブル3[[#This Row],[CopyService]]="N",テーブル3[[#This Row],[LoanService]]="N",テーブル3[[#This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IF(OR(テーブル3[[#This Row],[ILLflag]]="N",テーブル3[[#This Row],[CopyService]]="N",テーブル3[[#This Row],[LoanService]]="N",テーブル3[[#This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IF(OR(テーブル3[[#This Row],[ILLflag]]="N",テーブル3[[#This Row],[CopyService]]="N",テーブル3[[#This Row],[LoanService]]="N",テーブル3[[#This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IF(OR(テーブル3[[#This Row],[ILLflag]]="N",テーブル3[[#This Row],[CopyService]]="N",テーブル3[[#This Row],[LoanService]]="N",テーブル3[[#This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IF(OR(テーブル3[[#This Row],[ILLflag]]="N",テーブル3[[#This Row],[CopyService]]="N",テーブル3[[#This Row],[LoanService]]="N",テーブル3[[#This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IF(OR(テーブル3[[#This Row],[ILLflag]]="N",テーブル3[[#This Row],[CopyService]]="N",テーブル3[[#This Row],[LoanService]]="N",テーブル3[[#This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IF(OR(テーブル3[[#This Row],[ILLflag]]="N",テーブル3[[#This Row],[CopyService]]="N",テーブル3[[#This Row],[LoanService]]="N",テーブル3[[#This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IF(OR(テーブル3[[#This Row],[ILLflag]]="N",テーブル3[[#This Row],[CopyService]]="N",テーブル3[[#This Row],[LoanService]]="N",テーブル3[[#This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IF(OR(テーブル3[[#This Row],[ILLflag]]="N",テーブル3[[#This Row],[CopyService]]="N",テーブル3[[#This Row],[LoanService]]="N",テーブル3[[#This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IF(OR(テーブル3[[#This Row],[ILLflag]]="N",テーブル3[[#This Row],[CopyService]]="N",テーブル3[[#This Row],[LoanService]]="N",テーブル3[[#This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IF(OR(テーブル3[[#This Row],[ILLflag]]="N",テーブル3[[#This Row],[CopyService]]="N",テーブル3[[#This Row],[LoanService]]="N",テーブル3[[#This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IF(OR(テーブル3[[#This Row],[ILLflag]]="N",テーブル3[[#This Row],[CopyService]]="N",テーブル3[[#This Row],[LoanService]]="N",テーブル3[[#This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IF(OR(テーブル3[[#This Row],[ILLflag]]="N",テーブル3[[#This Row],[CopyService]]="N",テーブル3[[#This Row],[LoanService]]="N",テーブル3[[#This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IF(OR(テーブル3[[#This Row],[ILLflag]]="N",テーブル3[[#This Row],[CopyService]]="N",テーブル3[[#This Row],[LoanService]]="N",テーブル3[[#This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IF(OR(テーブル3[[#This Row],[ILLflag]]="N",テーブル3[[#This Row],[CopyService]]="N",テーブル3[[#This Row],[LoanService]]="N",テーブル3[[#This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IF(OR(テーブル3[[#This Row],[ILLflag]]="N",テーブル3[[#This Row],[CopyService]]="N",テーブル3[[#This Row],[LoanService]]="N",テーブル3[[#This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IF(OR(テーブル3[[#This Row],[ILLflag]]="N",テーブル3[[#This Row],[CopyService]]="N",テーブル3[[#This Row],[LoanService]]="N",テーブル3[[#This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IF(OR(テーブル3[[#This Row],[ILLflag]]="N",テーブル3[[#This Row],[CopyService]]="N",テーブル3[[#This Row],[LoanService]]="N",テーブル3[[#This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IF(OR(テーブル3[[#This Row],[ILLflag]]="N",テーブル3[[#This Row],[CopyService]]="N",テーブル3[[#This Row],[LoanService]]="N",テーブル3[[#This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IF(OR(テーブル3[[#This Row],[ILLflag]]="N",テーブル3[[#This Row],[CopyService]]="N",テーブル3[[#This Row],[LoanService]]="N",テーブル3[[#This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IF(OR(テーブル3[[#This Row],[ILLflag]]="N",テーブル3[[#This Row],[CopyService]]="N",テーブル3[[#This Row],[LoanService]]="N",テーブル3[[#This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IF(OR(テーブル3[[#This Row],[ILLflag]]="N",テーブル3[[#This Row],[CopyService]]="N",テーブル3[[#This Row],[LoanService]]="N",テーブル3[[#This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IF(OR(テーブル3[[#This Row],[ILLflag]]="N",テーブル3[[#This Row],[CopyService]]="N",テーブル3[[#This Row],[LoanService]]="N",テーブル3[[#This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IF(OR(テーブル3[[#This Row],[ILLflag]]="N",テーブル3[[#This Row],[CopyService]]="N",テーブル3[[#This Row],[LoanService]]="N",テーブル3[[#This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IF(OR(テーブル3[[#This Row],[ILLflag]]="N",テーブル3[[#This Row],[CopyService]]="N",テーブル3[[#This Row],[LoanService]]="N",テーブル3[[#This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IF(OR(テーブル3[[#This Row],[ILLflag]]="N",テーブル3[[#This Row],[CopyService]]="N",テーブル3[[#This Row],[LoanService]]="N",テーブル3[[#This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IF(OR(テーブル3[[#This Row],[ILLflag]]="N",テーブル3[[#This Row],[CopyService]]="N",テーブル3[[#This Row],[LoanService]]="N",テーブル3[[#This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IF(OR(テーブル3[[#This Row],[ILLflag]]="N",テーブル3[[#This Row],[CopyService]]="N",テーブル3[[#This Row],[LoanService]]="N",テーブル3[[#This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IF(OR(テーブル3[[#This Row],[ILLflag]]="N",テーブル3[[#This Row],[CopyService]]="N",テーブル3[[#This Row],[LoanService]]="N",テーブル3[[#This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IF(OR(テーブル3[[#This Row],[ILLflag]]="N",テーブル3[[#This Row],[CopyService]]="N",テーブル3[[#This Row],[LoanService]]="N",テーブル3[[#This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IF(OR(テーブル3[[#This Row],[ILLflag]]="N",テーブル3[[#This Row],[CopyService]]="N",テーブル3[[#This Row],[LoanService]]="N",テーブル3[[#This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IF(OR(テーブル3[[#This Row],[ILLflag]]="N",テーブル3[[#This Row],[CopyService]]="N",テーブル3[[#This Row],[LoanService]]="N",テーブル3[[#This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IF(OR(テーブル3[[#This Row],[ILLflag]]="N",テーブル3[[#This Row],[CopyService]]="N",テーブル3[[#This Row],[LoanService]]="N",テーブル3[[#This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IF(OR(テーブル3[[#This Row],[ILLflag]]="N",テーブル3[[#This Row],[CopyService]]="N",テーブル3[[#This Row],[LoanService]]="N",テーブル3[[#This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IF(OR(テーブル3[[#This Row],[ILLflag]]="N",テーブル3[[#This Row],[CopyService]]="N",テーブル3[[#This Row],[LoanService]]="N",テーブル3[[#This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IF(OR(テーブル3[[#This Row],[ILLflag]]="N",テーブル3[[#This Row],[CopyService]]="N",テーブル3[[#This Row],[LoanService]]="N",テーブル3[[#This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IF(OR(テーブル3[[#This Row],[ILLflag]]="N",テーブル3[[#This Row],[CopyService]]="N",テーブル3[[#This Row],[LoanService]]="N",テーブル3[[#This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IF(OR(テーブル3[[#This Row],[ILLflag]]="N",テーブル3[[#This Row],[CopyService]]="N",テーブル3[[#This Row],[LoanService]]="N",テーブル3[[#This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IF(OR(テーブル3[[#This Row],[ILLflag]]="N",テーブル3[[#This Row],[CopyService]]="N",テーブル3[[#This Row],[LoanService]]="N",テーブル3[[#This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IF(OR(テーブル3[[#This Row],[ILLflag]]="N",テーブル3[[#This Row],[CopyService]]="N",テーブル3[[#This Row],[LoanService]]="N",テーブル3[[#This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IF(OR(テーブル3[[#This Row],[ILLflag]]="N",テーブル3[[#This Row],[CopyService]]="N",テーブル3[[#This Row],[LoanService]]="N",テーブル3[[#This Row],[ILLStatus]]="N"),"×","○")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IF(OR(テーブル3[[#This Row],[ILLflag]]="N",テーブル3[[#This Row],[CopyService]]="N",テーブル3[[#This Row],[LoanService]]="N",テーブル3[[#This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IF(OR(テーブル3[[#This Row],[ILLflag]]="N",テーブル3[[#This Row],[CopyService]]="N",テーブル3[[#This Row],[LoanService]]="N",テーブル3[[#This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IF(OR(テーブル3[[#This Row],[ILLflag]]="N",テーブル3[[#This Row],[CopyService]]="N",テーブル3[[#This Row],[LoanService]]="N",テーブル3[[#This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IF(OR(テーブル3[[#This Row],[ILLflag]]="N",テーブル3[[#This Row],[CopyService]]="N",テーブル3[[#This Row],[LoanService]]="N",テーブル3[[#This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IF(OR(テーブル3[[#This Row],[ILLflag]]="N",テーブル3[[#This Row],[CopyService]]="N",テーブル3[[#This Row],[LoanService]]="N",テーブル3[[#This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IF(OR(テーブル3[[#This Row],[ILLflag]]="N",テーブル3[[#This Row],[CopyService]]="N",テーブル3[[#This Row],[LoanService]]="N",テーブル3[[#This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IF(OR(テーブル3[[#This Row],[ILLflag]]="N",テーブル3[[#This Row],[CopyService]]="N",テーブル3[[#This Row],[LoanService]]="N",テーブル3[[#This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IF(OR(テーブル3[[#This Row],[ILLflag]]="N",テーブル3[[#This Row],[CopyService]]="N",テーブル3[[#This Row],[LoanService]]="N",テーブル3[[#This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IF(OR(テーブル3[[#This Row],[ILLflag]]="N",テーブル3[[#This Row],[CopyService]]="N",テーブル3[[#This Row],[LoanService]]="N",テーブル3[[#This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IF(OR(テーブル3[[#This Row],[ILLflag]]="N",テーブル3[[#This Row],[CopyService]]="N",テーブル3[[#This Row],[LoanService]]="N",テーブル3[[#This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IF(OR(テーブル3[[#This Row],[ILLflag]]="N",テーブル3[[#This Row],[CopyService]]="N",テーブル3[[#This Row],[LoanService]]="N",テーブル3[[#This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IF(OR(テーブル3[[#This Row],[ILLflag]]="N",テーブル3[[#This Row],[CopyService]]="N",テーブル3[[#This Row],[LoanService]]="N",テーブル3[[#This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IF(OR(テーブル3[[#This Row],[ILLflag]]="N",テーブル3[[#This Row],[CopyService]]="N",テーブル3[[#This Row],[LoanService]]="N",テーブル3[[#This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IF(OR(テーブル3[[#This Row],[ILLflag]]="N",テーブル3[[#This Row],[CopyService]]="N",テーブル3[[#This Row],[LoanService]]="N",テーブル3[[#This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IF(OR(テーブル3[[#This Row],[ILLflag]]="N",テーブル3[[#This Row],[CopyService]]="N",テーブル3[[#This Row],[LoanService]]="N",テーブル3[[#This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IF(OR(テーブル3[[#This Row],[ILLflag]]="N",テーブル3[[#This Row],[CopyService]]="N",テーブル3[[#This Row],[LoanService]]="N",テーブル3[[#This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IF(OR(テーブル3[[#This Row],[ILLflag]]="N",テーブル3[[#This Row],[CopyService]]="N",テーブル3[[#This Row],[LoanService]]="N",テーブル3[[#This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IF(OR(テーブル3[[#This Row],[ILLflag]]="N",テーブル3[[#This Row],[CopyService]]="N",テーブル3[[#This Row],[LoanService]]="N",テーブル3[[#This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IF(OR(テーブル3[[#This Row],[ILLflag]]="N",テーブル3[[#This Row],[CopyService]]="N",テーブル3[[#This Row],[LoanService]]="N",テーブル3[[#This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IF(OR(テーブル3[[#This Row],[ILLflag]]="N",テーブル3[[#This Row],[CopyService]]="N",テーブル3[[#This Row],[LoanService]]="N",テーブル3[[#This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IF(OR(テーブル3[[#This Row],[ILLflag]]="N",テーブル3[[#This Row],[CopyService]]="N",テーブル3[[#This Row],[LoanService]]="N",テーブル3[[#This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IF(OR(テーブル3[[#This Row],[ILLflag]]="N",テーブル3[[#This Row],[CopyService]]="N",テーブル3[[#This Row],[LoanService]]="N",テーブル3[[#This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IF(OR(テーブル3[[#This Row],[ILLflag]]="N",テーブル3[[#This Row],[CopyService]]="N",テーブル3[[#This Row],[LoanService]]="N",テーブル3[[#This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IF(OR(テーブル3[[#This Row],[ILLflag]]="N",テーブル3[[#This Row],[CopyService]]="N",テーブル3[[#This Row],[LoanService]]="N",テーブル3[[#This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IF(OR(テーブル3[[#This Row],[ILLflag]]="N",テーブル3[[#This Row],[CopyService]]="N",テーブル3[[#This Row],[LoanService]]="N",テーブル3[[#This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IF(OR(テーブル3[[#This Row],[ILLflag]]="N",テーブル3[[#This Row],[CopyService]]="N",テーブル3[[#This Row],[LoanService]]="N",テーブル3[[#This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IF(OR(テーブル3[[#This Row],[ILLflag]]="N",テーブル3[[#This Row],[CopyService]]="N",テーブル3[[#This Row],[LoanService]]="N",テーブル3[[#This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IF(OR(テーブル3[[#This Row],[ILLflag]]="N",テーブル3[[#This Row],[CopyService]]="N",テーブル3[[#This Row],[LoanService]]="N",テーブル3[[#This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IF(OR(テーブル3[[#This Row],[ILLflag]]="N",テーブル3[[#This Row],[CopyService]]="N",テーブル3[[#This Row],[LoanService]]="N",テーブル3[[#This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IF(OR(テーブル3[[#This Row],[ILLflag]]="N",テーブル3[[#This Row],[CopyService]]="N",テーブル3[[#This Row],[LoanService]]="N",テーブル3[[#This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IF(OR(テーブル3[[#This Row],[ILLflag]]="N",テーブル3[[#This Row],[CopyService]]="N",テーブル3[[#This Row],[LoanService]]="N",テーブル3[[#This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IF(OR(テーブル3[[#This Row],[ILLflag]]="N",テーブル3[[#This Row],[CopyService]]="N",テーブル3[[#This Row],[LoanService]]="N",テーブル3[[#This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IF(OR(テーブル3[[#This Row],[ILLflag]]="N",テーブル3[[#This Row],[CopyService]]="N",テーブル3[[#This Row],[LoanService]]="N",テーブル3[[#This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IF(OR(テーブル3[[#This Row],[ILLflag]]="N",テーブル3[[#This Row],[CopyService]]="N",テーブル3[[#This Row],[LoanService]]="N",テーブル3[[#This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IF(OR(テーブル3[[#This Row],[ILLflag]]="N",テーブル3[[#This Row],[CopyService]]="N",テーブル3[[#This Row],[LoanService]]="N",テーブル3[[#This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IF(OR(テーブル3[[#This Row],[ILLflag]]="N",テーブル3[[#This Row],[CopyService]]="N",テーブル3[[#This Row],[LoanService]]="N",テーブル3[[#This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IF(OR(テーブル3[[#This Row],[ILLflag]]="N",テーブル3[[#This Row],[CopyService]]="N",テーブル3[[#This Row],[LoanService]]="N",テーブル3[[#This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IF(OR(テーブル3[[#This Row],[ILLflag]]="N",テーブル3[[#This Row],[CopyService]]="N",テーブル3[[#This Row],[LoanService]]="N",テーブル3[[#This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IF(OR(テーブル3[[#This Row],[ILLflag]]="N",テーブル3[[#This Row],[CopyService]]="N",テーブル3[[#This Row],[LoanService]]="N",テーブル3[[#This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IF(OR(テーブル3[[#This Row],[ILLflag]]="N",テーブル3[[#This Row],[CopyService]]="N",テーブル3[[#This Row],[LoanService]]="N",テーブル3[[#This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IF(OR(テーブル3[[#This Row],[ILLflag]]="N",テーブル3[[#This Row],[CopyService]]="N",テーブル3[[#This Row],[LoanService]]="N",テーブル3[[#This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IF(OR(テーブル3[[#This Row],[ILLflag]]="N",テーブル3[[#This Row],[CopyService]]="N",テーブル3[[#This Row],[LoanService]]="N",テーブル3[[#This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IF(OR(テーブル3[[#This Row],[ILLflag]]="N",テーブル3[[#This Row],[CopyService]]="N",テーブル3[[#This Row],[LoanService]]="N",テーブル3[[#This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IF(OR(テーブル3[[#This Row],[ILLflag]]="N",テーブル3[[#This Row],[CopyService]]="N",テーブル3[[#This Row],[LoanService]]="N",テーブル3[[#This Row],[ILLStatus]]="N"),"×","○")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IF(OR(テーブル3[[#This Row],[ILLflag]]="N",テーブル3[[#This Row],[CopyService]]="N",テーブル3[[#This Row],[LoanService]]="N",テーブル3[[#This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IF(OR(テーブル3[[#This Row],[ILLflag]]="N",テーブル3[[#This Row],[CopyService]]="N",テーブル3[[#This Row],[LoanService]]="N",テーブル3[[#This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IF(OR(テーブル3[[#This Row],[ILLflag]]="N",テーブル3[[#This Row],[CopyService]]="N",テーブル3[[#This Row],[LoanService]]="N",テーブル3[[#This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IF(OR(テーブル3[[#This Row],[ILLflag]]="N",テーブル3[[#This Row],[CopyService]]="N",テーブル3[[#This Row],[LoanService]]="N",テーブル3[[#This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IF(OR(テーブル3[[#This Row],[ILLflag]]="N",テーブル3[[#This Row],[CopyService]]="N",テーブル3[[#This Row],[LoanService]]="N",テーブル3[[#This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IF(OR(テーブル3[[#This Row],[ILLflag]]="N",テーブル3[[#This Row],[CopyService]]="N",テーブル3[[#This Row],[LoanService]]="N",テーブル3[[#This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IF(OR(テーブル3[[#This Row],[ILLflag]]="N",テーブル3[[#This Row],[CopyService]]="N",テーブル3[[#This Row],[LoanService]]="N",テーブル3[[#This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IF(OR(テーブル3[[#This Row],[ILLflag]]="N",テーブル3[[#This Row],[CopyService]]="N",テーブル3[[#This Row],[LoanService]]="N",テーブル3[[#This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IF(OR(テーブル3[[#This Row],[ILLflag]]="N",テーブル3[[#This Row],[CopyService]]="N",テーブル3[[#This Row],[LoanService]]="N",テーブル3[[#This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IF(OR(テーブル3[[#This Row],[ILLflag]]="N",テーブル3[[#This Row],[CopyService]]="N",テーブル3[[#This Row],[LoanService]]="N",テーブル3[[#This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IF(OR(テーブル3[[#This Row],[ILLflag]]="N",テーブル3[[#This Row],[CopyService]]="N",テーブル3[[#This Row],[LoanService]]="N",テーブル3[[#This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IF(OR(テーブル3[[#This Row],[ILLflag]]="N",テーブル3[[#This Row],[CopyService]]="N",テーブル3[[#This Row],[LoanService]]="N",テーブル3[[#This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IF(OR(テーブル3[[#This Row],[ILLflag]]="N",テーブル3[[#This Row],[CopyService]]="N",テーブル3[[#This Row],[LoanService]]="N",テーブル3[[#This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IF(OR(テーブル3[[#This Row],[ILLflag]]="N",テーブル3[[#This Row],[CopyService]]="N",テーブル3[[#This Row],[LoanService]]="N",テーブル3[[#This Row],[ILLStatus]]="N"),"×","○")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IF(OR(テーブル3[[#This Row],[ILLflag]]="N",テーブル3[[#This Row],[CopyService]]="N",テーブル3[[#This Row],[LoanService]]="N",テーブル3[[#This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IF(OR(テーブル3[[#This Row],[ILLflag]]="N",テーブル3[[#This Row],[CopyService]]="N",テーブル3[[#This Row],[LoanService]]="N",テーブル3[[#This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IF(OR(テーブル3[[#This Row],[ILLflag]]="N",テーブル3[[#This Row],[CopyService]]="N",テーブル3[[#This Row],[LoanService]]="N",テーブル3[[#This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IF(OR(テーブル3[[#This Row],[ILLflag]]="N",テーブル3[[#This Row],[CopyService]]="N",テーブル3[[#This Row],[LoanService]]="N",テーブル3[[#This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IF(OR(テーブル3[[#This Row],[ILLflag]]="N",テーブル3[[#This Row],[CopyService]]="N",テーブル3[[#This Row],[LoanService]]="N",テーブル3[[#This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IF(OR(テーブル3[[#This Row],[ILLflag]]="N",テーブル3[[#This Row],[CopyService]]="N",テーブル3[[#This Row],[LoanService]]="N",テーブル3[[#This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IF(OR(テーブル3[[#This Row],[ILLflag]]="N",テーブル3[[#This Row],[CopyService]]="N",テーブル3[[#This Row],[LoanService]]="N",テーブル3[[#This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IF(OR(テーブル3[[#This Row],[ILLflag]]="N",テーブル3[[#This Row],[CopyService]]="N",テーブル3[[#This Row],[LoanService]]="N",テーブル3[[#This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IF(OR(テーブル3[[#This Row],[ILLflag]]="N",テーブル3[[#This Row],[CopyService]]="N",テーブル3[[#This Row],[LoanService]]="N",テーブル3[[#This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IF(OR(テーブル3[[#This Row],[ILLflag]]="N",テーブル3[[#This Row],[CopyService]]="N",テーブル3[[#This Row],[LoanService]]="N",テーブル3[[#This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IF(OR(テーブル3[[#This Row],[ILLflag]]="N",テーブル3[[#This Row],[CopyService]]="N",テーブル3[[#This Row],[LoanService]]="N",テーブル3[[#This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IF(OR(テーブル3[[#This Row],[ILLflag]]="N",テーブル3[[#This Row],[CopyService]]="N",テーブル3[[#This Row],[LoanService]]="N",テーブル3[[#This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IF(OR(テーブル3[[#This Row],[ILLflag]]="N",テーブル3[[#This Row],[CopyService]]="N",テーブル3[[#This Row],[LoanService]]="N",テーブル3[[#This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IF(OR(テーブル3[[#This Row],[ILLflag]]="N",テーブル3[[#This Row],[CopyService]]="N",テーブル3[[#This Row],[LoanService]]="N",テーブル3[[#This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IF(OR(テーブル3[[#This Row],[ILLflag]]="N",テーブル3[[#This Row],[CopyService]]="N",テーブル3[[#This Row],[LoanService]]="N",テーブル3[[#This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IF(OR(テーブル3[[#This Row],[ILLflag]]="N",テーブル3[[#This Row],[CopyService]]="N",テーブル3[[#This Row],[LoanService]]="N",テーブル3[[#This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IF(OR(テーブル3[[#This Row],[ILLflag]]="N",テーブル3[[#This Row],[CopyService]]="N",テーブル3[[#This Row],[LoanService]]="N",テーブル3[[#This Row],[ILLStatus]]="N"),"×","○")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IF(OR(テーブル3[[#This Row],[ILLflag]]="N",テーブル3[[#This Row],[CopyService]]="N",テーブル3[[#This Row],[LoanService]]="N",テーブル3[[#This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IF(OR(テーブル3[[#This Row],[ILLflag]]="N",テーブル3[[#This Row],[CopyService]]="N",テーブル3[[#This Row],[LoanService]]="N",テーブル3[[#This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IF(OR(テーブル3[[#This Row],[ILLflag]]="N",テーブル3[[#This Row],[CopyService]]="N",テーブル3[[#This Row],[LoanService]]="N",テーブル3[[#This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IF(OR(テーブル3[[#This Row],[ILLflag]]="N",テーブル3[[#This Row],[CopyService]]="N",テーブル3[[#This Row],[LoanService]]="N",テーブル3[[#This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IF(OR(テーブル3[[#This Row],[ILLflag]]="N",テーブル3[[#This Row],[CopyService]]="N",テーブル3[[#This Row],[LoanService]]="N",テーブル3[[#This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IF(OR(テーブル3[[#This Row],[ILLflag]]="N",テーブル3[[#This Row],[CopyService]]="N",テーブル3[[#This Row],[LoanService]]="N",テーブル3[[#This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IF(OR(テーブル3[[#This Row],[ILLflag]]="N",テーブル3[[#This Row],[CopyService]]="N",テーブル3[[#This Row],[LoanService]]="N",テーブル3[[#This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IF(OR(テーブル3[[#This Row],[ILLflag]]="N",テーブル3[[#This Row],[CopyService]]="N",テーブル3[[#This Row],[LoanService]]="N",テーブル3[[#This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IF(OR(テーブル3[[#This Row],[ILLflag]]="N",テーブル3[[#This Row],[CopyService]]="N",テーブル3[[#This Row],[LoanService]]="N",テーブル3[[#This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IF(OR(テーブル3[[#This Row],[ILLflag]]="N",テーブル3[[#This Row],[CopyService]]="N",テーブル3[[#This Row],[LoanService]]="N",テーブル3[[#This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IF(OR(テーブル3[[#This Row],[ILLflag]]="N",テーブル3[[#This Row],[CopyService]]="N",テーブル3[[#This Row],[LoanService]]="N",テーブル3[[#This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IF(OR(テーブル3[[#This Row],[ILLflag]]="N",テーブル3[[#This Row],[CopyService]]="N",テーブル3[[#This Row],[LoanService]]="N",テーブル3[[#This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IF(OR(テーブル3[[#This Row],[ILLflag]]="N",テーブル3[[#This Row],[CopyService]]="N",テーブル3[[#This Row],[LoanService]]="N",テーブル3[[#This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IF(OR(テーブル3[[#This Row],[ILLflag]]="N",テーブル3[[#This Row],[CopyService]]="N",テーブル3[[#This Row],[LoanService]]="N",テーブル3[[#This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IF(OR(テーブル3[[#This Row],[ILLflag]]="N",テーブル3[[#This Row],[CopyService]]="N",テーブル3[[#This Row],[LoanService]]="N",テーブル3[[#This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IF(OR(テーブル3[[#This Row],[ILLflag]]="N",テーブル3[[#This Row],[CopyService]]="N",テーブル3[[#This Row],[LoanService]]="N",テーブル3[[#This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IF(OR(テーブル3[[#This Row],[ILLflag]]="N",テーブル3[[#This Row],[CopyService]]="N",テーブル3[[#This Row],[LoanService]]="N",テーブル3[[#This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IF(OR(テーブル3[[#This Row],[ILLflag]]="N",テーブル3[[#This Row],[CopyService]]="N",テーブル3[[#This Row],[LoanService]]="N",テーブル3[[#This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IF(OR(テーブル3[[#This Row],[ILLflag]]="N",テーブル3[[#This Row],[CopyService]]="N",テーブル3[[#This Row],[LoanService]]="N",テーブル3[[#This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IF(OR(テーブル3[[#This Row],[ILLflag]]="N",テーブル3[[#This Row],[CopyService]]="N",テーブル3[[#This Row],[LoanService]]="N",テーブル3[[#This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IF(OR(テーブル3[[#This Row],[ILLflag]]="N",テーブル3[[#This Row],[CopyService]]="N",テーブル3[[#This Row],[LoanService]]="N",テーブル3[[#This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IF(OR(テーブル3[[#This Row],[ILLflag]]="N",テーブル3[[#This Row],[CopyService]]="N",テーブル3[[#This Row],[LoanService]]="N",テーブル3[[#This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IF(OR(テーブル3[[#This Row],[ILLflag]]="N",テーブル3[[#This Row],[CopyService]]="N",テーブル3[[#This Row],[LoanService]]="N",テーブル3[[#This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IF(OR(テーブル3[[#This Row],[ILLflag]]="N",テーブル3[[#This Row],[CopyService]]="N",テーブル3[[#This Row],[LoanService]]="N",テーブル3[[#This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IF(OR(テーブル3[[#This Row],[ILLflag]]="N",テーブル3[[#This Row],[CopyService]]="N",テーブル3[[#This Row],[LoanService]]="N",テーブル3[[#This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IF(OR(テーブル3[[#This Row],[ILLflag]]="N",テーブル3[[#This Row],[CopyService]]="N",テーブル3[[#This Row],[LoanService]]="N",テーブル3[[#This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IF(OR(テーブル3[[#This Row],[ILLflag]]="N",テーブル3[[#This Row],[CopyService]]="N",テーブル3[[#This Row],[LoanService]]="N",テーブル3[[#This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IF(OR(テーブル3[[#This Row],[ILLflag]]="N",テーブル3[[#This Row],[CopyService]]="N",テーブル3[[#This Row],[LoanService]]="N",テーブル3[[#This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IF(OR(テーブル3[[#This Row],[ILLflag]]="N",テーブル3[[#This Row],[CopyService]]="N",テーブル3[[#This Row],[LoanService]]="N",テーブル3[[#This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IF(OR(テーブル3[[#This Row],[ILLflag]]="N",テーブル3[[#This Row],[CopyService]]="N",テーブル3[[#This Row],[LoanService]]="N",テーブル3[[#This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IF(OR(テーブル3[[#This Row],[ILLflag]]="N",テーブル3[[#This Row],[CopyService]]="N",テーブル3[[#This Row],[LoanService]]="N",テーブル3[[#This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IF(OR(テーブル3[[#This Row],[ILLflag]]="N",テーブル3[[#This Row],[CopyService]]="N",テーブル3[[#This Row],[LoanService]]="N",テーブル3[[#This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IF(OR(テーブル3[[#This Row],[ILLflag]]="N",テーブル3[[#This Row],[CopyService]]="N",テーブル3[[#This Row],[LoanService]]="N",テーブル3[[#This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IF(OR(テーブル3[[#This Row],[ILLflag]]="N",テーブル3[[#This Row],[CopyService]]="N",テーブル3[[#This Row],[LoanService]]="N",テーブル3[[#This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IF(OR(テーブル3[[#This Row],[ILLflag]]="N",テーブル3[[#This Row],[CopyService]]="N",テーブル3[[#This Row],[LoanService]]="N",テーブル3[[#This Row],[ILLStatus]]="N"),"×","○")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IF(OR(テーブル3[[#This Row],[ILLflag]]="N",テーブル3[[#This Row],[CopyService]]="N",テーブル3[[#This Row],[LoanService]]="N",テーブル3[[#This Row],[ILLStatus]]="N"),"×","○")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IF(OR(テーブル3[[#This Row],[ILLflag]]="N",テーブル3[[#This Row],[CopyService]]="N",テーブル3[[#This Row],[LoanService]]="N",テーブル3[[#This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IF(OR(テーブル3[[#This Row],[ILLflag]]="N",テーブル3[[#This Row],[CopyService]]="N",テーブル3[[#This Row],[LoanService]]="N",テーブル3[[#This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IF(OR(テーブル3[[#This Row],[ILLflag]]="N",テーブル3[[#This Row],[CopyService]]="N",テーブル3[[#This Row],[LoanService]]="N",テーブル3[[#This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IF(OR(テーブル3[[#This Row],[ILLflag]]="N",テーブル3[[#This Row],[CopyService]]="N",テーブル3[[#This Row],[LoanService]]="N",テーブル3[[#This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IF(OR(テーブル3[[#This Row],[ILLflag]]="N",テーブル3[[#This Row],[CopyService]]="N",テーブル3[[#This Row],[LoanService]]="N",テーブル3[[#This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IF(OR(テーブル3[[#This Row],[ILLflag]]="N",テーブル3[[#This Row],[CopyService]]="N",テーブル3[[#This Row],[LoanService]]="N",テーブル3[[#This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IF(OR(テーブル3[[#This Row],[ILLflag]]="N",テーブル3[[#This Row],[CopyService]]="N",テーブル3[[#This Row],[LoanService]]="N",テーブル3[[#This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IF(OR(テーブル3[[#This Row],[ILLflag]]="N",テーブル3[[#This Row],[CopyService]]="N",テーブル3[[#This Row],[LoanService]]="N",テーブル3[[#This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IF(OR(テーブル3[[#This Row],[ILLflag]]="N",テーブル3[[#This Row],[CopyService]]="N",テーブル3[[#This Row],[LoanService]]="N",テーブル3[[#This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IF(OR(テーブル3[[#This Row],[ILLflag]]="N",テーブル3[[#This Row],[CopyService]]="N",テーブル3[[#This Row],[LoanService]]="N",テーブル3[[#This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IF(OR(テーブル3[[#This Row],[ILLflag]]="N",テーブル3[[#This Row],[CopyService]]="N",テーブル3[[#This Row],[LoanService]]="N",テーブル3[[#This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IF(OR(テーブル3[[#This Row],[ILLflag]]="N",テーブル3[[#This Row],[CopyService]]="N",テーブル3[[#This Row],[LoanService]]="N",テーブル3[[#This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IF(OR(テーブル3[[#This Row],[ILLflag]]="N",テーブル3[[#This Row],[CopyService]]="N",テーブル3[[#This Row],[LoanService]]="N",テーブル3[[#This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IF(OR(テーブル3[[#This Row],[ILLflag]]="N",テーブル3[[#This Row],[CopyService]]="N",テーブル3[[#This Row],[LoanService]]="N",テーブル3[[#This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IF(OR(テーブル3[[#This Row],[ILLflag]]="N",テーブル3[[#This Row],[CopyService]]="N",テーブル3[[#This Row],[LoanService]]="N",テーブル3[[#This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IF(OR(テーブル3[[#This Row],[ILLflag]]="N",テーブル3[[#This Row],[CopyService]]="N",テーブル3[[#This Row],[LoanService]]="N",テーブル3[[#This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IF(OR(テーブル3[[#This Row],[ILLflag]]="N",テーブル3[[#This Row],[CopyService]]="N",テーブル3[[#This Row],[LoanService]]="N",テーブル3[[#This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IF(OR(テーブル3[[#This Row],[ILLflag]]="N",テーブル3[[#This Row],[CopyService]]="N",テーブル3[[#This Row],[LoanService]]="N",テーブル3[[#This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IF(OR(テーブル3[[#This Row],[ILLflag]]="N",テーブル3[[#This Row],[CopyService]]="N",テーブル3[[#This Row],[LoanService]]="N",テーブル3[[#This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IF(OR(テーブル3[[#This Row],[ILLflag]]="N",テーブル3[[#This Row],[CopyService]]="N",テーブル3[[#This Row],[LoanService]]="N",テーブル3[[#This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IF(OR(テーブル3[[#This Row],[ILLflag]]="N",テーブル3[[#This Row],[CopyService]]="N",テーブル3[[#This Row],[LoanService]]="N",テーブル3[[#This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IF(OR(テーブル3[[#This Row],[ILLflag]]="N",テーブル3[[#This Row],[CopyService]]="N",テーブル3[[#This Row],[LoanService]]="N",テーブル3[[#This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IF(OR(テーブル3[[#This Row],[ILLflag]]="N",テーブル3[[#This Row],[CopyService]]="N",テーブル3[[#This Row],[LoanService]]="N",テーブル3[[#This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IF(OR(テーブル3[[#This Row],[ILLflag]]="N",テーブル3[[#This Row],[CopyService]]="N",テーブル3[[#This Row],[LoanService]]="N",テーブル3[[#This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IF(OR(テーブル3[[#This Row],[ILLflag]]="N",テーブル3[[#This Row],[CopyService]]="N",テーブル3[[#This Row],[LoanService]]="N",テーブル3[[#This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IF(OR(テーブル3[[#This Row],[ILLflag]]="N",テーブル3[[#This Row],[CopyService]]="N",テーブル3[[#This Row],[LoanService]]="N",テーブル3[[#This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IF(OR(テーブル3[[#This Row],[ILLflag]]="N",テーブル3[[#This Row],[CopyService]]="N",テーブル3[[#This Row],[LoanService]]="N",テーブル3[[#This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IF(OR(テーブル3[[#This Row],[ILLflag]]="N",テーブル3[[#This Row],[CopyService]]="N",テーブル3[[#This Row],[LoanService]]="N",テーブル3[[#This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IF(OR(テーブル3[[#This Row],[ILLflag]]="N",テーブル3[[#This Row],[CopyService]]="N",テーブル3[[#This Row],[LoanService]]="N",テーブル3[[#This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IF(OR(テーブル3[[#This Row],[ILLflag]]="N",テーブル3[[#This Row],[CopyService]]="N",テーブル3[[#This Row],[LoanService]]="N",テーブル3[[#This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IF(OR(テーブル3[[#This Row],[ILLflag]]="N",テーブル3[[#This Row],[CopyService]]="N",テーブル3[[#This Row],[LoanService]]="N",テーブル3[[#This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IF(OR(テーブル3[[#This Row],[ILLflag]]="N",テーブル3[[#This Row],[CopyService]]="N",テーブル3[[#This Row],[LoanService]]="N",テーブル3[[#This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IF(OR(テーブル3[[#This Row],[ILLflag]]="N",テーブル3[[#This Row],[CopyService]]="N",テーブル3[[#This Row],[LoanService]]="N",テーブル3[[#This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IF(OR(テーブル3[[#This Row],[ILLflag]]="N",テーブル3[[#This Row],[CopyService]]="N",テーブル3[[#This Row],[LoanService]]="N",テーブル3[[#This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IF(OR(テーブル3[[#This Row],[ILLflag]]="N",テーブル3[[#This Row],[CopyService]]="N",テーブル3[[#This Row],[LoanService]]="N",テーブル3[[#This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IF(OR(テーブル3[[#This Row],[ILLflag]]="N",テーブル3[[#This Row],[CopyService]]="N",テーブル3[[#This Row],[LoanService]]="N",テーブル3[[#This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IF(OR(テーブル3[[#This Row],[ILLflag]]="N",テーブル3[[#This Row],[CopyService]]="N",テーブル3[[#This Row],[LoanService]]="N",テーブル3[[#This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IF(OR(テーブル3[[#This Row],[ILLflag]]="N",テーブル3[[#This Row],[CopyService]]="N",テーブル3[[#This Row],[LoanService]]="N",テーブル3[[#This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IF(OR(テーブル3[[#This Row],[ILLflag]]="N",テーブル3[[#This Row],[CopyService]]="N",テーブル3[[#This Row],[LoanService]]="N",テーブル3[[#This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IF(OR(テーブル3[[#This Row],[ILLflag]]="N",テーブル3[[#This Row],[CopyService]]="N",テーブル3[[#This Row],[LoanService]]="N",テーブル3[[#This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IF(OR(テーブル3[[#This Row],[ILLflag]]="N",テーブル3[[#This Row],[CopyService]]="N",テーブル3[[#This Row],[LoanService]]="N",テーブル3[[#This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IF(OR(テーブル3[[#This Row],[ILLflag]]="N",テーブル3[[#This Row],[CopyService]]="N",テーブル3[[#This Row],[LoanService]]="N",テーブル3[[#This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IF(OR(テーブル3[[#This Row],[ILLflag]]="N",テーブル3[[#This Row],[CopyService]]="N",テーブル3[[#This Row],[LoanService]]="N",テーブル3[[#This Row],[ILLStatus]]="N"),"×","○")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IF(OR(テーブル3[[#This Row],[ILLflag]]="N",テーブル3[[#This Row],[CopyService]]="N",テーブル3[[#This Row],[LoanService]]="N",テーブル3[[#This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IF(OR(テーブル3[[#This Row],[ILLflag]]="N",テーブル3[[#This Row],[CopyService]]="N",テーブル3[[#This Row],[LoanService]]="N",テーブル3[[#This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IF(OR(テーブル3[[#This Row],[ILLflag]]="N",テーブル3[[#This Row],[CopyService]]="N",テーブル3[[#This Row],[LoanService]]="N",テーブル3[[#This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IF(OR(テーブル3[[#This Row],[ILLflag]]="N",テーブル3[[#This Row],[CopyService]]="N",テーブル3[[#This Row],[LoanService]]="N",テーブル3[[#This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IF(OR(テーブル3[[#This Row],[ILLflag]]="N",テーブル3[[#This Row],[CopyService]]="N",テーブル3[[#This Row],[LoanService]]="N",テーブル3[[#This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IF(OR(テーブル3[[#This Row],[ILLflag]]="N",テーブル3[[#This Row],[CopyService]]="N",テーブル3[[#This Row],[LoanService]]="N",テーブル3[[#This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IF(OR(テーブル3[[#This Row],[ILLflag]]="N",テーブル3[[#This Row],[CopyService]]="N",テーブル3[[#This Row],[LoanService]]="N",テーブル3[[#This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IF(OR(テーブル3[[#This Row],[ILLflag]]="N",テーブル3[[#This Row],[CopyService]]="N",テーブル3[[#This Row],[LoanService]]="N",テーブル3[[#This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IF(OR(テーブル3[[#This Row],[ILLflag]]="N",テーブル3[[#This Row],[CopyService]]="N",テーブル3[[#This Row],[LoanService]]="N",テーブル3[[#This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IF(OR(テーブル3[[#This Row],[ILLflag]]="N",テーブル3[[#This Row],[CopyService]]="N",テーブル3[[#This Row],[LoanService]]="N",テーブル3[[#This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IF(OR(テーブル3[[#This Row],[ILLflag]]="N",テーブル3[[#This Row],[CopyService]]="N",テーブル3[[#This Row],[LoanService]]="N",テーブル3[[#This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IF(OR(テーブル3[[#This Row],[ILLflag]]="N",テーブル3[[#This Row],[CopyService]]="N",テーブル3[[#This Row],[LoanService]]="N",テーブル3[[#This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IF(OR(テーブル3[[#This Row],[ILLflag]]="N",テーブル3[[#This Row],[CopyService]]="N",テーブル3[[#This Row],[LoanService]]="N",テーブル3[[#This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IF(OR(テーブル3[[#This Row],[ILLflag]]="N",テーブル3[[#This Row],[CopyService]]="N",テーブル3[[#This Row],[LoanService]]="N",テーブル3[[#This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IF(OR(テーブル3[[#This Row],[ILLflag]]="N",テーブル3[[#This Row],[CopyService]]="N",テーブル3[[#This Row],[LoanService]]="N",テーブル3[[#This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IF(OR(テーブル3[[#This Row],[ILLflag]]="N",テーブル3[[#This Row],[CopyService]]="N",テーブル3[[#This Row],[LoanService]]="N",テーブル3[[#This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IF(OR(テーブル3[[#This Row],[ILLflag]]="N",テーブル3[[#This Row],[CopyService]]="N",テーブル3[[#This Row],[LoanService]]="N",テーブル3[[#This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IF(OR(テーブル3[[#This Row],[ILLflag]]="N",テーブル3[[#This Row],[CopyService]]="N",テーブル3[[#This Row],[LoanService]]="N",テーブル3[[#This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IF(OR(テーブル3[[#This Row],[ILLflag]]="N",テーブル3[[#This Row],[CopyService]]="N",テーブル3[[#This Row],[LoanService]]="N",テーブル3[[#This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IF(OR(テーブル3[[#This Row],[ILLflag]]="N",テーブル3[[#This Row],[CopyService]]="N",テーブル3[[#This Row],[LoanService]]="N",テーブル3[[#This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IF(OR(テーブル3[[#This Row],[ILLflag]]="N",テーブル3[[#This Row],[CopyService]]="N",テーブル3[[#This Row],[LoanService]]="N",テーブル3[[#This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2</v>
      </c>
      <c r="J1570" t="str">
        <f>IF(OR(テーブル3[[#This Row],[ILLflag]]="N",テーブル3[[#This Row],[CopyService]]="N",テーブル3[[#This Row],[LoanService]]="N",テーブル3[[#This Row],[ILLStatus]]="N"),"×","○")</f>
        <v>×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IF(OR(テーブル3[[#This Row],[ILLflag]]="N",テーブル3[[#This Row],[CopyService]]="N",テーブル3[[#This Row],[LoanService]]="N",テーブル3[[#This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IF(OR(テーブル3[[#This Row],[ILLflag]]="N",テーブル3[[#This Row],[CopyService]]="N",テーブル3[[#This Row],[LoanService]]="N",テーブル3[[#This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IF(OR(テーブル3[[#This Row],[ILLflag]]="N",テーブル3[[#This Row],[CopyService]]="N",テーブル3[[#This Row],[LoanService]]="N",テーブル3[[#This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IF(OR(テーブル3[[#This Row],[ILLflag]]="N",テーブル3[[#This Row],[CopyService]]="N",テーブル3[[#This Row],[LoanService]]="N",テーブル3[[#This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IF(OR(テーブル3[[#This Row],[ILLflag]]="N",テーブル3[[#This Row],[CopyService]]="N",テーブル3[[#This Row],[LoanService]]="N",テーブル3[[#This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IF(OR(テーブル3[[#This Row],[ILLflag]]="N",テーブル3[[#This Row],[CopyService]]="N",テーブル3[[#This Row],[LoanService]]="N",テーブル3[[#This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IF(OR(テーブル3[[#This Row],[ILLflag]]="N",テーブル3[[#This Row],[CopyService]]="N",テーブル3[[#This Row],[LoanService]]="N",テーブル3[[#This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IF(OR(テーブル3[[#This Row],[ILLflag]]="N",テーブル3[[#This Row],[CopyService]]="N",テーブル3[[#This Row],[LoanService]]="N",テーブル3[[#This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IF(OR(テーブル3[[#This Row],[ILLflag]]="N",テーブル3[[#This Row],[CopyService]]="N",テーブル3[[#This Row],[LoanService]]="N",テーブル3[[#This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IF(OR(テーブル3[[#This Row],[ILLflag]]="N",テーブル3[[#This Row],[CopyService]]="N",テーブル3[[#This Row],[LoanService]]="N",テーブル3[[#This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IF(OR(テーブル3[[#This Row],[ILLflag]]="N",テーブル3[[#This Row],[CopyService]]="N",テーブル3[[#This Row],[LoanService]]="N",テーブル3[[#This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IF(OR(テーブル3[[#This Row],[ILLflag]]="N",テーブル3[[#This Row],[CopyService]]="N",テーブル3[[#This Row],[LoanService]]="N",テーブル3[[#This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IF(OR(テーブル3[[#This Row],[ILLflag]]="N",テーブル3[[#This Row],[CopyService]]="N",テーブル3[[#This Row],[LoanService]]="N",テーブル3[[#This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IF(OR(テーブル3[[#This Row],[ILLflag]]="N",テーブル3[[#This Row],[CopyService]]="N",テーブル3[[#This Row],[LoanService]]="N",テーブル3[[#This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IF(OR(テーブル3[[#This Row],[ILLflag]]="N",テーブル3[[#This Row],[CopyService]]="N",テーブル3[[#This Row],[LoanService]]="N",テーブル3[[#This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IF(OR(テーブル3[[#This Row],[ILLflag]]="N",テーブル3[[#This Row],[CopyService]]="N",テーブル3[[#This Row],[LoanService]]="N",テーブル3[[#This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IF(OR(テーブル3[[#This Row],[ILLflag]]="N",テーブル3[[#This Row],[CopyService]]="N",テーブル3[[#This Row],[LoanService]]="N",テーブル3[[#This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IF(OR(テーブル3[[#This Row],[ILLflag]]="N",テーブル3[[#This Row],[CopyService]]="N",テーブル3[[#This Row],[LoanService]]="N",テーブル3[[#This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IF(OR(テーブル3[[#This Row],[ILLflag]]="N",テーブル3[[#This Row],[CopyService]]="N",テーブル3[[#This Row],[LoanService]]="N",テーブル3[[#This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IF(OR(テーブル3[[#This Row],[ILLflag]]="N",テーブル3[[#This Row],[CopyService]]="N",テーブル3[[#This Row],[LoanService]]="N",テーブル3[[#This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IF(OR(テーブル3[[#This Row],[ILLflag]]="N",テーブル3[[#This Row],[CopyService]]="N",テーブル3[[#This Row],[LoanService]]="N",テーブル3[[#This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IF(OR(テーブル3[[#This Row],[ILLflag]]="N",テーブル3[[#This Row],[CopyService]]="N",テーブル3[[#This Row],[LoanService]]="N",テーブル3[[#This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IF(OR(テーブル3[[#This Row],[ILLflag]]="N",テーブル3[[#This Row],[CopyService]]="N",テーブル3[[#This Row],[LoanService]]="N",テーブル3[[#This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IF(OR(テーブル3[[#This Row],[ILLflag]]="N",テーブル3[[#This Row],[CopyService]]="N",テーブル3[[#This Row],[LoanService]]="N",テーブル3[[#This Row],[ILLStatus]]="N"),"×","○")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IF(OR(テーブル3[[#This Row],[ILLflag]]="N",テーブル3[[#This Row],[CopyService]]="N",テーブル3[[#This Row],[LoanService]]="N",テーブル3[[#This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IF(OR(テーブル3[[#This Row],[ILLflag]]="N",テーブル3[[#This Row],[CopyService]]="N",テーブル3[[#This Row],[LoanService]]="N",テーブル3[[#This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IF(OR(テーブル3[[#This Row],[ILLflag]]="N",テーブル3[[#This Row],[CopyService]]="N",テーブル3[[#This Row],[LoanService]]="N",テーブル3[[#This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IF(OR(テーブル3[[#This Row],[ILLflag]]="N",テーブル3[[#This Row],[CopyService]]="N",テーブル3[[#This Row],[LoanService]]="N",テーブル3[[#This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IF(OR(テーブル3[[#This Row],[ILLflag]]="N",テーブル3[[#This Row],[CopyService]]="N",テーブル3[[#This Row],[LoanService]]="N",テーブル3[[#This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IF(OR(テーブル3[[#This Row],[ILLflag]]="N",テーブル3[[#This Row],[CopyService]]="N",テーブル3[[#This Row],[LoanService]]="N",テーブル3[[#This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IF(OR(テーブル3[[#This Row],[ILLflag]]="N",テーブル3[[#This Row],[CopyService]]="N",テーブル3[[#This Row],[LoanService]]="N",テーブル3[[#This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IF(OR(テーブル3[[#This Row],[ILLflag]]="N",テーブル3[[#This Row],[CopyService]]="N",テーブル3[[#This Row],[LoanService]]="N",テーブル3[[#This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IF(OR(テーブル3[[#This Row],[ILLflag]]="N",テーブル3[[#This Row],[CopyService]]="N",テーブル3[[#This Row],[LoanService]]="N",テーブル3[[#This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IF(OR(テーブル3[[#This Row],[ILLflag]]="N",テーブル3[[#This Row],[CopyService]]="N",テーブル3[[#This Row],[LoanService]]="N",テーブル3[[#This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IF(OR(テーブル3[[#This Row],[ILLflag]]="N",テーブル3[[#This Row],[CopyService]]="N",テーブル3[[#This Row],[LoanService]]="N",テーブル3[[#This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IF(OR(テーブル3[[#This Row],[ILLflag]]="N",テーブル3[[#This Row],[CopyService]]="N",テーブル3[[#This Row],[LoanService]]="N",テーブル3[[#This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IF(OR(テーブル3[[#This Row],[ILLflag]]="N",テーブル3[[#This Row],[CopyService]]="N",テーブル3[[#This Row],[LoanService]]="N",テーブル3[[#This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IF(OR(テーブル3[[#This Row],[ILLflag]]="N",テーブル3[[#This Row],[CopyService]]="N",テーブル3[[#This Row],[LoanService]]="N",テーブル3[[#This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IF(OR(テーブル3[[#This Row],[ILLflag]]="N",テーブル3[[#This Row],[CopyService]]="N",テーブル3[[#This Row],[LoanService]]="N",テーブル3[[#This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IF(OR(テーブル3[[#This Row],[ILLflag]]="N",テーブル3[[#This Row],[CopyService]]="N",テーブル3[[#This Row],[LoanService]]="N",テーブル3[[#This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IF(OR(テーブル3[[#This Row],[ILLflag]]="N",テーブル3[[#This Row],[CopyService]]="N",テーブル3[[#This Row],[LoanService]]="N",テーブル3[[#This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IF(OR(テーブル3[[#This Row],[ILLflag]]="N",テーブル3[[#This Row],[CopyService]]="N",テーブル3[[#This Row],[LoanService]]="N",テーブル3[[#This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IF(OR(テーブル3[[#This Row],[ILLflag]]="N",テーブル3[[#This Row],[CopyService]]="N",テーブル3[[#This Row],[LoanService]]="N",テーブル3[[#This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IF(OR(テーブル3[[#This Row],[ILLflag]]="N",テーブル3[[#This Row],[CopyService]]="N",テーブル3[[#This Row],[LoanService]]="N",テーブル3[[#This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IF(OR(テーブル3[[#This Row],[ILLflag]]="N",テーブル3[[#This Row],[CopyService]]="N",テーブル3[[#This Row],[LoanService]]="N",テーブル3[[#This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IF(OR(テーブル3[[#This Row],[ILLflag]]="N",テーブル3[[#This Row],[CopyService]]="N",テーブル3[[#This Row],[LoanService]]="N",テーブル3[[#This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IF(OR(テーブル3[[#This Row],[ILLflag]]="N",テーブル3[[#This Row],[CopyService]]="N",テーブル3[[#This Row],[LoanService]]="N",テーブル3[[#This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IF(OR(テーブル3[[#This Row],[ILLflag]]="N",テーブル3[[#This Row],[CopyService]]="N",テーブル3[[#This Row],[LoanService]]="N",テーブル3[[#This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IF(OR(テーブル3[[#This Row],[ILLflag]]="N",テーブル3[[#This Row],[CopyService]]="N",テーブル3[[#This Row],[LoanService]]="N",テーブル3[[#This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IF(OR(テーブル3[[#This Row],[ILLflag]]="N",テーブル3[[#This Row],[CopyService]]="N",テーブル3[[#This Row],[LoanService]]="N",テーブル3[[#This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IF(OR(テーブル3[[#This Row],[ILLflag]]="N",テーブル3[[#This Row],[CopyService]]="N",テーブル3[[#This Row],[LoanService]]="N",テーブル3[[#This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IF(OR(テーブル3[[#This Row],[ILLflag]]="N",テーブル3[[#This Row],[CopyService]]="N",テーブル3[[#This Row],[LoanService]]="N",テーブル3[[#This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IF(OR(テーブル3[[#This Row],[ILLflag]]="N",テーブル3[[#This Row],[CopyService]]="N",テーブル3[[#This Row],[LoanService]]="N",テーブル3[[#This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IF(OR(テーブル3[[#This Row],[ILLflag]]="N",テーブル3[[#This Row],[CopyService]]="N",テーブル3[[#This Row],[LoanService]]="N",テーブル3[[#This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IF(OR(テーブル3[[#This Row],[ILLflag]]="N",テーブル3[[#This Row],[CopyService]]="N",テーブル3[[#This Row],[LoanService]]="N",テーブル3[[#This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IF(OR(テーブル3[[#This Row],[ILLflag]]="N",テーブル3[[#This Row],[CopyService]]="N",テーブル3[[#This Row],[LoanService]]="N",テーブル3[[#This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IF(OR(テーブル3[[#This Row],[ILLflag]]="N",テーブル3[[#This Row],[CopyService]]="N",テーブル3[[#This Row],[LoanService]]="N",テーブル3[[#This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IF(OR(テーブル3[[#This Row],[ILLflag]]="N",テーブル3[[#This Row],[CopyService]]="N",テーブル3[[#This Row],[LoanService]]="N",テーブル3[[#This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IF(OR(テーブル3[[#This Row],[ILLflag]]="N",テーブル3[[#This Row],[CopyService]]="N",テーブル3[[#This Row],[LoanService]]="N",テーブル3[[#This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IF(OR(テーブル3[[#This Row],[ILLflag]]="N",テーブル3[[#This Row],[CopyService]]="N",テーブル3[[#This Row],[LoanService]]="N",テーブル3[[#This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IF(OR(テーブル3[[#This Row],[ILLflag]]="N",テーブル3[[#This Row],[CopyService]]="N",テーブル3[[#This Row],[LoanService]]="N",テーブル3[[#This Row],[ILLStatus]]="N"),"×","○")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IF(OR(テーブル3[[#This Row],[ILLflag]]="N",テーブル3[[#This Row],[CopyService]]="N",テーブル3[[#This Row],[LoanService]]="N",テーブル3[[#This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IF(OR(テーブル3[[#This Row],[ILLflag]]="N",テーブル3[[#This Row],[CopyService]]="N",テーブル3[[#This Row],[LoanService]]="N",テーブル3[[#This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IF(OR(テーブル3[[#This Row],[ILLflag]]="N",テーブル3[[#This Row],[CopyService]]="N",テーブル3[[#This Row],[LoanService]]="N",テーブル3[[#This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IF(OR(テーブル3[[#This Row],[ILLflag]]="N",テーブル3[[#This Row],[CopyService]]="N",テーブル3[[#This Row],[LoanService]]="N",テーブル3[[#This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IF(OR(テーブル3[[#This Row],[ILLflag]]="N",テーブル3[[#This Row],[CopyService]]="N",テーブル3[[#This Row],[LoanService]]="N",テーブル3[[#This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IF(OR(テーブル3[[#This Row],[ILLflag]]="N",テーブル3[[#This Row],[CopyService]]="N",テーブル3[[#This Row],[LoanService]]="N",テーブル3[[#This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IF(OR(テーブル3[[#This Row],[ILLflag]]="N",テーブル3[[#This Row],[CopyService]]="N",テーブル3[[#This Row],[LoanService]]="N",テーブル3[[#This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IF(OR(テーブル3[[#This Row],[ILLflag]]="N",テーブル3[[#This Row],[CopyService]]="N",テーブル3[[#This Row],[LoanService]]="N",テーブル3[[#This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IF(OR(テーブル3[[#This Row],[ILLflag]]="N",テーブル3[[#This Row],[CopyService]]="N",テーブル3[[#This Row],[LoanService]]="N",テーブル3[[#This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IF(OR(テーブル3[[#This Row],[ILLflag]]="N",テーブル3[[#This Row],[CopyService]]="N",テーブル3[[#This Row],[LoanService]]="N",テーブル3[[#This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IF(OR(テーブル3[[#This Row],[ILLflag]]="N",テーブル3[[#This Row],[CopyService]]="N",テーブル3[[#This Row],[LoanService]]="N",テーブル3[[#This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IF(OR(テーブル3[[#This Row],[ILLflag]]="N",テーブル3[[#This Row],[CopyService]]="N",テーブル3[[#This Row],[LoanService]]="N",テーブル3[[#This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IF(OR(テーブル3[[#This Row],[ILLflag]]="N",テーブル3[[#This Row],[CopyService]]="N",テーブル3[[#This Row],[LoanService]]="N",テーブル3[[#This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IF(OR(テーブル3[[#This Row],[ILLflag]]="N",テーブル3[[#This Row],[CopyService]]="N",テーブル3[[#This Row],[LoanService]]="N",テーブル3[[#This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IF(OR(テーブル3[[#This Row],[ILLflag]]="N",テーブル3[[#This Row],[CopyService]]="N",テーブル3[[#This Row],[LoanService]]="N",テーブル3[[#This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IF(OR(テーブル3[[#This Row],[ILLflag]]="N",テーブル3[[#This Row],[CopyService]]="N",テーブル3[[#This Row],[LoanService]]="N",テーブル3[[#This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IF(OR(テーブル3[[#This Row],[ILLflag]]="N",テーブル3[[#This Row],[CopyService]]="N",テーブル3[[#This Row],[LoanService]]="N",テーブル3[[#This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IF(OR(テーブル3[[#This Row],[ILLflag]]="N",テーブル3[[#This Row],[CopyService]]="N",テーブル3[[#This Row],[LoanService]]="N",テーブル3[[#This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IF(OR(テーブル3[[#This Row],[ILLflag]]="N",テーブル3[[#This Row],[CopyService]]="N",テーブル3[[#This Row],[LoanService]]="N",テーブル3[[#This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IF(OR(テーブル3[[#This Row],[ILLflag]]="N",テーブル3[[#This Row],[CopyService]]="N",テーブル3[[#This Row],[LoanService]]="N",テーブル3[[#This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IF(OR(テーブル3[[#This Row],[ILLflag]]="N",テーブル3[[#This Row],[CopyService]]="N",テーブル3[[#This Row],[LoanService]]="N",テーブル3[[#This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IF(OR(テーブル3[[#This Row],[ILLflag]]="N",テーブル3[[#This Row],[CopyService]]="N",テーブル3[[#This Row],[LoanService]]="N",テーブル3[[#This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IF(OR(テーブル3[[#This Row],[ILLflag]]="N",テーブル3[[#This Row],[CopyService]]="N",テーブル3[[#This Row],[LoanService]]="N",テーブル3[[#This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IF(OR(テーブル3[[#This Row],[ILLflag]]="N",テーブル3[[#This Row],[CopyService]]="N",テーブル3[[#This Row],[LoanService]]="N",テーブル3[[#This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IF(OR(テーブル3[[#This Row],[ILLflag]]="N",テーブル3[[#This Row],[CopyService]]="N",テーブル3[[#This Row],[LoanService]]="N",テーブル3[[#This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IF(OR(テーブル3[[#This Row],[ILLflag]]="N",テーブル3[[#This Row],[CopyService]]="N",テーブル3[[#This Row],[LoanService]]="N",テーブル3[[#This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IF(OR(テーブル3[[#This Row],[ILLflag]]="N",テーブル3[[#This Row],[CopyService]]="N",テーブル3[[#This Row],[LoanService]]="N",テーブル3[[#This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IF(OR(テーブル3[[#This Row],[ILLflag]]="N",テーブル3[[#This Row],[CopyService]]="N",テーブル3[[#This Row],[LoanService]]="N",テーブル3[[#This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IF(OR(テーブル3[[#This Row],[ILLflag]]="N",テーブル3[[#This Row],[CopyService]]="N",テーブル3[[#This Row],[LoanService]]="N",テーブル3[[#This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IF(OR(テーブル3[[#This Row],[ILLflag]]="N",テーブル3[[#This Row],[CopyService]]="N",テーブル3[[#This Row],[LoanService]]="N",テーブル3[[#This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IF(OR(テーブル3[[#This Row],[ILLflag]]="N",テーブル3[[#This Row],[CopyService]]="N",テーブル3[[#This Row],[LoanService]]="N",テーブル3[[#This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IF(OR(テーブル3[[#This Row],[ILLflag]]="N",テーブル3[[#This Row],[CopyService]]="N",テーブル3[[#This Row],[LoanService]]="N",テーブル3[[#This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IF(OR(テーブル3[[#This Row],[ILLflag]]="N",テーブル3[[#This Row],[CopyService]]="N",テーブル3[[#This Row],[LoanService]]="N",テーブル3[[#This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IF(OR(テーブル3[[#This Row],[ILLflag]]="N",テーブル3[[#This Row],[CopyService]]="N",テーブル3[[#This Row],[LoanService]]="N",テーブル3[[#This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IF(OR(テーブル3[[#This Row],[ILLflag]]="N",テーブル3[[#This Row],[CopyService]]="N",テーブル3[[#This Row],[LoanService]]="N",テーブル3[[#This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IF(OR(テーブル3[[#This Row],[ILLflag]]="N",テーブル3[[#This Row],[CopyService]]="N",テーブル3[[#This Row],[LoanService]]="N",テーブル3[[#This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IF(OR(テーブル3[[#This Row],[ILLflag]]="N",テーブル3[[#This Row],[CopyService]]="N",テーブル3[[#This Row],[LoanService]]="N",テーブル3[[#This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IF(OR(テーブル3[[#This Row],[ILLflag]]="N",テーブル3[[#This Row],[CopyService]]="N",テーブル3[[#This Row],[LoanService]]="N",テーブル3[[#This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IF(OR(テーブル3[[#This Row],[ILLflag]]="N",テーブル3[[#This Row],[CopyService]]="N",テーブル3[[#This Row],[LoanService]]="N",テーブル3[[#This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IF(OR(テーブル3[[#This Row],[ILLflag]]="N",テーブル3[[#This Row],[CopyService]]="N",テーブル3[[#This Row],[LoanService]]="N",テーブル3[[#This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IF(OR(テーブル3[[#This Row],[ILLflag]]="N",テーブル3[[#This Row],[CopyService]]="N",テーブル3[[#This Row],[LoanService]]="N",テーブル3[[#This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IF(OR(テーブル3[[#This Row],[ILLflag]]="N",テーブル3[[#This Row],[CopyService]]="N",テーブル3[[#This Row],[LoanService]]="N",テーブル3[[#This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IF(OR(テーブル3[[#This Row],[ILLflag]]="N",テーブル3[[#This Row],[CopyService]]="N",テーブル3[[#This Row],[LoanService]]="N",テーブル3[[#This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2</v>
      </c>
      <c r="J1675" t="str">
        <f>IF(OR(テーブル3[[#This Row],[ILLflag]]="N",テーブル3[[#This Row],[CopyService]]="N",テーブル3[[#This Row],[LoanService]]="N",テーブル3[[#This Row],[ILLStatus]]="N"),"×","○")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IF(OR(テーブル3[[#This Row],[ILLflag]]="N",テーブル3[[#This Row],[CopyService]]="N",テーブル3[[#This Row],[LoanService]]="N",テーブル3[[#This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IF(OR(テーブル3[[#This Row],[ILLflag]]="N",テーブル3[[#This Row],[CopyService]]="N",テーブル3[[#This Row],[LoanService]]="N",テーブル3[[#This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IF(OR(テーブル3[[#This Row],[ILLflag]]="N",テーブル3[[#This Row],[CopyService]]="N",テーブル3[[#This Row],[LoanService]]="N",テーブル3[[#This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IF(OR(テーブル3[[#This Row],[ILLflag]]="N",テーブル3[[#This Row],[CopyService]]="N",テーブル3[[#This Row],[LoanService]]="N",テーブル3[[#This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IF(OR(テーブル3[[#This Row],[ILLflag]]="N",テーブル3[[#This Row],[CopyService]]="N",テーブル3[[#This Row],[LoanService]]="N",テーブル3[[#This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IF(OR(テーブル3[[#This Row],[ILLflag]]="N",テーブル3[[#This Row],[CopyService]]="N",テーブル3[[#This Row],[LoanService]]="N",テーブル3[[#This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IF(OR(テーブル3[[#This Row],[ILLflag]]="N",テーブル3[[#This Row],[CopyService]]="N",テーブル3[[#This Row],[LoanService]]="N",テーブル3[[#This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IF(OR(テーブル3[[#This Row],[ILLflag]]="N",テーブル3[[#This Row],[CopyService]]="N",テーブル3[[#This Row],[LoanService]]="N",テーブル3[[#This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IF(OR(テーブル3[[#This Row],[ILLflag]]="N",テーブル3[[#This Row],[CopyService]]="N",テーブル3[[#This Row],[LoanService]]="N",テーブル3[[#This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IF(OR(テーブル3[[#This Row],[ILLflag]]="N",テーブル3[[#This Row],[CopyService]]="N",テーブル3[[#This Row],[LoanService]]="N",テーブル3[[#This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IF(OR(テーブル3[[#This Row],[ILLflag]]="N",テーブル3[[#This Row],[CopyService]]="N",テーブル3[[#This Row],[LoanService]]="N",テーブル3[[#This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IF(OR(テーブル3[[#This Row],[ILLflag]]="N",テーブル3[[#This Row],[CopyService]]="N",テーブル3[[#This Row],[LoanService]]="N",テーブル3[[#This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IF(OR(テーブル3[[#This Row],[ILLflag]]="N",テーブル3[[#This Row],[CopyService]]="N",テーブル3[[#This Row],[LoanService]]="N",テーブル3[[#This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IF(OR(テーブル3[[#This Row],[ILLflag]]="N",テーブル3[[#This Row],[CopyService]]="N",テーブル3[[#This Row],[LoanService]]="N",テーブル3[[#This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IF(OR(テーブル3[[#This Row],[ILLflag]]="N",テーブル3[[#This Row],[CopyService]]="N",テーブル3[[#This Row],[LoanService]]="N",テーブル3[[#This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IF(OR(テーブル3[[#This Row],[ILLflag]]="N",テーブル3[[#This Row],[CopyService]]="N",テーブル3[[#This Row],[LoanService]]="N",テーブル3[[#This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IF(OR(テーブル3[[#This Row],[ILLflag]]="N",テーブル3[[#This Row],[CopyService]]="N",テーブル3[[#This Row],[LoanService]]="N",テーブル3[[#This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IF(OR(テーブル3[[#This Row],[ILLflag]]="N",テーブル3[[#This Row],[CopyService]]="N",テーブル3[[#This Row],[LoanService]]="N",テーブル3[[#This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IF(OR(テーブル3[[#This Row],[ILLflag]]="N",テーブル3[[#This Row],[CopyService]]="N",テーブル3[[#This Row],[LoanService]]="N",テーブル3[[#This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IF(OR(テーブル3[[#This Row],[ILLflag]]="N",テーブル3[[#This Row],[CopyService]]="N",テーブル3[[#This Row],[LoanService]]="N",テーブル3[[#This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IF(OR(テーブル3[[#This Row],[ILLflag]]="N",テーブル3[[#This Row],[CopyService]]="N",テーブル3[[#This Row],[LoanService]]="N",テーブル3[[#This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IF(OR(テーブル3[[#This Row],[ILLflag]]="N",テーブル3[[#This Row],[CopyService]]="N",テーブル3[[#This Row],[LoanService]]="N",テーブル3[[#This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IF(OR(テーブル3[[#This Row],[ILLflag]]="N",テーブル3[[#This Row],[CopyService]]="N",テーブル3[[#This Row],[LoanService]]="N",テーブル3[[#This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IF(OR(テーブル3[[#This Row],[ILLflag]]="N",テーブル3[[#This Row],[CopyService]]="N",テーブル3[[#This Row],[LoanService]]="N",テーブル3[[#This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IF(OR(テーブル3[[#This Row],[ILLflag]]="N",テーブル3[[#This Row],[CopyService]]="N",テーブル3[[#This Row],[LoanService]]="N",テーブル3[[#This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IF(OR(テーブル3[[#This Row],[ILLflag]]="N",テーブル3[[#This Row],[CopyService]]="N",テーブル3[[#This Row],[LoanService]]="N",テーブル3[[#This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IF(OR(テーブル3[[#This Row],[ILLflag]]="N",テーブル3[[#This Row],[CopyService]]="N",テーブル3[[#This Row],[LoanService]]="N",テーブル3[[#This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IF(OR(テーブル3[[#This Row],[ILLflag]]="N",テーブル3[[#This Row],[CopyService]]="N",テーブル3[[#This Row],[LoanService]]="N",テーブル3[[#This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IF(OR(テーブル3[[#This Row],[ILLflag]]="N",テーブル3[[#This Row],[CopyService]]="N",テーブル3[[#This Row],[LoanService]]="N",テーブル3[[#This Row],[ILLStatus]]="N"),"×","○")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IF(OR(テーブル3[[#This Row],[ILLflag]]="N",テーブル3[[#This Row],[CopyService]]="N",テーブル3[[#This Row],[LoanService]]="N",テーブル3[[#This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IF(OR(テーブル3[[#This Row],[ILLflag]]="N",テーブル3[[#This Row],[CopyService]]="N",テーブル3[[#This Row],[LoanService]]="N",テーブル3[[#This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IF(OR(テーブル3[[#This Row],[ILLflag]]="N",テーブル3[[#This Row],[CopyService]]="N",テーブル3[[#This Row],[LoanService]]="N",テーブル3[[#This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IF(OR(テーブル3[[#This Row],[ILLflag]]="N",テーブル3[[#This Row],[CopyService]]="N",テーブル3[[#This Row],[LoanService]]="N",テーブル3[[#This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IF(OR(テーブル3[[#This Row],[ILLflag]]="N",テーブル3[[#This Row],[CopyService]]="N",テーブル3[[#This Row],[LoanService]]="N",テーブル3[[#This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IF(OR(テーブル3[[#This Row],[ILLflag]]="N",テーブル3[[#This Row],[CopyService]]="N",テーブル3[[#This Row],[LoanService]]="N",テーブル3[[#This Row],[ILLStatus]]="N"),"×","○")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IF(OR(テーブル3[[#This Row],[ILLflag]]="N",テーブル3[[#This Row],[CopyService]]="N",テーブル3[[#This Row],[LoanService]]="N",テーブル3[[#This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IF(OR(テーブル3[[#This Row],[ILLflag]]="N",テーブル3[[#This Row],[CopyService]]="N",テーブル3[[#This Row],[LoanService]]="N",テーブル3[[#This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IF(OR(テーブル3[[#This Row],[ILLflag]]="N",テーブル3[[#This Row],[CopyService]]="N",テーブル3[[#This Row],[LoanService]]="N",テーブル3[[#This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IF(OR(テーブル3[[#This Row],[ILLflag]]="N",テーブル3[[#This Row],[CopyService]]="N",テーブル3[[#This Row],[LoanService]]="N",テーブル3[[#This Row],[ILLStatus]]="N"),"×","○")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IF(OR(テーブル3[[#This Row],[ILLflag]]="N",テーブル3[[#This Row],[CopyService]]="N",テーブル3[[#This Row],[LoanService]]="N",テーブル3[[#This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IF(OR(テーブル3[[#This Row],[ILLflag]]="N",テーブル3[[#This Row],[CopyService]]="N",テーブル3[[#This Row],[LoanService]]="N",テーブル3[[#This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IF(OR(テーブル3[[#This Row],[ILLflag]]="N",テーブル3[[#This Row],[CopyService]]="N",テーブル3[[#This Row],[LoanService]]="N",テーブル3[[#This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IF(OR(テーブル3[[#This Row],[ILLflag]]="N",テーブル3[[#This Row],[CopyService]]="N",テーブル3[[#This Row],[LoanService]]="N",テーブル3[[#This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IF(OR(テーブル3[[#This Row],[ILLflag]]="N",テーブル3[[#This Row],[CopyService]]="N",テーブル3[[#This Row],[LoanService]]="N",テーブル3[[#This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IF(OR(テーブル3[[#This Row],[ILLflag]]="N",テーブル3[[#This Row],[CopyService]]="N",テーブル3[[#This Row],[LoanService]]="N",テーブル3[[#This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IF(OR(テーブル3[[#This Row],[ILLflag]]="N",テーブル3[[#This Row],[CopyService]]="N",テーブル3[[#This Row],[LoanService]]="N",テーブル3[[#This Row],[ILLStatus]]="N"),"×","○")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IF(OR(テーブル3[[#This Row],[ILLflag]]="N",テーブル3[[#This Row],[CopyService]]="N",テーブル3[[#This Row],[LoanService]]="N",テーブル3[[#This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IF(OR(テーブル3[[#This Row],[ILLflag]]="N",テーブル3[[#This Row],[CopyService]]="N",テーブル3[[#This Row],[LoanService]]="N",テーブル3[[#This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305B-E9E3-4940-9CBD-5DE3FF69BC0C}">
  <dimension ref="A3:D52"/>
  <sheetViews>
    <sheetView workbookViewId="0">
      <selection activeCell="D1" sqref="D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0E97-2EE8-4F19-9AE4-957E2DE0A733}">
  <dimension ref="A1:M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30.5" customWidth="1"/>
    <col min="12" max="12" width="34.125" customWidth="1"/>
  </cols>
  <sheetData>
    <row r="1" spans="1:13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4" t="s">
        <v>5081</v>
      </c>
      <c r="K1" t="s">
        <v>5150</v>
      </c>
      <c r="L1" t="s">
        <v>5077</v>
      </c>
      <c r="M1" t="s">
        <v>5149</v>
      </c>
    </row>
    <row r="2" spans="1:13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3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3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3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3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3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3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3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3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3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3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3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3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3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3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2</v>
      </c>
      <c r="G33" t="s">
        <v>2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2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2</v>
      </c>
      <c r="G43" t="s">
        <v>2</v>
      </c>
      <c r="H43" t="s">
        <v>2</v>
      </c>
      <c r="I43" t="s">
        <v>2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2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2</v>
      </c>
      <c r="G55" t="s">
        <v>2</v>
      </c>
      <c r="H55" t="s">
        <v>2</v>
      </c>
      <c r="I55" t="s">
        <v>2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2</v>
      </c>
      <c r="G59" t="s">
        <v>2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2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2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2</v>
      </c>
      <c r="G86" t="s">
        <v>2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2</v>
      </c>
      <c r="G101" t="s">
        <v>2</v>
      </c>
      <c r="H101" t="s">
        <v>2</v>
      </c>
      <c r="I101" t="s">
        <v>2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2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2</v>
      </c>
      <c r="G105" t="s">
        <v>2</v>
      </c>
      <c r="H105" t="s">
        <v>2</v>
      </c>
      <c r="I105" t="s">
        <v>2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2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2</v>
      </c>
      <c r="G128" t="s">
        <v>2</v>
      </c>
      <c r="H128" t="s">
        <v>2</v>
      </c>
      <c r="I128" t="s">
        <v>2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2</v>
      </c>
      <c r="G158" t="s">
        <v>2</v>
      </c>
      <c r="H158" t="s">
        <v>2</v>
      </c>
      <c r="I158" t="s">
        <v>2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2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2</v>
      </c>
      <c r="G173" t="s">
        <v>2</v>
      </c>
      <c r="H173" t="s">
        <v>2</v>
      </c>
      <c r="I173" t="s">
        <v>2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2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2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2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2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2</v>
      </c>
      <c r="G262" t="s">
        <v>2</v>
      </c>
      <c r="H262" t="s">
        <v>2</v>
      </c>
      <c r="I262" t="s">
        <v>2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2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2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2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2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2</v>
      </c>
      <c r="G290" t="s">
        <v>2</v>
      </c>
      <c r="H290" t="s">
        <v>2</v>
      </c>
      <c r="I290" t="s">
        <v>2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2</v>
      </c>
      <c r="G291" t="s">
        <v>2</v>
      </c>
      <c r="H291" t="s">
        <v>2</v>
      </c>
      <c r="I291" t="s">
        <v>2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2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2</v>
      </c>
      <c r="G342" t="s">
        <v>2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2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2</v>
      </c>
      <c r="G415" t="s">
        <v>2</v>
      </c>
      <c r="H415" t="s">
        <v>2</v>
      </c>
      <c r="I415" t="s">
        <v>2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2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2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2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2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1</v>
      </c>
      <c r="H472" t="s">
        <v>65</v>
      </c>
      <c r="I472" t="s">
        <v>2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2</v>
      </c>
      <c r="G492" t="s">
        <v>2</v>
      </c>
      <c r="H492" t="s">
        <v>2</v>
      </c>
      <c r="I492" t="s">
        <v>2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2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2</v>
      </c>
      <c r="G500" t="s">
        <v>2</v>
      </c>
      <c r="H500" t="s">
        <v>2</v>
      </c>
      <c r="I500" t="s">
        <v>2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2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2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2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2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2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2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2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2</v>
      </c>
      <c r="G649" t="s">
        <v>2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2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2</v>
      </c>
      <c r="G669" t="s">
        <v>2</v>
      </c>
      <c r="H669" t="s">
        <v>2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2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1</v>
      </c>
      <c r="H676" t="s">
        <v>2</v>
      </c>
      <c r="I676" t="s">
        <v>2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2</v>
      </c>
      <c r="G704" t="s">
        <v>2</v>
      </c>
      <c r="H704" t="s">
        <v>2</v>
      </c>
      <c r="I704" t="s">
        <v>2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2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2</v>
      </c>
      <c r="G741" t="s">
        <v>2</v>
      </c>
      <c r="H741" t="s">
        <v>2</v>
      </c>
      <c r="I741" t="s">
        <v>2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2</v>
      </c>
      <c r="G742" t="s">
        <v>2</v>
      </c>
      <c r="H742" t="s">
        <v>2</v>
      </c>
      <c r="I742" t="s">
        <v>2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2</v>
      </c>
      <c r="G759" t="s">
        <v>2</v>
      </c>
      <c r="H759" t="s">
        <v>2</v>
      </c>
      <c r="I759" t="s">
        <v>2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2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2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2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2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2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2</v>
      </c>
      <c r="G845" t="s">
        <v>2</v>
      </c>
      <c r="H845" t="s">
        <v>2</v>
      </c>
      <c r="I845" t="s">
        <v>2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2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2</v>
      </c>
      <c r="H862" t="s">
        <v>2</v>
      </c>
      <c r="I862" t="s">
        <v>2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2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2</v>
      </c>
      <c r="G883" t="s">
        <v>2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2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2</v>
      </c>
      <c r="G929" t="s">
        <v>2</v>
      </c>
      <c r="H929" t="s">
        <v>2</v>
      </c>
      <c r="I929" t="s">
        <v>2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2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2</v>
      </c>
      <c r="G955" t="s">
        <v>2</v>
      </c>
      <c r="H955" t="s">
        <v>2</v>
      </c>
      <c r="I955" t="s">
        <v>2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2</v>
      </c>
      <c r="G962" t="s">
        <v>2</v>
      </c>
      <c r="H962" t="s">
        <v>2</v>
      </c>
      <c r="I962" t="s">
        <v>2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2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2</v>
      </c>
      <c r="G971" t="s">
        <v>2</v>
      </c>
      <c r="H971" t="s">
        <v>2</v>
      </c>
      <c r="I971" t="s">
        <v>2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2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2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2</v>
      </c>
      <c r="G1002" t="s">
        <v>2</v>
      </c>
      <c r="H1002" t="s">
        <v>2</v>
      </c>
      <c r="I1002" t="s">
        <v>2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2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2</v>
      </c>
      <c r="G1024" t="s">
        <v>2</v>
      </c>
      <c r="H1024" t="s">
        <v>2</v>
      </c>
      <c r="I1024" t="s">
        <v>2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2</v>
      </c>
      <c r="G1028" t="s">
        <v>2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2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2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2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2</v>
      </c>
      <c r="G1040" t="s">
        <v>2</v>
      </c>
      <c r="H1040" t="s">
        <v>2</v>
      </c>
      <c r="I1040" t="s">
        <v>2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2</v>
      </c>
      <c r="G1048" t="s">
        <v>2</v>
      </c>
      <c r="H1048" t="s">
        <v>2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2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2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2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2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2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2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2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2</v>
      </c>
      <c r="G1158" t="s">
        <v>2</v>
      </c>
      <c r="H1158" t="s">
        <v>2</v>
      </c>
      <c r="I1158" t="s">
        <v>2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2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2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2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2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2</v>
      </c>
      <c r="G1227" t="s">
        <v>2</v>
      </c>
      <c r="H1227" t="s">
        <v>2</v>
      </c>
      <c r="I1227" t="s">
        <v>2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2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2</v>
      </c>
      <c r="G1233" t="s">
        <v>2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2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2</v>
      </c>
      <c r="G1245" t="s">
        <v>2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2</v>
      </c>
      <c r="G1258" t="s">
        <v>2</v>
      </c>
      <c r="H1258" t="s">
        <v>2</v>
      </c>
      <c r="I1258" t="s">
        <v>2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2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2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2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2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2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2</v>
      </c>
      <c r="G1349" t="s">
        <v>2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2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2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2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2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2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2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2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2</v>
      </c>
      <c r="G1406" t="s">
        <v>2</v>
      </c>
      <c r="H1406" t="s">
        <v>2</v>
      </c>
      <c r="I1406" t="s">
        <v>2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2</v>
      </c>
      <c r="G1441" t="s">
        <v>2</v>
      </c>
      <c r="H1441" t="s">
        <v>2</v>
      </c>
      <c r="I1441" t="s">
        <v>2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2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2</v>
      </c>
      <c r="G1447" t="s">
        <v>2</v>
      </c>
      <c r="H1447" t="s">
        <v>2</v>
      </c>
      <c r="I1447" t="s">
        <v>2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2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2</v>
      </c>
      <c r="G1467" t="s">
        <v>2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2</v>
      </c>
      <c r="G1470" t="s">
        <v>2</v>
      </c>
      <c r="H1470" t="s">
        <v>2</v>
      </c>
      <c r="I1470" t="s">
        <v>2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2</v>
      </c>
      <c r="G1471" t="s">
        <v>2</v>
      </c>
      <c r="H1471" t="s">
        <v>2</v>
      </c>
      <c r="I1471" t="s">
        <v>2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2</v>
      </c>
      <c r="G1493" t="s">
        <v>2</v>
      </c>
      <c r="H1493" t="s">
        <v>2</v>
      </c>
      <c r="I1493" t="s">
        <v>2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2</v>
      </c>
      <c r="G1498" t="s">
        <v>2</v>
      </c>
      <c r="H1498" t="s">
        <v>2</v>
      </c>
      <c r="I1498" t="s">
        <v>2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2</v>
      </c>
      <c r="G1509" t="s">
        <v>2</v>
      </c>
      <c r="H1509" t="s">
        <v>2</v>
      </c>
      <c r="I1509" t="s">
        <v>2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2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2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2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2</v>
      </c>
      <c r="G1567" t="s">
        <v>2</v>
      </c>
      <c r="H1567" t="s">
        <v>2</v>
      </c>
      <c r="I1567" t="s">
        <v>2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2</v>
      </c>
      <c r="G1572" t="s">
        <v>2</v>
      </c>
      <c r="H1572" t="s">
        <v>2</v>
      </c>
      <c r="I1572" t="s">
        <v>2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2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2</v>
      </c>
      <c r="G1585" t="s">
        <v>2</v>
      </c>
      <c r="H1585" t="s">
        <v>2</v>
      </c>
      <c r="I1585" t="s">
        <v>2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2</v>
      </c>
      <c r="G1592" t="s">
        <v>2</v>
      </c>
      <c r="H1592" t="s">
        <v>2</v>
      </c>
      <c r="I1592" t="s">
        <v>2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1</v>
      </c>
      <c r="H1595" t="s">
        <v>2</v>
      </c>
      <c r="I1595" t="s">
        <v>2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2</v>
      </c>
      <c r="G1597" t="s">
        <v>2</v>
      </c>
      <c r="H1597" t="s">
        <v>2</v>
      </c>
      <c r="I1597" t="s">
        <v>2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1</v>
      </c>
      <c r="G1599" t="s">
        <v>1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2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5152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2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  <c r="L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2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2</v>
      </c>
      <c r="G1658" t="s">
        <v>2</v>
      </c>
      <c r="H1658" t="s">
        <v>2</v>
      </c>
      <c r="I1658" t="s">
        <v>2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2</v>
      </c>
      <c r="G1670" t="s">
        <v>2</v>
      </c>
      <c r="H1670" t="s">
        <v>2</v>
      </c>
      <c r="I1670" t="s">
        <v>2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2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2</v>
      </c>
      <c r="G1681" t="s">
        <v>2</v>
      </c>
      <c r="H1681" t="s">
        <v>2</v>
      </c>
      <c r="I1681" t="s">
        <v>2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2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2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A6E0-5FA8-41FD-9328-50E1308547EE}">
  <dimension ref="A3:D52"/>
  <sheetViews>
    <sheetView topLeftCell="A37" workbookViewId="0">
      <selection activeCell="B62" sqref="B6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62</v>
      </c>
      <c r="C5" s="3">
        <v>45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9</v>
      </c>
      <c r="C9" s="3">
        <v>3</v>
      </c>
      <c r="D9" s="3">
        <v>12</v>
      </c>
    </row>
    <row r="10" spans="1:4">
      <c r="A10" s="2" t="s">
        <v>5084</v>
      </c>
      <c r="B10" s="3">
        <v>8</v>
      </c>
      <c r="C10" s="3">
        <v>6</v>
      </c>
      <c r="D10" s="3">
        <v>14</v>
      </c>
    </row>
    <row r="11" spans="1:4">
      <c r="A11" s="2" t="s">
        <v>5102</v>
      </c>
      <c r="B11" s="3">
        <v>11</v>
      </c>
      <c r="C11" s="3">
        <v>13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46</v>
      </c>
      <c r="C14" s="3">
        <v>29</v>
      </c>
      <c r="D14" s="3">
        <v>75</v>
      </c>
    </row>
    <row r="15" spans="1:4">
      <c r="A15" s="2" t="s">
        <v>5124</v>
      </c>
      <c r="B15" s="3">
        <v>8</v>
      </c>
      <c r="C15" s="3">
        <v>13</v>
      </c>
      <c r="D15" s="3">
        <v>21</v>
      </c>
    </row>
    <row r="16" spans="1:4">
      <c r="A16" s="2" t="s">
        <v>5091</v>
      </c>
      <c r="B16" s="3">
        <v>12</v>
      </c>
      <c r="C16" s="3">
        <v>11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32</v>
      </c>
      <c r="C21" s="3">
        <v>20</v>
      </c>
      <c r="D21" s="3">
        <v>52</v>
      </c>
    </row>
    <row r="22" spans="1:4">
      <c r="A22" s="2" t="s">
        <v>5105</v>
      </c>
      <c r="B22" s="3">
        <v>5</v>
      </c>
      <c r="C22" s="3">
        <v>12</v>
      </c>
      <c r="D22" s="3">
        <v>17</v>
      </c>
    </row>
    <row r="23" spans="1:4">
      <c r="A23" s="2" t="s">
        <v>5087</v>
      </c>
      <c r="B23" s="3">
        <v>5</v>
      </c>
      <c r="C23" s="3">
        <v>6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7</v>
      </c>
      <c r="C25" s="3">
        <v>7</v>
      </c>
      <c r="D25" s="3">
        <v>14</v>
      </c>
    </row>
    <row r="26" spans="1:4">
      <c r="A26" s="2" t="s">
        <v>5106</v>
      </c>
      <c r="B26" s="3">
        <v>9</v>
      </c>
      <c r="C26" s="3">
        <v>5</v>
      </c>
      <c r="D26" s="3">
        <v>14</v>
      </c>
    </row>
    <row r="27" spans="1:4">
      <c r="A27" s="2" t="s">
        <v>5127</v>
      </c>
      <c r="B27" s="3">
        <v>6</v>
      </c>
      <c r="C27" s="3">
        <v>7</v>
      </c>
      <c r="D27" s="3">
        <v>13</v>
      </c>
    </row>
    <row r="28" spans="1:4">
      <c r="A28" s="2" t="s">
        <v>5086</v>
      </c>
      <c r="B28" s="3">
        <v>5</v>
      </c>
      <c r="C28" s="3">
        <v>9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69</v>
      </c>
      <c r="C30" s="3">
        <v>18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29</v>
      </c>
      <c r="C32" s="3">
        <v>9</v>
      </c>
      <c r="D32" s="3">
        <v>38</v>
      </c>
    </row>
    <row r="33" spans="1:4">
      <c r="A33" s="2" t="s">
        <v>5098</v>
      </c>
      <c r="B33" s="3">
        <v>13</v>
      </c>
      <c r="C33" s="3">
        <v>6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76</v>
      </c>
      <c r="C35" s="3">
        <v>34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10</v>
      </c>
      <c r="C38" s="3">
        <v>13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287</v>
      </c>
      <c r="C41" s="3">
        <v>54</v>
      </c>
      <c r="D41" s="3">
        <v>341</v>
      </c>
    </row>
    <row r="42" spans="1:4">
      <c r="A42" s="2" t="s">
        <v>5117</v>
      </c>
      <c r="B42" s="3">
        <v>1</v>
      </c>
      <c r="C42" s="3">
        <v>5</v>
      </c>
      <c r="D42" s="3">
        <v>6</v>
      </c>
    </row>
    <row r="43" spans="1:4">
      <c r="A43" s="2" t="s">
        <v>5090</v>
      </c>
      <c r="B43" s="3">
        <v>11</v>
      </c>
      <c r="C43" s="3">
        <v>5</v>
      </c>
      <c r="D43" s="3">
        <v>16</v>
      </c>
    </row>
    <row r="44" spans="1:4">
      <c r="A44" s="2" t="s">
        <v>5110</v>
      </c>
      <c r="B44" s="3">
        <v>10</v>
      </c>
      <c r="C44" s="3">
        <v>13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39</v>
      </c>
      <c r="C47" s="3">
        <v>22</v>
      </c>
      <c r="D47" s="3">
        <v>61</v>
      </c>
    </row>
    <row r="48" spans="1:4">
      <c r="A48" s="2" t="s">
        <v>5088</v>
      </c>
      <c r="B48" s="3">
        <v>8</v>
      </c>
      <c r="C48" s="3">
        <v>6</v>
      </c>
      <c r="D48" s="3">
        <v>14</v>
      </c>
    </row>
    <row r="49" spans="1:4">
      <c r="A49" s="2" t="s">
        <v>5109</v>
      </c>
      <c r="B49" s="3">
        <v>45</v>
      </c>
      <c r="C49" s="3">
        <v>25</v>
      </c>
      <c r="D49" s="3">
        <v>70</v>
      </c>
    </row>
    <row r="50" spans="1:4">
      <c r="A50" s="2" t="s">
        <v>5082</v>
      </c>
      <c r="B50" s="3">
        <v>43</v>
      </c>
      <c r="C50" s="3">
        <v>41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1127</v>
      </c>
      <c r="C52" s="3">
        <v>595</v>
      </c>
      <c r="D52" s="3">
        <v>1722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23"/>
  <sheetViews>
    <sheetView workbookViewId="0">
      <selection activeCell="F10" sqref="F10"/>
    </sheetView>
  </sheetViews>
  <sheetFormatPr defaultRowHeight="18.75"/>
  <cols>
    <col min="1" max="1" width="11.5" customWidth="1"/>
    <col min="2" max="2" width="10" customWidth="1"/>
    <col min="4" max="5" width="13.125" customWidth="1"/>
    <col min="6" max="6" width="12.375" customWidth="1"/>
    <col min="7" max="7" width="11" customWidth="1"/>
    <col min="8" max="8" width="11" style="4" customWidth="1"/>
    <col min="9" max="9" width="11.625" customWidth="1"/>
    <col min="10" max="10" width="12.375" customWidth="1"/>
    <col min="11" max="11" width="39.625" customWidth="1"/>
    <col min="12" max="12" width="50.125" customWidth="1"/>
  </cols>
  <sheetData>
    <row r="1" spans="1:12">
      <c r="A1" t="s">
        <v>5068</v>
      </c>
      <c r="B1" t="s">
        <v>5069</v>
      </c>
      <c r="C1" t="s">
        <v>5070</v>
      </c>
      <c r="D1" t="s">
        <v>5071</v>
      </c>
      <c r="E1" t="s">
        <v>5072</v>
      </c>
      <c r="F1" t="s">
        <v>5073</v>
      </c>
      <c r="G1" t="s">
        <v>5074</v>
      </c>
      <c r="H1" s="4" t="s">
        <v>5081</v>
      </c>
      <c r="I1" t="s">
        <v>5075</v>
      </c>
      <c r="J1" t="s">
        <v>5080</v>
      </c>
      <c r="K1" t="s">
        <v>5076</v>
      </c>
      <c r="L1" t="s">
        <v>5077</v>
      </c>
    </row>
    <row r="2" spans="1:12">
      <c r="A2" t="s">
        <v>16</v>
      </c>
      <c r="B2" t="s">
        <v>1</v>
      </c>
      <c r="C2" t="s">
        <v>1</v>
      </c>
      <c r="D2" t="s">
        <v>1</v>
      </c>
      <c r="E2" t="s">
        <v>1</v>
      </c>
      <c r="F2" t="s">
        <v>2</v>
      </c>
      <c r="G2" t="s">
        <v>2</v>
      </c>
      <c r="H2" s="4" t="str">
        <f>IF(OR(テーブル13[[#This Row],[ILLflag]]="N",テーブル13[[#This Row],[CopyService]]="N",テーブル13[[#This Row],[ILLStatus]]="N",テーブル13[[#This Row],[LoanService]]="N"),"×","○")</f>
        <v>×</v>
      </c>
      <c r="I2">
        <v>1</v>
      </c>
      <c r="J2" t="str">
        <f>VLOOKUP(テーブル13[[#This Row],[KENCODE]],KENCODE!A:B,2,FALSE)</f>
        <v>北海道</v>
      </c>
      <c r="K2" t="s">
        <v>17</v>
      </c>
      <c r="L2" t="s">
        <v>18</v>
      </c>
    </row>
    <row r="3" spans="1:12">
      <c r="A3" t="s">
        <v>19</v>
      </c>
      <c r="B3" t="s">
        <v>1</v>
      </c>
      <c r="C3" t="s">
        <v>1</v>
      </c>
      <c r="D3" t="s">
        <v>1</v>
      </c>
      <c r="E3" t="s">
        <v>1</v>
      </c>
      <c r="F3" t="s">
        <v>2</v>
      </c>
      <c r="G3" t="s">
        <v>2</v>
      </c>
      <c r="H3" s="4" t="str">
        <f>IF(OR(テーブル13[[#This Row],[ILLflag]]="N",テーブル13[[#This Row],[CopyService]]="N",テーブル13[[#This Row],[ILLStatus]]="N",テーブル13[[#This Row],[LoanService]]="N"),"×","○")</f>
        <v>×</v>
      </c>
      <c r="I3">
        <v>1</v>
      </c>
      <c r="J3" t="str">
        <f>VLOOKUP(テーブル13[[#This Row],[KENCODE]],KENCODE!A:B,2,FALSE)</f>
        <v>北海道</v>
      </c>
      <c r="K3" t="s">
        <v>20</v>
      </c>
      <c r="L3" t="s">
        <v>21</v>
      </c>
    </row>
    <row r="4" spans="1:12">
      <c r="A4" t="s">
        <v>22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s="4" t="str">
        <f>IF(OR(テーブル13[[#This Row],[ILLflag]]="N",テーブル13[[#This Row],[CopyService]]="N",テーブル13[[#This Row],[ILLStatus]]="N",テーブル13[[#This Row],[LoanService]]="N"),"×","○")</f>
        <v>○</v>
      </c>
      <c r="I4">
        <v>1</v>
      </c>
      <c r="J4" t="str">
        <f>VLOOKUP(テーブル13[[#This Row],[KENCODE]],KENCODE!A:B,2,FALSE)</f>
        <v>北海道</v>
      </c>
      <c r="K4" t="s">
        <v>23</v>
      </c>
      <c r="L4" t="s">
        <v>24</v>
      </c>
    </row>
    <row r="5" spans="1:12">
      <c r="A5" t="s">
        <v>25</v>
      </c>
      <c r="B5" t="s">
        <v>1</v>
      </c>
      <c r="C5" t="s">
        <v>1</v>
      </c>
      <c r="D5" t="s">
        <v>2</v>
      </c>
      <c r="E5" t="s">
        <v>2</v>
      </c>
      <c r="F5" t="s">
        <v>2</v>
      </c>
      <c r="G5" t="s">
        <v>2</v>
      </c>
      <c r="H5" s="4" t="str">
        <f>IF(OR(テーブル13[[#This Row],[ILLflag]]="N",テーブル13[[#This Row],[CopyService]]="N",テーブル13[[#This Row],[ILLStatus]]="N",テーブル13[[#This Row],[LoanService]]="N"),"×","○")</f>
        <v>×</v>
      </c>
      <c r="I5">
        <v>1</v>
      </c>
      <c r="J5" t="str">
        <f>VLOOKUP(テーブル13[[#This Row],[KENCODE]],KENCODE!A:B,2,FALSE)</f>
        <v>北海道</v>
      </c>
      <c r="K5" t="s">
        <v>26</v>
      </c>
      <c r="L5" t="s">
        <v>27</v>
      </c>
    </row>
    <row r="6" spans="1:12">
      <c r="A6" t="s">
        <v>28</v>
      </c>
      <c r="B6" t="s">
        <v>1</v>
      </c>
      <c r="C6" t="s">
        <v>1</v>
      </c>
      <c r="D6" t="s">
        <v>2</v>
      </c>
      <c r="E6" t="s">
        <v>2</v>
      </c>
      <c r="F6" t="s">
        <v>2</v>
      </c>
      <c r="G6" t="s">
        <v>2</v>
      </c>
      <c r="H6" s="4" t="str">
        <f>IF(OR(テーブル13[[#This Row],[ILLflag]]="N",テーブル13[[#This Row],[CopyService]]="N",テーブル13[[#This Row],[ILLStatus]]="N",テーブル13[[#This Row],[LoanService]]="N"),"×","○")</f>
        <v>×</v>
      </c>
      <c r="I6">
        <v>1</v>
      </c>
      <c r="J6" t="str">
        <f>VLOOKUP(テーブル13[[#This Row],[KENCODE]],KENCODE!A:B,2,FALSE)</f>
        <v>北海道</v>
      </c>
      <c r="K6" t="s">
        <v>29</v>
      </c>
      <c r="L6" t="s">
        <v>30</v>
      </c>
    </row>
    <row r="7" spans="1:12">
      <c r="A7" t="s">
        <v>31</v>
      </c>
      <c r="B7" t="s">
        <v>1</v>
      </c>
      <c r="C7" t="s">
        <v>1</v>
      </c>
      <c r="D7" t="s">
        <v>1</v>
      </c>
      <c r="E7" t="s">
        <v>1</v>
      </c>
      <c r="F7" t="s">
        <v>2</v>
      </c>
      <c r="G7" t="s">
        <v>1</v>
      </c>
      <c r="H7" s="4" t="str">
        <f>IF(OR(テーブル13[[#This Row],[ILLflag]]="N",テーブル13[[#This Row],[CopyService]]="N",テーブル13[[#This Row],[ILLStatus]]="N",テーブル13[[#This Row],[LoanService]]="N"),"×","○")</f>
        <v>○</v>
      </c>
      <c r="I7">
        <v>1</v>
      </c>
      <c r="J7" t="str">
        <f>VLOOKUP(テーブル13[[#This Row],[KENCODE]],KENCODE!A:B,2,FALSE)</f>
        <v>北海道</v>
      </c>
      <c r="K7" t="s">
        <v>32</v>
      </c>
      <c r="L7" t="s">
        <v>33</v>
      </c>
    </row>
    <row r="8" spans="1:12">
      <c r="A8" t="s">
        <v>34</v>
      </c>
      <c r="B8" t="s">
        <v>1</v>
      </c>
      <c r="C8" t="s">
        <v>1</v>
      </c>
      <c r="D8" t="s">
        <v>1</v>
      </c>
      <c r="E8" t="s">
        <v>1</v>
      </c>
      <c r="F8" t="s">
        <v>2</v>
      </c>
      <c r="G8" t="s">
        <v>1</v>
      </c>
      <c r="H8" s="4" t="str">
        <f>IF(OR(テーブル13[[#This Row],[ILLflag]]="N",テーブル13[[#This Row],[CopyService]]="N",テーブル13[[#This Row],[ILLStatus]]="N",テーブル13[[#This Row],[LoanService]]="N"),"×","○")</f>
        <v>○</v>
      </c>
      <c r="I8">
        <v>1</v>
      </c>
      <c r="J8" t="str">
        <f>VLOOKUP(テーブル13[[#This Row],[KENCODE]],KENCODE!A:B,2,FALSE)</f>
        <v>北海道</v>
      </c>
      <c r="K8" t="s">
        <v>35</v>
      </c>
      <c r="L8" t="s">
        <v>36</v>
      </c>
    </row>
    <row r="9" spans="1:12">
      <c r="A9" t="s">
        <v>37</v>
      </c>
      <c r="B9" t="s">
        <v>1</v>
      </c>
      <c r="C9" t="s">
        <v>1</v>
      </c>
      <c r="D9" t="s">
        <v>1</v>
      </c>
      <c r="E9" t="s">
        <v>1</v>
      </c>
      <c r="F9" t="s">
        <v>2</v>
      </c>
      <c r="G9" t="s">
        <v>1</v>
      </c>
      <c r="H9" s="4" t="str">
        <f>IF(OR(テーブル13[[#This Row],[ILLflag]]="N",テーブル13[[#This Row],[CopyService]]="N",テーブル13[[#This Row],[ILLStatus]]="N",テーブル13[[#This Row],[LoanService]]="N"),"×","○")</f>
        <v>○</v>
      </c>
      <c r="I9">
        <v>1</v>
      </c>
      <c r="J9" t="str">
        <f>VLOOKUP(テーブル13[[#This Row],[KENCODE]],KENCODE!A:B,2,FALSE)</f>
        <v>北海道</v>
      </c>
      <c r="K9" t="s">
        <v>38</v>
      </c>
      <c r="L9" t="s">
        <v>39</v>
      </c>
    </row>
    <row r="10" spans="1:12">
      <c r="A10" t="s">
        <v>40</v>
      </c>
      <c r="B10" t="s">
        <v>1</v>
      </c>
      <c r="C10" t="s">
        <v>1</v>
      </c>
      <c r="D10" t="s">
        <v>1</v>
      </c>
      <c r="E10" t="s">
        <v>1</v>
      </c>
      <c r="F10" t="s">
        <v>2</v>
      </c>
      <c r="G10" t="s">
        <v>1</v>
      </c>
      <c r="H10" s="4" t="str">
        <f>IF(OR(テーブル13[[#This Row],[ILLflag]]="N",テーブル13[[#This Row],[CopyService]]="N",テーブル13[[#This Row],[ILLStatus]]="N",テーブル13[[#This Row],[LoanService]]="N"),"×","○")</f>
        <v>○</v>
      </c>
      <c r="I10">
        <v>1</v>
      </c>
      <c r="J10" t="str">
        <f>VLOOKUP(テーブル13[[#This Row],[KENCODE]],KENCODE!A:B,2,FALSE)</f>
        <v>北海道</v>
      </c>
      <c r="K10" t="s">
        <v>41</v>
      </c>
      <c r="L10" t="s">
        <v>42</v>
      </c>
    </row>
    <row r="11" spans="1:12">
      <c r="A11" t="s">
        <v>43</v>
      </c>
      <c r="B11" t="s">
        <v>1</v>
      </c>
      <c r="C11" t="s">
        <v>1</v>
      </c>
      <c r="D11" t="s">
        <v>1</v>
      </c>
      <c r="E11" t="s">
        <v>1</v>
      </c>
      <c r="F11" t="s">
        <v>2</v>
      </c>
      <c r="G11" t="s">
        <v>1</v>
      </c>
      <c r="H11" s="4" t="str">
        <f>IF(OR(テーブル13[[#This Row],[ILLflag]]="N",テーブル13[[#This Row],[CopyService]]="N",テーブル13[[#This Row],[ILLStatus]]="N",テーブル13[[#This Row],[LoanService]]="N"),"×","○")</f>
        <v>○</v>
      </c>
      <c r="I11">
        <v>1</v>
      </c>
      <c r="J11" t="str">
        <f>VLOOKUP(テーブル13[[#This Row],[KENCODE]],KENCODE!A:B,2,FALSE)</f>
        <v>北海道</v>
      </c>
      <c r="K11" t="s">
        <v>44</v>
      </c>
      <c r="L11" t="s">
        <v>45</v>
      </c>
    </row>
    <row r="12" spans="1:12">
      <c r="A12" t="s">
        <v>46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s="4" t="str">
        <f>IF(OR(テーブル13[[#This Row],[ILLflag]]="N",テーブル13[[#This Row],[CopyService]]="N",テーブル13[[#This Row],[ILLStatus]]="N",テーブル13[[#This Row],[LoanService]]="N"),"×","○")</f>
        <v>○</v>
      </c>
      <c r="I12">
        <v>1</v>
      </c>
      <c r="J12" t="str">
        <f>VLOOKUP(テーブル13[[#This Row],[KENCODE]],KENCODE!A:B,2,FALSE)</f>
        <v>北海道</v>
      </c>
      <c r="K12" t="s">
        <v>47</v>
      </c>
      <c r="L12" t="s">
        <v>48</v>
      </c>
    </row>
    <row r="13" spans="1:12">
      <c r="A13" t="s">
        <v>49</v>
      </c>
      <c r="B13" t="s">
        <v>1</v>
      </c>
      <c r="C13" t="s">
        <v>1</v>
      </c>
      <c r="D13" t="s">
        <v>1</v>
      </c>
      <c r="E13" t="s">
        <v>1</v>
      </c>
      <c r="F13" t="s">
        <v>2</v>
      </c>
      <c r="G13" t="s">
        <v>1</v>
      </c>
      <c r="H13" s="4" t="str">
        <f>IF(OR(テーブル13[[#This Row],[ILLflag]]="N",テーブル13[[#This Row],[CopyService]]="N",テーブル13[[#This Row],[ILLStatus]]="N",テーブル13[[#This Row],[LoanService]]="N"),"×","○")</f>
        <v>○</v>
      </c>
      <c r="I13">
        <v>1</v>
      </c>
      <c r="J13" t="str">
        <f>VLOOKUP(テーブル13[[#This Row],[KENCODE]],KENCODE!A:B,2,FALSE)</f>
        <v>北海道</v>
      </c>
      <c r="K13" t="s">
        <v>50</v>
      </c>
      <c r="L13" t="s">
        <v>51</v>
      </c>
    </row>
    <row r="14" spans="1:12">
      <c r="A14" t="s">
        <v>52</v>
      </c>
      <c r="B14" t="s">
        <v>1</v>
      </c>
      <c r="C14" t="s">
        <v>1</v>
      </c>
      <c r="D14" t="s">
        <v>1</v>
      </c>
      <c r="E14" t="s">
        <v>1</v>
      </c>
      <c r="F14" t="s">
        <v>2</v>
      </c>
      <c r="G14" t="s">
        <v>1</v>
      </c>
      <c r="H14" s="4" t="str">
        <f>IF(OR(テーブル13[[#This Row],[ILLflag]]="N",テーブル13[[#This Row],[CopyService]]="N",テーブル13[[#This Row],[ILLStatus]]="N",テーブル13[[#This Row],[LoanService]]="N"),"×","○")</f>
        <v>○</v>
      </c>
      <c r="I14">
        <v>1</v>
      </c>
      <c r="J14" t="str">
        <f>VLOOKUP(テーブル13[[#This Row],[KENCODE]],KENCODE!A:B,2,FALSE)</f>
        <v>北海道</v>
      </c>
      <c r="K14" t="s">
        <v>53</v>
      </c>
      <c r="L14" t="s">
        <v>54</v>
      </c>
    </row>
    <row r="15" spans="1:12">
      <c r="A15" t="s">
        <v>55</v>
      </c>
      <c r="B15" t="s">
        <v>1</v>
      </c>
      <c r="C15" t="s">
        <v>1</v>
      </c>
      <c r="D15" t="s">
        <v>1</v>
      </c>
      <c r="E15" t="s">
        <v>1</v>
      </c>
      <c r="F15" t="s">
        <v>2</v>
      </c>
      <c r="G15" t="s">
        <v>2</v>
      </c>
      <c r="H15" s="4" t="str">
        <f>IF(OR(テーブル13[[#This Row],[ILLflag]]="N",テーブル13[[#This Row],[CopyService]]="N",テーブル13[[#This Row],[ILLStatus]]="N",テーブル13[[#This Row],[LoanService]]="N"),"×","○")</f>
        <v>×</v>
      </c>
      <c r="I15">
        <v>1</v>
      </c>
      <c r="J15" t="str">
        <f>VLOOKUP(テーブル13[[#This Row],[KENCODE]],KENCODE!A:B,2,FALSE)</f>
        <v>北海道</v>
      </c>
      <c r="K15" t="s">
        <v>56</v>
      </c>
      <c r="L15" t="s">
        <v>57</v>
      </c>
    </row>
    <row r="16" spans="1:12">
      <c r="A16" t="s">
        <v>58</v>
      </c>
      <c r="B16" t="s">
        <v>1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s="4" t="str">
        <f>IF(OR(テーブル13[[#This Row],[ILLflag]]="N",テーブル13[[#This Row],[CopyService]]="N",テーブル13[[#This Row],[ILLStatus]]="N",テーブル13[[#This Row],[LoanService]]="N"),"×","○")</f>
        <v>×</v>
      </c>
      <c r="I16">
        <v>1</v>
      </c>
      <c r="J16" t="str">
        <f>VLOOKUP(テーブル13[[#This Row],[KENCODE]],KENCODE!A:B,2,FALSE)</f>
        <v>北海道</v>
      </c>
      <c r="K16" t="s">
        <v>59</v>
      </c>
      <c r="L16" t="s">
        <v>60</v>
      </c>
    </row>
    <row r="17" spans="1:12">
      <c r="A17" t="s">
        <v>61</v>
      </c>
      <c r="B17" t="s">
        <v>1</v>
      </c>
      <c r="C17" t="s">
        <v>1</v>
      </c>
      <c r="D17" t="s">
        <v>2</v>
      </c>
      <c r="E17" t="s">
        <v>2</v>
      </c>
      <c r="F17" t="s">
        <v>2</v>
      </c>
      <c r="G17" t="s">
        <v>2</v>
      </c>
      <c r="H17" s="4" t="str">
        <f>IF(OR(テーブル13[[#This Row],[ILLflag]]="N",テーブル13[[#This Row],[CopyService]]="N",テーブル13[[#This Row],[ILLStatus]]="N",テーブル13[[#This Row],[LoanService]]="N"),"×","○")</f>
        <v>×</v>
      </c>
      <c r="I17">
        <v>1</v>
      </c>
      <c r="J17" t="str">
        <f>VLOOKUP(テーブル13[[#This Row],[KENCODE]],KENCODE!A:B,2,FALSE)</f>
        <v>北海道</v>
      </c>
      <c r="K17" t="s">
        <v>62</v>
      </c>
      <c r="L17" t="s">
        <v>63</v>
      </c>
    </row>
    <row r="18" spans="1:12">
      <c r="A18" t="s">
        <v>64</v>
      </c>
      <c r="B18" t="s">
        <v>1</v>
      </c>
      <c r="C18" t="s">
        <v>1</v>
      </c>
      <c r="D18" t="s">
        <v>65</v>
      </c>
      <c r="E18" t="s">
        <v>65</v>
      </c>
      <c r="F18" t="s">
        <v>2</v>
      </c>
      <c r="G18" t="s">
        <v>1</v>
      </c>
      <c r="H18" s="4" t="str">
        <f>IF(OR(テーブル13[[#This Row],[ILLflag]]="N",テーブル13[[#This Row],[CopyService]]="N",テーブル13[[#This Row],[ILLStatus]]="N",テーブル13[[#This Row],[LoanService]]="N"),"×","○")</f>
        <v>○</v>
      </c>
      <c r="I18">
        <v>1</v>
      </c>
      <c r="J18" t="str">
        <f>VLOOKUP(テーブル13[[#This Row],[KENCODE]],KENCODE!A:B,2,FALSE)</f>
        <v>北海道</v>
      </c>
      <c r="K18" t="s">
        <v>66</v>
      </c>
      <c r="L18" t="s">
        <v>36</v>
      </c>
    </row>
    <row r="19" spans="1:12">
      <c r="A19" t="s">
        <v>67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s="4" t="str">
        <f>IF(OR(テーブル13[[#This Row],[ILLflag]]="N",テーブル13[[#This Row],[CopyService]]="N",テーブル13[[#This Row],[ILLStatus]]="N",テーブル13[[#This Row],[LoanService]]="N"),"×","○")</f>
        <v>○</v>
      </c>
      <c r="I19">
        <v>1</v>
      </c>
      <c r="J19" t="str">
        <f>VLOOKUP(テーブル13[[#This Row],[KENCODE]],KENCODE!A:B,2,FALSE)</f>
        <v>北海道</v>
      </c>
      <c r="K19" t="s">
        <v>68</v>
      </c>
      <c r="L19" t="s">
        <v>69</v>
      </c>
    </row>
    <row r="20" spans="1:12">
      <c r="A20" t="s">
        <v>70</v>
      </c>
      <c r="B20" t="s">
        <v>1</v>
      </c>
      <c r="C20" t="s">
        <v>1</v>
      </c>
      <c r="D20" t="s">
        <v>1</v>
      </c>
      <c r="E20" t="s">
        <v>1</v>
      </c>
      <c r="F20" t="s">
        <v>2</v>
      </c>
      <c r="G20" t="s">
        <v>1</v>
      </c>
      <c r="H20" s="4" t="str">
        <f>IF(OR(テーブル13[[#This Row],[ILLflag]]="N",テーブル13[[#This Row],[CopyService]]="N",テーブル13[[#This Row],[ILLStatus]]="N",テーブル13[[#This Row],[LoanService]]="N"),"×","○")</f>
        <v>○</v>
      </c>
      <c r="I20">
        <v>1</v>
      </c>
      <c r="J20" t="str">
        <f>VLOOKUP(テーブル13[[#This Row],[KENCODE]],KENCODE!A:B,2,FALSE)</f>
        <v>北海道</v>
      </c>
      <c r="K20" t="s">
        <v>71</v>
      </c>
      <c r="L20" t="s">
        <v>72</v>
      </c>
    </row>
    <row r="21" spans="1:12">
      <c r="A21" t="s">
        <v>73</v>
      </c>
      <c r="B21" t="s">
        <v>1</v>
      </c>
      <c r="C21" t="s">
        <v>1</v>
      </c>
      <c r="D21" t="s">
        <v>1</v>
      </c>
      <c r="E21" t="s">
        <v>1</v>
      </c>
      <c r="F21" t="s">
        <v>2</v>
      </c>
      <c r="G21" t="s">
        <v>1</v>
      </c>
      <c r="H21" s="4" t="str">
        <f>IF(OR(テーブル13[[#This Row],[ILLflag]]="N",テーブル13[[#This Row],[CopyService]]="N",テーブル13[[#This Row],[ILLStatus]]="N",テーブル13[[#This Row],[LoanService]]="N"),"×","○")</f>
        <v>○</v>
      </c>
      <c r="I21">
        <v>1</v>
      </c>
      <c r="J21" t="str">
        <f>VLOOKUP(テーブル13[[#This Row],[KENCODE]],KENCODE!A:B,2,FALSE)</f>
        <v>北海道</v>
      </c>
      <c r="K21" t="s">
        <v>74</v>
      </c>
      <c r="L21" t="s">
        <v>75</v>
      </c>
    </row>
    <row r="22" spans="1:12">
      <c r="A22" t="s">
        <v>76</v>
      </c>
      <c r="B22" t="s">
        <v>1</v>
      </c>
      <c r="C22" t="s">
        <v>1</v>
      </c>
      <c r="D22" t="s">
        <v>1</v>
      </c>
      <c r="E22" t="s">
        <v>1</v>
      </c>
      <c r="F22" t="s">
        <v>2</v>
      </c>
      <c r="G22" t="s">
        <v>1</v>
      </c>
      <c r="H22" s="4" t="str">
        <f>IF(OR(テーブル13[[#This Row],[ILLflag]]="N",テーブル13[[#This Row],[CopyService]]="N",テーブル13[[#This Row],[ILLStatus]]="N",テーブル13[[#This Row],[LoanService]]="N"),"×","○")</f>
        <v>○</v>
      </c>
      <c r="I22">
        <v>1</v>
      </c>
      <c r="J22" t="str">
        <f>VLOOKUP(テーブル13[[#This Row],[KENCODE]],KENCODE!A:B,2,FALSE)</f>
        <v>北海道</v>
      </c>
      <c r="K22" t="s">
        <v>77</v>
      </c>
      <c r="L22" t="s">
        <v>78</v>
      </c>
    </row>
    <row r="23" spans="1:12">
      <c r="A23" t="s">
        <v>79</v>
      </c>
      <c r="B23" t="s">
        <v>1</v>
      </c>
      <c r="C23" t="s">
        <v>1</v>
      </c>
      <c r="D23" t="s">
        <v>1</v>
      </c>
      <c r="E23" t="s">
        <v>1</v>
      </c>
      <c r="F23" t="s">
        <v>2</v>
      </c>
      <c r="G23" t="s">
        <v>2</v>
      </c>
      <c r="H23" s="4" t="str">
        <f>IF(OR(テーブル13[[#This Row],[ILLflag]]="N",テーブル13[[#This Row],[CopyService]]="N",テーブル13[[#This Row],[ILLStatus]]="N",テーブル13[[#This Row],[LoanService]]="N"),"×","○")</f>
        <v>×</v>
      </c>
      <c r="I23">
        <v>1</v>
      </c>
      <c r="J23" t="str">
        <f>VLOOKUP(テーブル13[[#This Row],[KENCODE]],KENCODE!A:B,2,FALSE)</f>
        <v>北海道</v>
      </c>
      <c r="K23" t="s">
        <v>80</v>
      </c>
      <c r="L23" t="s">
        <v>81</v>
      </c>
    </row>
    <row r="24" spans="1:12">
      <c r="A24" t="s">
        <v>82</v>
      </c>
      <c r="B24" t="s">
        <v>1</v>
      </c>
      <c r="C24" t="s">
        <v>1</v>
      </c>
      <c r="D24" t="s">
        <v>2</v>
      </c>
      <c r="E24" t="s">
        <v>2</v>
      </c>
      <c r="F24" t="s">
        <v>2</v>
      </c>
      <c r="G24" t="s">
        <v>1</v>
      </c>
      <c r="H24" s="4" t="str">
        <f>IF(OR(テーブル13[[#This Row],[ILLflag]]="N",テーブル13[[#This Row],[CopyService]]="N",テーブル13[[#This Row],[ILLStatus]]="N",テーブル13[[#This Row],[LoanService]]="N"),"×","○")</f>
        <v>×</v>
      </c>
      <c r="I24">
        <v>1</v>
      </c>
      <c r="J24" t="str">
        <f>VLOOKUP(テーブル13[[#This Row],[KENCODE]],KENCODE!A:B,2,FALSE)</f>
        <v>北海道</v>
      </c>
      <c r="K24" t="s">
        <v>83</v>
      </c>
      <c r="L24" t="s">
        <v>84</v>
      </c>
    </row>
    <row r="25" spans="1:12">
      <c r="A25" t="s">
        <v>85</v>
      </c>
      <c r="B25" t="s">
        <v>1</v>
      </c>
      <c r="C25" t="s">
        <v>1</v>
      </c>
      <c r="D25" t="s">
        <v>1</v>
      </c>
      <c r="E25" t="s">
        <v>1</v>
      </c>
      <c r="F25" t="s">
        <v>2</v>
      </c>
      <c r="G25" t="s">
        <v>1</v>
      </c>
      <c r="H25" s="4" t="str">
        <f>IF(OR(テーブル13[[#This Row],[ILLflag]]="N",テーブル13[[#This Row],[CopyService]]="N",テーブル13[[#This Row],[ILLStatus]]="N",テーブル13[[#This Row],[LoanService]]="N"),"×","○")</f>
        <v>○</v>
      </c>
      <c r="I25">
        <v>1</v>
      </c>
      <c r="J25" t="str">
        <f>VLOOKUP(テーブル13[[#This Row],[KENCODE]],KENCODE!A:B,2,FALSE)</f>
        <v>北海道</v>
      </c>
      <c r="K25" t="s">
        <v>86</v>
      </c>
      <c r="L25" t="s">
        <v>87</v>
      </c>
    </row>
    <row r="26" spans="1:12">
      <c r="A26" t="s">
        <v>88</v>
      </c>
      <c r="B26" t="s">
        <v>1</v>
      </c>
      <c r="C26" t="s">
        <v>1</v>
      </c>
      <c r="D26" t="s">
        <v>1</v>
      </c>
      <c r="E26" t="s">
        <v>1</v>
      </c>
      <c r="F26" t="s">
        <v>2</v>
      </c>
      <c r="G26" t="s">
        <v>1</v>
      </c>
      <c r="H26" s="4" t="str">
        <f>IF(OR(テーブル13[[#This Row],[ILLflag]]="N",テーブル13[[#This Row],[CopyService]]="N",テーブル13[[#This Row],[ILLStatus]]="N",テーブル13[[#This Row],[LoanService]]="N"),"×","○")</f>
        <v>○</v>
      </c>
      <c r="I26">
        <v>1</v>
      </c>
      <c r="J26" t="str">
        <f>VLOOKUP(テーブル13[[#This Row],[KENCODE]],KENCODE!A:B,2,FALSE)</f>
        <v>北海道</v>
      </c>
      <c r="K26" t="s">
        <v>89</v>
      </c>
      <c r="L26" t="s">
        <v>90</v>
      </c>
    </row>
    <row r="27" spans="1:12">
      <c r="A27" t="s">
        <v>91</v>
      </c>
      <c r="B27" t="s">
        <v>1</v>
      </c>
      <c r="C27" t="s">
        <v>1</v>
      </c>
      <c r="D27" t="s">
        <v>1</v>
      </c>
      <c r="E27" t="s">
        <v>1</v>
      </c>
      <c r="F27" t="s">
        <v>2</v>
      </c>
      <c r="G27" t="s">
        <v>1</v>
      </c>
      <c r="H27" s="4" t="str">
        <f>IF(OR(テーブル13[[#This Row],[ILLflag]]="N",テーブル13[[#This Row],[CopyService]]="N",テーブル13[[#This Row],[ILLStatus]]="N",テーブル13[[#This Row],[LoanService]]="N"),"×","○")</f>
        <v>○</v>
      </c>
      <c r="I27">
        <v>1</v>
      </c>
      <c r="J27" t="str">
        <f>VLOOKUP(テーブル13[[#This Row],[KENCODE]],KENCODE!A:B,2,FALSE)</f>
        <v>北海道</v>
      </c>
      <c r="K27" t="s">
        <v>92</v>
      </c>
      <c r="L27" t="s">
        <v>93</v>
      </c>
    </row>
    <row r="28" spans="1:12">
      <c r="A28" t="s">
        <v>94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s="4" t="str">
        <f>IF(OR(テーブル13[[#This Row],[ILLflag]]="N",テーブル13[[#This Row],[CopyService]]="N",テーブル13[[#This Row],[ILLStatus]]="N",テーブル13[[#This Row],[LoanService]]="N"),"×","○")</f>
        <v>○</v>
      </c>
      <c r="I28">
        <v>1</v>
      </c>
      <c r="J28" t="str">
        <f>VLOOKUP(テーブル13[[#This Row],[KENCODE]],KENCODE!A:B,2,FALSE)</f>
        <v>北海道</v>
      </c>
      <c r="K28" t="s">
        <v>95</v>
      </c>
      <c r="L28" t="s">
        <v>96</v>
      </c>
    </row>
    <row r="29" spans="1:12">
      <c r="A29" t="s">
        <v>97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s="4" t="str">
        <f>IF(OR(テーブル13[[#This Row],[ILLflag]]="N",テーブル13[[#This Row],[CopyService]]="N",テーブル13[[#This Row],[ILLStatus]]="N",テーブル13[[#This Row],[LoanService]]="N"),"×","○")</f>
        <v>○</v>
      </c>
      <c r="I29">
        <v>1</v>
      </c>
      <c r="J29" t="str">
        <f>VLOOKUP(テーブル13[[#This Row],[KENCODE]],KENCODE!A:B,2,FALSE)</f>
        <v>北海道</v>
      </c>
      <c r="K29" t="s">
        <v>98</v>
      </c>
      <c r="L29" t="s">
        <v>99</v>
      </c>
    </row>
    <row r="30" spans="1:12">
      <c r="A30" t="s">
        <v>100</v>
      </c>
      <c r="B30" t="s">
        <v>1</v>
      </c>
      <c r="C30" t="s">
        <v>1</v>
      </c>
      <c r="D30" t="s">
        <v>1</v>
      </c>
      <c r="E30" t="s">
        <v>1</v>
      </c>
      <c r="F30" t="s">
        <v>2</v>
      </c>
      <c r="G30" t="s">
        <v>1</v>
      </c>
      <c r="H30" s="4" t="str">
        <f>IF(OR(テーブル13[[#This Row],[ILLflag]]="N",テーブル13[[#This Row],[CopyService]]="N",テーブル13[[#This Row],[ILLStatus]]="N",テーブル13[[#This Row],[LoanService]]="N"),"×","○")</f>
        <v>○</v>
      </c>
      <c r="I30">
        <v>1</v>
      </c>
      <c r="J30" t="str">
        <f>VLOOKUP(テーブル13[[#This Row],[KENCODE]],KENCODE!A:B,2,FALSE)</f>
        <v>北海道</v>
      </c>
      <c r="K30" t="s">
        <v>101</v>
      </c>
      <c r="L30" t="s">
        <v>102</v>
      </c>
    </row>
    <row r="31" spans="1:12">
      <c r="A31" t="s">
        <v>638</v>
      </c>
      <c r="B31" t="s">
        <v>1</v>
      </c>
      <c r="C31" t="s">
        <v>1</v>
      </c>
      <c r="D31" t="s">
        <v>1</v>
      </c>
      <c r="E31" t="s">
        <v>1</v>
      </c>
      <c r="F31" t="s">
        <v>2</v>
      </c>
      <c r="G31" t="s">
        <v>1</v>
      </c>
      <c r="H31" s="4" t="str">
        <f>IF(OR(テーブル13[[#This Row],[ILLflag]]="N",テーブル13[[#This Row],[CopyService]]="N",テーブル13[[#This Row],[ILLStatus]]="N",テーブル13[[#This Row],[LoanService]]="N"),"×","○")</f>
        <v>○</v>
      </c>
      <c r="I31">
        <v>1</v>
      </c>
      <c r="J31" t="str">
        <f>VLOOKUP(テーブル13[[#This Row],[KENCODE]],KENCODE!A:B,2,FALSE)</f>
        <v>北海道</v>
      </c>
      <c r="K31" t="s">
        <v>639</v>
      </c>
      <c r="L31" t="s">
        <v>640</v>
      </c>
    </row>
    <row r="32" spans="1:12">
      <c r="A32" t="s">
        <v>753</v>
      </c>
      <c r="B32" t="s">
        <v>1</v>
      </c>
      <c r="C32" t="s">
        <v>1</v>
      </c>
      <c r="D32" t="s">
        <v>1</v>
      </c>
      <c r="E32" t="s">
        <v>1</v>
      </c>
      <c r="F32" t="s">
        <v>2</v>
      </c>
      <c r="G32" t="s">
        <v>1</v>
      </c>
      <c r="H32" s="4" t="str">
        <f>IF(OR(テーブル13[[#This Row],[ILLflag]]="N",テーブル13[[#This Row],[CopyService]]="N",テーブル13[[#This Row],[ILLStatus]]="N",テーブル13[[#This Row],[LoanService]]="N"),"×","○")</f>
        <v>○</v>
      </c>
      <c r="I32">
        <v>1</v>
      </c>
      <c r="J32" t="str">
        <f>VLOOKUP(テーブル13[[#This Row],[KENCODE]],KENCODE!A:B,2,FALSE)</f>
        <v>北海道</v>
      </c>
      <c r="K32" t="s">
        <v>754</v>
      </c>
      <c r="L32" t="s">
        <v>755</v>
      </c>
    </row>
    <row r="33" spans="1:12">
      <c r="A33" t="s">
        <v>756</v>
      </c>
      <c r="B33" t="s">
        <v>1</v>
      </c>
      <c r="C33" t="s">
        <v>1</v>
      </c>
      <c r="D33" t="s">
        <v>1</v>
      </c>
      <c r="E33" t="s">
        <v>1</v>
      </c>
      <c r="F33" t="s">
        <v>2</v>
      </c>
      <c r="G33" t="s">
        <v>1</v>
      </c>
      <c r="H33" s="4" t="str">
        <f>IF(OR(テーブル13[[#This Row],[ILLflag]]="N",テーブル13[[#This Row],[CopyService]]="N",テーブル13[[#This Row],[ILLStatus]]="N",テーブル13[[#This Row],[LoanService]]="N"),"×","○")</f>
        <v>○</v>
      </c>
      <c r="I33">
        <v>1</v>
      </c>
      <c r="J33" t="str">
        <f>VLOOKUP(テーブル13[[#This Row],[KENCODE]],KENCODE!A:B,2,FALSE)</f>
        <v>北海道</v>
      </c>
      <c r="K33" t="s">
        <v>757</v>
      </c>
      <c r="L33" t="s">
        <v>758</v>
      </c>
    </row>
    <row r="34" spans="1:12">
      <c r="A34" t="s">
        <v>759</v>
      </c>
      <c r="B34" t="s">
        <v>1</v>
      </c>
      <c r="C34" t="s">
        <v>1</v>
      </c>
      <c r="D34" t="s">
        <v>2</v>
      </c>
      <c r="E34" t="s">
        <v>2</v>
      </c>
      <c r="F34" t="s">
        <v>2</v>
      </c>
      <c r="G34" t="s">
        <v>2</v>
      </c>
      <c r="H34" s="4" t="str">
        <f>IF(OR(テーブル13[[#This Row],[ILLflag]]="N",テーブル13[[#This Row],[CopyService]]="N",テーブル13[[#This Row],[ILLStatus]]="N",テーブル13[[#This Row],[LoanService]]="N"),"×","○")</f>
        <v>×</v>
      </c>
      <c r="I34">
        <v>1</v>
      </c>
      <c r="J34" t="str">
        <f>VLOOKUP(テーブル13[[#This Row],[KENCODE]],KENCODE!A:B,2,FALSE)</f>
        <v>北海道</v>
      </c>
      <c r="K34" t="s">
        <v>760</v>
      </c>
      <c r="L34" t="s">
        <v>761</v>
      </c>
    </row>
    <row r="35" spans="1:12">
      <c r="A35" t="s">
        <v>762</v>
      </c>
      <c r="B35" t="s">
        <v>1</v>
      </c>
      <c r="C35" t="s">
        <v>1</v>
      </c>
      <c r="D35" t="s">
        <v>2</v>
      </c>
      <c r="E35" t="s">
        <v>2</v>
      </c>
      <c r="F35" t="s">
        <v>2</v>
      </c>
      <c r="G35" t="s">
        <v>2</v>
      </c>
      <c r="H35" s="4" t="str">
        <f>IF(OR(テーブル13[[#This Row],[ILLflag]]="N",テーブル13[[#This Row],[CopyService]]="N",テーブル13[[#This Row],[ILLStatus]]="N",テーブル13[[#This Row],[LoanService]]="N"),"×","○")</f>
        <v>×</v>
      </c>
      <c r="I35">
        <v>1</v>
      </c>
      <c r="J35" t="str">
        <f>VLOOKUP(テーブル13[[#This Row],[KENCODE]],KENCODE!A:B,2,FALSE)</f>
        <v>北海道</v>
      </c>
      <c r="K35" t="s">
        <v>763</v>
      </c>
      <c r="L35" t="s">
        <v>764</v>
      </c>
    </row>
    <row r="36" spans="1:12">
      <c r="A36" t="s">
        <v>765</v>
      </c>
      <c r="B36" t="s">
        <v>1</v>
      </c>
      <c r="C36" t="s">
        <v>1</v>
      </c>
      <c r="D36" t="s">
        <v>1</v>
      </c>
      <c r="E36" t="s">
        <v>1</v>
      </c>
      <c r="F36" t="s">
        <v>2</v>
      </c>
      <c r="G36" t="s">
        <v>1</v>
      </c>
      <c r="H36" s="4" t="str">
        <f>IF(OR(テーブル13[[#This Row],[ILLflag]]="N",テーブル13[[#This Row],[CopyService]]="N",テーブル13[[#This Row],[ILLStatus]]="N",テーブル13[[#This Row],[LoanService]]="N"),"×","○")</f>
        <v>○</v>
      </c>
      <c r="I36">
        <v>1</v>
      </c>
      <c r="J36" t="str">
        <f>VLOOKUP(テーブル13[[#This Row],[KENCODE]],KENCODE!A:B,2,FALSE)</f>
        <v>北海道</v>
      </c>
      <c r="K36" t="s">
        <v>766</v>
      </c>
      <c r="L36" t="s">
        <v>767</v>
      </c>
    </row>
    <row r="37" spans="1:12">
      <c r="A37" t="s">
        <v>768</v>
      </c>
      <c r="B37" t="s">
        <v>1</v>
      </c>
      <c r="C37" t="s">
        <v>1</v>
      </c>
      <c r="D37" t="s">
        <v>1</v>
      </c>
      <c r="E37" t="s">
        <v>1</v>
      </c>
      <c r="F37" t="s">
        <v>2</v>
      </c>
      <c r="G37" t="s">
        <v>2</v>
      </c>
      <c r="H37" s="4" t="str">
        <f>IF(OR(テーブル13[[#This Row],[ILLflag]]="N",テーブル13[[#This Row],[CopyService]]="N",テーブル13[[#This Row],[ILLStatus]]="N",テーブル13[[#This Row],[LoanService]]="N"),"×","○")</f>
        <v>×</v>
      </c>
      <c r="I37">
        <v>1</v>
      </c>
      <c r="J37" t="str">
        <f>VLOOKUP(テーブル13[[#This Row],[KENCODE]],KENCODE!A:B,2,FALSE)</f>
        <v>北海道</v>
      </c>
      <c r="K37" t="s">
        <v>769</v>
      </c>
      <c r="L37" t="s">
        <v>770</v>
      </c>
    </row>
    <row r="38" spans="1:12">
      <c r="A38" t="s">
        <v>771</v>
      </c>
      <c r="B38" t="s">
        <v>1</v>
      </c>
      <c r="C38" t="s">
        <v>1</v>
      </c>
      <c r="D38" t="s">
        <v>1</v>
      </c>
      <c r="E38" t="s">
        <v>1</v>
      </c>
      <c r="F38" t="s">
        <v>2</v>
      </c>
      <c r="G38" t="s">
        <v>1</v>
      </c>
      <c r="H38" s="4" t="str">
        <f>IF(OR(テーブル13[[#This Row],[ILLflag]]="N",テーブル13[[#This Row],[CopyService]]="N",テーブル13[[#This Row],[ILLStatus]]="N",テーブル13[[#This Row],[LoanService]]="N"),"×","○")</f>
        <v>○</v>
      </c>
      <c r="I38">
        <v>1</v>
      </c>
      <c r="J38" t="str">
        <f>VLOOKUP(テーブル13[[#This Row],[KENCODE]],KENCODE!A:B,2,FALSE)</f>
        <v>北海道</v>
      </c>
      <c r="K38" t="s">
        <v>772</v>
      </c>
      <c r="L38" t="s">
        <v>773</v>
      </c>
    </row>
    <row r="39" spans="1:12">
      <c r="A39" t="s">
        <v>774</v>
      </c>
      <c r="B39" t="s">
        <v>1</v>
      </c>
      <c r="C39" t="s">
        <v>1</v>
      </c>
      <c r="D39" t="s">
        <v>1</v>
      </c>
      <c r="E39" t="s">
        <v>1</v>
      </c>
      <c r="F39" t="s">
        <v>2</v>
      </c>
      <c r="G39" t="s">
        <v>2</v>
      </c>
      <c r="H39" s="4" t="str">
        <f>IF(OR(テーブル13[[#This Row],[ILLflag]]="N",テーブル13[[#This Row],[CopyService]]="N",テーブル13[[#This Row],[ILLStatus]]="N",テーブル13[[#This Row],[LoanService]]="N"),"×","○")</f>
        <v>×</v>
      </c>
      <c r="I39">
        <v>1</v>
      </c>
      <c r="J39" t="str">
        <f>VLOOKUP(テーブル13[[#This Row],[KENCODE]],KENCODE!A:B,2,FALSE)</f>
        <v>北海道</v>
      </c>
      <c r="K39" t="s">
        <v>775</v>
      </c>
      <c r="L39" t="s">
        <v>776</v>
      </c>
    </row>
    <row r="40" spans="1:12">
      <c r="A40" t="s">
        <v>777</v>
      </c>
      <c r="B40" t="s">
        <v>1</v>
      </c>
      <c r="C40" t="s">
        <v>1</v>
      </c>
      <c r="D40" t="s">
        <v>2</v>
      </c>
      <c r="E40" t="s">
        <v>2</v>
      </c>
      <c r="F40" t="s">
        <v>2</v>
      </c>
      <c r="G40" t="s">
        <v>2</v>
      </c>
      <c r="H40" s="4" t="str">
        <f>IF(OR(テーブル13[[#This Row],[ILLflag]]="N",テーブル13[[#This Row],[CopyService]]="N",テーブル13[[#This Row],[ILLStatus]]="N",テーブル13[[#This Row],[LoanService]]="N"),"×","○")</f>
        <v>×</v>
      </c>
      <c r="I40">
        <v>1</v>
      </c>
      <c r="J40" t="str">
        <f>VLOOKUP(テーブル13[[#This Row],[KENCODE]],KENCODE!A:B,2,FALSE)</f>
        <v>北海道</v>
      </c>
      <c r="K40" t="s">
        <v>778</v>
      </c>
      <c r="L40" t="s">
        <v>779</v>
      </c>
    </row>
    <row r="41" spans="1:12">
      <c r="A41" t="s">
        <v>780</v>
      </c>
      <c r="B41" t="s">
        <v>1</v>
      </c>
      <c r="C41" t="s">
        <v>1</v>
      </c>
      <c r="D41" t="s">
        <v>2</v>
      </c>
      <c r="E41" t="s">
        <v>2</v>
      </c>
      <c r="F41" t="s">
        <v>2</v>
      </c>
      <c r="G41" t="s">
        <v>2</v>
      </c>
      <c r="H41" s="4" t="str">
        <f>IF(OR(テーブル13[[#This Row],[ILLflag]]="N",テーブル13[[#This Row],[CopyService]]="N",テーブル13[[#This Row],[ILLStatus]]="N",テーブル13[[#This Row],[LoanService]]="N"),"×","○")</f>
        <v>×</v>
      </c>
      <c r="I41">
        <v>1</v>
      </c>
      <c r="J41" t="str">
        <f>VLOOKUP(テーブル13[[#This Row],[KENCODE]],KENCODE!A:B,2,FALSE)</f>
        <v>北海道</v>
      </c>
      <c r="K41" t="s">
        <v>781</v>
      </c>
      <c r="L41" t="s">
        <v>782</v>
      </c>
    </row>
    <row r="42" spans="1:12">
      <c r="A42" t="s">
        <v>783</v>
      </c>
      <c r="B42" t="s">
        <v>1</v>
      </c>
      <c r="C42" t="s">
        <v>1</v>
      </c>
      <c r="D42" t="s">
        <v>1</v>
      </c>
      <c r="E42" t="s">
        <v>1</v>
      </c>
      <c r="F42" t="s">
        <v>2</v>
      </c>
      <c r="G42" t="s">
        <v>1</v>
      </c>
      <c r="H42" s="4" t="str">
        <f>IF(OR(テーブル13[[#This Row],[ILLflag]]="N",テーブル13[[#This Row],[CopyService]]="N",テーブル13[[#This Row],[ILLStatus]]="N",テーブル13[[#This Row],[LoanService]]="N"),"×","○")</f>
        <v>○</v>
      </c>
      <c r="I42">
        <v>1</v>
      </c>
      <c r="J42" t="str">
        <f>VLOOKUP(テーブル13[[#This Row],[KENCODE]],KENCODE!A:B,2,FALSE)</f>
        <v>北海道</v>
      </c>
      <c r="K42" t="s">
        <v>784</v>
      </c>
      <c r="L42" t="s">
        <v>785</v>
      </c>
    </row>
    <row r="43" spans="1:12">
      <c r="A43" t="s">
        <v>1129</v>
      </c>
      <c r="B43" t="s">
        <v>1</v>
      </c>
      <c r="C43" t="s">
        <v>1</v>
      </c>
      <c r="D43" t="s">
        <v>1</v>
      </c>
      <c r="E43" t="s">
        <v>1</v>
      </c>
      <c r="F43" t="s">
        <v>2</v>
      </c>
      <c r="G43" t="s">
        <v>1</v>
      </c>
      <c r="H43" s="4" t="str">
        <f>IF(OR(テーブル13[[#This Row],[ILLflag]]="N",テーブル13[[#This Row],[CopyService]]="N",テーブル13[[#This Row],[ILLStatus]]="N",テーブル13[[#This Row],[LoanService]]="N"),"×","○")</f>
        <v>○</v>
      </c>
      <c r="I43">
        <v>1</v>
      </c>
      <c r="J43" t="str">
        <f>VLOOKUP(テーブル13[[#This Row],[KENCODE]],KENCODE!A:B,2,FALSE)</f>
        <v>北海道</v>
      </c>
      <c r="K43" t="s">
        <v>1130</v>
      </c>
      <c r="L43" t="s">
        <v>1131</v>
      </c>
    </row>
    <row r="44" spans="1:12">
      <c r="A44" t="s">
        <v>1982</v>
      </c>
      <c r="B44" t="s">
        <v>1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s="4" t="str">
        <f>IF(OR(テーブル13[[#This Row],[ILLflag]]="N",テーブル13[[#This Row],[CopyService]]="N",テーブル13[[#This Row],[ILLStatus]]="N",テーブル13[[#This Row],[LoanService]]="N"),"×","○")</f>
        <v>×</v>
      </c>
      <c r="I44">
        <v>1</v>
      </c>
      <c r="J44" t="str">
        <f>VLOOKUP(テーブル13[[#This Row],[KENCODE]],KENCODE!A:B,2,FALSE)</f>
        <v>北海道</v>
      </c>
      <c r="K44" t="s">
        <v>1983</v>
      </c>
      <c r="L44" t="s">
        <v>1984</v>
      </c>
    </row>
    <row r="45" spans="1:12">
      <c r="A45" t="s">
        <v>2095</v>
      </c>
      <c r="B45" t="s">
        <v>1</v>
      </c>
      <c r="C45" t="s">
        <v>1</v>
      </c>
      <c r="D45" t="s">
        <v>2</v>
      </c>
      <c r="E45" t="s">
        <v>2</v>
      </c>
      <c r="F45" t="s">
        <v>2</v>
      </c>
      <c r="G45" t="s">
        <v>2</v>
      </c>
      <c r="H45" s="4" t="str">
        <f>IF(OR(テーブル13[[#This Row],[ILLflag]]="N",テーブル13[[#This Row],[CopyService]]="N",テーブル13[[#This Row],[ILLStatus]]="N",テーブル13[[#This Row],[LoanService]]="N"),"×","○")</f>
        <v>×</v>
      </c>
      <c r="I45">
        <v>1</v>
      </c>
      <c r="J45" t="str">
        <f>VLOOKUP(テーブル13[[#This Row],[KENCODE]],KENCODE!A:B,2,FALSE)</f>
        <v>北海道</v>
      </c>
      <c r="K45" t="s">
        <v>2096</v>
      </c>
      <c r="L45" t="s">
        <v>2097</v>
      </c>
    </row>
    <row r="46" spans="1:12">
      <c r="A46" t="s">
        <v>2098</v>
      </c>
      <c r="B46" t="s">
        <v>1</v>
      </c>
      <c r="C46" t="s">
        <v>1</v>
      </c>
      <c r="D46" t="s">
        <v>2</v>
      </c>
      <c r="E46" t="s">
        <v>2</v>
      </c>
      <c r="F46" t="s">
        <v>2</v>
      </c>
      <c r="G46" t="s">
        <v>2</v>
      </c>
      <c r="H46" s="4" t="str">
        <f>IF(OR(テーブル13[[#This Row],[ILLflag]]="N",テーブル13[[#This Row],[CopyService]]="N",テーブル13[[#This Row],[ILLStatus]]="N",テーブル13[[#This Row],[LoanService]]="N"),"×","○")</f>
        <v>×</v>
      </c>
      <c r="I46">
        <v>1</v>
      </c>
      <c r="J46" t="str">
        <f>VLOOKUP(テーブル13[[#This Row],[KENCODE]],KENCODE!A:B,2,FALSE)</f>
        <v>北海道</v>
      </c>
      <c r="K46" t="s">
        <v>2099</v>
      </c>
      <c r="L46" t="s">
        <v>2100</v>
      </c>
    </row>
    <row r="47" spans="1:12">
      <c r="A47" t="s">
        <v>2131</v>
      </c>
      <c r="B47" t="s">
        <v>1</v>
      </c>
      <c r="C47" t="s">
        <v>1</v>
      </c>
      <c r="D47" t="s">
        <v>65</v>
      </c>
      <c r="E47" t="s">
        <v>65</v>
      </c>
      <c r="F47" t="s">
        <v>2</v>
      </c>
      <c r="G47" t="s">
        <v>1</v>
      </c>
      <c r="H47" s="4" t="str">
        <f>IF(OR(テーブル13[[#This Row],[ILLflag]]="N",テーブル13[[#This Row],[CopyService]]="N",テーブル13[[#This Row],[ILLStatus]]="N",テーブル13[[#This Row],[LoanService]]="N"),"×","○")</f>
        <v>○</v>
      </c>
      <c r="I47">
        <v>1</v>
      </c>
      <c r="J47" t="str">
        <f>VLOOKUP(テーブル13[[#This Row],[KENCODE]],KENCODE!A:B,2,FALSE)</f>
        <v>北海道</v>
      </c>
      <c r="K47" t="s">
        <v>2132</v>
      </c>
      <c r="L47" t="s">
        <v>2133</v>
      </c>
    </row>
    <row r="48" spans="1:12">
      <c r="A48" t="s">
        <v>2146</v>
      </c>
      <c r="B48" t="s">
        <v>1</v>
      </c>
      <c r="C48" t="s">
        <v>1</v>
      </c>
      <c r="D48" t="s">
        <v>1</v>
      </c>
      <c r="E48" t="s">
        <v>1</v>
      </c>
      <c r="F48" t="s">
        <v>2</v>
      </c>
      <c r="G48" t="s">
        <v>1</v>
      </c>
      <c r="H48" s="4" t="str">
        <f>IF(OR(テーブル13[[#This Row],[ILLflag]]="N",テーブル13[[#This Row],[CopyService]]="N",テーブル13[[#This Row],[ILLStatus]]="N",テーブル13[[#This Row],[LoanService]]="N"),"×","○")</f>
        <v>○</v>
      </c>
      <c r="I48">
        <v>1</v>
      </c>
      <c r="J48" t="str">
        <f>VLOOKUP(テーブル13[[#This Row],[KENCODE]],KENCODE!A:B,2,FALSE)</f>
        <v>北海道</v>
      </c>
      <c r="K48" t="s">
        <v>2147</v>
      </c>
      <c r="L48" t="s">
        <v>2148</v>
      </c>
    </row>
    <row r="49" spans="1:12">
      <c r="A49" t="s">
        <v>2224</v>
      </c>
      <c r="B49" t="s">
        <v>1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s="4" t="str">
        <f>IF(OR(テーブル13[[#This Row],[ILLflag]]="N",テーブル13[[#This Row],[CopyService]]="N",テーブル13[[#This Row],[ILLStatus]]="N",テーブル13[[#This Row],[LoanService]]="N"),"×","○")</f>
        <v>×</v>
      </c>
      <c r="I49">
        <v>1</v>
      </c>
      <c r="J49" t="str">
        <f>VLOOKUP(テーブル13[[#This Row],[KENCODE]],KENCODE!A:B,2,FALSE)</f>
        <v>北海道</v>
      </c>
      <c r="K49" t="s">
        <v>2225</v>
      </c>
      <c r="L49" t="s">
        <v>2226</v>
      </c>
    </row>
    <row r="50" spans="1:12">
      <c r="A50" t="s">
        <v>2227</v>
      </c>
      <c r="B50" t="s">
        <v>1</v>
      </c>
      <c r="C50" t="s">
        <v>1</v>
      </c>
      <c r="D50" t="s">
        <v>2</v>
      </c>
      <c r="E50" t="s">
        <v>2</v>
      </c>
      <c r="F50" t="s">
        <v>2</v>
      </c>
      <c r="G50" t="s">
        <v>2</v>
      </c>
      <c r="H50" s="4" t="str">
        <f>IF(OR(テーブル13[[#This Row],[ILLflag]]="N",テーブル13[[#This Row],[CopyService]]="N",テーブル13[[#This Row],[ILLStatus]]="N",テーブル13[[#This Row],[LoanService]]="N"),"×","○")</f>
        <v>×</v>
      </c>
      <c r="I50">
        <v>1</v>
      </c>
      <c r="J50" t="str">
        <f>VLOOKUP(テーブル13[[#This Row],[KENCODE]],KENCODE!A:B,2,FALSE)</f>
        <v>北海道</v>
      </c>
      <c r="K50" t="s">
        <v>2228</v>
      </c>
      <c r="L50" t="s">
        <v>2229</v>
      </c>
    </row>
    <row r="51" spans="1:12">
      <c r="A51" t="s">
        <v>2230</v>
      </c>
      <c r="B51" t="s">
        <v>1</v>
      </c>
      <c r="C51" t="s">
        <v>1</v>
      </c>
      <c r="D51" t="s">
        <v>1</v>
      </c>
      <c r="E51" t="s">
        <v>2</v>
      </c>
      <c r="F51" t="s">
        <v>2</v>
      </c>
      <c r="G51" t="s">
        <v>2</v>
      </c>
      <c r="H51" s="4" t="str">
        <f>IF(OR(テーブル13[[#This Row],[ILLflag]]="N",テーブル13[[#This Row],[CopyService]]="N",テーブル13[[#This Row],[ILLStatus]]="N",テーブル13[[#This Row],[LoanService]]="N"),"×","○")</f>
        <v>×</v>
      </c>
      <c r="I51">
        <v>1</v>
      </c>
      <c r="J51" t="str">
        <f>VLOOKUP(テーブル13[[#This Row],[KENCODE]],KENCODE!A:B,2,FALSE)</f>
        <v>北海道</v>
      </c>
      <c r="K51" t="s">
        <v>2231</v>
      </c>
      <c r="L51" t="s">
        <v>2232</v>
      </c>
    </row>
    <row r="52" spans="1:12">
      <c r="A52" t="s">
        <v>2493</v>
      </c>
      <c r="B52" t="s">
        <v>1</v>
      </c>
      <c r="C52" t="s">
        <v>1</v>
      </c>
      <c r="D52" t="s">
        <v>1</v>
      </c>
      <c r="E52" t="s">
        <v>1</v>
      </c>
      <c r="F52" t="s">
        <v>2</v>
      </c>
      <c r="G52" t="s">
        <v>2</v>
      </c>
      <c r="H52" s="4" t="str">
        <f>IF(OR(テーブル13[[#This Row],[ILLflag]]="N",テーブル13[[#This Row],[CopyService]]="N",テーブル13[[#This Row],[ILLStatus]]="N",テーブル13[[#This Row],[LoanService]]="N"),"×","○")</f>
        <v>×</v>
      </c>
      <c r="I52">
        <v>1</v>
      </c>
      <c r="J52" t="str">
        <f>VLOOKUP(テーブル13[[#This Row],[KENCODE]],KENCODE!A:B,2,FALSE)</f>
        <v>北海道</v>
      </c>
      <c r="K52" t="s">
        <v>2494</v>
      </c>
      <c r="L52" t="s">
        <v>2495</v>
      </c>
    </row>
    <row r="53" spans="1:12">
      <c r="A53" t="s">
        <v>2524</v>
      </c>
      <c r="B53" t="s">
        <v>1</v>
      </c>
      <c r="C53" t="s">
        <v>1</v>
      </c>
      <c r="D53" t="s">
        <v>1</v>
      </c>
      <c r="E53" t="s">
        <v>1</v>
      </c>
      <c r="F53" t="s">
        <v>2</v>
      </c>
      <c r="G53" t="s">
        <v>1</v>
      </c>
      <c r="H53" s="4" t="str">
        <f>IF(OR(テーブル13[[#This Row],[ILLflag]]="N",テーブル13[[#This Row],[CopyService]]="N",テーブル13[[#This Row],[ILLStatus]]="N",テーブル13[[#This Row],[LoanService]]="N"),"×","○")</f>
        <v>○</v>
      </c>
      <c r="I53">
        <v>1</v>
      </c>
      <c r="J53" t="str">
        <f>VLOOKUP(テーブル13[[#This Row],[KENCODE]],KENCODE!A:B,2,FALSE)</f>
        <v>北海道</v>
      </c>
      <c r="K53" t="s">
        <v>2525</v>
      </c>
      <c r="L53" t="s">
        <v>2526</v>
      </c>
    </row>
    <row r="54" spans="1:12">
      <c r="A54" t="s">
        <v>2727</v>
      </c>
      <c r="B54" t="s">
        <v>1</v>
      </c>
      <c r="C54" t="s">
        <v>1</v>
      </c>
      <c r="D54" t="s">
        <v>1</v>
      </c>
      <c r="E54" t="s">
        <v>1</v>
      </c>
      <c r="F54" t="s">
        <v>2</v>
      </c>
      <c r="G54" t="s">
        <v>2</v>
      </c>
      <c r="H54" s="4" t="str">
        <f>IF(OR(テーブル13[[#This Row],[ILLflag]]="N",テーブル13[[#This Row],[CopyService]]="N",テーブル13[[#This Row],[ILLStatus]]="N",テーブル13[[#This Row],[LoanService]]="N"),"×","○")</f>
        <v>×</v>
      </c>
      <c r="I54">
        <v>1</v>
      </c>
      <c r="J54" t="str">
        <f>VLOOKUP(テーブル13[[#This Row],[KENCODE]],KENCODE!A:B,2,FALSE)</f>
        <v>北海道</v>
      </c>
      <c r="K54" t="s">
        <v>2728</v>
      </c>
      <c r="L54" t="s">
        <v>2729</v>
      </c>
    </row>
    <row r="55" spans="1:12">
      <c r="A55" t="s">
        <v>2739</v>
      </c>
      <c r="B55" t="s">
        <v>1</v>
      </c>
      <c r="C55" t="s">
        <v>1</v>
      </c>
      <c r="D55" t="s">
        <v>2</v>
      </c>
      <c r="E55" t="s">
        <v>2</v>
      </c>
      <c r="F55" t="s">
        <v>2</v>
      </c>
      <c r="G55" t="s">
        <v>2</v>
      </c>
      <c r="H55" s="4" t="str">
        <f>IF(OR(テーブル13[[#This Row],[ILLflag]]="N",テーブル13[[#This Row],[CopyService]]="N",テーブル13[[#This Row],[ILLStatus]]="N",テーブル13[[#This Row],[LoanService]]="N"),"×","○")</f>
        <v>×</v>
      </c>
      <c r="I55">
        <v>1</v>
      </c>
      <c r="J55" t="str">
        <f>VLOOKUP(テーブル13[[#This Row],[KENCODE]],KENCODE!A:B,2,FALSE)</f>
        <v>北海道</v>
      </c>
      <c r="K55" t="s">
        <v>2740</v>
      </c>
      <c r="L55" t="s">
        <v>2741</v>
      </c>
    </row>
    <row r="56" spans="1:12">
      <c r="A56" t="s">
        <v>2881</v>
      </c>
      <c r="B56" t="s">
        <v>1</v>
      </c>
      <c r="C56" t="s">
        <v>1</v>
      </c>
      <c r="D56" t="s">
        <v>1</v>
      </c>
      <c r="E56" t="s">
        <v>1</v>
      </c>
      <c r="F56" t="s">
        <v>2</v>
      </c>
      <c r="G56" t="s">
        <v>1</v>
      </c>
      <c r="H56" s="4" t="str">
        <f>IF(OR(テーブル13[[#This Row],[ILLflag]]="N",テーブル13[[#This Row],[CopyService]]="N",テーブル13[[#This Row],[ILLStatus]]="N",テーブル13[[#This Row],[LoanService]]="N"),"×","○")</f>
        <v>○</v>
      </c>
      <c r="I56">
        <v>1</v>
      </c>
      <c r="J56" t="str">
        <f>VLOOKUP(テーブル13[[#This Row],[KENCODE]],KENCODE!A:B,2,FALSE)</f>
        <v>北海道</v>
      </c>
      <c r="K56" t="s">
        <v>2882</v>
      </c>
      <c r="L56" t="s">
        <v>2883</v>
      </c>
    </row>
    <row r="57" spans="1:12">
      <c r="A57" t="s">
        <v>3103</v>
      </c>
      <c r="B57" t="s">
        <v>1</v>
      </c>
      <c r="C57" t="s">
        <v>1</v>
      </c>
      <c r="D57" t="s">
        <v>1</v>
      </c>
      <c r="E57" t="s">
        <v>1</v>
      </c>
      <c r="F57" t="s">
        <v>2</v>
      </c>
      <c r="G57" t="s">
        <v>1</v>
      </c>
      <c r="H57" s="4" t="str">
        <f>IF(OR(テーブル13[[#This Row],[ILLflag]]="N",テーブル13[[#This Row],[CopyService]]="N",テーブル13[[#This Row],[ILLStatus]]="N",テーブル13[[#This Row],[LoanService]]="N"),"×","○")</f>
        <v>○</v>
      </c>
      <c r="I57">
        <v>1</v>
      </c>
      <c r="J57" t="str">
        <f>VLOOKUP(テーブル13[[#This Row],[KENCODE]],KENCODE!A:B,2,FALSE)</f>
        <v>北海道</v>
      </c>
      <c r="K57" t="s">
        <v>3104</v>
      </c>
      <c r="L57" t="s">
        <v>3105</v>
      </c>
    </row>
    <row r="58" spans="1:12">
      <c r="A58" t="s">
        <v>3106</v>
      </c>
      <c r="B58" t="s">
        <v>1</v>
      </c>
      <c r="C58" t="s">
        <v>1</v>
      </c>
      <c r="D58" t="s">
        <v>2</v>
      </c>
      <c r="E58" t="s">
        <v>2</v>
      </c>
      <c r="F58" t="s">
        <v>2</v>
      </c>
      <c r="G58" t="s">
        <v>1</v>
      </c>
      <c r="H58" s="4" t="str">
        <f>IF(OR(テーブル13[[#This Row],[ILLflag]]="N",テーブル13[[#This Row],[CopyService]]="N",テーブル13[[#This Row],[ILLStatus]]="N",テーブル13[[#This Row],[LoanService]]="N"),"×","○")</f>
        <v>×</v>
      </c>
      <c r="I58">
        <v>1</v>
      </c>
      <c r="J58" t="str">
        <f>VLOOKUP(テーブル13[[#This Row],[KENCODE]],KENCODE!A:B,2,FALSE)</f>
        <v>北海道</v>
      </c>
      <c r="K58" t="s">
        <v>3107</v>
      </c>
      <c r="L58" t="s">
        <v>3108</v>
      </c>
    </row>
    <row r="59" spans="1:12">
      <c r="A59" t="s">
        <v>3345</v>
      </c>
      <c r="B59" t="s">
        <v>1</v>
      </c>
      <c r="C59" t="s">
        <v>1</v>
      </c>
      <c r="D59" t="s">
        <v>1</v>
      </c>
      <c r="E59" t="s">
        <v>1</v>
      </c>
      <c r="F59" t="s">
        <v>2</v>
      </c>
      <c r="G59" t="s">
        <v>1</v>
      </c>
      <c r="H59" s="4" t="str">
        <f>IF(OR(テーブル13[[#This Row],[ILLflag]]="N",テーブル13[[#This Row],[CopyService]]="N",テーブル13[[#This Row],[ILLStatus]]="N",テーブル13[[#This Row],[LoanService]]="N"),"×","○")</f>
        <v>○</v>
      </c>
      <c r="I59">
        <v>1</v>
      </c>
      <c r="J59" t="str">
        <f>VLOOKUP(テーブル13[[#This Row],[KENCODE]],KENCODE!A:B,2,FALSE)</f>
        <v>北海道</v>
      </c>
      <c r="K59" t="s">
        <v>3346</v>
      </c>
      <c r="L59" t="s">
        <v>3347</v>
      </c>
    </row>
    <row r="60" spans="1:12">
      <c r="A60" t="s">
        <v>3351</v>
      </c>
      <c r="B60" t="s">
        <v>1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s="4" t="str">
        <f>IF(OR(テーブル13[[#This Row],[ILLflag]]="N",テーブル13[[#This Row],[CopyService]]="N",テーブル13[[#This Row],[ILLStatus]]="N",テーブル13[[#This Row],[LoanService]]="N"),"×","○")</f>
        <v>×</v>
      </c>
      <c r="I60">
        <v>1</v>
      </c>
      <c r="J60" t="str">
        <f>VLOOKUP(テーブル13[[#This Row],[KENCODE]],KENCODE!A:B,2,FALSE)</f>
        <v>北海道</v>
      </c>
      <c r="K60" t="s">
        <v>3352</v>
      </c>
      <c r="L60" t="s">
        <v>3353</v>
      </c>
    </row>
    <row r="61" spans="1:12">
      <c r="A61" t="s">
        <v>3378</v>
      </c>
      <c r="B61" t="s">
        <v>1</v>
      </c>
      <c r="C61" t="s">
        <v>1</v>
      </c>
      <c r="D61" t="s">
        <v>1</v>
      </c>
      <c r="E61" t="s">
        <v>1</v>
      </c>
      <c r="F61" t="s">
        <v>2</v>
      </c>
      <c r="G61" t="s">
        <v>2</v>
      </c>
      <c r="H61" s="4" t="str">
        <f>IF(OR(テーブル13[[#This Row],[ILLflag]]="N",テーブル13[[#This Row],[CopyService]]="N",テーブル13[[#This Row],[ILLStatus]]="N",テーブル13[[#This Row],[LoanService]]="N"),"×","○")</f>
        <v>×</v>
      </c>
      <c r="I61">
        <v>1</v>
      </c>
      <c r="J61" t="str">
        <f>VLOOKUP(テーブル13[[#This Row],[KENCODE]],KENCODE!A:B,2,FALSE)</f>
        <v>北海道</v>
      </c>
      <c r="K61" t="s">
        <v>3379</v>
      </c>
      <c r="L61" t="s">
        <v>3380</v>
      </c>
    </row>
    <row r="62" spans="1:12">
      <c r="A62" t="s">
        <v>3432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s="4" t="str">
        <f>IF(OR(テーブル13[[#This Row],[ILLflag]]="N",テーブル13[[#This Row],[CopyService]]="N",テーブル13[[#This Row],[ILLStatus]]="N",テーブル13[[#This Row],[LoanService]]="N"),"×","○")</f>
        <v>○</v>
      </c>
      <c r="I62">
        <v>1</v>
      </c>
      <c r="J62" t="str">
        <f>VLOOKUP(テーブル13[[#This Row],[KENCODE]],KENCODE!A:B,2,FALSE)</f>
        <v>北海道</v>
      </c>
      <c r="K62" t="s">
        <v>3433</v>
      </c>
      <c r="L62" t="s">
        <v>3434</v>
      </c>
    </row>
    <row r="63" spans="1:12">
      <c r="A63" t="s">
        <v>3450</v>
      </c>
      <c r="B63" t="s">
        <v>1</v>
      </c>
      <c r="C63" t="s">
        <v>1</v>
      </c>
      <c r="D63" t="s">
        <v>2</v>
      </c>
      <c r="E63" t="s">
        <v>2</v>
      </c>
      <c r="F63" t="s">
        <v>2</v>
      </c>
      <c r="G63" t="s">
        <v>2</v>
      </c>
      <c r="H63" s="4" t="str">
        <f>IF(OR(テーブル13[[#This Row],[ILLflag]]="N",テーブル13[[#This Row],[CopyService]]="N",テーブル13[[#This Row],[ILLStatus]]="N",テーブル13[[#This Row],[LoanService]]="N"),"×","○")</f>
        <v>×</v>
      </c>
      <c r="I63">
        <v>1</v>
      </c>
      <c r="J63" t="str">
        <f>VLOOKUP(テーブル13[[#This Row],[KENCODE]],KENCODE!A:B,2,FALSE)</f>
        <v>北海道</v>
      </c>
      <c r="K63" t="s">
        <v>3451</v>
      </c>
      <c r="L63" t="s">
        <v>3452</v>
      </c>
    </row>
    <row r="64" spans="1:12">
      <c r="A64" t="s">
        <v>3483</v>
      </c>
      <c r="B64" t="s">
        <v>1</v>
      </c>
      <c r="C64" t="s">
        <v>2</v>
      </c>
      <c r="D64" t="s">
        <v>1</v>
      </c>
      <c r="E64" t="s">
        <v>2</v>
      </c>
      <c r="F64" t="s">
        <v>2</v>
      </c>
      <c r="G64" t="s">
        <v>2</v>
      </c>
      <c r="H64" s="4" t="str">
        <f>IF(OR(テーブル13[[#This Row],[ILLflag]]="N",テーブル13[[#This Row],[CopyService]]="N",テーブル13[[#This Row],[ILLStatus]]="N",テーブル13[[#This Row],[LoanService]]="N"),"×","○")</f>
        <v>×</v>
      </c>
      <c r="I64">
        <v>1</v>
      </c>
      <c r="J64" t="str">
        <f>VLOOKUP(テーブル13[[#This Row],[KENCODE]],KENCODE!A:B,2,FALSE)</f>
        <v>北海道</v>
      </c>
      <c r="K64" t="s">
        <v>3484</v>
      </c>
      <c r="L64" t="s">
        <v>3485</v>
      </c>
    </row>
    <row r="65" spans="1:12">
      <c r="A65" t="s">
        <v>3662</v>
      </c>
      <c r="B65" t="s">
        <v>1</v>
      </c>
      <c r="C65" t="s">
        <v>1</v>
      </c>
      <c r="D65" t="s">
        <v>1</v>
      </c>
      <c r="E65" t="s">
        <v>1</v>
      </c>
      <c r="F65" t="s">
        <v>2</v>
      </c>
      <c r="G65" t="s">
        <v>2</v>
      </c>
      <c r="H65" s="4" t="str">
        <f>IF(OR(テーブル13[[#This Row],[ILLflag]]="N",テーブル13[[#This Row],[CopyService]]="N",テーブル13[[#This Row],[ILLStatus]]="N",テーブル13[[#This Row],[LoanService]]="N"),"×","○")</f>
        <v>×</v>
      </c>
      <c r="I65">
        <v>1</v>
      </c>
      <c r="J65" t="str">
        <f>VLOOKUP(テーブル13[[#This Row],[KENCODE]],KENCODE!A:B,2,FALSE)</f>
        <v>北海道</v>
      </c>
      <c r="K65" t="s">
        <v>3663</v>
      </c>
      <c r="L65" t="s">
        <v>3664</v>
      </c>
    </row>
    <row r="66" spans="1:12">
      <c r="A66" t="s">
        <v>3685</v>
      </c>
      <c r="B66" t="s">
        <v>1</v>
      </c>
      <c r="C66" t="s">
        <v>1</v>
      </c>
      <c r="D66" t="s">
        <v>2</v>
      </c>
      <c r="E66" t="s">
        <v>2</v>
      </c>
      <c r="F66" t="s">
        <v>2</v>
      </c>
      <c r="G66" t="s">
        <v>2</v>
      </c>
      <c r="H66" s="4" t="str">
        <f>IF(OR(テーブル13[[#This Row],[ILLflag]]="N",テーブル13[[#This Row],[CopyService]]="N",テーブル13[[#This Row],[ILLStatus]]="N",テーブル13[[#This Row],[LoanService]]="N"),"×","○")</f>
        <v>×</v>
      </c>
      <c r="I66">
        <v>1</v>
      </c>
      <c r="J66" t="str">
        <f>VLOOKUP(テーブル13[[#This Row],[KENCODE]],KENCODE!A:B,2,FALSE)</f>
        <v>北海道</v>
      </c>
      <c r="K66" t="s">
        <v>3686</v>
      </c>
      <c r="L66" t="s">
        <v>3687</v>
      </c>
    </row>
    <row r="67" spans="1:12">
      <c r="A67" t="s">
        <v>3727</v>
      </c>
      <c r="B67" t="s">
        <v>1</v>
      </c>
      <c r="C67" t="s">
        <v>1</v>
      </c>
      <c r="D67" t="s">
        <v>1</v>
      </c>
      <c r="E67" t="s">
        <v>1</v>
      </c>
      <c r="F67" t="s">
        <v>2</v>
      </c>
      <c r="G67" t="s">
        <v>2</v>
      </c>
      <c r="H67" s="4" t="str">
        <f>IF(OR(テーブル13[[#This Row],[ILLflag]]="N",テーブル13[[#This Row],[CopyService]]="N",テーブル13[[#This Row],[ILLStatus]]="N",テーブル13[[#This Row],[LoanService]]="N"),"×","○")</f>
        <v>×</v>
      </c>
      <c r="I67">
        <v>1</v>
      </c>
      <c r="J67" t="str">
        <f>VLOOKUP(テーブル13[[#This Row],[KENCODE]],KENCODE!A:B,2,FALSE)</f>
        <v>北海道</v>
      </c>
      <c r="K67" t="s">
        <v>3728</v>
      </c>
      <c r="L67" t="s">
        <v>3729</v>
      </c>
    </row>
    <row r="68" spans="1:12">
      <c r="A68" t="s">
        <v>3745</v>
      </c>
      <c r="B68" t="s">
        <v>1</v>
      </c>
      <c r="C68" t="s">
        <v>1</v>
      </c>
      <c r="D68" t="s">
        <v>2</v>
      </c>
      <c r="E68" t="s">
        <v>2</v>
      </c>
      <c r="F68" t="s">
        <v>2</v>
      </c>
      <c r="G68" t="s">
        <v>2</v>
      </c>
      <c r="H68" s="4" t="str">
        <f>IF(OR(テーブル13[[#This Row],[ILLflag]]="N",テーブル13[[#This Row],[CopyService]]="N",テーブル13[[#This Row],[ILLStatus]]="N",テーブル13[[#This Row],[LoanService]]="N"),"×","○")</f>
        <v>×</v>
      </c>
      <c r="I68">
        <v>1</v>
      </c>
      <c r="J68" t="str">
        <f>VLOOKUP(テーブル13[[#This Row],[KENCODE]],KENCODE!A:B,2,FALSE)</f>
        <v>北海道</v>
      </c>
      <c r="K68" t="s">
        <v>3746</v>
      </c>
      <c r="L68" t="s">
        <v>3747</v>
      </c>
    </row>
    <row r="69" spans="1:12">
      <c r="A69" t="s">
        <v>3859</v>
      </c>
      <c r="B69" t="s">
        <v>1</v>
      </c>
      <c r="C69" t="s">
        <v>1</v>
      </c>
      <c r="D69" t="s">
        <v>1</v>
      </c>
      <c r="E69" t="s">
        <v>1</v>
      </c>
      <c r="F69" t="s">
        <v>2</v>
      </c>
      <c r="G69" t="s">
        <v>1</v>
      </c>
      <c r="H69" s="4" t="str">
        <f>IF(OR(テーブル13[[#This Row],[ILLflag]]="N",テーブル13[[#This Row],[CopyService]]="N",テーブル13[[#This Row],[ILLStatus]]="N",テーブル13[[#This Row],[LoanService]]="N"),"×","○")</f>
        <v>○</v>
      </c>
      <c r="I69">
        <v>1</v>
      </c>
      <c r="J69" t="str">
        <f>VLOOKUP(テーブル13[[#This Row],[KENCODE]],KENCODE!A:B,2,FALSE)</f>
        <v>北海道</v>
      </c>
      <c r="K69" t="s">
        <v>3860</v>
      </c>
      <c r="L69" t="s">
        <v>3861</v>
      </c>
    </row>
    <row r="70" spans="1:12">
      <c r="A70" t="s">
        <v>3865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s="4" t="str">
        <f>IF(OR(テーブル13[[#This Row],[ILLflag]]="N",テーブル13[[#This Row],[CopyService]]="N",テーブル13[[#This Row],[ILLStatus]]="N",テーブル13[[#This Row],[LoanService]]="N"),"×","○")</f>
        <v>○</v>
      </c>
      <c r="I70">
        <v>1</v>
      </c>
      <c r="J70" t="str">
        <f>VLOOKUP(テーブル13[[#This Row],[KENCODE]],KENCODE!A:B,2,FALSE)</f>
        <v>北海道</v>
      </c>
      <c r="K70" t="s">
        <v>3866</v>
      </c>
      <c r="L70" t="s">
        <v>3867</v>
      </c>
    </row>
    <row r="71" spans="1:12">
      <c r="A71" t="s">
        <v>3925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2</v>
      </c>
      <c r="H71" s="4" t="str">
        <f>IF(OR(テーブル13[[#This Row],[ILLflag]]="N",テーブル13[[#This Row],[CopyService]]="N",テーブル13[[#This Row],[ILLStatus]]="N",テーブル13[[#This Row],[LoanService]]="N"),"×","○")</f>
        <v>×</v>
      </c>
      <c r="I71">
        <v>1</v>
      </c>
      <c r="J71" t="str">
        <f>VLOOKUP(テーブル13[[#This Row],[KENCODE]],KENCODE!A:B,2,FALSE)</f>
        <v>北海道</v>
      </c>
      <c r="K71" t="s">
        <v>3926</v>
      </c>
      <c r="L71" t="s">
        <v>3927</v>
      </c>
    </row>
    <row r="72" spans="1:12">
      <c r="A72" t="s">
        <v>3928</v>
      </c>
      <c r="B72" t="s">
        <v>1</v>
      </c>
      <c r="C72" t="s">
        <v>1</v>
      </c>
      <c r="D72" t="s">
        <v>1</v>
      </c>
      <c r="E72" t="s">
        <v>1</v>
      </c>
      <c r="F72" t="s">
        <v>2</v>
      </c>
      <c r="G72" t="s">
        <v>1</v>
      </c>
      <c r="H72" s="4" t="str">
        <f>IF(OR(テーブル13[[#This Row],[ILLflag]]="N",テーブル13[[#This Row],[CopyService]]="N",テーブル13[[#This Row],[ILLStatus]]="N",テーブル13[[#This Row],[LoanService]]="N"),"×","○")</f>
        <v>○</v>
      </c>
      <c r="I72">
        <v>1</v>
      </c>
      <c r="J72" t="str">
        <f>VLOOKUP(テーブル13[[#This Row],[KENCODE]],KENCODE!A:B,2,FALSE)</f>
        <v>北海道</v>
      </c>
      <c r="K72" t="s">
        <v>3929</v>
      </c>
      <c r="L72" t="s">
        <v>3930</v>
      </c>
    </row>
    <row r="73" spans="1:12">
      <c r="A73" t="s">
        <v>4040</v>
      </c>
      <c r="B73" t="s">
        <v>1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s="4" t="str">
        <f>IF(OR(テーブル13[[#This Row],[ILLflag]]="N",テーブル13[[#This Row],[CopyService]]="N",テーブル13[[#This Row],[ILLStatus]]="N",テーブル13[[#This Row],[LoanService]]="N"),"×","○")</f>
        <v>×</v>
      </c>
      <c r="I73">
        <v>1</v>
      </c>
      <c r="J73" t="str">
        <f>VLOOKUP(テーブル13[[#This Row],[KENCODE]],KENCODE!A:B,2,FALSE)</f>
        <v>北海道</v>
      </c>
      <c r="K73" t="s">
        <v>4041</v>
      </c>
      <c r="L73" t="s">
        <v>4042</v>
      </c>
    </row>
    <row r="74" spans="1:12">
      <c r="A74" t="s">
        <v>4097</v>
      </c>
      <c r="B74" t="s">
        <v>1</v>
      </c>
      <c r="C74" t="s">
        <v>1</v>
      </c>
      <c r="D74" t="s">
        <v>1</v>
      </c>
      <c r="E74" t="s">
        <v>1</v>
      </c>
      <c r="F74" t="s">
        <v>2</v>
      </c>
      <c r="G74" t="s">
        <v>1</v>
      </c>
      <c r="H74" s="4" t="str">
        <f>IF(OR(テーブル13[[#This Row],[ILLflag]]="N",テーブル13[[#This Row],[CopyService]]="N",テーブル13[[#This Row],[ILLStatus]]="N",テーブル13[[#This Row],[LoanService]]="N"),"×","○")</f>
        <v>○</v>
      </c>
      <c r="I74">
        <v>1</v>
      </c>
      <c r="J74" t="str">
        <f>VLOOKUP(テーブル13[[#This Row],[KENCODE]],KENCODE!A:B,2,FALSE)</f>
        <v>北海道</v>
      </c>
      <c r="K74" t="s">
        <v>4098</v>
      </c>
      <c r="L74" t="s">
        <v>4099</v>
      </c>
    </row>
    <row r="75" spans="1:12">
      <c r="A75" t="s">
        <v>4203</v>
      </c>
      <c r="B75" t="s">
        <v>1</v>
      </c>
      <c r="C75" t="s">
        <v>1</v>
      </c>
      <c r="D75" t="s">
        <v>1</v>
      </c>
      <c r="E75" t="s">
        <v>2</v>
      </c>
      <c r="F75" t="s">
        <v>2</v>
      </c>
      <c r="G75" t="s">
        <v>2</v>
      </c>
      <c r="H75" s="4" t="str">
        <f>IF(OR(テーブル13[[#This Row],[ILLflag]]="N",テーブル13[[#This Row],[CopyService]]="N",テーブル13[[#This Row],[ILLStatus]]="N",テーブル13[[#This Row],[LoanService]]="N"),"×","○")</f>
        <v>×</v>
      </c>
      <c r="I75">
        <v>1</v>
      </c>
      <c r="J75" t="str">
        <f>VLOOKUP(テーブル13[[#This Row],[KENCODE]],KENCODE!A:B,2,FALSE)</f>
        <v>北海道</v>
      </c>
      <c r="K75" t="s">
        <v>4204</v>
      </c>
      <c r="L75" t="s">
        <v>4205</v>
      </c>
    </row>
    <row r="76" spans="1:12">
      <c r="A76" t="s">
        <v>4274</v>
      </c>
      <c r="B76" t="s">
        <v>1</v>
      </c>
      <c r="C76" t="s">
        <v>1</v>
      </c>
      <c r="D76" t="s">
        <v>1</v>
      </c>
      <c r="E76" t="s">
        <v>1</v>
      </c>
      <c r="F76" t="s">
        <v>2</v>
      </c>
      <c r="G76" t="s">
        <v>2</v>
      </c>
      <c r="H76" s="4" t="str">
        <f>IF(OR(テーブル13[[#This Row],[ILLflag]]="N",テーブル13[[#This Row],[CopyService]]="N",テーブル13[[#This Row],[ILLStatus]]="N",テーブル13[[#This Row],[LoanService]]="N"),"×","○")</f>
        <v>×</v>
      </c>
      <c r="I76">
        <v>1</v>
      </c>
      <c r="J76" t="str">
        <f>VLOOKUP(テーブル13[[#This Row],[KENCODE]],KENCODE!A:B,2,FALSE)</f>
        <v>北海道</v>
      </c>
      <c r="K76" t="s">
        <v>4275</v>
      </c>
      <c r="L76" t="s">
        <v>4276</v>
      </c>
    </row>
    <row r="77" spans="1:12">
      <c r="A77" t="s">
        <v>4389</v>
      </c>
      <c r="B77" t="s">
        <v>1</v>
      </c>
      <c r="C77" t="s">
        <v>1</v>
      </c>
      <c r="D77" t="s">
        <v>2</v>
      </c>
      <c r="E77" t="s">
        <v>2</v>
      </c>
      <c r="F77" t="s">
        <v>2</v>
      </c>
      <c r="G77" t="s">
        <v>2</v>
      </c>
      <c r="H77" s="4" t="str">
        <f>IF(OR(テーブル13[[#This Row],[ILLflag]]="N",テーブル13[[#This Row],[CopyService]]="N",テーブル13[[#This Row],[ILLStatus]]="N",テーブル13[[#This Row],[LoanService]]="N"),"×","○")</f>
        <v>×</v>
      </c>
      <c r="I77">
        <v>1</v>
      </c>
      <c r="J77" t="str">
        <f>VLOOKUP(テーブル13[[#This Row],[KENCODE]],KENCODE!A:B,2,FALSE)</f>
        <v>北海道</v>
      </c>
      <c r="K77" t="s">
        <v>4390</v>
      </c>
      <c r="L77" t="s">
        <v>4391</v>
      </c>
    </row>
    <row r="78" spans="1:12">
      <c r="A78" t="s">
        <v>4437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s="4" t="str">
        <f>IF(OR(テーブル13[[#This Row],[ILLflag]]="N",テーブル13[[#This Row],[CopyService]]="N",テーブル13[[#This Row],[ILLStatus]]="N",テーブル13[[#This Row],[LoanService]]="N"),"×","○")</f>
        <v>○</v>
      </c>
      <c r="I78">
        <v>1</v>
      </c>
      <c r="J78" t="str">
        <f>VLOOKUP(テーブル13[[#This Row],[KENCODE]],KENCODE!A:B,2,FALSE)</f>
        <v>北海道</v>
      </c>
      <c r="K78" t="s">
        <v>4438</v>
      </c>
      <c r="L78" t="s">
        <v>4439</v>
      </c>
    </row>
    <row r="79" spans="1:12">
      <c r="A79" t="s">
        <v>4503</v>
      </c>
      <c r="B79" t="s">
        <v>1</v>
      </c>
      <c r="C79" t="s">
        <v>1</v>
      </c>
      <c r="D79" t="s">
        <v>1</v>
      </c>
      <c r="E79" t="s">
        <v>1</v>
      </c>
      <c r="F79" t="s">
        <v>2</v>
      </c>
      <c r="G79" t="s">
        <v>1</v>
      </c>
      <c r="H79" s="4" t="str">
        <f>IF(OR(テーブル13[[#This Row],[ILLflag]]="N",テーブル13[[#This Row],[CopyService]]="N",テーブル13[[#This Row],[ILLStatus]]="N",テーブル13[[#This Row],[LoanService]]="N"),"×","○")</f>
        <v>○</v>
      </c>
      <c r="I79">
        <v>1</v>
      </c>
      <c r="J79" t="str">
        <f>VLOOKUP(テーブル13[[#This Row],[KENCODE]],KENCODE!A:B,2,FALSE)</f>
        <v>北海道</v>
      </c>
      <c r="K79" t="s">
        <v>4504</v>
      </c>
      <c r="L79" t="s">
        <v>4505</v>
      </c>
    </row>
    <row r="80" spans="1:12">
      <c r="A80" t="s">
        <v>4606</v>
      </c>
      <c r="B80" t="s">
        <v>1</v>
      </c>
      <c r="C80" t="s">
        <v>1</v>
      </c>
      <c r="D80" t="s">
        <v>2</v>
      </c>
      <c r="E80" t="s">
        <v>2</v>
      </c>
      <c r="F80" t="s">
        <v>2</v>
      </c>
      <c r="G80" t="s">
        <v>1</v>
      </c>
      <c r="H80" s="4" t="str">
        <f>IF(OR(テーブル13[[#This Row],[ILLflag]]="N",テーブル13[[#This Row],[CopyService]]="N",テーブル13[[#This Row],[ILLStatus]]="N",テーブル13[[#This Row],[LoanService]]="N"),"×","○")</f>
        <v>×</v>
      </c>
      <c r="I80">
        <v>1</v>
      </c>
      <c r="J80" t="str">
        <f>VLOOKUP(テーブル13[[#This Row],[KENCODE]],KENCODE!A:B,2,FALSE)</f>
        <v>北海道</v>
      </c>
      <c r="K80" t="s">
        <v>4607</v>
      </c>
    </row>
    <row r="81" spans="1:12">
      <c r="A81" t="s">
        <v>4784</v>
      </c>
      <c r="B81" t="s">
        <v>1</v>
      </c>
      <c r="C81" t="s">
        <v>1</v>
      </c>
      <c r="D81" t="s">
        <v>1</v>
      </c>
      <c r="E81" t="s">
        <v>1</v>
      </c>
      <c r="F81" t="s">
        <v>2</v>
      </c>
      <c r="G81" t="s">
        <v>1</v>
      </c>
      <c r="H81" s="4" t="str">
        <f>IF(OR(テーブル13[[#This Row],[ILLflag]]="N",テーブル13[[#This Row],[CopyService]]="N",テーブル13[[#This Row],[ILLStatus]]="N",テーブル13[[#This Row],[LoanService]]="N"),"×","○")</f>
        <v>○</v>
      </c>
      <c r="I81">
        <v>1</v>
      </c>
      <c r="J81" t="str">
        <f>VLOOKUP(テーブル13[[#This Row],[KENCODE]],KENCODE!A:B,2,FALSE)</f>
        <v>北海道</v>
      </c>
      <c r="K81" t="s">
        <v>4785</v>
      </c>
      <c r="L81" t="s">
        <v>4786</v>
      </c>
    </row>
    <row r="82" spans="1:12">
      <c r="A82" t="s">
        <v>4801</v>
      </c>
      <c r="B82" t="s">
        <v>1</v>
      </c>
      <c r="C82" t="s">
        <v>1</v>
      </c>
      <c r="D82" t="s">
        <v>1</v>
      </c>
      <c r="E82" t="s">
        <v>2</v>
      </c>
      <c r="F82" t="s">
        <v>2</v>
      </c>
      <c r="G82" t="s">
        <v>1</v>
      </c>
      <c r="H82" s="4" t="str">
        <f>IF(OR(テーブル13[[#This Row],[ILLflag]]="N",テーブル13[[#This Row],[CopyService]]="N",テーブル13[[#This Row],[ILLStatus]]="N",テーブル13[[#This Row],[LoanService]]="N"),"×","○")</f>
        <v>×</v>
      </c>
      <c r="I82">
        <v>1</v>
      </c>
      <c r="J82" t="str">
        <f>VLOOKUP(テーブル13[[#This Row],[KENCODE]],KENCODE!A:B,2,FALSE)</f>
        <v>北海道</v>
      </c>
      <c r="K82" t="s">
        <v>4802</v>
      </c>
      <c r="L82" t="s">
        <v>4803</v>
      </c>
    </row>
    <row r="83" spans="1:12">
      <c r="A83" t="s">
        <v>4944</v>
      </c>
      <c r="B83" t="s">
        <v>1</v>
      </c>
      <c r="C83" t="s">
        <v>1</v>
      </c>
      <c r="D83" t="s">
        <v>2</v>
      </c>
      <c r="E83" t="s">
        <v>2</v>
      </c>
      <c r="F83" t="s">
        <v>2</v>
      </c>
      <c r="G83" t="s">
        <v>2</v>
      </c>
      <c r="H83" s="4" t="str">
        <f>IF(OR(テーブル13[[#This Row],[ILLflag]]="N",テーブル13[[#This Row],[CopyService]]="N",テーブル13[[#This Row],[ILLStatus]]="N",テーブル13[[#This Row],[LoanService]]="N"),"×","○")</f>
        <v>×</v>
      </c>
      <c r="I83">
        <v>1</v>
      </c>
      <c r="J83" t="str">
        <f>VLOOKUP(テーブル13[[#This Row],[KENCODE]],KENCODE!A:B,2,FALSE)</f>
        <v>北海道</v>
      </c>
      <c r="K83" t="s">
        <v>4945</v>
      </c>
      <c r="L83" t="s">
        <v>4946</v>
      </c>
    </row>
    <row r="84" spans="1:12">
      <c r="A84" t="s">
        <v>5009</v>
      </c>
      <c r="B84" t="s">
        <v>1</v>
      </c>
      <c r="C84" t="s">
        <v>1</v>
      </c>
      <c r="D84" t="s">
        <v>1</v>
      </c>
      <c r="E84" t="s">
        <v>2</v>
      </c>
      <c r="F84" t="s">
        <v>2</v>
      </c>
      <c r="G84" t="s">
        <v>1</v>
      </c>
      <c r="H84" s="4" t="str">
        <f>IF(OR(テーブル13[[#This Row],[ILLflag]]="N",テーブル13[[#This Row],[CopyService]]="N",テーブル13[[#This Row],[ILLStatus]]="N",テーブル13[[#This Row],[LoanService]]="N"),"×","○")</f>
        <v>×</v>
      </c>
      <c r="I84">
        <v>1</v>
      </c>
      <c r="J84" t="str">
        <f>VLOOKUP(テーブル13[[#This Row],[KENCODE]],KENCODE!A:B,2,FALSE)</f>
        <v>北海道</v>
      </c>
      <c r="K84" t="s">
        <v>5010</v>
      </c>
      <c r="L84" t="s">
        <v>5011</v>
      </c>
    </row>
    <row r="85" spans="1:12">
      <c r="A85" t="s">
        <v>5026</v>
      </c>
      <c r="B85" t="s">
        <v>1</v>
      </c>
      <c r="C85" t="s">
        <v>1</v>
      </c>
      <c r="D85" t="s">
        <v>2</v>
      </c>
      <c r="E85" t="s">
        <v>2</v>
      </c>
      <c r="F85" t="s">
        <v>2</v>
      </c>
      <c r="G85" t="s">
        <v>2</v>
      </c>
      <c r="H85" s="4" t="str">
        <f>IF(OR(テーブル13[[#This Row],[ILLflag]]="N",テーブル13[[#This Row],[CopyService]]="N",テーブル13[[#This Row],[ILLStatus]]="N",テーブル13[[#This Row],[LoanService]]="N"),"×","○")</f>
        <v>×</v>
      </c>
      <c r="I85">
        <v>1</v>
      </c>
      <c r="J85" t="str">
        <f>VLOOKUP(テーブル13[[#This Row],[KENCODE]],KENCODE!A:B,2,FALSE)</f>
        <v>北海道</v>
      </c>
      <c r="K85" t="s">
        <v>5027</v>
      </c>
      <c r="L85" t="s">
        <v>5028</v>
      </c>
    </row>
    <row r="86" spans="1:12">
      <c r="A86" t="s">
        <v>103</v>
      </c>
      <c r="B86" t="s">
        <v>1</v>
      </c>
      <c r="C86" t="s">
        <v>1</v>
      </c>
      <c r="D86" t="s">
        <v>1</v>
      </c>
      <c r="E86" t="s">
        <v>2</v>
      </c>
      <c r="F86" t="s">
        <v>2</v>
      </c>
      <c r="G86" t="s">
        <v>1</v>
      </c>
      <c r="H86" s="4" t="str">
        <f>IF(OR(テーブル13[[#This Row],[ILLflag]]="N",テーブル13[[#This Row],[CopyService]]="N",テーブル13[[#This Row],[ILLStatus]]="N",テーブル13[[#This Row],[LoanService]]="N"),"×","○")</f>
        <v>×</v>
      </c>
      <c r="I86">
        <v>2</v>
      </c>
      <c r="J86" t="str">
        <f>VLOOKUP(テーブル13[[#This Row],[KENCODE]],KENCODE!A:B,2,FALSE)</f>
        <v>青森</v>
      </c>
      <c r="K86" t="s">
        <v>104</v>
      </c>
      <c r="L86" t="s">
        <v>105</v>
      </c>
    </row>
    <row r="87" spans="1:12">
      <c r="A87" t="s">
        <v>106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2</v>
      </c>
      <c r="H87" s="4" t="str">
        <f>IF(OR(テーブル13[[#This Row],[ILLflag]]="N",テーブル13[[#This Row],[CopyService]]="N",テーブル13[[#This Row],[ILLStatus]]="N",テーブル13[[#This Row],[LoanService]]="N"),"×","○")</f>
        <v>×</v>
      </c>
      <c r="I87">
        <v>2</v>
      </c>
      <c r="J87" t="str">
        <f>VLOOKUP(テーブル13[[#This Row],[KENCODE]],KENCODE!A:B,2,FALSE)</f>
        <v>青森</v>
      </c>
      <c r="K87" t="s">
        <v>107</v>
      </c>
      <c r="L87" t="s">
        <v>108</v>
      </c>
    </row>
    <row r="88" spans="1:12">
      <c r="A88" t="s">
        <v>786</v>
      </c>
      <c r="B88" t="s">
        <v>1</v>
      </c>
      <c r="C88" t="s">
        <v>1</v>
      </c>
      <c r="D88" t="s">
        <v>1</v>
      </c>
      <c r="E88" t="s">
        <v>1</v>
      </c>
      <c r="F88" t="s">
        <v>2</v>
      </c>
      <c r="G88" t="s">
        <v>2</v>
      </c>
      <c r="H88" s="4" t="str">
        <f>IF(OR(テーブル13[[#This Row],[ILLflag]]="N",テーブル13[[#This Row],[CopyService]]="N",テーブル13[[#This Row],[ILLStatus]]="N",テーブル13[[#This Row],[LoanService]]="N"),"×","○")</f>
        <v>×</v>
      </c>
      <c r="I88">
        <v>2</v>
      </c>
      <c r="J88" t="str">
        <f>VLOOKUP(テーブル13[[#This Row],[KENCODE]],KENCODE!A:B,2,FALSE)</f>
        <v>青森</v>
      </c>
      <c r="K88" t="s">
        <v>787</v>
      </c>
      <c r="L88" t="s">
        <v>788</v>
      </c>
    </row>
    <row r="89" spans="1:12">
      <c r="A89" t="s">
        <v>789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2</v>
      </c>
      <c r="H89" s="4" t="str">
        <f>IF(OR(テーブル13[[#This Row],[ILLflag]]="N",テーブル13[[#This Row],[CopyService]]="N",テーブル13[[#This Row],[ILLStatus]]="N",テーブル13[[#This Row],[LoanService]]="N"),"×","○")</f>
        <v>×</v>
      </c>
      <c r="I89">
        <v>2</v>
      </c>
      <c r="J89" t="str">
        <f>VLOOKUP(テーブル13[[#This Row],[KENCODE]],KENCODE!A:B,2,FALSE)</f>
        <v>青森</v>
      </c>
      <c r="K89" t="s">
        <v>790</v>
      </c>
      <c r="L89" t="s">
        <v>791</v>
      </c>
    </row>
    <row r="90" spans="1:12">
      <c r="A90" t="s">
        <v>792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s="4" t="str">
        <f>IF(OR(テーブル13[[#This Row],[ILLflag]]="N",テーブル13[[#This Row],[CopyService]]="N",テーブル13[[#This Row],[ILLStatus]]="N",テーブル13[[#This Row],[LoanService]]="N"),"×","○")</f>
        <v>○</v>
      </c>
      <c r="I90">
        <v>2</v>
      </c>
      <c r="J90" t="str">
        <f>VLOOKUP(テーブル13[[#This Row],[KENCODE]],KENCODE!A:B,2,FALSE)</f>
        <v>青森</v>
      </c>
      <c r="K90" t="s">
        <v>793</v>
      </c>
      <c r="L90" t="s">
        <v>794</v>
      </c>
    </row>
    <row r="91" spans="1:12">
      <c r="A91" t="s">
        <v>795</v>
      </c>
      <c r="B91" t="s">
        <v>1</v>
      </c>
      <c r="C91" t="s">
        <v>1</v>
      </c>
      <c r="D91" t="s">
        <v>1</v>
      </c>
      <c r="E91" t="s">
        <v>1</v>
      </c>
      <c r="F91" t="s">
        <v>2</v>
      </c>
      <c r="G91" t="s">
        <v>1</v>
      </c>
      <c r="H91" s="4" t="str">
        <f>IF(OR(テーブル13[[#This Row],[ILLflag]]="N",テーブル13[[#This Row],[CopyService]]="N",テーブル13[[#This Row],[ILLStatus]]="N",テーブル13[[#This Row],[LoanService]]="N"),"×","○")</f>
        <v>○</v>
      </c>
      <c r="I91">
        <v>2</v>
      </c>
      <c r="J91" t="str">
        <f>VLOOKUP(テーブル13[[#This Row],[KENCODE]],KENCODE!A:B,2,FALSE)</f>
        <v>青森</v>
      </c>
      <c r="K91" t="s">
        <v>796</v>
      </c>
      <c r="L91" t="s">
        <v>797</v>
      </c>
    </row>
    <row r="92" spans="1:12">
      <c r="A92" t="s">
        <v>798</v>
      </c>
      <c r="B92" t="s">
        <v>1</v>
      </c>
      <c r="C92" t="s">
        <v>1</v>
      </c>
      <c r="D92" t="s">
        <v>1</v>
      </c>
      <c r="E92" t="s">
        <v>2</v>
      </c>
      <c r="F92" t="s">
        <v>2</v>
      </c>
      <c r="G92" t="s">
        <v>2</v>
      </c>
      <c r="H92" s="4" t="str">
        <f>IF(OR(テーブル13[[#This Row],[ILLflag]]="N",テーブル13[[#This Row],[CopyService]]="N",テーブル13[[#This Row],[ILLStatus]]="N",テーブル13[[#This Row],[LoanService]]="N"),"×","○")</f>
        <v>×</v>
      </c>
      <c r="I92">
        <v>2</v>
      </c>
      <c r="J92" t="str">
        <f>VLOOKUP(テーブル13[[#This Row],[KENCODE]],KENCODE!A:B,2,FALSE)</f>
        <v>青森</v>
      </c>
      <c r="K92" t="s">
        <v>799</v>
      </c>
      <c r="L92" t="s">
        <v>800</v>
      </c>
    </row>
    <row r="93" spans="1:12">
      <c r="A93" t="s">
        <v>963</v>
      </c>
      <c r="B93" t="s">
        <v>1</v>
      </c>
      <c r="C93" t="s">
        <v>1</v>
      </c>
      <c r="D93" t="s">
        <v>1</v>
      </c>
      <c r="E93" t="s">
        <v>1</v>
      </c>
      <c r="F93" t="s">
        <v>2</v>
      </c>
      <c r="G93" t="s">
        <v>1</v>
      </c>
      <c r="H93" s="4" t="str">
        <f>IF(OR(テーブル13[[#This Row],[ILLflag]]="N",テーブル13[[#This Row],[CopyService]]="N",テーブル13[[#This Row],[ILLStatus]]="N",テーブル13[[#This Row],[LoanService]]="N"),"×","○")</f>
        <v>○</v>
      </c>
      <c r="I93">
        <v>2</v>
      </c>
      <c r="J93" t="str">
        <f>VLOOKUP(テーブル13[[#This Row],[KENCODE]],KENCODE!A:B,2,FALSE)</f>
        <v>青森</v>
      </c>
      <c r="K93" t="s">
        <v>964</v>
      </c>
      <c r="L93" t="s">
        <v>965</v>
      </c>
    </row>
    <row r="94" spans="1:12">
      <c r="A94" t="s">
        <v>2614</v>
      </c>
      <c r="B94" t="s">
        <v>1</v>
      </c>
      <c r="C94" t="s">
        <v>1</v>
      </c>
      <c r="D94" t="s">
        <v>1</v>
      </c>
      <c r="E94" t="s">
        <v>1</v>
      </c>
      <c r="F94" t="s">
        <v>2</v>
      </c>
      <c r="G94" t="s">
        <v>1</v>
      </c>
      <c r="H94" s="4" t="str">
        <f>IF(OR(テーブル13[[#This Row],[ILLflag]]="N",テーブル13[[#This Row],[CopyService]]="N",テーブル13[[#This Row],[ILLStatus]]="N",テーブル13[[#This Row],[LoanService]]="N"),"×","○")</f>
        <v>○</v>
      </c>
      <c r="I94">
        <v>2</v>
      </c>
      <c r="J94" t="str">
        <f>VLOOKUP(テーブル13[[#This Row],[KENCODE]],KENCODE!A:B,2,FALSE)</f>
        <v>青森</v>
      </c>
      <c r="K94" t="s">
        <v>2615</v>
      </c>
      <c r="L94" t="s">
        <v>2616</v>
      </c>
    </row>
    <row r="95" spans="1:12">
      <c r="A95" t="s">
        <v>2840</v>
      </c>
      <c r="B95" t="s">
        <v>1</v>
      </c>
      <c r="C95" t="s">
        <v>1</v>
      </c>
      <c r="D95" t="s">
        <v>2</v>
      </c>
      <c r="E95" t="s">
        <v>2</v>
      </c>
      <c r="F95" t="s">
        <v>2</v>
      </c>
      <c r="G95" t="s">
        <v>1</v>
      </c>
      <c r="H95" s="4" t="str">
        <f>IF(OR(テーブル13[[#This Row],[ILLflag]]="N",テーブル13[[#This Row],[CopyService]]="N",テーブル13[[#This Row],[ILLStatus]]="N",テーブル13[[#This Row],[LoanService]]="N"),"×","○")</f>
        <v>×</v>
      </c>
      <c r="I95">
        <v>2</v>
      </c>
      <c r="J95" t="str">
        <f>VLOOKUP(テーブル13[[#This Row],[KENCODE]],KENCODE!A:B,2,FALSE)</f>
        <v>青森</v>
      </c>
      <c r="K95" t="s">
        <v>2841</v>
      </c>
      <c r="L95" t="s">
        <v>2842</v>
      </c>
    </row>
    <row r="96" spans="1:12">
      <c r="A96" t="s">
        <v>3453</v>
      </c>
      <c r="B96" t="s">
        <v>1</v>
      </c>
      <c r="C96" t="s">
        <v>1</v>
      </c>
      <c r="D96" t="s">
        <v>1</v>
      </c>
      <c r="E96" t="s">
        <v>2</v>
      </c>
      <c r="F96" t="s">
        <v>2</v>
      </c>
      <c r="G96" t="s">
        <v>1</v>
      </c>
      <c r="H96" s="4" t="str">
        <f>IF(OR(テーブル13[[#This Row],[ILLflag]]="N",テーブル13[[#This Row],[CopyService]]="N",テーブル13[[#This Row],[ILLStatus]]="N",テーブル13[[#This Row],[LoanService]]="N"),"×","○")</f>
        <v>×</v>
      </c>
      <c r="I96">
        <v>2</v>
      </c>
      <c r="J96" t="str">
        <f>VLOOKUP(テーブル13[[#This Row],[KENCODE]],KENCODE!A:B,2,FALSE)</f>
        <v>青森</v>
      </c>
      <c r="K96" t="s">
        <v>3454</v>
      </c>
      <c r="L96" t="s">
        <v>3455</v>
      </c>
    </row>
    <row r="97" spans="1:12">
      <c r="A97" t="s">
        <v>3617</v>
      </c>
      <c r="B97" t="s">
        <v>1</v>
      </c>
      <c r="C97" t="s">
        <v>1</v>
      </c>
      <c r="D97" t="s">
        <v>1</v>
      </c>
      <c r="E97" t="s">
        <v>1</v>
      </c>
      <c r="F97" t="s">
        <v>2</v>
      </c>
      <c r="G97" t="s">
        <v>2</v>
      </c>
      <c r="H97" s="4" t="str">
        <f>IF(OR(テーブル13[[#This Row],[ILLflag]]="N",テーブル13[[#This Row],[CopyService]]="N",テーブル13[[#This Row],[ILLStatus]]="N",テーブル13[[#This Row],[LoanService]]="N"),"×","○")</f>
        <v>×</v>
      </c>
      <c r="I97">
        <v>2</v>
      </c>
      <c r="J97" t="str">
        <f>VLOOKUP(テーブル13[[#This Row],[KENCODE]],KENCODE!A:B,2,FALSE)</f>
        <v>青森</v>
      </c>
      <c r="K97" t="s">
        <v>3618</v>
      </c>
      <c r="L97" t="s">
        <v>3619</v>
      </c>
    </row>
    <row r="98" spans="1:12">
      <c r="A98" t="s">
        <v>3671</v>
      </c>
      <c r="B98" t="s">
        <v>1</v>
      </c>
      <c r="C98" t="s">
        <v>1</v>
      </c>
      <c r="D98" t="s">
        <v>1</v>
      </c>
      <c r="E98" t="s">
        <v>1</v>
      </c>
      <c r="F98" t="s">
        <v>2</v>
      </c>
      <c r="G98" t="s">
        <v>1</v>
      </c>
      <c r="H98" s="4" t="str">
        <f>IF(OR(テーブル13[[#This Row],[ILLflag]]="N",テーブル13[[#This Row],[CopyService]]="N",テーブル13[[#This Row],[ILLStatus]]="N",テーブル13[[#This Row],[LoanService]]="N"),"×","○")</f>
        <v>○</v>
      </c>
      <c r="I98">
        <v>2</v>
      </c>
      <c r="J98" t="str">
        <f>VLOOKUP(テーブル13[[#This Row],[KENCODE]],KENCODE!A:B,2,FALSE)</f>
        <v>青森</v>
      </c>
      <c r="K98" t="s">
        <v>3672</v>
      </c>
      <c r="L98" t="s">
        <v>3673</v>
      </c>
    </row>
    <row r="99" spans="1:12">
      <c r="A99" t="s">
        <v>4154</v>
      </c>
      <c r="B99" t="s">
        <v>1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s="4" t="str">
        <f>IF(OR(テーブル13[[#This Row],[ILLflag]]="N",テーブル13[[#This Row],[CopyService]]="N",テーブル13[[#This Row],[ILLStatus]]="N",テーブル13[[#This Row],[LoanService]]="N"),"×","○")</f>
        <v>×</v>
      </c>
      <c r="I99">
        <v>2</v>
      </c>
      <c r="J99" t="str">
        <f>VLOOKUP(テーブル13[[#This Row],[KENCODE]],KENCODE!A:B,2,FALSE)</f>
        <v>青森</v>
      </c>
      <c r="K99" t="s">
        <v>4155</v>
      </c>
      <c r="L99" t="s">
        <v>4156</v>
      </c>
    </row>
    <row r="100" spans="1:12">
      <c r="A100" t="s">
        <v>4628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s="4" t="str">
        <f>IF(OR(テーブル13[[#This Row],[ILLflag]]="N",テーブル13[[#This Row],[CopyService]]="N",テーブル13[[#This Row],[ILLStatus]]="N",テーブル13[[#This Row],[LoanService]]="N"),"×","○")</f>
        <v>○</v>
      </c>
      <c r="I100">
        <v>2</v>
      </c>
      <c r="J100" t="str">
        <f>VLOOKUP(テーブル13[[#This Row],[KENCODE]],KENCODE!A:B,2,FALSE)</f>
        <v>青森</v>
      </c>
      <c r="K100" t="s">
        <v>4629</v>
      </c>
      <c r="L100" t="s">
        <v>4630</v>
      </c>
    </row>
    <row r="101" spans="1:12">
      <c r="A101" t="s">
        <v>109</v>
      </c>
      <c r="B101" t="s">
        <v>1</v>
      </c>
      <c r="C101" t="s">
        <v>1</v>
      </c>
      <c r="D101" t="s">
        <v>2</v>
      </c>
      <c r="E101" t="s">
        <v>2</v>
      </c>
      <c r="F101" t="s">
        <v>2</v>
      </c>
      <c r="G101" t="s">
        <v>2</v>
      </c>
      <c r="H101" s="4" t="str">
        <f>IF(OR(テーブル13[[#This Row],[ILLflag]]="N",テーブル13[[#This Row],[CopyService]]="N",テーブル13[[#This Row],[ILLStatus]]="N",テーブル13[[#This Row],[LoanService]]="N"),"×","○")</f>
        <v>×</v>
      </c>
      <c r="I101">
        <v>3</v>
      </c>
      <c r="J101" t="str">
        <f>VLOOKUP(テーブル13[[#This Row],[KENCODE]],KENCODE!A:B,2,FALSE)</f>
        <v>岩手</v>
      </c>
      <c r="K101" t="s">
        <v>110</v>
      </c>
      <c r="L101" t="s">
        <v>111</v>
      </c>
    </row>
    <row r="102" spans="1:12">
      <c r="A102" t="s">
        <v>801</v>
      </c>
      <c r="B102" t="s">
        <v>1</v>
      </c>
      <c r="C102" t="s">
        <v>1</v>
      </c>
      <c r="D102" t="s">
        <v>1</v>
      </c>
      <c r="E102" t="s">
        <v>1</v>
      </c>
      <c r="F102" t="s">
        <v>2</v>
      </c>
      <c r="G102" t="s">
        <v>1</v>
      </c>
      <c r="H102" s="4" t="str">
        <f>IF(OR(テーブル13[[#This Row],[ILLflag]]="N",テーブル13[[#This Row],[CopyService]]="N",テーブル13[[#This Row],[ILLStatus]]="N",テーブル13[[#This Row],[LoanService]]="N"),"×","○")</f>
        <v>○</v>
      </c>
      <c r="I102">
        <v>3</v>
      </c>
      <c r="J102" t="str">
        <f>VLOOKUP(テーブル13[[#This Row],[KENCODE]],KENCODE!A:B,2,FALSE)</f>
        <v>岩手</v>
      </c>
      <c r="K102" t="s">
        <v>802</v>
      </c>
      <c r="L102" t="s">
        <v>803</v>
      </c>
    </row>
    <row r="103" spans="1:12">
      <c r="A103" t="s">
        <v>804</v>
      </c>
      <c r="B103" t="s">
        <v>1</v>
      </c>
      <c r="C103" t="s">
        <v>1</v>
      </c>
      <c r="D103" t="s">
        <v>65</v>
      </c>
      <c r="E103" t="s">
        <v>65</v>
      </c>
      <c r="F103" t="s">
        <v>2</v>
      </c>
      <c r="G103" t="s">
        <v>1</v>
      </c>
      <c r="H103" s="4" t="str">
        <f>IF(OR(テーブル13[[#This Row],[ILLflag]]="N",テーブル13[[#This Row],[CopyService]]="N",テーブル13[[#This Row],[ILLStatus]]="N",テーブル13[[#This Row],[LoanService]]="N"),"×","○")</f>
        <v>○</v>
      </c>
      <c r="I103">
        <v>3</v>
      </c>
      <c r="J103" t="str">
        <f>VLOOKUP(テーブル13[[#This Row],[KENCODE]],KENCODE!A:B,2,FALSE)</f>
        <v>岩手</v>
      </c>
      <c r="K103" t="s">
        <v>805</v>
      </c>
      <c r="L103" t="s">
        <v>806</v>
      </c>
    </row>
    <row r="104" spans="1:12">
      <c r="A104" t="s">
        <v>807</v>
      </c>
      <c r="B104" t="s">
        <v>1</v>
      </c>
      <c r="C104" t="s">
        <v>1</v>
      </c>
      <c r="D104" t="s">
        <v>1</v>
      </c>
      <c r="E104" t="s">
        <v>1</v>
      </c>
      <c r="F104" t="s">
        <v>2</v>
      </c>
      <c r="G104" t="s">
        <v>1</v>
      </c>
      <c r="H104" s="4" t="str">
        <f>IF(OR(テーブル13[[#This Row],[ILLflag]]="N",テーブル13[[#This Row],[CopyService]]="N",テーブル13[[#This Row],[ILLStatus]]="N",テーブル13[[#This Row],[LoanService]]="N"),"×","○")</f>
        <v>○</v>
      </c>
      <c r="I104">
        <v>3</v>
      </c>
      <c r="J104" t="str">
        <f>VLOOKUP(テーブル13[[#This Row],[KENCODE]],KENCODE!A:B,2,FALSE)</f>
        <v>岩手</v>
      </c>
      <c r="K104" t="s">
        <v>808</v>
      </c>
      <c r="L104" t="s">
        <v>809</v>
      </c>
    </row>
    <row r="105" spans="1:12">
      <c r="A105" t="s">
        <v>810</v>
      </c>
      <c r="B105" t="s">
        <v>1</v>
      </c>
      <c r="C105" t="s">
        <v>1</v>
      </c>
      <c r="D105" t="s">
        <v>2</v>
      </c>
      <c r="E105" t="s">
        <v>2</v>
      </c>
      <c r="F105" t="s">
        <v>2</v>
      </c>
      <c r="G105" t="s">
        <v>2</v>
      </c>
      <c r="H105" s="4" t="str">
        <f>IF(OR(テーブル13[[#This Row],[ILLflag]]="N",テーブル13[[#This Row],[CopyService]]="N",テーブル13[[#This Row],[ILLStatus]]="N",テーブル13[[#This Row],[LoanService]]="N"),"×","○")</f>
        <v>×</v>
      </c>
      <c r="I105">
        <v>3</v>
      </c>
      <c r="J105" t="str">
        <f>VLOOKUP(テーブル13[[#This Row],[KENCODE]],KENCODE!A:B,2,FALSE)</f>
        <v>岩手</v>
      </c>
      <c r="K105" t="s">
        <v>811</v>
      </c>
      <c r="L105" t="s">
        <v>812</v>
      </c>
    </row>
    <row r="106" spans="1:12">
      <c r="A106" t="s">
        <v>966</v>
      </c>
      <c r="B106" t="s">
        <v>1</v>
      </c>
      <c r="C106" t="s">
        <v>1</v>
      </c>
      <c r="D106" t="s">
        <v>2</v>
      </c>
      <c r="E106" t="s">
        <v>2</v>
      </c>
      <c r="F106" t="s">
        <v>2</v>
      </c>
      <c r="G106" t="s">
        <v>2</v>
      </c>
      <c r="H106" s="4" t="str">
        <f>IF(OR(テーブル13[[#This Row],[ILLflag]]="N",テーブル13[[#This Row],[CopyService]]="N",テーブル13[[#This Row],[ILLStatus]]="N",テーブル13[[#This Row],[LoanService]]="N"),"×","○")</f>
        <v>×</v>
      </c>
      <c r="I106">
        <v>3</v>
      </c>
      <c r="J106" t="str">
        <f>VLOOKUP(テーブル13[[#This Row],[KENCODE]],KENCODE!A:B,2,FALSE)</f>
        <v>岩手</v>
      </c>
      <c r="K106" t="s">
        <v>967</v>
      </c>
      <c r="L106" t="s">
        <v>968</v>
      </c>
    </row>
    <row r="107" spans="1:12">
      <c r="A107" t="s">
        <v>2018</v>
      </c>
      <c r="B107" t="s">
        <v>1</v>
      </c>
      <c r="C107" t="s">
        <v>1</v>
      </c>
      <c r="D107" t="s">
        <v>2</v>
      </c>
      <c r="E107" t="s">
        <v>2</v>
      </c>
      <c r="F107" t="s">
        <v>2</v>
      </c>
      <c r="G107" t="s">
        <v>2</v>
      </c>
      <c r="H107" s="4" t="str">
        <f>IF(OR(テーブル13[[#This Row],[ILLflag]]="N",テーブル13[[#This Row],[CopyService]]="N",テーブル13[[#This Row],[ILLStatus]]="N",テーブル13[[#This Row],[LoanService]]="N"),"×","○")</f>
        <v>×</v>
      </c>
      <c r="I107">
        <v>3</v>
      </c>
      <c r="J107" t="str">
        <f>VLOOKUP(テーブル13[[#This Row],[KENCODE]],KENCODE!A:B,2,FALSE)</f>
        <v>岩手</v>
      </c>
      <c r="K107" t="s">
        <v>2019</v>
      </c>
      <c r="L107" t="s">
        <v>2020</v>
      </c>
    </row>
    <row r="108" spans="1:12">
      <c r="A108" t="s">
        <v>2080</v>
      </c>
      <c r="B108" t="s">
        <v>1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s="4" t="str">
        <f>IF(OR(テーブル13[[#This Row],[ILLflag]]="N",テーブル13[[#This Row],[CopyService]]="N",テーブル13[[#This Row],[ILLStatus]]="N",テーブル13[[#This Row],[LoanService]]="N"),"×","○")</f>
        <v>×</v>
      </c>
      <c r="I108">
        <v>3</v>
      </c>
      <c r="J108" t="str">
        <f>VLOOKUP(テーブル13[[#This Row],[KENCODE]],KENCODE!A:B,2,FALSE)</f>
        <v>岩手</v>
      </c>
      <c r="K108" t="s">
        <v>2081</v>
      </c>
      <c r="L108" t="s">
        <v>2082</v>
      </c>
    </row>
    <row r="109" spans="1:12">
      <c r="A109" t="s">
        <v>2101</v>
      </c>
      <c r="B109" t="s">
        <v>1</v>
      </c>
      <c r="C109" t="s">
        <v>1</v>
      </c>
      <c r="D109" t="s">
        <v>2</v>
      </c>
      <c r="E109" t="s">
        <v>2</v>
      </c>
      <c r="F109" t="s">
        <v>2</v>
      </c>
      <c r="G109" t="s">
        <v>2</v>
      </c>
      <c r="H109" s="4" t="str">
        <f>IF(OR(テーブル13[[#This Row],[ILLflag]]="N",テーブル13[[#This Row],[CopyService]]="N",テーブル13[[#This Row],[ILLStatus]]="N",テーブル13[[#This Row],[LoanService]]="N"),"×","○")</f>
        <v>×</v>
      </c>
      <c r="I109">
        <v>3</v>
      </c>
      <c r="J109" t="str">
        <f>VLOOKUP(テーブル13[[#This Row],[KENCODE]],KENCODE!A:B,2,FALSE)</f>
        <v>岩手</v>
      </c>
      <c r="K109" t="s">
        <v>2102</v>
      </c>
      <c r="L109" t="s">
        <v>2103</v>
      </c>
    </row>
    <row r="110" spans="1:12">
      <c r="A110" t="s">
        <v>2134</v>
      </c>
      <c r="B110" t="s">
        <v>1</v>
      </c>
      <c r="C110" t="s">
        <v>1</v>
      </c>
      <c r="D110" t="s">
        <v>65</v>
      </c>
      <c r="E110" t="s">
        <v>65</v>
      </c>
      <c r="F110" t="s">
        <v>2</v>
      </c>
      <c r="G110" t="s">
        <v>1</v>
      </c>
      <c r="H110" s="4" t="str">
        <f>IF(OR(テーブル13[[#This Row],[ILLflag]]="N",テーブル13[[#This Row],[CopyService]]="N",テーブル13[[#This Row],[ILLStatus]]="N",テーブル13[[#This Row],[LoanService]]="N"),"×","○")</f>
        <v>○</v>
      </c>
      <c r="I110">
        <v>3</v>
      </c>
      <c r="J110" t="str">
        <f>VLOOKUP(テーブル13[[#This Row],[KENCODE]],KENCODE!A:B,2,FALSE)</f>
        <v>岩手</v>
      </c>
      <c r="K110" t="s">
        <v>2135</v>
      </c>
      <c r="L110" t="s">
        <v>2136</v>
      </c>
    </row>
    <row r="111" spans="1:12">
      <c r="A111" t="s">
        <v>3528</v>
      </c>
      <c r="B111" t="s">
        <v>1</v>
      </c>
      <c r="C111" t="s">
        <v>1</v>
      </c>
      <c r="D111" t="s">
        <v>2</v>
      </c>
      <c r="E111" t="s">
        <v>2</v>
      </c>
      <c r="F111" t="s">
        <v>2</v>
      </c>
      <c r="G111" t="s">
        <v>2</v>
      </c>
      <c r="H111" s="4" t="str">
        <f>IF(OR(テーブル13[[#This Row],[ILLflag]]="N",テーブル13[[#This Row],[CopyService]]="N",テーブル13[[#This Row],[ILLStatus]]="N",テーブル13[[#This Row],[LoanService]]="N"),"×","○")</f>
        <v>×</v>
      </c>
      <c r="I111">
        <v>3</v>
      </c>
      <c r="J111" t="str">
        <f>VLOOKUP(テーブル13[[#This Row],[KENCODE]],KENCODE!A:B,2,FALSE)</f>
        <v>岩手</v>
      </c>
      <c r="K111" t="s">
        <v>3529</v>
      </c>
      <c r="L111" t="s">
        <v>3530</v>
      </c>
    </row>
    <row r="112" spans="1:12">
      <c r="A112" t="s">
        <v>3537</v>
      </c>
      <c r="B112" t="s">
        <v>1</v>
      </c>
      <c r="C112" t="s">
        <v>1</v>
      </c>
      <c r="D112" t="s">
        <v>1</v>
      </c>
      <c r="E112" t="s">
        <v>1</v>
      </c>
      <c r="F112" t="s">
        <v>2</v>
      </c>
      <c r="G112" t="s">
        <v>1</v>
      </c>
      <c r="H112" s="4" t="str">
        <f>IF(OR(テーブル13[[#This Row],[ILLflag]]="N",テーブル13[[#This Row],[CopyService]]="N",テーブル13[[#This Row],[ILLStatus]]="N",テーブル13[[#This Row],[LoanService]]="N"),"×","○")</f>
        <v>○</v>
      </c>
      <c r="I112">
        <v>3</v>
      </c>
      <c r="J112" t="str">
        <f>VLOOKUP(テーブル13[[#This Row],[KENCODE]],KENCODE!A:B,2,FALSE)</f>
        <v>岩手</v>
      </c>
      <c r="K112" t="s">
        <v>3538</v>
      </c>
      <c r="L112" t="s">
        <v>3539</v>
      </c>
    </row>
    <row r="113" spans="1:12">
      <c r="A113" t="s">
        <v>3688</v>
      </c>
      <c r="B113" t="s">
        <v>1</v>
      </c>
      <c r="C113" t="s">
        <v>1</v>
      </c>
      <c r="D113" t="s">
        <v>2</v>
      </c>
      <c r="E113" t="s">
        <v>2</v>
      </c>
      <c r="F113" t="s">
        <v>2</v>
      </c>
      <c r="G113" t="s">
        <v>2</v>
      </c>
      <c r="H113" s="4" t="str">
        <f>IF(OR(テーブル13[[#This Row],[ILLflag]]="N",テーブル13[[#This Row],[CopyService]]="N",テーブル13[[#This Row],[ILLStatus]]="N",テーブル13[[#This Row],[LoanService]]="N"),"×","○")</f>
        <v>×</v>
      </c>
      <c r="I113">
        <v>3</v>
      </c>
      <c r="J113" t="str">
        <f>VLOOKUP(テーブル13[[#This Row],[KENCODE]],KENCODE!A:B,2,FALSE)</f>
        <v>岩手</v>
      </c>
      <c r="K113" t="s">
        <v>3689</v>
      </c>
      <c r="L113" t="s">
        <v>3690</v>
      </c>
    </row>
    <row r="114" spans="1:12">
      <c r="A114" t="s">
        <v>4955</v>
      </c>
      <c r="B114" t="s">
        <v>1</v>
      </c>
      <c r="C114" t="s">
        <v>1</v>
      </c>
      <c r="D114" t="s">
        <v>1</v>
      </c>
      <c r="E114" t="s">
        <v>1</v>
      </c>
      <c r="F114" t="s">
        <v>2</v>
      </c>
      <c r="G114" t="s">
        <v>1</v>
      </c>
      <c r="H114" s="4" t="str">
        <f>IF(OR(テーブル13[[#This Row],[ILLflag]]="N",テーブル13[[#This Row],[CopyService]]="N",テーブル13[[#This Row],[ILLStatus]]="N",テーブル13[[#This Row],[LoanService]]="N"),"×","○")</f>
        <v>○</v>
      </c>
      <c r="I114">
        <v>3</v>
      </c>
      <c r="J114" t="str">
        <f>VLOOKUP(テーブル13[[#This Row],[KENCODE]],KENCODE!A:B,2,FALSE)</f>
        <v>岩手</v>
      </c>
      <c r="K114" t="s">
        <v>4956</v>
      </c>
      <c r="L114" t="s">
        <v>4957</v>
      </c>
    </row>
    <row r="115" spans="1:12">
      <c r="A115" t="s">
        <v>112</v>
      </c>
      <c r="B115" t="s">
        <v>1</v>
      </c>
      <c r="C115" t="s">
        <v>1</v>
      </c>
      <c r="D115" t="s">
        <v>1</v>
      </c>
      <c r="E115" t="s">
        <v>1</v>
      </c>
      <c r="F115" t="s">
        <v>65</v>
      </c>
      <c r="G115" t="s">
        <v>2</v>
      </c>
      <c r="H115" s="4" t="str">
        <f>IF(OR(テーブル13[[#This Row],[ILLflag]]="N",テーブル13[[#This Row],[CopyService]]="N",テーブル13[[#This Row],[ILLStatus]]="N",テーブル13[[#This Row],[LoanService]]="N"),"×","○")</f>
        <v>×</v>
      </c>
      <c r="I115">
        <v>4</v>
      </c>
      <c r="J115" t="str">
        <f>VLOOKUP(テーブル13[[#This Row],[KENCODE]],KENCODE!A:B,2,FALSE)</f>
        <v>宮城</v>
      </c>
      <c r="K115" t="s">
        <v>113</v>
      </c>
      <c r="L115" t="s">
        <v>114</v>
      </c>
    </row>
    <row r="116" spans="1:12">
      <c r="A116" t="s">
        <v>115</v>
      </c>
      <c r="B116" t="s">
        <v>1</v>
      </c>
      <c r="C116" t="s">
        <v>1</v>
      </c>
      <c r="D116" t="s">
        <v>2</v>
      </c>
      <c r="E116" t="s">
        <v>2</v>
      </c>
      <c r="F116" t="s">
        <v>2</v>
      </c>
      <c r="G116" t="s">
        <v>2</v>
      </c>
      <c r="H116" s="4" t="str">
        <f>IF(OR(テーブル13[[#This Row],[ILLflag]]="N",テーブル13[[#This Row],[CopyService]]="N",テーブル13[[#This Row],[ILLStatus]]="N",テーブル13[[#This Row],[LoanService]]="N"),"×","○")</f>
        <v>×</v>
      </c>
      <c r="I116">
        <v>4</v>
      </c>
      <c r="J116" t="str">
        <f>VLOOKUP(テーブル13[[#This Row],[KENCODE]],KENCODE!A:B,2,FALSE)</f>
        <v>宮城</v>
      </c>
      <c r="K116" t="s">
        <v>116</v>
      </c>
      <c r="L116" t="s">
        <v>117</v>
      </c>
    </row>
    <row r="117" spans="1:12">
      <c r="A117" t="s">
        <v>118</v>
      </c>
      <c r="B117" t="s">
        <v>1</v>
      </c>
      <c r="C117" t="s">
        <v>1</v>
      </c>
      <c r="D117" t="s">
        <v>1</v>
      </c>
      <c r="E117" t="s">
        <v>2</v>
      </c>
      <c r="F117" t="s">
        <v>1</v>
      </c>
      <c r="G117" t="s">
        <v>1</v>
      </c>
      <c r="H117" s="4" t="str">
        <f>IF(OR(テーブル13[[#This Row],[ILLflag]]="N",テーブル13[[#This Row],[CopyService]]="N",テーブル13[[#This Row],[ILLStatus]]="N",テーブル13[[#This Row],[LoanService]]="N"),"×","○")</f>
        <v>×</v>
      </c>
      <c r="I117">
        <v>4</v>
      </c>
      <c r="J117" t="str">
        <f>VLOOKUP(テーブル13[[#This Row],[KENCODE]],KENCODE!A:B,2,FALSE)</f>
        <v>宮城</v>
      </c>
      <c r="K117" t="s">
        <v>119</v>
      </c>
      <c r="L117" t="s">
        <v>120</v>
      </c>
    </row>
    <row r="118" spans="1:12">
      <c r="A118" t="s">
        <v>121</v>
      </c>
      <c r="B118" t="s">
        <v>1</v>
      </c>
      <c r="C118" t="s">
        <v>1</v>
      </c>
      <c r="D118" t="s">
        <v>1</v>
      </c>
      <c r="E118" t="s">
        <v>1</v>
      </c>
      <c r="F118" t="s">
        <v>2</v>
      </c>
      <c r="G118" t="s">
        <v>2</v>
      </c>
      <c r="H118" s="4" t="str">
        <f>IF(OR(テーブル13[[#This Row],[ILLflag]]="N",テーブル13[[#This Row],[CopyService]]="N",テーブル13[[#This Row],[ILLStatus]]="N",テーブル13[[#This Row],[LoanService]]="N"),"×","○")</f>
        <v>×</v>
      </c>
      <c r="I118">
        <v>4</v>
      </c>
      <c r="J118" t="str">
        <f>VLOOKUP(テーブル13[[#This Row],[KENCODE]],KENCODE!A:B,2,FALSE)</f>
        <v>宮城</v>
      </c>
      <c r="K118" t="s">
        <v>122</v>
      </c>
      <c r="L118" t="s">
        <v>123</v>
      </c>
    </row>
    <row r="119" spans="1:12">
      <c r="A119" t="s">
        <v>124</v>
      </c>
      <c r="B119" t="s">
        <v>1</v>
      </c>
      <c r="C119" t="s">
        <v>1</v>
      </c>
      <c r="D119" t="s">
        <v>1</v>
      </c>
      <c r="E119" t="s">
        <v>1</v>
      </c>
      <c r="F119" t="s">
        <v>2</v>
      </c>
      <c r="G119" t="s">
        <v>2</v>
      </c>
      <c r="H119" s="4" t="str">
        <f>IF(OR(テーブル13[[#This Row],[ILLflag]]="N",テーブル13[[#This Row],[CopyService]]="N",テーブル13[[#This Row],[ILLStatus]]="N",テーブル13[[#This Row],[LoanService]]="N"),"×","○")</f>
        <v>×</v>
      </c>
      <c r="I119">
        <v>4</v>
      </c>
      <c r="J119" t="str">
        <f>VLOOKUP(テーブル13[[#This Row],[KENCODE]],KENCODE!A:B,2,FALSE)</f>
        <v>宮城</v>
      </c>
      <c r="K119" t="s">
        <v>125</v>
      </c>
      <c r="L119" t="s">
        <v>126</v>
      </c>
    </row>
    <row r="120" spans="1:12">
      <c r="A120" t="s">
        <v>127</v>
      </c>
      <c r="B120" t="s">
        <v>1</v>
      </c>
      <c r="C120" t="s">
        <v>1</v>
      </c>
      <c r="D120" t="s">
        <v>2</v>
      </c>
      <c r="E120" t="s">
        <v>2</v>
      </c>
      <c r="F120" t="s">
        <v>2</v>
      </c>
      <c r="G120" t="s">
        <v>2</v>
      </c>
      <c r="H120" s="4" t="str">
        <f>IF(OR(テーブル13[[#This Row],[ILLflag]]="N",テーブル13[[#This Row],[CopyService]]="N",テーブル13[[#This Row],[ILLStatus]]="N",テーブル13[[#This Row],[LoanService]]="N"),"×","○")</f>
        <v>×</v>
      </c>
      <c r="I120">
        <v>4</v>
      </c>
      <c r="J120" t="str">
        <f>VLOOKUP(テーブル13[[#This Row],[KENCODE]],KENCODE!A:B,2,FALSE)</f>
        <v>宮城</v>
      </c>
      <c r="K120" t="s">
        <v>128</v>
      </c>
      <c r="L120" t="s">
        <v>129</v>
      </c>
    </row>
    <row r="121" spans="1:12">
      <c r="A121" t="s">
        <v>130</v>
      </c>
      <c r="B121" t="s">
        <v>1</v>
      </c>
      <c r="C121" t="s">
        <v>1</v>
      </c>
      <c r="D121" t="s">
        <v>2</v>
      </c>
      <c r="E121" t="s">
        <v>2</v>
      </c>
      <c r="F121" t="s">
        <v>2</v>
      </c>
      <c r="G121" t="s">
        <v>2</v>
      </c>
      <c r="H121" s="4" t="str">
        <f>IF(OR(テーブル13[[#This Row],[ILLflag]]="N",テーブル13[[#This Row],[CopyService]]="N",テーブル13[[#This Row],[ILLStatus]]="N",テーブル13[[#This Row],[LoanService]]="N"),"×","○")</f>
        <v>×</v>
      </c>
      <c r="I121">
        <v>4</v>
      </c>
      <c r="J121" t="str">
        <f>VLOOKUP(テーブル13[[#This Row],[KENCODE]],KENCODE!A:B,2,FALSE)</f>
        <v>宮城</v>
      </c>
      <c r="K121" t="s">
        <v>131</v>
      </c>
      <c r="L121" t="s">
        <v>132</v>
      </c>
    </row>
    <row r="122" spans="1:12">
      <c r="A122" t="s">
        <v>133</v>
      </c>
      <c r="B122" t="s">
        <v>1</v>
      </c>
      <c r="C122" t="s">
        <v>1</v>
      </c>
      <c r="D122" t="s">
        <v>2</v>
      </c>
      <c r="E122" t="s">
        <v>2</v>
      </c>
      <c r="F122" t="s">
        <v>2</v>
      </c>
      <c r="G122" t="s">
        <v>2</v>
      </c>
      <c r="H122" s="4" t="str">
        <f>IF(OR(テーブル13[[#This Row],[ILLflag]]="N",テーブル13[[#This Row],[CopyService]]="N",テーブル13[[#This Row],[ILLStatus]]="N",テーブル13[[#This Row],[LoanService]]="N"),"×","○")</f>
        <v>×</v>
      </c>
      <c r="I122">
        <v>4</v>
      </c>
      <c r="J122" t="str">
        <f>VLOOKUP(テーブル13[[#This Row],[KENCODE]],KENCODE!A:B,2,FALSE)</f>
        <v>宮城</v>
      </c>
      <c r="K122" t="s">
        <v>134</v>
      </c>
      <c r="L122" t="s">
        <v>129</v>
      </c>
    </row>
    <row r="123" spans="1:12">
      <c r="A123" t="s">
        <v>135</v>
      </c>
      <c r="B123" t="s">
        <v>1</v>
      </c>
      <c r="C123" t="s">
        <v>1</v>
      </c>
      <c r="D123" t="s">
        <v>2</v>
      </c>
      <c r="E123" t="s">
        <v>2</v>
      </c>
      <c r="F123" t="s">
        <v>2</v>
      </c>
      <c r="G123" t="s">
        <v>2</v>
      </c>
      <c r="H123" s="4" t="str">
        <f>IF(OR(テーブル13[[#This Row],[ILLflag]]="N",テーブル13[[#This Row],[CopyService]]="N",テーブル13[[#This Row],[ILLStatus]]="N",テーブル13[[#This Row],[LoanService]]="N"),"×","○")</f>
        <v>×</v>
      </c>
      <c r="I123">
        <v>4</v>
      </c>
      <c r="J123" t="str">
        <f>VLOOKUP(テーブル13[[#This Row],[KENCODE]],KENCODE!A:B,2,FALSE)</f>
        <v>宮城</v>
      </c>
      <c r="K123" t="s">
        <v>136</v>
      </c>
      <c r="L123" t="s">
        <v>129</v>
      </c>
    </row>
    <row r="124" spans="1:12">
      <c r="A124" t="s">
        <v>137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s="4" t="str">
        <f>IF(OR(テーブル13[[#This Row],[ILLflag]]="N",テーブル13[[#This Row],[CopyService]]="N",テーブル13[[#This Row],[ILLStatus]]="N",テーブル13[[#This Row],[LoanService]]="N"),"×","○")</f>
        <v>○</v>
      </c>
      <c r="I124">
        <v>4</v>
      </c>
      <c r="J124" t="str">
        <f>VLOOKUP(テーブル13[[#This Row],[KENCODE]],KENCODE!A:B,2,FALSE)</f>
        <v>宮城</v>
      </c>
      <c r="K124" t="s">
        <v>138</v>
      </c>
      <c r="L124" t="s">
        <v>139</v>
      </c>
    </row>
    <row r="125" spans="1:12">
      <c r="A125" t="s">
        <v>813</v>
      </c>
      <c r="B125" t="s">
        <v>1</v>
      </c>
      <c r="C125" t="s">
        <v>1</v>
      </c>
      <c r="D125" t="s">
        <v>1</v>
      </c>
      <c r="E125" t="s">
        <v>2</v>
      </c>
      <c r="F125" t="s">
        <v>1</v>
      </c>
      <c r="G125" t="s">
        <v>1</v>
      </c>
      <c r="H125" s="4" t="str">
        <f>IF(OR(テーブル13[[#This Row],[ILLflag]]="N",テーブル13[[#This Row],[CopyService]]="N",テーブル13[[#This Row],[ILLStatus]]="N",テーブル13[[#This Row],[LoanService]]="N"),"×","○")</f>
        <v>×</v>
      </c>
      <c r="I125">
        <v>4</v>
      </c>
      <c r="J125" t="str">
        <f>VLOOKUP(テーブル13[[#This Row],[KENCODE]],KENCODE!A:B,2,FALSE)</f>
        <v>宮城</v>
      </c>
      <c r="K125" t="s">
        <v>814</v>
      </c>
      <c r="L125" t="s">
        <v>815</v>
      </c>
    </row>
    <row r="126" spans="1:12">
      <c r="A126" t="s">
        <v>816</v>
      </c>
      <c r="B126" t="s">
        <v>1</v>
      </c>
      <c r="C126" t="s">
        <v>1</v>
      </c>
      <c r="D126" t="s">
        <v>2</v>
      </c>
      <c r="E126" t="s">
        <v>2</v>
      </c>
      <c r="F126" t="s">
        <v>2</v>
      </c>
      <c r="G126" t="s">
        <v>2</v>
      </c>
      <c r="H126" s="4" t="str">
        <f>IF(OR(テーブル13[[#This Row],[ILLflag]]="N",テーブル13[[#This Row],[CopyService]]="N",テーブル13[[#This Row],[ILLStatus]]="N",テーブル13[[#This Row],[LoanService]]="N"),"×","○")</f>
        <v>×</v>
      </c>
      <c r="I126">
        <v>4</v>
      </c>
      <c r="J126" t="str">
        <f>VLOOKUP(テーブル13[[#This Row],[KENCODE]],KENCODE!A:B,2,FALSE)</f>
        <v>宮城</v>
      </c>
      <c r="K126" t="s">
        <v>817</v>
      </c>
      <c r="L126" t="s">
        <v>818</v>
      </c>
    </row>
    <row r="127" spans="1:12">
      <c r="A127" t="s">
        <v>819</v>
      </c>
      <c r="B127" t="s">
        <v>1</v>
      </c>
      <c r="C127" t="s">
        <v>1</v>
      </c>
      <c r="D127" t="s">
        <v>2</v>
      </c>
      <c r="E127" t="s">
        <v>2</v>
      </c>
      <c r="F127" t="s">
        <v>2</v>
      </c>
      <c r="G127" t="s">
        <v>2</v>
      </c>
      <c r="H127" s="4" t="str">
        <f>IF(OR(テーブル13[[#This Row],[ILLflag]]="N",テーブル13[[#This Row],[CopyService]]="N",テーブル13[[#This Row],[ILLStatus]]="N",テーブル13[[#This Row],[LoanService]]="N"),"×","○")</f>
        <v>×</v>
      </c>
      <c r="I127">
        <v>4</v>
      </c>
      <c r="J127" t="str">
        <f>VLOOKUP(テーブル13[[#This Row],[KENCODE]],KENCODE!A:B,2,FALSE)</f>
        <v>宮城</v>
      </c>
      <c r="K127" t="s">
        <v>820</v>
      </c>
      <c r="L127" t="s">
        <v>821</v>
      </c>
    </row>
    <row r="128" spans="1:12">
      <c r="A128" t="s">
        <v>822</v>
      </c>
      <c r="B128" t="s">
        <v>1</v>
      </c>
      <c r="C128" t="s">
        <v>1</v>
      </c>
      <c r="D128" t="s">
        <v>2</v>
      </c>
      <c r="E128" t="s">
        <v>2</v>
      </c>
      <c r="F128" t="s">
        <v>2</v>
      </c>
      <c r="G128" t="s">
        <v>2</v>
      </c>
      <c r="H128" s="4" t="str">
        <f>IF(OR(テーブル13[[#This Row],[ILLflag]]="N",テーブル13[[#This Row],[CopyService]]="N",テーブル13[[#This Row],[ILLStatus]]="N",テーブル13[[#This Row],[LoanService]]="N"),"×","○")</f>
        <v>×</v>
      </c>
      <c r="I128">
        <v>4</v>
      </c>
      <c r="J128" t="str">
        <f>VLOOKUP(テーブル13[[#This Row],[KENCODE]],KENCODE!A:B,2,FALSE)</f>
        <v>宮城</v>
      </c>
      <c r="K128" t="s">
        <v>823</v>
      </c>
      <c r="L128" t="s">
        <v>824</v>
      </c>
    </row>
    <row r="129" spans="1:12">
      <c r="A129" t="s">
        <v>825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2</v>
      </c>
      <c r="H129" s="4" t="str">
        <f>IF(OR(テーブル13[[#This Row],[ILLflag]]="N",テーブル13[[#This Row],[CopyService]]="N",テーブル13[[#This Row],[ILLStatus]]="N",テーブル13[[#This Row],[LoanService]]="N"),"×","○")</f>
        <v>×</v>
      </c>
      <c r="I129">
        <v>4</v>
      </c>
      <c r="J129" t="str">
        <f>VLOOKUP(テーブル13[[#This Row],[KENCODE]],KENCODE!A:B,2,FALSE)</f>
        <v>宮城</v>
      </c>
      <c r="K129" t="s">
        <v>826</v>
      </c>
      <c r="L129" t="s">
        <v>827</v>
      </c>
    </row>
    <row r="130" spans="1:12">
      <c r="A130" t="s">
        <v>828</v>
      </c>
      <c r="B130" t="s">
        <v>1</v>
      </c>
      <c r="C130" t="s">
        <v>1</v>
      </c>
      <c r="D130" t="s">
        <v>1</v>
      </c>
      <c r="E130" t="s">
        <v>2</v>
      </c>
      <c r="F130" t="s">
        <v>2</v>
      </c>
      <c r="G130" t="s">
        <v>1</v>
      </c>
      <c r="H130" s="4" t="str">
        <f>IF(OR(テーブル13[[#This Row],[ILLflag]]="N",テーブル13[[#This Row],[CopyService]]="N",テーブル13[[#This Row],[ILLStatus]]="N",テーブル13[[#This Row],[LoanService]]="N"),"×","○")</f>
        <v>×</v>
      </c>
      <c r="I130">
        <v>4</v>
      </c>
      <c r="J130" t="str">
        <f>VLOOKUP(テーブル13[[#This Row],[KENCODE]],KENCODE!A:B,2,FALSE)</f>
        <v>宮城</v>
      </c>
      <c r="K130" t="s">
        <v>829</v>
      </c>
      <c r="L130" t="s">
        <v>830</v>
      </c>
    </row>
    <row r="131" spans="1:12">
      <c r="A131" t="s">
        <v>831</v>
      </c>
      <c r="B131" t="s">
        <v>1</v>
      </c>
      <c r="C131" t="s">
        <v>1</v>
      </c>
      <c r="D131" t="s">
        <v>1</v>
      </c>
      <c r="E131" t="s">
        <v>2</v>
      </c>
      <c r="F131" t="s">
        <v>2</v>
      </c>
      <c r="G131" t="s">
        <v>1</v>
      </c>
      <c r="H131" s="4" t="str">
        <f>IF(OR(テーブル13[[#This Row],[ILLflag]]="N",テーブル13[[#This Row],[CopyService]]="N",テーブル13[[#This Row],[ILLStatus]]="N",テーブル13[[#This Row],[LoanService]]="N"),"×","○")</f>
        <v>×</v>
      </c>
      <c r="I131">
        <v>4</v>
      </c>
      <c r="J131" t="str">
        <f>VLOOKUP(テーブル13[[#This Row],[KENCODE]],KENCODE!A:B,2,FALSE)</f>
        <v>宮城</v>
      </c>
      <c r="K131" t="s">
        <v>832</v>
      </c>
      <c r="L131" t="s">
        <v>833</v>
      </c>
    </row>
    <row r="132" spans="1:12">
      <c r="A132" t="s">
        <v>834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2</v>
      </c>
      <c r="H132" s="4" t="str">
        <f>IF(OR(テーブル13[[#This Row],[ILLflag]]="N",テーブル13[[#This Row],[CopyService]]="N",テーブル13[[#This Row],[ILLStatus]]="N",テーブル13[[#This Row],[LoanService]]="N"),"×","○")</f>
        <v>×</v>
      </c>
      <c r="I132">
        <v>4</v>
      </c>
      <c r="J132" t="str">
        <f>VLOOKUP(テーブル13[[#This Row],[KENCODE]],KENCODE!A:B,2,FALSE)</f>
        <v>宮城</v>
      </c>
      <c r="K132" t="s">
        <v>835</v>
      </c>
      <c r="L132" t="s">
        <v>836</v>
      </c>
    </row>
    <row r="133" spans="1:12">
      <c r="A133" t="s">
        <v>2149</v>
      </c>
      <c r="B133" t="s">
        <v>1</v>
      </c>
      <c r="C133" t="s">
        <v>1</v>
      </c>
      <c r="D133" t="s">
        <v>1</v>
      </c>
      <c r="E133" t="s">
        <v>1</v>
      </c>
      <c r="F133" t="s">
        <v>2</v>
      </c>
      <c r="G133" t="s">
        <v>1</v>
      </c>
      <c r="H133" s="4" t="str">
        <f>IF(OR(テーブル13[[#This Row],[ILLflag]]="N",テーブル13[[#This Row],[CopyService]]="N",テーブル13[[#This Row],[ILLStatus]]="N",テーブル13[[#This Row],[LoanService]]="N"),"×","○")</f>
        <v>○</v>
      </c>
      <c r="I133">
        <v>4</v>
      </c>
      <c r="J133" t="str">
        <f>VLOOKUP(テーブル13[[#This Row],[KENCODE]],KENCODE!A:B,2,FALSE)</f>
        <v>宮城</v>
      </c>
      <c r="K133" t="s">
        <v>2150</v>
      </c>
      <c r="L133" t="s">
        <v>2151</v>
      </c>
    </row>
    <row r="134" spans="1:12">
      <c r="A134" t="s">
        <v>2233</v>
      </c>
      <c r="B134" t="s">
        <v>1</v>
      </c>
      <c r="C134" t="s">
        <v>1</v>
      </c>
      <c r="D134" t="s">
        <v>1</v>
      </c>
      <c r="E134" t="s">
        <v>1</v>
      </c>
      <c r="F134" t="s">
        <v>2</v>
      </c>
      <c r="G134" t="s">
        <v>2</v>
      </c>
      <c r="H134" s="4" t="str">
        <f>IF(OR(テーブル13[[#This Row],[ILLflag]]="N",テーブル13[[#This Row],[CopyService]]="N",テーブル13[[#This Row],[ILLStatus]]="N",テーブル13[[#This Row],[LoanService]]="N"),"×","○")</f>
        <v>×</v>
      </c>
      <c r="I134">
        <v>4</v>
      </c>
      <c r="J134" t="str">
        <f>VLOOKUP(テーブル13[[#This Row],[KENCODE]],KENCODE!A:B,2,FALSE)</f>
        <v>宮城</v>
      </c>
      <c r="K134" t="s">
        <v>2234</v>
      </c>
      <c r="L134" t="s">
        <v>2235</v>
      </c>
    </row>
    <row r="135" spans="1:12">
      <c r="A135" t="s">
        <v>2481</v>
      </c>
      <c r="B135" t="s">
        <v>1</v>
      </c>
      <c r="C135" t="s">
        <v>1</v>
      </c>
      <c r="D135" t="s">
        <v>2</v>
      </c>
      <c r="E135" t="s">
        <v>2</v>
      </c>
      <c r="F135" t="s">
        <v>2</v>
      </c>
      <c r="G135" t="s">
        <v>2</v>
      </c>
      <c r="H135" s="4" t="str">
        <f>IF(OR(テーブル13[[#This Row],[ILLflag]]="N",テーブル13[[#This Row],[CopyService]]="N",テーブル13[[#This Row],[ILLStatus]]="N",テーブル13[[#This Row],[LoanService]]="N"),"×","○")</f>
        <v>×</v>
      </c>
      <c r="I135">
        <v>4</v>
      </c>
      <c r="J135" t="str">
        <f>VLOOKUP(テーブル13[[#This Row],[KENCODE]],KENCODE!A:B,2,FALSE)</f>
        <v>宮城</v>
      </c>
      <c r="K135" t="s">
        <v>2482</v>
      </c>
      <c r="L135" t="s">
        <v>2483</v>
      </c>
    </row>
    <row r="136" spans="1:12">
      <c r="A136" t="s">
        <v>2566</v>
      </c>
      <c r="B136" t="s">
        <v>1</v>
      </c>
      <c r="C136" t="s">
        <v>1</v>
      </c>
      <c r="D136" t="s">
        <v>1</v>
      </c>
      <c r="E136" t="s">
        <v>1</v>
      </c>
      <c r="F136" t="s">
        <v>2</v>
      </c>
      <c r="G136" t="s">
        <v>1</v>
      </c>
      <c r="H136" s="4" t="str">
        <f>IF(OR(テーブル13[[#This Row],[ILLflag]]="N",テーブル13[[#This Row],[CopyService]]="N",テーブル13[[#This Row],[ILLStatus]]="N",テーブル13[[#This Row],[LoanService]]="N"),"×","○")</f>
        <v>○</v>
      </c>
      <c r="I136">
        <v>4</v>
      </c>
      <c r="J136" t="str">
        <f>VLOOKUP(テーブル13[[#This Row],[KENCODE]],KENCODE!A:B,2,FALSE)</f>
        <v>宮城</v>
      </c>
      <c r="K136" t="s">
        <v>2567</v>
      </c>
      <c r="L136" t="s">
        <v>2568</v>
      </c>
    </row>
    <row r="137" spans="1:12">
      <c r="A137" t="s">
        <v>3301</v>
      </c>
      <c r="B137" t="s">
        <v>1</v>
      </c>
      <c r="C137" t="s">
        <v>1</v>
      </c>
      <c r="D137" t="s">
        <v>1</v>
      </c>
      <c r="E137" t="s">
        <v>1</v>
      </c>
      <c r="F137" t="s">
        <v>2</v>
      </c>
      <c r="G137" t="s">
        <v>1</v>
      </c>
      <c r="H137" s="4" t="str">
        <f>IF(OR(テーブル13[[#This Row],[ILLflag]]="N",テーブル13[[#This Row],[CopyService]]="N",テーブル13[[#This Row],[ILLStatus]]="N",テーブル13[[#This Row],[LoanService]]="N"),"×","○")</f>
        <v>○</v>
      </c>
      <c r="I137">
        <v>4</v>
      </c>
      <c r="J137" t="str">
        <f>VLOOKUP(テーブル13[[#This Row],[KENCODE]],KENCODE!A:B,2,FALSE)</f>
        <v>宮城</v>
      </c>
      <c r="K137" t="s">
        <v>3302</v>
      </c>
      <c r="L137" t="s">
        <v>3303</v>
      </c>
    </row>
    <row r="138" spans="1:12">
      <c r="A138" t="s">
        <v>3411</v>
      </c>
      <c r="B138" t="s">
        <v>1</v>
      </c>
      <c r="C138" t="s">
        <v>1</v>
      </c>
      <c r="D138" t="s">
        <v>1</v>
      </c>
      <c r="E138" t="s">
        <v>1</v>
      </c>
      <c r="F138" t="s">
        <v>2</v>
      </c>
      <c r="G138" t="s">
        <v>1</v>
      </c>
      <c r="H138" s="4" t="str">
        <f>IF(OR(テーブル13[[#This Row],[ILLflag]]="N",テーブル13[[#This Row],[CopyService]]="N",テーブル13[[#This Row],[ILLStatus]]="N",テーブル13[[#This Row],[LoanService]]="N"),"×","○")</f>
        <v>○</v>
      </c>
      <c r="I138">
        <v>4</v>
      </c>
      <c r="J138" t="str">
        <f>VLOOKUP(テーブル13[[#This Row],[KENCODE]],KENCODE!A:B,2,FALSE)</f>
        <v>宮城</v>
      </c>
      <c r="K138" t="s">
        <v>3412</v>
      </c>
      <c r="L138" t="s">
        <v>3413</v>
      </c>
    </row>
    <row r="139" spans="1:12">
      <c r="A139" t="s">
        <v>3429</v>
      </c>
      <c r="B139" t="s">
        <v>1</v>
      </c>
      <c r="C139" t="s">
        <v>1</v>
      </c>
      <c r="D139" t="s">
        <v>1</v>
      </c>
      <c r="E139" t="s">
        <v>1</v>
      </c>
      <c r="F139" t="s">
        <v>2</v>
      </c>
      <c r="G139" t="s">
        <v>1</v>
      </c>
      <c r="H139" s="4" t="str">
        <f>IF(OR(テーブル13[[#This Row],[ILLflag]]="N",テーブル13[[#This Row],[CopyService]]="N",テーブル13[[#This Row],[ILLStatus]]="N",テーブル13[[#This Row],[LoanService]]="N"),"×","○")</f>
        <v>○</v>
      </c>
      <c r="I139">
        <v>4</v>
      </c>
      <c r="J139" t="str">
        <f>VLOOKUP(テーブル13[[#This Row],[KENCODE]],KENCODE!A:B,2,FALSE)</f>
        <v>宮城</v>
      </c>
      <c r="K139" t="s">
        <v>3430</v>
      </c>
      <c r="L139" t="s">
        <v>3431</v>
      </c>
    </row>
    <row r="140" spans="1:12">
      <c r="A140" t="s">
        <v>3486</v>
      </c>
      <c r="B140" t="s">
        <v>1</v>
      </c>
      <c r="C140" t="s">
        <v>1</v>
      </c>
      <c r="D140" t="s">
        <v>1</v>
      </c>
      <c r="E140" t="s">
        <v>1</v>
      </c>
      <c r="F140" t="s">
        <v>2</v>
      </c>
      <c r="G140" t="s">
        <v>1</v>
      </c>
      <c r="H140" s="4" t="str">
        <f>IF(OR(テーブル13[[#This Row],[ILLflag]]="N",テーブル13[[#This Row],[CopyService]]="N",テーブル13[[#This Row],[ILLStatus]]="N",テーブル13[[#This Row],[LoanService]]="N"),"×","○")</f>
        <v>○</v>
      </c>
      <c r="I140">
        <v>4</v>
      </c>
      <c r="J140" t="str">
        <f>VLOOKUP(テーブル13[[#This Row],[KENCODE]],KENCODE!A:B,2,FALSE)</f>
        <v>宮城</v>
      </c>
      <c r="K140" t="s">
        <v>3487</v>
      </c>
      <c r="L140" t="s">
        <v>3488</v>
      </c>
    </row>
    <row r="141" spans="1:12">
      <c r="A141" t="s">
        <v>3694</v>
      </c>
      <c r="B141" t="s">
        <v>1</v>
      </c>
      <c r="C141" t="s">
        <v>1</v>
      </c>
      <c r="D141" t="s">
        <v>1</v>
      </c>
      <c r="E141" t="s">
        <v>1</v>
      </c>
      <c r="F141" t="s">
        <v>2</v>
      </c>
      <c r="G141" t="s">
        <v>2</v>
      </c>
      <c r="H141" s="4" t="str">
        <f>IF(OR(テーブル13[[#This Row],[ILLflag]]="N",テーブル13[[#This Row],[CopyService]]="N",テーブル13[[#This Row],[ILLStatus]]="N",テーブル13[[#This Row],[LoanService]]="N"),"×","○")</f>
        <v>×</v>
      </c>
      <c r="I141">
        <v>4</v>
      </c>
      <c r="J141" t="str">
        <f>VLOOKUP(テーブル13[[#This Row],[KENCODE]],KENCODE!A:B,2,FALSE)</f>
        <v>宮城</v>
      </c>
      <c r="K141" t="s">
        <v>3695</v>
      </c>
      <c r="L141" t="s">
        <v>3696</v>
      </c>
    </row>
    <row r="142" spans="1:12">
      <c r="A142" t="s">
        <v>3908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1</v>
      </c>
      <c r="H142" s="4" t="str">
        <f>IF(OR(テーブル13[[#This Row],[ILLflag]]="N",テーブル13[[#This Row],[CopyService]]="N",テーブル13[[#This Row],[ILLStatus]]="N",テーブル13[[#This Row],[LoanService]]="N"),"×","○")</f>
        <v>○</v>
      </c>
      <c r="I142">
        <v>4</v>
      </c>
      <c r="J142" t="str">
        <f>VLOOKUP(テーブル13[[#This Row],[KENCODE]],KENCODE!A:B,2,FALSE)</f>
        <v>宮城</v>
      </c>
      <c r="K142" t="s">
        <v>3909</v>
      </c>
      <c r="L142" t="s">
        <v>3910</v>
      </c>
    </row>
    <row r="143" spans="1:12">
      <c r="A143" t="s">
        <v>4168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s="4" t="str">
        <f>IF(OR(テーブル13[[#This Row],[ILLflag]]="N",テーブル13[[#This Row],[CopyService]]="N",テーブル13[[#This Row],[ILLStatus]]="N",テーブル13[[#This Row],[LoanService]]="N"),"×","○")</f>
        <v>×</v>
      </c>
      <c r="I143">
        <v>4</v>
      </c>
      <c r="J143" t="str">
        <f>VLOOKUP(テーブル13[[#This Row],[KENCODE]],KENCODE!A:B,2,FALSE)</f>
        <v>宮城</v>
      </c>
      <c r="K143" t="s">
        <v>4169</v>
      </c>
      <c r="L143" t="s">
        <v>4170</v>
      </c>
    </row>
    <row r="144" spans="1:12">
      <c r="A144" t="s">
        <v>4260</v>
      </c>
      <c r="B144" t="s">
        <v>1</v>
      </c>
      <c r="C144" t="s">
        <v>1</v>
      </c>
      <c r="D144" t="s">
        <v>1</v>
      </c>
      <c r="E144" t="s">
        <v>2</v>
      </c>
      <c r="F144" t="s">
        <v>2</v>
      </c>
      <c r="G144" t="s">
        <v>2</v>
      </c>
      <c r="H144" s="4" t="str">
        <f>IF(OR(テーブル13[[#This Row],[ILLflag]]="N",テーブル13[[#This Row],[CopyService]]="N",テーブル13[[#This Row],[ILLStatus]]="N",テーブル13[[#This Row],[LoanService]]="N"),"×","○")</f>
        <v>×</v>
      </c>
      <c r="I144">
        <v>4</v>
      </c>
      <c r="J144" t="str">
        <f>VLOOKUP(テーブル13[[#This Row],[KENCODE]],KENCODE!A:B,2,FALSE)</f>
        <v>宮城</v>
      </c>
      <c r="K144" t="s">
        <v>4261</v>
      </c>
      <c r="L144" t="s">
        <v>4262</v>
      </c>
    </row>
    <row r="145" spans="1:12">
      <c r="A145" t="s">
        <v>4383</v>
      </c>
      <c r="B145" t="s">
        <v>1</v>
      </c>
      <c r="C145" t="s">
        <v>1</v>
      </c>
      <c r="D145" t="s">
        <v>2</v>
      </c>
      <c r="E145" t="s">
        <v>2</v>
      </c>
      <c r="F145" t="s">
        <v>2</v>
      </c>
      <c r="G145" t="s">
        <v>2</v>
      </c>
      <c r="H145" s="4" t="str">
        <f>IF(OR(テーブル13[[#This Row],[ILLflag]]="N",テーブル13[[#This Row],[CopyService]]="N",テーブル13[[#This Row],[ILLStatus]]="N",テーブル13[[#This Row],[LoanService]]="N"),"×","○")</f>
        <v>×</v>
      </c>
      <c r="I145">
        <v>4</v>
      </c>
      <c r="J145" t="str">
        <f>VLOOKUP(テーブル13[[#This Row],[KENCODE]],KENCODE!A:B,2,FALSE)</f>
        <v>宮城</v>
      </c>
      <c r="K145" t="s">
        <v>4384</v>
      </c>
      <c r="L145" t="s">
        <v>4385</v>
      </c>
    </row>
    <row r="146" spans="1:12">
      <c r="A146" t="s">
        <v>4395</v>
      </c>
      <c r="B146" t="s">
        <v>1</v>
      </c>
      <c r="C146" t="s">
        <v>1</v>
      </c>
      <c r="D146" t="s">
        <v>1</v>
      </c>
      <c r="E146" t="s">
        <v>1</v>
      </c>
      <c r="F146" t="s">
        <v>2</v>
      </c>
      <c r="G146" t="s">
        <v>1</v>
      </c>
      <c r="H146" s="4" t="str">
        <f>IF(OR(テーブル13[[#This Row],[ILLflag]]="N",テーブル13[[#This Row],[CopyService]]="N",テーブル13[[#This Row],[ILLStatus]]="N",テーブル13[[#This Row],[LoanService]]="N"),"×","○")</f>
        <v>○</v>
      </c>
      <c r="I146">
        <v>4</v>
      </c>
      <c r="J146" t="str">
        <f>VLOOKUP(テーブル13[[#This Row],[KENCODE]],KENCODE!A:B,2,FALSE)</f>
        <v>宮城</v>
      </c>
      <c r="K146" t="s">
        <v>4396</v>
      </c>
      <c r="L146" t="s">
        <v>4397</v>
      </c>
    </row>
    <row r="147" spans="1:12">
      <c r="A147" t="s">
        <v>4625</v>
      </c>
      <c r="B147" t="s">
        <v>1</v>
      </c>
      <c r="C147" t="s">
        <v>1</v>
      </c>
      <c r="D147" t="s">
        <v>1</v>
      </c>
      <c r="E147" t="s">
        <v>2</v>
      </c>
      <c r="F147" t="s">
        <v>2</v>
      </c>
      <c r="G147" t="s">
        <v>1</v>
      </c>
      <c r="H147" s="4" t="str">
        <f>IF(OR(テーブル13[[#This Row],[ILLflag]]="N",テーブル13[[#This Row],[CopyService]]="N",テーブル13[[#This Row],[ILLStatus]]="N",テーブル13[[#This Row],[LoanService]]="N"),"×","○")</f>
        <v>×</v>
      </c>
      <c r="I147">
        <v>4</v>
      </c>
      <c r="J147" t="str">
        <f>VLOOKUP(テーブル13[[#This Row],[KENCODE]],KENCODE!A:B,2,FALSE)</f>
        <v>宮城</v>
      </c>
      <c r="K147" t="s">
        <v>4626</v>
      </c>
      <c r="L147" t="s">
        <v>4627</v>
      </c>
    </row>
    <row r="148" spans="1:12">
      <c r="A148" t="s">
        <v>4634</v>
      </c>
      <c r="B148" t="s">
        <v>1</v>
      </c>
      <c r="C148" t="s">
        <v>1</v>
      </c>
      <c r="D148" t="s">
        <v>2</v>
      </c>
      <c r="E148" t="s">
        <v>2</v>
      </c>
      <c r="F148" t="s">
        <v>2</v>
      </c>
      <c r="G148" t="s">
        <v>2</v>
      </c>
      <c r="H148" s="4" t="str">
        <f>IF(OR(テーブル13[[#This Row],[ILLflag]]="N",テーブル13[[#This Row],[CopyService]]="N",テーブル13[[#This Row],[ILLStatus]]="N",テーブル13[[#This Row],[LoanService]]="N"),"×","○")</f>
        <v>×</v>
      </c>
      <c r="I148">
        <v>4</v>
      </c>
      <c r="J148" t="str">
        <f>VLOOKUP(テーブル13[[#This Row],[KENCODE]],KENCODE!A:B,2,FALSE)</f>
        <v>宮城</v>
      </c>
      <c r="K148" t="s">
        <v>4635</v>
      </c>
      <c r="L148" t="s">
        <v>4636</v>
      </c>
    </row>
    <row r="149" spans="1:12">
      <c r="A149" t="s">
        <v>5003</v>
      </c>
      <c r="B149" t="s">
        <v>1</v>
      </c>
      <c r="C149" t="s">
        <v>1</v>
      </c>
      <c r="D149" t="s">
        <v>2</v>
      </c>
      <c r="E149" t="s">
        <v>2</v>
      </c>
      <c r="F149" t="s">
        <v>2</v>
      </c>
      <c r="G149" t="s">
        <v>2</v>
      </c>
      <c r="H149" s="4" t="str">
        <f>IF(OR(テーブル13[[#This Row],[ILLflag]]="N",テーブル13[[#This Row],[CopyService]]="N",テーブル13[[#This Row],[ILLStatus]]="N",テーブル13[[#This Row],[LoanService]]="N"),"×","○")</f>
        <v>×</v>
      </c>
      <c r="I149">
        <v>4</v>
      </c>
      <c r="J149" t="str">
        <f>VLOOKUP(テーブル13[[#This Row],[KENCODE]],KENCODE!A:B,2,FALSE)</f>
        <v>宮城</v>
      </c>
      <c r="K149" t="s">
        <v>5004</v>
      </c>
      <c r="L149" t="s">
        <v>5005</v>
      </c>
    </row>
    <row r="150" spans="1:12">
      <c r="A150" t="s">
        <v>140</v>
      </c>
      <c r="B150" t="s">
        <v>1</v>
      </c>
      <c r="C150" t="s">
        <v>1</v>
      </c>
      <c r="D150" t="s">
        <v>1</v>
      </c>
      <c r="E150" t="s">
        <v>1</v>
      </c>
      <c r="F150" t="s">
        <v>2</v>
      </c>
      <c r="G150" t="s">
        <v>1</v>
      </c>
      <c r="H150" s="4" t="str">
        <f>IF(OR(テーブル13[[#This Row],[ILLflag]]="N",テーブル13[[#This Row],[CopyService]]="N",テーブル13[[#This Row],[ILLStatus]]="N",テーブル13[[#This Row],[LoanService]]="N"),"×","○")</f>
        <v>○</v>
      </c>
      <c r="I150">
        <v>5</v>
      </c>
      <c r="J150" t="str">
        <f>VLOOKUP(テーブル13[[#This Row],[KENCODE]],KENCODE!A:B,2,FALSE)</f>
        <v>秋田</v>
      </c>
      <c r="K150" t="s">
        <v>141</v>
      </c>
      <c r="L150" t="s">
        <v>142</v>
      </c>
    </row>
    <row r="151" spans="1:12">
      <c r="A151" t="s">
        <v>143</v>
      </c>
      <c r="B151" t="s">
        <v>1</v>
      </c>
      <c r="C151" t="s">
        <v>1</v>
      </c>
      <c r="D151" t="s">
        <v>1</v>
      </c>
      <c r="E151" t="s">
        <v>1</v>
      </c>
      <c r="F151" t="s">
        <v>2</v>
      </c>
      <c r="G151" t="s">
        <v>1</v>
      </c>
      <c r="H151" s="4" t="str">
        <f>IF(OR(テーブル13[[#This Row],[ILLflag]]="N",テーブル13[[#This Row],[CopyService]]="N",テーブル13[[#This Row],[ILLStatus]]="N",テーブル13[[#This Row],[LoanService]]="N"),"×","○")</f>
        <v>○</v>
      </c>
      <c r="I151">
        <v>5</v>
      </c>
      <c r="J151" t="str">
        <f>VLOOKUP(テーブル13[[#This Row],[KENCODE]],KENCODE!A:B,2,FALSE)</f>
        <v>秋田</v>
      </c>
      <c r="K151" t="s">
        <v>144</v>
      </c>
      <c r="L151" t="s">
        <v>145</v>
      </c>
    </row>
    <row r="152" spans="1:12">
      <c r="A152" t="s">
        <v>837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s="4" t="str">
        <f>IF(OR(テーブル13[[#This Row],[ILLflag]]="N",テーブル13[[#This Row],[CopyService]]="N",テーブル13[[#This Row],[ILLStatus]]="N",テーブル13[[#This Row],[LoanService]]="N"),"×","○")</f>
        <v>○</v>
      </c>
      <c r="I152">
        <v>5</v>
      </c>
      <c r="J152" t="str">
        <f>VLOOKUP(テーブル13[[#This Row],[KENCODE]],KENCODE!A:B,2,FALSE)</f>
        <v>秋田</v>
      </c>
      <c r="K152" t="s">
        <v>838</v>
      </c>
      <c r="L152" t="s">
        <v>839</v>
      </c>
    </row>
    <row r="153" spans="1:12">
      <c r="A153" t="s">
        <v>2236</v>
      </c>
      <c r="B153" t="s">
        <v>1</v>
      </c>
      <c r="C153" t="s">
        <v>1</v>
      </c>
      <c r="D153" t="s">
        <v>2</v>
      </c>
      <c r="E153" t="s">
        <v>2</v>
      </c>
      <c r="F153" t="s">
        <v>2</v>
      </c>
      <c r="G153" t="s">
        <v>2</v>
      </c>
      <c r="H153" s="4" t="str">
        <f>IF(OR(テーブル13[[#This Row],[ILLflag]]="N",テーブル13[[#This Row],[CopyService]]="N",テーブル13[[#This Row],[ILLStatus]]="N",テーブル13[[#This Row],[LoanService]]="N"),"×","○")</f>
        <v>×</v>
      </c>
      <c r="I153">
        <v>5</v>
      </c>
      <c r="J153" t="str">
        <f>VLOOKUP(テーブル13[[#This Row],[KENCODE]],KENCODE!A:B,2,FALSE)</f>
        <v>秋田</v>
      </c>
      <c r="K153" t="s">
        <v>2237</v>
      </c>
      <c r="L153" t="s">
        <v>2238</v>
      </c>
    </row>
    <row r="154" spans="1:12">
      <c r="A154" t="s">
        <v>3040</v>
      </c>
      <c r="B154" t="s">
        <v>1</v>
      </c>
      <c r="C154" t="s">
        <v>1</v>
      </c>
      <c r="D154" t="s">
        <v>1</v>
      </c>
      <c r="E154" t="s">
        <v>1</v>
      </c>
      <c r="F154" t="s">
        <v>2</v>
      </c>
      <c r="G154" t="s">
        <v>1</v>
      </c>
      <c r="H154" s="4" t="str">
        <f>IF(OR(テーブル13[[#This Row],[ILLflag]]="N",テーブル13[[#This Row],[CopyService]]="N",テーブル13[[#This Row],[ILLStatus]]="N",テーブル13[[#This Row],[LoanService]]="N"),"×","○")</f>
        <v>○</v>
      </c>
      <c r="I154">
        <v>5</v>
      </c>
      <c r="J154" t="str">
        <f>VLOOKUP(テーブル13[[#This Row],[KENCODE]],KENCODE!A:B,2,FALSE)</f>
        <v>秋田</v>
      </c>
      <c r="K154" t="s">
        <v>3041</v>
      </c>
      <c r="L154" t="s">
        <v>3042</v>
      </c>
    </row>
    <row r="155" spans="1:12">
      <c r="A155" t="s">
        <v>3230</v>
      </c>
      <c r="B155" t="s">
        <v>1</v>
      </c>
      <c r="C155" t="s">
        <v>1</v>
      </c>
      <c r="D155" t="s">
        <v>1</v>
      </c>
      <c r="E155" t="s">
        <v>1</v>
      </c>
      <c r="F155" t="s">
        <v>2</v>
      </c>
      <c r="G155" t="s">
        <v>1</v>
      </c>
      <c r="H155" s="4" t="str">
        <f>IF(OR(テーブル13[[#This Row],[ILLflag]]="N",テーブル13[[#This Row],[CopyService]]="N",テーブル13[[#This Row],[ILLStatus]]="N",テーブル13[[#This Row],[LoanService]]="N"),"×","○")</f>
        <v>○</v>
      </c>
      <c r="I155">
        <v>5</v>
      </c>
      <c r="J155" t="str">
        <f>VLOOKUP(テーブル13[[#This Row],[KENCODE]],KENCODE!A:B,2,FALSE)</f>
        <v>秋田</v>
      </c>
      <c r="K155" t="s">
        <v>3231</v>
      </c>
      <c r="L155" t="s">
        <v>3232</v>
      </c>
    </row>
    <row r="156" spans="1:12">
      <c r="A156" t="s">
        <v>3456</v>
      </c>
      <c r="B156" t="s">
        <v>1</v>
      </c>
      <c r="C156" t="s">
        <v>1</v>
      </c>
      <c r="D156" t="s">
        <v>1</v>
      </c>
      <c r="E156" t="s">
        <v>1</v>
      </c>
      <c r="F156" t="s">
        <v>2</v>
      </c>
      <c r="G156" t="s">
        <v>1</v>
      </c>
      <c r="H156" s="4" t="str">
        <f>IF(OR(テーブル13[[#This Row],[ILLflag]]="N",テーブル13[[#This Row],[CopyService]]="N",テーブル13[[#This Row],[ILLStatus]]="N",テーブル13[[#This Row],[LoanService]]="N"),"×","○")</f>
        <v>○</v>
      </c>
      <c r="I156">
        <v>5</v>
      </c>
      <c r="J156" t="str">
        <f>VLOOKUP(テーブル13[[#This Row],[KENCODE]],KENCODE!A:B,2,FALSE)</f>
        <v>秋田</v>
      </c>
      <c r="K156" t="s">
        <v>3457</v>
      </c>
      <c r="L156" t="s">
        <v>3458</v>
      </c>
    </row>
    <row r="157" spans="1:12">
      <c r="A157" t="s">
        <v>3706</v>
      </c>
      <c r="B157" t="s">
        <v>1</v>
      </c>
      <c r="C157" t="s">
        <v>1</v>
      </c>
      <c r="D157" t="s">
        <v>1</v>
      </c>
      <c r="E157" t="s">
        <v>1</v>
      </c>
      <c r="F157" t="s">
        <v>2</v>
      </c>
      <c r="G157" t="s">
        <v>2</v>
      </c>
      <c r="H157" s="4" t="str">
        <f>IF(OR(テーブル13[[#This Row],[ILLflag]]="N",テーブル13[[#This Row],[CopyService]]="N",テーブル13[[#This Row],[ILLStatus]]="N",テーブル13[[#This Row],[LoanService]]="N"),"×","○")</f>
        <v>×</v>
      </c>
      <c r="I157">
        <v>5</v>
      </c>
      <c r="J157" t="str">
        <f>VLOOKUP(テーブル13[[#This Row],[KENCODE]],KENCODE!A:B,2,FALSE)</f>
        <v>秋田</v>
      </c>
      <c r="K157" t="s">
        <v>3707</v>
      </c>
      <c r="L157" t="s">
        <v>3708</v>
      </c>
    </row>
    <row r="158" spans="1:12">
      <c r="A158" t="s">
        <v>3730</v>
      </c>
      <c r="B158" t="s">
        <v>1</v>
      </c>
      <c r="C158" t="s">
        <v>1</v>
      </c>
      <c r="D158" t="s">
        <v>2</v>
      </c>
      <c r="E158" t="s">
        <v>2</v>
      </c>
      <c r="F158" t="s">
        <v>2</v>
      </c>
      <c r="G158" t="s">
        <v>2</v>
      </c>
      <c r="H158" s="4" t="str">
        <f>IF(OR(テーブル13[[#This Row],[ILLflag]]="N",テーブル13[[#This Row],[CopyService]]="N",テーブル13[[#This Row],[ILLStatus]]="N",テーブル13[[#This Row],[LoanService]]="N"),"×","○")</f>
        <v>×</v>
      </c>
      <c r="I158">
        <v>5</v>
      </c>
      <c r="J158" t="str">
        <f>VLOOKUP(テーブル13[[#This Row],[KENCODE]],KENCODE!A:B,2,FALSE)</f>
        <v>秋田</v>
      </c>
      <c r="K158" t="s">
        <v>3731</v>
      </c>
      <c r="L158" t="s">
        <v>3732</v>
      </c>
    </row>
    <row r="159" spans="1:12">
      <c r="A159" t="s">
        <v>3955</v>
      </c>
      <c r="B159" t="s">
        <v>1</v>
      </c>
      <c r="C159" t="s">
        <v>1</v>
      </c>
      <c r="D159" t="s">
        <v>2</v>
      </c>
      <c r="E159" t="s">
        <v>2</v>
      </c>
      <c r="F159" t="s">
        <v>2</v>
      </c>
      <c r="G159" t="s">
        <v>1</v>
      </c>
      <c r="H159" s="4" t="str">
        <f>IF(OR(テーブル13[[#This Row],[ILLflag]]="N",テーブル13[[#This Row],[CopyService]]="N",テーブル13[[#This Row],[ILLStatus]]="N",テーブル13[[#This Row],[LoanService]]="N"),"×","○")</f>
        <v>×</v>
      </c>
      <c r="I159">
        <v>5</v>
      </c>
      <c r="J159" t="str">
        <f>VLOOKUP(テーブル13[[#This Row],[KENCODE]],KENCODE!A:B,2,FALSE)</f>
        <v>秋田</v>
      </c>
      <c r="K159" t="s">
        <v>3956</v>
      </c>
      <c r="L159" t="s">
        <v>3957</v>
      </c>
    </row>
    <row r="160" spans="1:12">
      <c r="A160" t="s">
        <v>3961</v>
      </c>
      <c r="B160" t="s">
        <v>1</v>
      </c>
      <c r="C160" t="s">
        <v>1</v>
      </c>
      <c r="D160" t="s">
        <v>2</v>
      </c>
      <c r="E160" t="s">
        <v>2</v>
      </c>
      <c r="F160" t="s">
        <v>2</v>
      </c>
      <c r="G160" t="s">
        <v>2</v>
      </c>
      <c r="H160" s="4" t="str">
        <f>IF(OR(テーブル13[[#This Row],[ILLflag]]="N",テーブル13[[#This Row],[CopyService]]="N",テーブル13[[#This Row],[ILLStatus]]="N",テーブル13[[#This Row],[LoanService]]="N"),"×","○")</f>
        <v>×</v>
      </c>
      <c r="I160">
        <v>5</v>
      </c>
      <c r="J160" t="str">
        <f>VLOOKUP(テーブル13[[#This Row],[KENCODE]],KENCODE!A:B,2,FALSE)</f>
        <v>秋田</v>
      </c>
      <c r="K160" t="s">
        <v>3962</v>
      </c>
      <c r="L160" t="s">
        <v>3963</v>
      </c>
    </row>
    <row r="161" spans="1:12">
      <c r="A161" t="s">
        <v>4307</v>
      </c>
      <c r="B161" t="s">
        <v>1</v>
      </c>
      <c r="C161" t="s">
        <v>1</v>
      </c>
      <c r="D161" t="s">
        <v>1</v>
      </c>
      <c r="E161" t="s">
        <v>1</v>
      </c>
      <c r="F161" t="s">
        <v>2</v>
      </c>
      <c r="G161" t="s">
        <v>1</v>
      </c>
      <c r="H161" s="4" t="str">
        <f>IF(OR(テーブル13[[#This Row],[ILLflag]]="N",テーブル13[[#This Row],[CopyService]]="N",テーブル13[[#This Row],[ILLStatus]]="N",テーブル13[[#This Row],[LoanService]]="N"),"×","○")</f>
        <v>○</v>
      </c>
      <c r="I161">
        <v>5</v>
      </c>
      <c r="J161" t="str">
        <f>VLOOKUP(テーブル13[[#This Row],[KENCODE]],KENCODE!A:B,2,FALSE)</f>
        <v>秋田</v>
      </c>
      <c r="K161" t="s">
        <v>4308</v>
      </c>
      <c r="L161" t="s">
        <v>4309</v>
      </c>
    </row>
    <row r="162" spans="1:12">
      <c r="A162" t="s">
        <v>4509</v>
      </c>
      <c r="B162" t="s">
        <v>1</v>
      </c>
      <c r="C162" t="s">
        <v>1</v>
      </c>
      <c r="D162" t="s">
        <v>1</v>
      </c>
      <c r="E162" t="s">
        <v>1</v>
      </c>
      <c r="F162" t="s">
        <v>65</v>
      </c>
      <c r="G162" t="s">
        <v>1</v>
      </c>
      <c r="H162" s="4" t="str">
        <f>IF(OR(テーブル13[[#This Row],[ILLflag]]="N",テーブル13[[#This Row],[CopyService]]="N",テーブル13[[#This Row],[ILLStatus]]="N",テーブル13[[#This Row],[LoanService]]="N"),"×","○")</f>
        <v>○</v>
      </c>
      <c r="I162">
        <v>5</v>
      </c>
      <c r="J162" t="str">
        <f>VLOOKUP(テーブル13[[#This Row],[KENCODE]],KENCODE!A:B,2,FALSE)</f>
        <v>秋田</v>
      </c>
      <c r="K162" t="s">
        <v>4510</v>
      </c>
      <c r="L162" t="s">
        <v>4511</v>
      </c>
    </row>
    <row r="163" spans="1:12">
      <c r="A163" t="s">
        <v>4697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s="4" t="str">
        <f>IF(OR(テーブル13[[#This Row],[ILLflag]]="N",テーブル13[[#This Row],[CopyService]]="N",テーブル13[[#This Row],[ILLStatus]]="N",テーブル13[[#This Row],[LoanService]]="N"),"×","○")</f>
        <v>○</v>
      </c>
      <c r="I163">
        <v>5</v>
      </c>
      <c r="J163" t="str">
        <f>VLOOKUP(テーブル13[[#This Row],[KENCODE]],KENCODE!A:B,2,FALSE)</f>
        <v>秋田</v>
      </c>
      <c r="K163" t="s">
        <v>4698</v>
      </c>
      <c r="L163" t="s">
        <v>4699</v>
      </c>
    </row>
    <row r="164" spans="1:12">
      <c r="A164" t="s">
        <v>146</v>
      </c>
      <c r="B164" t="s">
        <v>1</v>
      </c>
      <c r="C164" t="s">
        <v>1</v>
      </c>
      <c r="D164" t="s">
        <v>1</v>
      </c>
      <c r="E164" t="s">
        <v>1</v>
      </c>
      <c r="F164" t="s">
        <v>65</v>
      </c>
      <c r="G164" t="s">
        <v>2</v>
      </c>
      <c r="H164" s="4" t="str">
        <f>IF(OR(テーブル13[[#This Row],[ILLflag]]="N",テーブル13[[#This Row],[CopyService]]="N",テーブル13[[#This Row],[ILLStatus]]="N",テーブル13[[#This Row],[LoanService]]="N"),"×","○")</f>
        <v>×</v>
      </c>
      <c r="I164">
        <v>6</v>
      </c>
      <c r="J164" t="str">
        <f>VLOOKUP(テーブル13[[#This Row],[KENCODE]],KENCODE!A:B,2,FALSE)</f>
        <v>山形</v>
      </c>
      <c r="K164" t="s">
        <v>147</v>
      </c>
      <c r="L164" t="s">
        <v>148</v>
      </c>
    </row>
    <row r="165" spans="1:12">
      <c r="A165" t="s">
        <v>149</v>
      </c>
      <c r="B165" t="s">
        <v>1</v>
      </c>
      <c r="C165" t="s">
        <v>1</v>
      </c>
      <c r="D165" t="s">
        <v>2</v>
      </c>
      <c r="E165" t="s">
        <v>2</v>
      </c>
      <c r="F165" t="s">
        <v>2</v>
      </c>
      <c r="G165" t="s">
        <v>2</v>
      </c>
      <c r="H165" s="4" t="str">
        <f>IF(OR(テーブル13[[#This Row],[ILLflag]]="N",テーブル13[[#This Row],[CopyService]]="N",テーブル13[[#This Row],[ILLStatus]]="N",テーブル13[[#This Row],[LoanService]]="N"),"×","○")</f>
        <v>×</v>
      </c>
      <c r="I165">
        <v>6</v>
      </c>
      <c r="J165" t="str">
        <f>VLOOKUP(テーブル13[[#This Row],[KENCODE]],KENCODE!A:B,2,FALSE)</f>
        <v>山形</v>
      </c>
      <c r="K165" t="s">
        <v>150</v>
      </c>
      <c r="L165" t="s">
        <v>151</v>
      </c>
    </row>
    <row r="166" spans="1:12">
      <c r="A166" t="s">
        <v>152</v>
      </c>
      <c r="B166" t="s">
        <v>1</v>
      </c>
      <c r="C166" t="s">
        <v>1</v>
      </c>
      <c r="D166" t="s">
        <v>1</v>
      </c>
      <c r="E166" t="s">
        <v>1</v>
      </c>
      <c r="F166" t="s">
        <v>2</v>
      </c>
      <c r="G166" t="s">
        <v>1</v>
      </c>
      <c r="H166" s="4" t="str">
        <f>IF(OR(テーブル13[[#This Row],[ILLflag]]="N",テーブル13[[#This Row],[CopyService]]="N",テーブル13[[#This Row],[ILLStatus]]="N",テーブル13[[#This Row],[LoanService]]="N"),"×","○")</f>
        <v>○</v>
      </c>
      <c r="I166">
        <v>6</v>
      </c>
      <c r="J166" t="str">
        <f>VLOOKUP(テーブル13[[#This Row],[KENCODE]],KENCODE!A:B,2,FALSE)</f>
        <v>山形</v>
      </c>
      <c r="K166" t="s">
        <v>153</v>
      </c>
      <c r="L166" t="s">
        <v>154</v>
      </c>
    </row>
    <row r="167" spans="1:12">
      <c r="A167" t="s">
        <v>155</v>
      </c>
      <c r="B167" t="s">
        <v>1</v>
      </c>
      <c r="C167" t="s">
        <v>1</v>
      </c>
      <c r="D167" t="s">
        <v>1</v>
      </c>
      <c r="E167" t="s">
        <v>1</v>
      </c>
      <c r="F167" t="s">
        <v>2</v>
      </c>
      <c r="G167" t="s">
        <v>2</v>
      </c>
      <c r="H167" s="4" t="str">
        <f>IF(OR(テーブル13[[#This Row],[ILLflag]]="N",テーブル13[[#This Row],[CopyService]]="N",テーブル13[[#This Row],[ILLStatus]]="N",テーブル13[[#This Row],[LoanService]]="N"),"×","○")</f>
        <v>×</v>
      </c>
      <c r="I167">
        <v>6</v>
      </c>
      <c r="J167" t="str">
        <f>VLOOKUP(テーブル13[[#This Row],[KENCODE]],KENCODE!A:B,2,FALSE)</f>
        <v>山形</v>
      </c>
      <c r="K167" t="s">
        <v>156</v>
      </c>
      <c r="L167" t="s">
        <v>157</v>
      </c>
    </row>
    <row r="168" spans="1:12">
      <c r="A168" t="s">
        <v>2742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s="4" t="str">
        <f>IF(OR(テーブル13[[#This Row],[ILLflag]]="N",テーブル13[[#This Row],[CopyService]]="N",テーブル13[[#This Row],[ILLStatus]]="N",テーブル13[[#This Row],[LoanService]]="N"),"×","○")</f>
        <v>○</v>
      </c>
      <c r="I168">
        <v>6</v>
      </c>
      <c r="J168" t="str">
        <f>VLOOKUP(テーブル13[[#This Row],[KENCODE]],KENCODE!A:B,2,FALSE)</f>
        <v>山形</v>
      </c>
      <c r="K168" t="s">
        <v>2743</v>
      </c>
      <c r="L168" t="s">
        <v>2744</v>
      </c>
    </row>
    <row r="169" spans="1:12">
      <c r="A169" t="s">
        <v>3322</v>
      </c>
      <c r="B169" t="s">
        <v>1</v>
      </c>
      <c r="C169" t="s">
        <v>1</v>
      </c>
      <c r="D169" t="s">
        <v>2</v>
      </c>
      <c r="E169" t="s">
        <v>2</v>
      </c>
      <c r="F169" t="s">
        <v>2</v>
      </c>
      <c r="G169" t="s">
        <v>2</v>
      </c>
      <c r="H169" s="4" t="str">
        <f>IF(OR(テーブル13[[#This Row],[ILLflag]]="N",テーブル13[[#This Row],[CopyService]]="N",テーブル13[[#This Row],[ILLStatus]]="N",テーブル13[[#This Row],[LoanService]]="N"),"×","○")</f>
        <v>×</v>
      </c>
      <c r="I169">
        <v>6</v>
      </c>
      <c r="J169" t="str">
        <f>VLOOKUP(テーブル13[[#This Row],[KENCODE]],KENCODE!A:B,2,FALSE)</f>
        <v>山形</v>
      </c>
      <c r="K169" t="s">
        <v>3323</v>
      </c>
      <c r="L169" t="s">
        <v>3324</v>
      </c>
    </row>
    <row r="170" spans="1:12">
      <c r="A170" t="s">
        <v>3525</v>
      </c>
      <c r="B170" t="s">
        <v>1</v>
      </c>
      <c r="C170" t="s">
        <v>1</v>
      </c>
      <c r="D170" t="s">
        <v>1</v>
      </c>
      <c r="E170" t="s">
        <v>1</v>
      </c>
      <c r="F170" t="s">
        <v>2</v>
      </c>
      <c r="G170" t="s">
        <v>1</v>
      </c>
      <c r="H170" s="4" t="str">
        <f>IF(OR(テーブル13[[#This Row],[ILLflag]]="N",テーブル13[[#This Row],[CopyService]]="N",テーブル13[[#This Row],[ILLStatus]]="N",テーブル13[[#This Row],[LoanService]]="N"),"×","○")</f>
        <v>○</v>
      </c>
      <c r="I170">
        <v>6</v>
      </c>
      <c r="J170" t="str">
        <f>VLOOKUP(テーブル13[[#This Row],[KENCODE]],KENCODE!A:B,2,FALSE)</f>
        <v>山形</v>
      </c>
      <c r="K170" t="s">
        <v>3526</v>
      </c>
      <c r="L170" t="s">
        <v>3527</v>
      </c>
    </row>
    <row r="171" spans="1:12">
      <c r="A171" t="s">
        <v>3554</v>
      </c>
      <c r="B171" t="s">
        <v>1</v>
      </c>
      <c r="C171" t="s">
        <v>1</v>
      </c>
      <c r="D171" t="s">
        <v>1</v>
      </c>
      <c r="E171" t="s">
        <v>1</v>
      </c>
      <c r="F171" t="s">
        <v>2</v>
      </c>
      <c r="G171" t="s">
        <v>1</v>
      </c>
      <c r="H171" s="4" t="str">
        <f>IF(OR(テーブル13[[#This Row],[ILLflag]]="N",テーブル13[[#This Row],[CopyService]]="N",テーブル13[[#This Row],[ILLStatus]]="N",テーブル13[[#This Row],[LoanService]]="N"),"×","○")</f>
        <v>○</v>
      </c>
      <c r="I171">
        <v>6</v>
      </c>
      <c r="J171" t="str">
        <f>VLOOKUP(テーブル13[[#This Row],[KENCODE]],KENCODE!A:B,2,FALSE)</f>
        <v>山形</v>
      </c>
      <c r="K171" t="s">
        <v>3555</v>
      </c>
      <c r="L171" t="s">
        <v>3556</v>
      </c>
    </row>
    <row r="172" spans="1:12">
      <c r="A172" t="s">
        <v>3587</v>
      </c>
      <c r="B172" t="s">
        <v>1</v>
      </c>
      <c r="C172" t="s">
        <v>1</v>
      </c>
      <c r="D172" t="s">
        <v>1</v>
      </c>
      <c r="E172" t="s">
        <v>1</v>
      </c>
      <c r="F172" t="s">
        <v>2</v>
      </c>
      <c r="G172" t="s">
        <v>1</v>
      </c>
      <c r="H172" s="4" t="str">
        <f>IF(OR(テーブル13[[#This Row],[ILLflag]]="N",テーブル13[[#This Row],[CopyService]]="N",テーブル13[[#This Row],[ILLStatus]]="N",テーブル13[[#This Row],[LoanService]]="N"),"×","○")</f>
        <v>○</v>
      </c>
      <c r="I172">
        <v>6</v>
      </c>
      <c r="J172" t="str">
        <f>VLOOKUP(テーブル13[[#This Row],[KENCODE]],KENCODE!A:B,2,FALSE)</f>
        <v>山形</v>
      </c>
      <c r="K172" t="s">
        <v>3588</v>
      </c>
      <c r="L172" t="s">
        <v>3589</v>
      </c>
    </row>
    <row r="173" spans="1:12">
      <c r="A173" t="s">
        <v>3733</v>
      </c>
      <c r="B173" t="s">
        <v>1</v>
      </c>
      <c r="C173" t="s">
        <v>1</v>
      </c>
      <c r="D173" t="s">
        <v>1</v>
      </c>
      <c r="E173" t="s">
        <v>2</v>
      </c>
      <c r="F173" t="s">
        <v>2</v>
      </c>
      <c r="G173" t="s">
        <v>1</v>
      </c>
      <c r="H173" s="4" t="str">
        <f>IF(OR(テーブル13[[#This Row],[ILLflag]]="N",テーブル13[[#This Row],[CopyService]]="N",テーブル13[[#This Row],[ILLStatus]]="N",テーブル13[[#This Row],[LoanService]]="N"),"×","○")</f>
        <v>×</v>
      </c>
      <c r="I173">
        <v>6</v>
      </c>
      <c r="J173" t="str">
        <f>VLOOKUP(テーブル13[[#This Row],[KENCODE]],KENCODE!A:B,2,FALSE)</f>
        <v>山形</v>
      </c>
      <c r="K173" t="s">
        <v>3734</v>
      </c>
      <c r="L173" t="s">
        <v>3735</v>
      </c>
    </row>
    <row r="174" spans="1:12">
      <c r="A174" t="s">
        <v>3937</v>
      </c>
      <c r="B174" t="s">
        <v>1</v>
      </c>
      <c r="C174" t="s">
        <v>1</v>
      </c>
      <c r="D174" t="s">
        <v>1</v>
      </c>
      <c r="E174" t="s">
        <v>1</v>
      </c>
      <c r="F174" t="s">
        <v>2</v>
      </c>
      <c r="G174" t="s">
        <v>1</v>
      </c>
      <c r="H174" s="4" t="str">
        <f>IF(OR(テーブル13[[#This Row],[ILLflag]]="N",テーブル13[[#This Row],[CopyService]]="N",テーブル13[[#This Row],[ILLStatus]]="N",テーブル13[[#This Row],[LoanService]]="N"),"×","○")</f>
        <v>○</v>
      </c>
      <c r="I174">
        <v>6</v>
      </c>
      <c r="J174" t="str">
        <f>VLOOKUP(テーブル13[[#This Row],[KENCODE]],KENCODE!A:B,2,FALSE)</f>
        <v>山形</v>
      </c>
      <c r="K174" t="s">
        <v>3938</v>
      </c>
      <c r="L174" t="s">
        <v>3939</v>
      </c>
    </row>
    <row r="175" spans="1:12">
      <c r="A175" t="s">
        <v>158</v>
      </c>
      <c r="B175" t="s">
        <v>1</v>
      </c>
      <c r="C175" t="s">
        <v>1</v>
      </c>
      <c r="D175" t="s">
        <v>2</v>
      </c>
      <c r="E175" t="s">
        <v>2</v>
      </c>
      <c r="F175" t="s">
        <v>2</v>
      </c>
      <c r="G175" t="s">
        <v>2</v>
      </c>
      <c r="H175" s="4" t="str">
        <f>IF(OR(テーブル13[[#This Row],[ILLflag]]="N",テーブル13[[#This Row],[CopyService]]="N",テーブル13[[#This Row],[ILLStatus]]="N",テーブル13[[#This Row],[LoanService]]="N"),"×","○")</f>
        <v>×</v>
      </c>
      <c r="I175">
        <v>7</v>
      </c>
      <c r="J175" t="str">
        <f>VLOOKUP(テーブル13[[#This Row],[KENCODE]],KENCODE!A:B,2,FALSE)</f>
        <v>福島</v>
      </c>
      <c r="K175" t="s">
        <v>159</v>
      </c>
      <c r="L175" t="s">
        <v>160</v>
      </c>
    </row>
    <row r="176" spans="1:12">
      <c r="A176" t="s">
        <v>641</v>
      </c>
      <c r="B176" t="s">
        <v>1</v>
      </c>
      <c r="C176" t="s">
        <v>1</v>
      </c>
      <c r="D176" t="s">
        <v>1</v>
      </c>
      <c r="E176" t="s">
        <v>1</v>
      </c>
      <c r="F176" t="s">
        <v>2</v>
      </c>
      <c r="G176" t="s">
        <v>1</v>
      </c>
      <c r="H176" s="4" t="str">
        <f>IF(OR(テーブル13[[#This Row],[ILLflag]]="N",テーブル13[[#This Row],[CopyService]]="N",テーブル13[[#This Row],[ILLStatus]]="N",テーブル13[[#This Row],[LoanService]]="N"),"×","○")</f>
        <v>○</v>
      </c>
      <c r="I176">
        <v>7</v>
      </c>
      <c r="J176" t="str">
        <f>VLOOKUP(テーブル13[[#This Row],[KENCODE]],KENCODE!A:B,2,FALSE)</f>
        <v>福島</v>
      </c>
      <c r="K176" t="s">
        <v>642</v>
      </c>
      <c r="L176" t="s">
        <v>643</v>
      </c>
    </row>
    <row r="177" spans="1:12">
      <c r="A177" t="s">
        <v>840</v>
      </c>
      <c r="B177" t="s">
        <v>1</v>
      </c>
      <c r="C177" t="s">
        <v>1</v>
      </c>
      <c r="D177" t="s">
        <v>1</v>
      </c>
      <c r="E177" t="s">
        <v>1</v>
      </c>
      <c r="F177" t="s">
        <v>2</v>
      </c>
      <c r="G177" t="s">
        <v>1</v>
      </c>
      <c r="H177" s="4" t="str">
        <f>IF(OR(テーブル13[[#This Row],[ILLflag]]="N",テーブル13[[#This Row],[CopyService]]="N",テーブル13[[#This Row],[ILLStatus]]="N",テーブル13[[#This Row],[LoanService]]="N"),"×","○")</f>
        <v>○</v>
      </c>
      <c r="I177">
        <v>7</v>
      </c>
      <c r="J177" t="str">
        <f>VLOOKUP(テーブル13[[#This Row],[KENCODE]],KENCODE!A:B,2,FALSE)</f>
        <v>福島</v>
      </c>
      <c r="K177" t="s">
        <v>841</v>
      </c>
      <c r="L177" t="s">
        <v>842</v>
      </c>
    </row>
    <row r="178" spans="1:12">
      <c r="A178" t="s">
        <v>843</v>
      </c>
      <c r="B178" t="s">
        <v>1</v>
      </c>
      <c r="C178" t="s">
        <v>1</v>
      </c>
      <c r="D178" t="s">
        <v>1</v>
      </c>
      <c r="E178" t="s">
        <v>1</v>
      </c>
      <c r="F178" t="s">
        <v>2</v>
      </c>
      <c r="G178" t="s">
        <v>2</v>
      </c>
      <c r="H178" s="4" t="str">
        <f>IF(OR(テーブル13[[#This Row],[ILLflag]]="N",テーブル13[[#This Row],[CopyService]]="N",テーブル13[[#This Row],[ILLStatus]]="N",テーブル13[[#This Row],[LoanService]]="N"),"×","○")</f>
        <v>×</v>
      </c>
      <c r="I178">
        <v>7</v>
      </c>
      <c r="J178" t="str">
        <f>VLOOKUP(テーブル13[[#This Row],[KENCODE]],KENCODE!A:B,2,FALSE)</f>
        <v>福島</v>
      </c>
      <c r="K178" t="s">
        <v>844</v>
      </c>
      <c r="L178" t="s">
        <v>845</v>
      </c>
    </row>
    <row r="179" spans="1:12">
      <c r="A179" t="s">
        <v>1255</v>
      </c>
      <c r="B179" t="s">
        <v>1</v>
      </c>
      <c r="C179" t="s">
        <v>1</v>
      </c>
      <c r="D179" t="s">
        <v>1</v>
      </c>
      <c r="E179" t="s">
        <v>1</v>
      </c>
      <c r="F179" t="s">
        <v>2</v>
      </c>
      <c r="G179" t="s">
        <v>2</v>
      </c>
      <c r="H179" s="4" t="str">
        <f>IF(OR(テーブル13[[#This Row],[ILLflag]]="N",テーブル13[[#This Row],[CopyService]]="N",テーブル13[[#This Row],[ILLStatus]]="N",テーブル13[[#This Row],[LoanService]]="N"),"×","○")</f>
        <v>×</v>
      </c>
      <c r="I179">
        <v>7</v>
      </c>
      <c r="J179" t="str">
        <f>VLOOKUP(テーブル13[[#This Row],[KENCODE]],KENCODE!A:B,2,FALSE)</f>
        <v>福島</v>
      </c>
      <c r="K179" t="s">
        <v>1256</v>
      </c>
      <c r="L179" t="s">
        <v>1257</v>
      </c>
    </row>
    <row r="180" spans="1:12">
      <c r="A180" t="s">
        <v>2533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s="4" t="str">
        <f>IF(OR(テーブル13[[#This Row],[ILLflag]]="N",テーブル13[[#This Row],[CopyService]]="N",テーブル13[[#This Row],[ILLStatus]]="N",テーブル13[[#This Row],[LoanService]]="N"),"×","○")</f>
        <v>○</v>
      </c>
      <c r="I180">
        <v>7</v>
      </c>
      <c r="J180" t="str">
        <f>VLOOKUP(テーブル13[[#This Row],[KENCODE]],KENCODE!A:B,2,FALSE)</f>
        <v>福島</v>
      </c>
      <c r="K180" t="s">
        <v>2534</v>
      </c>
      <c r="L180" t="s">
        <v>2535</v>
      </c>
    </row>
    <row r="181" spans="1:12">
      <c r="A181" t="s">
        <v>2575</v>
      </c>
      <c r="B181" t="s">
        <v>1</v>
      </c>
      <c r="C181" t="s">
        <v>1</v>
      </c>
      <c r="D181" t="s">
        <v>1</v>
      </c>
      <c r="E181" t="s">
        <v>2</v>
      </c>
      <c r="F181" t="s">
        <v>2</v>
      </c>
      <c r="G181" t="s">
        <v>2</v>
      </c>
      <c r="H181" s="4" t="str">
        <f>IF(OR(テーブル13[[#This Row],[ILLflag]]="N",テーブル13[[#This Row],[CopyService]]="N",テーブル13[[#This Row],[ILLStatus]]="N",テーブル13[[#This Row],[LoanService]]="N"),"×","○")</f>
        <v>×</v>
      </c>
      <c r="I181">
        <v>7</v>
      </c>
      <c r="J181" t="str">
        <f>VLOOKUP(テーブル13[[#This Row],[KENCODE]],KENCODE!A:B,2,FALSE)</f>
        <v>福島</v>
      </c>
      <c r="K181" t="s">
        <v>2576</v>
      </c>
      <c r="L181" t="s">
        <v>2577</v>
      </c>
    </row>
    <row r="182" spans="1:12">
      <c r="A182" t="s">
        <v>2828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s="4" t="str">
        <f>IF(OR(テーブル13[[#This Row],[ILLflag]]="N",テーブル13[[#This Row],[CopyService]]="N",テーブル13[[#This Row],[ILLStatus]]="N",テーブル13[[#This Row],[LoanService]]="N"),"×","○")</f>
        <v>○</v>
      </c>
      <c r="I182">
        <v>7</v>
      </c>
      <c r="J182" t="str">
        <f>VLOOKUP(テーブル13[[#This Row],[KENCODE]],KENCODE!A:B,2,FALSE)</f>
        <v>福島</v>
      </c>
      <c r="K182" t="s">
        <v>2829</v>
      </c>
      <c r="L182" t="s">
        <v>2830</v>
      </c>
    </row>
    <row r="183" spans="1:12">
      <c r="A183" t="s">
        <v>2917</v>
      </c>
      <c r="B183" t="s">
        <v>1</v>
      </c>
      <c r="C183" t="s">
        <v>1</v>
      </c>
      <c r="D183" t="s">
        <v>1</v>
      </c>
      <c r="E183" t="s">
        <v>1</v>
      </c>
      <c r="F183" t="s">
        <v>2</v>
      </c>
      <c r="G183" t="s">
        <v>1</v>
      </c>
      <c r="H183" s="4" t="str">
        <f>IF(OR(テーブル13[[#This Row],[ILLflag]]="N",テーブル13[[#This Row],[CopyService]]="N",テーブル13[[#This Row],[ILLStatus]]="N",テーブル13[[#This Row],[LoanService]]="N"),"×","○")</f>
        <v>○</v>
      </c>
      <c r="I183">
        <v>7</v>
      </c>
      <c r="J183" t="str">
        <f>VLOOKUP(テーブル13[[#This Row],[KENCODE]],KENCODE!A:B,2,FALSE)</f>
        <v>福島</v>
      </c>
      <c r="K183" t="s">
        <v>2918</v>
      </c>
      <c r="L183" t="s">
        <v>2919</v>
      </c>
    </row>
    <row r="184" spans="1:12">
      <c r="A184" t="s">
        <v>2929</v>
      </c>
      <c r="B184" t="s">
        <v>1</v>
      </c>
      <c r="C184" t="s">
        <v>1</v>
      </c>
      <c r="D184" t="s">
        <v>1</v>
      </c>
      <c r="E184" t="s">
        <v>1</v>
      </c>
      <c r="F184" t="s">
        <v>2</v>
      </c>
      <c r="G184" t="s">
        <v>1</v>
      </c>
      <c r="H184" s="4" t="str">
        <f>IF(OR(テーブル13[[#This Row],[ILLflag]]="N",テーブル13[[#This Row],[CopyService]]="N",テーブル13[[#This Row],[ILLStatus]]="N",テーブル13[[#This Row],[LoanService]]="N"),"×","○")</f>
        <v>○</v>
      </c>
      <c r="I184">
        <v>7</v>
      </c>
      <c r="J184" t="str">
        <f>VLOOKUP(テーブル13[[#This Row],[KENCODE]],KENCODE!A:B,2,FALSE)</f>
        <v>福島</v>
      </c>
      <c r="K184" t="s">
        <v>2930</v>
      </c>
      <c r="L184" t="s">
        <v>2931</v>
      </c>
    </row>
    <row r="185" spans="1:12">
      <c r="A185" t="s">
        <v>4011</v>
      </c>
      <c r="B185" t="s">
        <v>1</v>
      </c>
      <c r="C185" t="s">
        <v>1</v>
      </c>
      <c r="D185" t="s">
        <v>1</v>
      </c>
      <c r="E185" t="s">
        <v>2</v>
      </c>
      <c r="F185" t="s">
        <v>2</v>
      </c>
      <c r="G185" t="s">
        <v>1</v>
      </c>
      <c r="H185" s="4" t="str">
        <f>IF(OR(テーブル13[[#This Row],[ILLflag]]="N",テーブル13[[#This Row],[CopyService]]="N",テーブル13[[#This Row],[ILLStatus]]="N",テーブル13[[#This Row],[LoanService]]="N"),"×","○")</f>
        <v>×</v>
      </c>
      <c r="I185">
        <v>7</v>
      </c>
      <c r="J185" t="str">
        <f>VLOOKUP(テーブル13[[#This Row],[KENCODE]],KENCODE!A:B,2,FALSE)</f>
        <v>福島</v>
      </c>
      <c r="K185" t="s">
        <v>4012</v>
      </c>
      <c r="L185" t="s">
        <v>4013</v>
      </c>
    </row>
    <row r="186" spans="1:12">
      <c r="A186" t="s">
        <v>4115</v>
      </c>
      <c r="B186" t="s">
        <v>1</v>
      </c>
      <c r="C186" t="s">
        <v>1</v>
      </c>
      <c r="D186" t="s">
        <v>1</v>
      </c>
      <c r="E186" t="s">
        <v>1</v>
      </c>
      <c r="F186" t="s">
        <v>2</v>
      </c>
      <c r="G186" t="s">
        <v>2</v>
      </c>
      <c r="H186" s="4" t="str">
        <f>IF(OR(テーブル13[[#This Row],[ILLflag]]="N",テーブル13[[#This Row],[CopyService]]="N",テーブル13[[#This Row],[ILLStatus]]="N",テーブル13[[#This Row],[LoanService]]="N"),"×","○")</f>
        <v>×</v>
      </c>
      <c r="I186">
        <v>7</v>
      </c>
      <c r="J186" t="str">
        <f>VLOOKUP(テーブル13[[#This Row],[KENCODE]],KENCODE!A:B,2,FALSE)</f>
        <v>福島</v>
      </c>
      <c r="K186" t="s">
        <v>4116</v>
      </c>
      <c r="L186" t="s">
        <v>4117</v>
      </c>
    </row>
    <row r="187" spans="1:12">
      <c r="A187" t="s">
        <v>4257</v>
      </c>
      <c r="B187" t="s">
        <v>1</v>
      </c>
      <c r="C187" t="s">
        <v>1</v>
      </c>
      <c r="D187" t="s">
        <v>2</v>
      </c>
      <c r="E187" t="s">
        <v>2</v>
      </c>
      <c r="F187" t="s">
        <v>2</v>
      </c>
      <c r="G187" t="s">
        <v>2</v>
      </c>
      <c r="H187" s="4" t="str">
        <f>IF(OR(テーブル13[[#This Row],[ILLflag]]="N",テーブル13[[#This Row],[CopyService]]="N",テーブル13[[#This Row],[ILLStatus]]="N",テーブル13[[#This Row],[LoanService]]="N"),"×","○")</f>
        <v>×</v>
      </c>
      <c r="I187">
        <v>7</v>
      </c>
      <c r="J187" t="str">
        <f>VLOOKUP(テーブル13[[#This Row],[KENCODE]],KENCODE!A:B,2,FALSE)</f>
        <v>福島</v>
      </c>
      <c r="K187" t="s">
        <v>4258</v>
      </c>
      <c r="L187" t="s">
        <v>4259</v>
      </c>
    </row>
    <row r="188" spans="1:12">
      <c r="A188" t="s">
        <v>4941</v>
      </c>
      <c r="B188" t="s">
        <v>1</v>
      </c>
      <c r="C188" t="s">
        <v>1</v>
      </c>
      <c r="D188" t="s">
        <v>2</v>
      </c>
      <c r="E188" t="s">
        <v>2</v>
      </c>
      <c r="F188" t="s">
        <v>2</v>
      </c>
      <c r="G188" t="s">
        <v>2</v>
      </c>
      <c r="H188" s="4" t="str">
        <f>IF(OR(テーブル13[[#This Row],[ILLflag]]="N",テーブル13[[#This Row],[CopyService]]="N",テーブル13[[#This Row],[ILLStatus]]="N",テーブル13[[#This Row],[LoanService]]="N"),"×","○")</f>
        <v>×</v>
      </c>
      <c r="I188">
        <v>7</v>
      </c>
      <c r="J188" t="str">
        <f>VLOOKUP(テーブル13[[#This Row],[KENCODE]],KENCODE!A:B,2,FALSE)</f>
        <v>福島</v>
      </c>
      <c r="K188" t="s">
        <v>4942</v>
      </c>
      <c r="L188" t="s">
        <v>4943</v>
      </c>
    </row>
    <row r="189" spans="1:12">
      <c r="A189" t="s">
        <v>161</v>
      </c>
      <c r="B189" t="s">
        <v>1</v>
      </c>
      <c r="C189" t="s">
        <v>1</v>
      </c>
      <c r="D189" t="s">
        <v>1</v>
      </c>
      <c r="E189" t="s">
        <v>1</v>
      </c>
      <c r="F189" t="s">
        <v>2</v>
      </c>
      <c r="G189" t="s">
        <v>2</v>
      </c>
      <c r="H189" s="4" t="str">
        <f>IF(OR(テーブル13[[#This Row],[ILLflag]]="N",テーブル13[[#This Row],[CopyService]]="N",テーブル13[[#This Row],[ILLStatus]]="N",テーブル13[[#This Row],[LoanService]]="N"),"×","○")</f>
        <v>×</v>
      </c>
      <c r="I189">
        <v>8</v>
      </c>
      <c r="J189" t="str">
        <f>VLOOKUP(テーブル13[[#This Row],[KENCODE]],KENCODE!A:B,2,FALSE)</f>
        <v>茨城</v>
      </c>
      <c r="K189" t="s">
        <v>162</v>
      </c>
      <c r="L189" t="s">
        <v>163</v>
      </c>
    </row>
    <row r="190" spans="1:12">
      <c r="A190" t="s">
        <v>164</v>
      </c>
      <c r="B190" t="s">
        <v>1</v>
      </c>
      <c r="C190" t="s">
        <v>1</v>
      </c>
      <c r="D190" t="s">
        <v>1</v>
      </c>
      <c r="E190" t="s">
        <v>1</v>
      </c>
      <c r="F190" t="s">
        <v>2</v>
      </c>
      <c r="G190" t="s">
        <v>1</v>
      </c>
      <c r="H190" s="4" t="str">
        <f>IF(OR(テーブル13[[#This Row],[ILLflag]]="N",テーブル13[[#This Row],[CopyService]]="N",テーブル13[[#This Row],[ILLStatus]]="N",テーブル13[[#This Row],[LoanService]]="N"),"×","○")</f>
        <v>○</v>
      </c>
      <c r="I190">
        <v>8</v>
      </c>
      <c r="J190" t="str">
        <f>VLOOKUP(テーブル13[[#This Row],[KENCODE]],KENCODE!A:B,2,FALSE)</f>
        <v>茨城</v>
      </c>
      <c r="K190" t="s">
        <v>165</v>
      </c>
      <c r="L190" t="s">
        <v>166</v>
      </c>
    </row>
    <row r="191" spans="1:12">
      <c r="A191" t="s">
        <v>167</v>
      </c>
      <c r="B191" t="s">
        <v>1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s="4" t="str">
        <f>IF(OR(テーブル13[[#This Row],[ILLflag]]="N",テーブル13[[#This Row],[CopyService]]="N",テーブル13[[#This Row],[ILLStatus]]="N",テーブル13[[#This Row],[LoanService]]="N"),"×","○")</f>
        <v>×</v>
      </c>
      <c r="I191">
        <v>8</v>
      </c>
      <c r="J191" t="str">
        <f>VLOOKUP(テーブル13[[#This Row],[KENCODE]],KENCODE!A:B,2,FALSE)</f>
        <v>茨城</v>
      </c>
      <c r="K191" t="s">
        <v>168</v>
      </c>
      <c r="L191" t="s">
        <v>169</v>
      </c>
    </row>
    <row r="192" spans="1:12">
      <c r="A192" t="s">
        <v>170</v>
      </c>
      <c r="B192" t="s">
        <v>1</v>
      </c>
      <c r="C192" t="s">
        <v>1</v>
      </c>
      <c r="D192" t="s">
        <v>2</v>
      </c>
      <c r="E192" t="s">
        <v>2</v>
      </c>
      <c r="F192" t="s">
        <v>2</v>
      </c>
      <c r="G192" t="s">
        <v>2</v>
      </c>
      <c r="H192" s="4" t="str">
        <f>IF(OR(テーブル13[[#This Row],[ILLflag]]="N",テーブル13[[#This Row],[CopyService]]="N",テーブル13[[#This Row],[ILLStatus]]="N",テーブル13[[#This Row],[LoanService]]="N"),"×","○")</f>
        <v>×</v>
      </c>
      <c r="I192">
        <v>8</v>
      </c>
      <c r="J192" t="str">
        <f>VLOOKUP(テーブル13[[#This Row],[KENCODE]],KENCODE!A:B,2,FALSE)</f>
        <v>茨城</v>
      </c>
      <c r="K192" t="s">
        <v>171</v>
      </c>
      <c r="L192" t="s">
        <v>172</v>
      </c>
    </row>
    <row r="193" spans="1:12">
      <c r="A193" t="s">
        <v>173</v>
      </c>
      <c r="B193" t="s">
        <v>1</v>
      </c>
      <c r="C193" t="s">
        <v>1</v>
      </c>
      <c r="D193" t="s">
        <v>2</v>
      </c>
      <c r="E193" t="s">
        <v>2</v>
      </c>
      <c r="F193" t="s">
        <v>2</v>
      </c>
      <c r="G193" t="s">
        <v>2</v>
      </c>
      <c r="H193" s="4" t="str">
        <f>IF(OR(テーブル13[[#This Row],[ILLflag]]="N",テーブル13[[#This Row],[CopyService]]="N",テーブル13[[#This Row],[ILLStatus]]="N",テーブル13[[#This Row],[LoanService]]="N"),"×","○")</f>
        <v>×</v>
      </c>
      <c r="I193">
        <v>8</v>
      </c>
      <c r="J193" t="str">
        <f>VLOOKUP(テーブル13[[#This Row],[KENCODE]],KENCODE!A:B,2,FALSE)</f>
        <v>茨城</v>
      </c>
      <c r="K193" t="s">
        <v>174</v>
      </c>
      <c r="L193" t="s">
        <v>175</v>
      </c>
    </row>
    <row r="194" spans="1:12">
      <c r="A194" t="s">
        <v>176</v>
      </c>
      <c r="B194" t="s">
        <v>1</v>
      </c>
      <c r="C194" t="s">
        <v>1</v>
      </c>
      <c r="D194" t="s">
        <v>1</v>
      </c>
      <c r="E194" t="s">
        <v>1</v>
      </c>
      <c r="F194" t="s">
        <v>2</v>
      </c>
      <c r="G194" t="s">
        <v>2</v>
      </c>
      <c r="H194" s="4" t="str">
        <f>IF(OR(テーブル13[[#This Row],[ILLflag]]="N",テーブル13[[#This Row],[CopyService]]="N",テーブル13[[#This Row],[ILLStatus]]="N",テーブル13[[#This Row],[LoanService]]="N"),"×","○")</f>
        <v>×</v>
      </c>
      <c r="I194">
        <v>8</v>
      </c>
      <c r="J194" t="str">
        <f>VLOOKUP(テーブル13[[#This Row],[KENCODE]],KENCODE!A:B,2,FALSE)</f>
        <v>茨城</v>
      </c>
      <c r="K194" t="s">
        <v>177</v>
      </c>
      <c r="L194" t="s">
        <v>175</v>
      </c>
    </row>
    <row r="195" spans="1:12">
      <c r="A195" t="s">
        <v>178</v>
      </c>
      <c r="B195" t="s">
        <v>1</v>
      </c>
      <c r="C195" t="s">
        <v>1</v>
      </c>
      <c r="D195" t="s">
        <v>2</v>
      </c>
      <c r="E195" t="s">
        <v>2</v>
      </c>
      <c r="F195" t="s">
        <v>2</v>
      </c>
      <c r="G195" t="s">
        <v>2</v>
      </c>
      <c r="H195" s="4" t="str">
        <f>IF(OR(テーブル13[[#This Row],[ILLflag]]="N",テーブル13[[#This Row],[CopyService]]="N",テーブル13[[#This Row],[ILLStatus]]="N",テーブル13[[#This Row],[LoanService]]="N"),"×","○")</f>
        <v>×</v>
      </c>
      <c r="I195">
        <v>8</v>
      </c>
      <c r="J195" t="str">
        <f>VLOOKUP(テーブル13[[#This Row],[KENCODE]],KENCODE!A:B,2,FALSE)</f>
        <v>茨城</v>
      </c>
      <c r="K195" t="s">
        <v>179</v>
      </c>
      <c r="L195" t="s">
        <v>175</v>
      </c>
    </row>
    <row r="196" spans="1:12">
      <c r="A196" t="s">
        <v>846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2</v>
      </c>
      <c r="H196" s="4" t="str">
        <f>IF(OR(テーブル13[[#This Row],[ILLflag]]="N",テーブル13[[#This Row],[CopyService]]="N",テーブル13[[#This Row],[ILLStatus]]="N",テーブル13[[#This Row],[LoanService]]="N"),"×","○")</f>
        <v>×</v>
      </c>
      <c r="I196">
        <v>8</v>
      </c>
      <c r="J196" t="str">
        <f>VLOOKUP(テーブル13[[#This Row],[KENCODE]],KENCODE!A:B,2,FALSE)</f>
        <v>茨城</v>
      </c>
      <c r="K196" t="s">
        <v>847</v>
      </c>
      <c r="L196" t="s">
        <v>848</v>
      </c>
    </row>
    <row r="197" spans="1:12">
      <c r="A197" t="s">
        <v>849</v>
      </c>
      <c r="B197" t="s">
        <v>1</v>
      </c>
      <c r="C197" t="s">
        <v>1</v>
      </c>
      <c r="D197" t="s">
        <v>1</v>
      </c>
      <c r="E197" t="s">
        <v>1</v>
      </c>
      <c r="F197" t="s">
        <v>65</v>
      </c>
      <c r="G197" t="s">
        <v>1</v>
      </c>
      <c r="H197" s="4" t="str">
        <f>IF(OR(テーブル13[[#This Row],[ILLflag]]="N",テーブル13[[#This Row],[CopyService]]="N",テーブル13[[#This Row],[ILLStatus]]="N",テーブル13[[#This Row],[LoanService]]="N"),"×","○")</f>
        <v>○</v>
      </c>
      <c r="I197">
        <v>8</v>
      </c>
      <c r="J197" t="str">
        <f>VLOOKUP(テーブル13[[#This Row],[KENCODE]],KENCODE!A:B,2,FALSE)</f>
        <v>茨城</v>
      </c>
      <c r="K197" t="s">
        <v>850</v>
      </c>
      <c r="L197" t="s">
        <v>851</v>
      </c>
    </row>
    <row r="198" spans="1:12">
      <c r="A198" t="s">
        <v>852</v>
      </c>
      <c r="B198" t="s">
        <v>1</v>
      </c>
      <c r="C198" t="s">
        <v>1</v>
      </c>
      <c r="D198" t="s">
        <v>2</v>
      </c>
      <c r="E198" t="s">
        <v>2</v>
      </c>
      <c r="F198" t="s">
        <v>2</v>
      </c>
      <c r="G198" t="s">
        <v>2</v>
      </c>
      <c r="H198" s="4" t="str">
        <f>IF(OR(テーブル13[[#This Row],[ILLflag]]="N",テーブル13[[#This Row],[CopyService]]="N",テーブル13[[#This Row],[ILLStatus]]="N",テーブル13[[#This Row],[LoanService]]="N"),"×","○")</f>
        <v>×</v>
      </c>
      <c r="I198">
        <v>8</v>
      </c>
      <c r="J198" t="str">
        <f>VLOOKUP(テーブル13[[#This Row],[KENCODE]],KENCODE!A:B,2,FALSE)</f>
        <v>茨城</v>
      </c>
      <c r="K198" t="s">
        <v>853</v>
      </c>
      <c r="L198" t="s">
        <v>854</v>
      </c>
    </row>
    <row r="199" spans="1:12">
      <c r="A199" t="s">
        <v>1956</v>
      </c>
      <c r="B199" t="s">
        <v>1</v>
      </c>
      <c r="C199" t="s">
        <v>1</v>
      </c>
      <c r="D199" t="s">
        <v>1</v>
      </c>
      <c r="E199" t="s">
        <v>1</v>
      </c>
      <c r="F199" t="s">
        <v>2</v>
      </c>
      <c r="G199" t="s">
        <v>2</v>
      </c>
      <c r="H199" s="4" t="str">
        <f>IF(OR(テーブル13[[#This Row],[ILLflag]]="N",テーブル13[[#This Row],[CopyService]]="N",テーブル13[[#This Row],[ILLStatus]]="N",テーブル13[[#This Row],[LoanService]]="N"),"×","○")</f>
        <v>×</v>
      </c>
      <c r="I199">
        <v>8</v>
      </c>
      <c r="J199" t="str">
        <f>VLOOKUP(テーブル13[[#This Row],[KENCODE]],KENCODE!A:B,2,FALSE)</f>
        <v>茨城</v>
      </c>
      <c r="K199" t="s">
        <v>1957</v>
      </c>
      <c r="L199" t="s">
        <v>1958</v>
      </c>
    </row>
    <row r="200" spans="1:12">
      <c r="A200" t="s">
        <v>1997</v>
      </c>
      <c r="B200" t="s">
        <v>1</v>
      </c>
      <c r="C200" t="s">
        <v>1</v>
      </c>
      <c r="D200" t="s">
        <v>1</v>
      </c>
      <c r="E200" t="s">
        <v>2</v>
      </c>
      <c r="F200" t="s">
        <v>2</v>
      </c>
      <c r="G200" t="s">
        <v>1</v>
      </c>
      <c r="H200" s="4" t="str">
        <f>IF(OR(テーブル13[[#This Row],[ILLflag]]="N",テーブル13[[#This Row],[CopyService]]="N",テーブル13[[#This Row],[ILLStatus]]="N",テーブル13[[#This Row],[LoanService]]="N"),"×","○")</f>
        <v>×</v>
      </c>
      <c r="I200">
        <v>8</v>
      </c>
      <c r="J200" t="str">
        <f>VLOOKUP(テーブル13[[#This Row],[KENCODE]],KENCODE!A:B,2,FALSE)</f>
        <v>茨城</v>
      </c>
      <c r="K200" t="s">
        <v>1998</v>
      </c>
      <c r="L200" t="s">
        <v>1999</v>
      </c>
    </row>
    <row r="201" spans="1:12">
      <c r="A201" t="s">
        <v>2035</v>
      </c>
      <c r="B201" t="s">
        <v>1</v>
      </c>
      <c r="C201" t="s">
        <v>1</v>
      </c>
      <c r="D201" t="s">
        <v>2</v>
      </c>
      <c r="E201" t="s">
        <v>2</v>
      </c>
      <c r="F201" t="s">
        <v>2</v>
      </c>
      <c r="G201" t="s">
        <v>2</v>
      </c>
      <c r="H201" s="4" t="str">
        <f>IF(OR(テーブル13[[#This Row],[ILLflag]]="N",テーブル13[[#This Row],[CopyService]]="N",テーブル13[[#This Row],[ILLStatus]]="N",テーブル13[[#This Row],[LoanService]]="N"),"×","○")</f>
        <v>×</v>
      </c>
      <c r="I201">
        <v>8</v>
      </c>
      <c r="J201" t="str">
        <f>VLOOKUP(テーブル13[[#This Row],[KENCODE]],KENCODE!A:B,2,FALSE)</f>
        <v>茨城</v>
      </c>
      <c r="K201" t="s">
        <v>2036</v>
      </c>
      <c r="L201" t="s">
        <v>2037</v>
      </c>
    </row>
    <row r="202" spans="1:12">
      <c r="A202" t="s">
        <v>2050</v>
      </c>
      <c r="B202" t="s">
        <v>1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s="4" t="str">
        <f>IF(OR(テーブル13[[#This Row],[ILLflag]]="N",テーブル13[[#This Row],[CopyService]]="N",テーブル13[[#This Row],[ILLStatus]]="N",テーブル13[[#This Row],[LoanService]]="N"),"×","○")</f>
        <v>×</v>
      </c>
      <c r="I202">
        <v>8</v>
      </c>
      <c r="J202" t="str">
        <f>VLOOKUP(テーブル13[[#This Row],[KENCODE]],KENCODE!A:B,2,FALSE)</f>
        <v>茨城</v>
      </c>
      <c r="K202" t="s">
        <v>2051</v>
      </c>
      <c r="L202" t="s">
        <v>2052</v>
      </c>
    </row>
    <row r="203" spans="1:12">
      <c r="A203" t="s">
        <v>2059</v>
      </c>
      <c r="B203" t="s">
        <v>1</v>
      </c>
      <c r="C203" t="s">
        <v>1</v>
      </c>
      <c r="D203" t="s">
        <v>1</v>
      </c>
      <c r="E203" t="s">
        <v>1</v>
      </c>
      <c r="F203" t="s">
        <v>2</v>
      </c>
      <c r="G203" t="s">
        <v>2</v>
      </c>
      <c r="H203" s="4" t="str">
        <f>IF(OR(テーブル13[[#This Row],[ILLflag]]="N",テーブル13[[#This Row],[CopyService]]="N",テーブル13[[#This Row],[ILLStatus]]="N",テーブル13[[#This Row],[LoanService]]="N"),"×","○")</f>
        <v>×</v>
      </c>
      <c r="I203">
        <v>8</v>
      </c>
      <c r="J203" t="str">
        <f>VLOOKUP(テーブル13[[#This Row],[KENCODE]],KENCODE!A:B,2,FALSE)</f>
        <v>茨城</v>
      </c>
      <c r="K203" t="s">
        <v>2060</v>
      </c>
      <c r="L203" t="s">
        <v>2061</v>
      </c>
    </row>
    <row r="204" spans="1:12">
      <c r="A204" t="s">
        <v>2062</v>
      </c>
      <c r="B204" t="s">
        <v>1</v>
      </c>
      <c r="C204" t="s">
        <v>1</v>
      </c>
      <c r="D204" t="s">
        <v>2</v>
      </c>
      <c r="E204" t="s">
        <v>2</v>
      </c>
      <c r="F204" t="s">
        <v>2</v>
      </c>
      <c r="G204" t="s">
        <v>2</v>
      </c>
      <c r="H204" s="4" t="str">
        <f>IF(OR(テーブル13[[#This Row],[ILLflag]]="N",テーブル13[[#This Row],[CopyService]]="N",テーブル13[[#This Row],[ILLStatus]]="N",テーブル13[[#This Row],[LoanService]]="N"),"×","○")</f>
        <v>×</v>
      </c>
      <c r="I204">
        <v>8</v>
      </c>
      <c r="J204" t="str">
        <f>VLOOKUP(テーブル13[[#This Row],[KENCODE]],KENCODE!A:B,2,FALSE)</f>
        <v>茨城</v>
      </c>
      <c r="K204" t="s">
        <v>2063</v>
      </c>
      <c r="L204" t="s">
        <v>2064</v>
      </c>
    </row>
    <row r="205" spans="1:12">
      <c r="A205" t="s">
        <v>2065</v>
      </c>
      <c r="B205" t="s">
        <v>1</v>
      </c>
      <c r="C205" t="s">
        <v>1</v>
      </c>
      <c r="D205" t="s">
        <v>2</v>
      </c>
      <c r="E205" t="s">
        <v>2</v>
      </c>
      <c r="F205" t="s">
        <v>2</v>
      </c>
      <c r="G205" t="s">
        <v>2</v>
      </c>
      <c r="H205" s="4" t="str">
        <f>IF(OR(テーブル13[[#This Row],[ILLflag]]="N",テーブル13[[#This Row],[CopyService]]="N",テーブル13[[#This Row],[ILLStatus]]="N",テーブル13[[#This Row],[LoanService]]="N"),"×","○")</f>
        <v>×</v>
      </c>
      <c r="I205">
        <v>8</v>
      </c>
      <c r="J205" t="str">
        <f>VLOOKUP(テーブル13[[#This Row],[KENCODE]],KENCODE!A:B,2,FALSE)</f>
        <v>茨城</v>
      </c>
      <c r="K205" t="s">
        <v>2066</v>
      </c>
      <c r="L205" t="s">
        <v>2067</v>
      </c>
    </row>
    <row r="206" spans="1:12">
      <c r="A206" t="s">
        <v>2068</v>
      </c>
      <c r="B206" t="s">
        <v>1</v>
      </c>
      <c r="C206" t="s">
        <v>1</v>
      </c>
      <c r="D206" t="s">
        <v>2</v>
      </c>
      <c r="E206" t="s">
        <v>2</v>
      </c>
      <c r="F206" t="s">
        <v>2</v>
      </c>
      <c r="G206" t="s">
        <v>2</v>
      </c>
      <c r="H206" s="4" t="str">
        <f>IF(OR(テーブル13[[#This Row],[ILLflag]]="N",テーブル13[[#This Row],[CopyService]]="N",テーブル13[[#This Row],[ILLStatus]]="N",テーブル13[[#This Row],[LoanService]]="N"),"×","○")</f>
        <v>×</v>
      </c>
      <c r="I206">
        <v>8</v>
      </c>
      <c r="J206" t="str">
        <f>VLOOKUP(テーブル13[[#This Row],[KENCODE]],KENCODE!A:B,2,FALSE)</f>
        <v>茨城</v>
      </c>
      <c r="K206" t="s">
        <v>2069</v>
      </c>
      <c r="L206" t="s">
        <v>2070</v>
      </c>
    </row>
    <row r="207" spans="1:12">
      <c r="A207" t="s">
        <v>2077</v>
      </c>
      <c r="B207" t="s">
        <v>1</v>
      </c>
      <c r="C207" t="s">
        <v>1</v>
      </c>
      <c r="D207" t="s">
        <v>2</v>
      </c>
      <c r="E207" t="s">
        <v>2</v>
      </c>
      <c r="F207" t="s">
        <v>2</v>
      </c>
      <c r="G207" t="s">
        <v>2</v>
      </c>
      <c r="H207" s="4" t="str">
        <f>IF(OR(テーブル13[[#This Row],[ILLflag]]="N",テーブル13[[#This Row],[CopyService]]="N",テーブル13[[#This Row],[ILLStatus]]="N",テーブル13[[#This Row],[LoanService]]="N"),"×","○")</f>
        <v>×</v>
      </c>
      <c r="I207">
        <v>8</v>
      </c>
      <c r="J207" t="str">
        <f>VLOOKUP(テーブル13[[#This Row],[KENCODE]],KENCODE!A:B,2,FALSE)</f>
        <v>茨城</v>
      </c>
      <c r="K207" t="s">
        <v>2078</v>
      </c>
      <c r="L207" t="s">
        <v>2079</v>
      </c>
    </row>
    <row r="208" spans="1:12">
      <c r="A208" t="s">
        <v>2092</v>
      </c>
      <c r="B208" t="s">
        <v>1</v>
      </c>
      <c r="C208" t="s">
        <v>1</v>
      </c>
      <c r="D208" t="s">
        <v>2</v>
      </c>
      <c r="E208" t="s">
        <v>2</v>
      </c>
      <c r="F208" t="s">
        <v>2</v>
      </c>
      <c r="G208" t="s">
        <v>2</v>
      </c>
      <c r="H208" s="4" t="str">
        <f>IF(OR(テーブル13[[#This Row],[ILLflag]]="N",テーブル13[[#This Row],[CopyService]]="N",テーブル13[[#This Row],[ILLStatus]]="N",テーブル13[[#This Row],[LoanService]]="N"),"×","○")</f>
        <v>×</v>
      </c>
      <c r="I208">
        <v>8</v>
      </c>
      <c r="J208" t="str">
        <f>VLOOKUP(テーブル13[[#This Row],[KENCODE]],KENCODE!A:B,2,FALSE)</f>
        <v>茨城</v>
      </c>
      <c r="K208" t="s">
        <v>2093</v>
      </c>
      <c r="L208" t="s">
        <v>2094</v>
      </c>
    </row>
    <row r="209" spans="1:12">
      <c r="A209" t="s">
        <v>2119</v>
      </c>
      <c r="B209" t="s">
        <v>1</v>
      </c>
      <c r="C209" t="s">
        <v>1</v>
      </c>
      <c r="D209" t="s">
        <v>2</v>
      </c>
      <c r="E209" t="s">
        <v>2</v>
      </c>
      <c r="F209" t="s">
        <v>2</v>
      </c>
      <c r="G209" t="s">
        <v>2</v>
      </c>
      <c r="H209" s="4" t="str">
        <f>IF(OR(テーブル13[[#This Row],[ILLflag]]="N",テーブル13[[#This Row],[CopyService]]="N",テーブル13[[#This Row],[ILLStatus]]="N",テーブル13[[#This Row],[LoanService]]="N"),"×","○")</f>
        <v>×</v>
      </c>
      <c r="I209">
        <v>8</v>
      </c>
      <c r="J209" t="str">
        <f>VLOOKUP(テーブル13[[#This Row],[KENCODE]],KENCODE!A:B,2,FALSE)</f>
        <v>茨城</v>
      </c>
      <c r="K209" t="s">
        <v>2120</v>
      </c>
      <c r="L209" t="s">
        <v>2121</v>
      </c>
    </row>
    <row r="210" spans="1:12">
      <c r="A210" t="s">
        <v>2122</v>
      </c>
      <c r="B210" t="s">
        <v>1</v>
      </c>
      <c r="C210" t="s">
        <v>1</v>
      </c>
      <c r="D210" t="s">
        <v>2</v>
      </c>
      <c r="E210" t="s">
        <v>2</v>
      </c>
      <c r="F210" t="s">
        <v>2</v>
      </c>
      <c r="G210" t="s">
        <v>2</v>
      </c>
      <c r="H210" s="4" t="str">
        <f>IF(OR(テーブル13[[#This Row],[ILLflag]]="N",テーブル13[[#This Row],[CopyService]]="N",テーブル13[[#This Row],[ILLStatus]]="N",テーブル13[[#This Row],[LoanService]]="N"),"×","○")</f>
        <v>×</v>
      </c>
      <c r="I210">
        <v>8</v>
      </c>
      <c r="J210" t="str">
        <f>VLOOKUP(テーブル13[[#This Row],[KENCODE]],KENCODE!A:B,2,FALSE)</f>
        <v>茨城</v>
      </c>
      <c r="K210" t="s">
        <v>2123</v>
      </c>
      <c r="L210" t="s">
        <v>2124</v>
      </c>
    </row>
    <row r="211" spans="1:12">
      <c r="A211" t="s">
        <v>2125</v>
      </c>
      <c r="B211" t="s">
        <v>1</v>
      </c>
      <c r="C211" t="s">
        <v>1</v>
      </c>
      <c r="D211" t="s">
        <v>2</v>
      </c>
      <c r="E211" t="s">
        <v>2</v>
      </c>
      <c r="F211" t="s">
        <v>2</v>
      </c>
      <c r="G211" t="s">
        <v>2</v>
      </c>
      <c r="H211" s="4" t="str">
        <f>IF(OR(テーブル13[[#This Row],[ILLflag]]="N",テーブル13[[#This Row],[CopyService]]="N",テーブル13[[#This Row],[ILLStatus]]="N",テーブル13[[#This Row],[LoanService]]="N"),"×","○")</f>
        <v>×</v>
      </c>
      <c r="I211">
        <v>8</v>
      </c>
      <c r="J211" t="str">
        <f>VLOOKUP(テーブル13[[#This Row],[KENCODE]],KENCODE!A:B,2,FALSE)</f>
        <v>茨城</v>
      </c>
      <c r="K211" t="s">
        <v>2126</v>
      </c>
      <c r="L211" t="s">
        <v>2127</v>
      </c>
    </row>
    <row r="212" spans="1:12">
      <c r="A212" t="s">
        <v>2128</v>
      </c>
      <c r="B212" t="s">
        <v>1</v>
      </c>
      <c r="C212" t="s">
        <v>1</v>
      </c>
      <c r="D212" t="s">
        <v>1</v>
      </c>
      <c r="E212" t="s">
        <v>1</v>
      </c>
      <c r="F212" t="s">
        <v>2</v>
      </c>
      <c r="G212" t="s">
        <v>1</v>
      </c>
      <c r="H212" s="4" t="str">
        <f>IF(OR(テーブル13[[#This Row],[ILLflag]]="N",テーブル13[[#This Row],[CopyService]]="N",テーブル13[[#This Row],[ILLStatus]]="N",テーブル13[[#This Row],[LoanService]]="N"),"×","○")</f>
        <v>○</v>
      </c>
      <c r="I212">
        <v>8</v>
      </c>
      <c r="J212" t="str">
        <f>VLOOKUP(テーブル13[[#This Row],[KENCODE]],KENCODE!A:B,2,FALSE)</f>
        <v>茨城</v>
      </c>
      <c r="K212" t="s">
        <v>2129</v>
      </c>
      <c r="L212" t="s">
        <v>2130</v>
      </c>
    </row>
    <row r="213" spans="1:12">
      <c r="A213" t="s">
        <v>2170</v>
      </c>
      <c r="B213" t="s">
        <v>1</v>
      </c>
      <c r="C213" t="s">
        <v>1</v>
      </c>
      <c r="D213" t="s">
        <v>1</v>
      </c>
      <c r="E213" t="s">
        <v>1</v>
      </c>
      <c r="F213" t="s">
        <v>2</v>
      </c>
      <c r="G213" t="s">
        <v>1</v>
      </c>
      <c r="H213" s="4" t="str">
        <f>IF(OR(テーブル13[[#This Row],[ILLflag]]="N",テーブル13[[#This Row],[CopyService]]="N",テーブル13[[#This Row],[ILLStatus]]="N",テーブル13[[#This Row],[LoanService]]="N"),"×","○")</f>
        <v>○</v>
      </c>
      <c r="I213">
        <v>8</v>
      </c>
      <c r="J213" t="str">
        <f>VLOOKUP(テーブル13[[#This Row],[KENCODE]],KENCODE!A:B,2,FALSE)</f>
        <v>茨城</v>
      </c>
      <c r="K213" t="s">
        <v>2171</v>
      </c>
      <c r="L213" t="s">
        <v>2172</v>
      </c>
    </row>
    <row r="214" spans="1:12">
      <c r="A214" t="s">
        <v>2176</v>
      </c>
      <c r="B214" t="s">
        <v>1</v>
      </c>
      <c r="C214" t="s">
        <v>1</v>
      </c>
      <c r="D214" t="s">
        <v>2</v>
      </c>
      <c r="E214" t="s">
        <v>2</v>
      </c>
      <c r="F214" t="s">
        <v>2</v>
      </c>
      <c r="G214" t="s">
        <v>2</v>
      </c>
      <c r="H214" s="4" t="str">
        <f>IF(OR(テーブル13[[#This Row],[ILLflag]]="N",テーブル13[[#This Row],[CopyService]]="N",テーブル13[[#This Row],[ILLStatus]]="N",テーブル13[[#This Row],[LoanService]]="N"),"×","○")</f>
        <v>×</v>
      </c>
      <c r="I214">
        <v>8</v>
      </c>
      <c r="J214" t="str">
        <f>VLOOKUP(テーブル13[[#This Row],[KENCODE]],KENCODE!A:B,2,FALSE)</f>
        <v>茨城</v>
      </c>
      <c r="K214" t="s">
        <v>2177</v>
      </c>
      <c r="L214" t="s">
        <v>2178</v>
      </c>
    </row>
    <row r="215" spans="1:12">
      <c r="A215" t="s">
        <v>2179</v>
      </c>
      <c r="B215" t="s">
        <v>1</v>
      </c>
      <c r="C215" t="s">
        <v>1</v>
      </c>
      <c r="D215" t="s">
        <v>1</v>
      </c>
      <c r="E215" t="s">
        <v>1</v>
      </c>
      <c r="F215" t="s">
        <v>2</v>
      </c>
      <c r="G215" t="s">
        <v>1</v>
      </c>
      <c r="H215" s="4" t="str">
        <f>IF(OR(テーブル13[[#This Row],[ILLflag]]="N",テーブル13[[#This Row],[CopyService]]="N",テーブル13[[#This Row],[ILLStatus]]="N",テーブル13[[#This Row],[LoanService]]="N"),"×","○")</f>
        <v>○</v>
      </c>
      <c r="I215">
        <v>8</v>
      </c>
      <c r="J215" t="str">
        <f>VLOOKUP(テーブル13[[#This Row],[KENCODE]],KENCODE!A:B,2,FALSE)</f>
        <v>茨城</v>
      </c>
      <c r="K215" t="s">
        <v>2180</v>
      </c>
      <c r="L215" t="s">
        <v>2181</v>
      </c>
    </row>
    <row r="216" spans="1:12">
      <c r="A216" t="s">
        <v>2185</v>
      </c>
      <c r="B216" t="s">
        <v>1</v>
      </c>
      <c r="C216" t="s">
        <v>1</v>
      </c>
      <c r="D216" t="s">
        <v>1</v>
      </c>
      <c r="E216" t="s">
        <v>2</v>
      </c>
      <c r="F216" t="s">
        <v>2</v>
      </c>
      <c r="G216" t="s">
        <v>2</v>
      </c>
      <c r="H216" s="4" t="str">
        <f>IF(OR(テーブル13[[#This Row],[ILLflag]]="N",テーブル13[[#This Row],[CopyService]]="N",テーブル13[[#This Row],[ILLStatus]]="N",テーブル13[[#This Row],[LoanService]]="N"),"×","○")</f>
        <v>×</v>
      </c>
      <c r="I216">
        <v>8</v>
      </c>
      <c r="J216" t="str">
        <f>VLOOKUP(テーブル13[[#This Row],[KENCODE]],KENCODE!A:B,2,FALSE)</f>
        <v>茨城</v>
      </c>
      <c r="K216" t="s">
        <v>2186</v>
      </c>
      <c r="L216" t="s">
        <v>2187</v>
      </c>
    </row>
    <row r="217" spans="1:12">
      <c r="A217" t="s">
        <v>2188</v>
      </c>
      <c r="B217" t="s">
        <v>1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s="4" t="str">
        <f>IF(OR(テーブル13[[#This Row],[ILLflag]]="N",テーブル13[[#This Row],[CopyService]]="N",テーブル13[[#This Row],[ILLStatus]]="N",テーブル13[[#This Row],[LoanService]]="N"),"×","○")</f>
        <v>×</v>
      </c>
      <c r="I217">
        <v>8</v>
      </c>
      <c r="J217" t="str">
        <f>VLOOKUP(テーブル13[[#This Row],[KENCODE]],KENCODE!A:B,2,FALSE)</f>
        <v>茨城</v>
      </c>
      <c r="K217" t="s">
        <v>2189</v>
      </c>
      <c r="L217" t="s">
        <v>2190</v>
      </c>
    </row>
    <row r="218" spans="1:12">
      <c r="A218" t="s">
        <v>2206</v>
      </c>
      <c r="B218" t="s">
        <v>1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s="4" t="str">
        <f>IF(OR(テーブル13[[#This Row],[ILLflag]]="N",テーブル13[[#This Row],[CopyService]]="N",テーブル13[[#This Row],[ILLStatus]]="N",テーブル13[[#This Row],[LoanService]]="N"),"×","○")</f>
        <v>×</v>
      </c>
      <c r="I218">
        <v>8</v>
      </c>
      <c r="J218" t="str">
        <f>VLOOKUP(テーブル13[[#This Row],[KENCODE]],KENCODE!A:B,2,FALSE)</f>
        <v>茨城</v>
      </c>
      <c r="K218" t="s">
        <v>2207</v>
      </c>
      <c r="L218" t="s">
        <v>2208</v>
      </c>
    </row>
    <row r="219" spans="1:12">
      <c r="A219" t="s">
        <v>2209</v>
      </c>
      <c r="B219" t="s">
        <v>1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s="4" t="str">
        <f>IF(OR(テーブル13[[#This Row],[ILLflag]]="N",テーブル13[[#This Row],[CopyService]]="N",テーブル13[[#This Row],[ILLStatus]]="N",テーブル13[[#This Row],[LoanService]]="N"),"×","○")</f>
        <v>×</v>
      </c>
      <c r="I219">
        <v>8</v>
      </c>
      <c r="J219" t="str">
        <f>VLOOKUP(テーブル13[[#This Row],[KENCODE]],KENCODE!A:B,2,FALSE)</f>
        <v>茨城</v>
      </c>
      <c r="K219" t="s">
        <v>2210</v>
      </c>
      <c r="L219" t="s">
        <v>2211</v>
      </c>
    </row>
    <row r="220" spans="1:12">
      <c r="A220" t="s">
        <v>2218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s="4" t="str">
        <f>IF(OR(テーブル13[[#This Row],[ILLflag]]="N",テーブル13[[#This Row],[CopyService]]="N",テーブル13[[#This Row],[ILLStatus]]="N",テーブル13[[#This Row],[LoanService]]="N"),"×","○")</f>
        <v>×</v>
      </c>
      <c r="I220">
        <v>8</v>
      </c>
      <c r="J220" t="str">
        <f>VLOOKUP(テーブル13[[#This Row],[KENCODE]],KENCODE!A:B,2,FALSE)</f>
        <v>茨城</v>
      </c>
      <c r="K220" t="s">
        <v>2219</v>
      </c>
      <c r="L220" t="s">
        <v>2220</v>
      </c>
    </row>
    <row r="221" spans="1:12">
      <c r="A221" t="s">
        <v>2239</v>
      </c>
      <c r="B221" t="s">
        <v>1</v>
      </c>
      <c r="C221" t="s">
        <v>2</v>
      </c>
      <c r="D221" t="s">
        <v>1</v>
      </c>
      <c r="E221" t="s">
        <v>2</v>
      </c>
      <c r="F221" t="s">
        <v>2</v>
      </c>
      <c r="G221" t="s">
        <v>2</v>
      </c>
      <c r="H221" s="4" t="str">
        <f>IF(OR(テーブル13[[#This Row],[ILLflag]]="N",テーブル13[[#This Row],[CopyService]]="N",テーブル13[[#This Row],[ILLStatus]]="N",テーブル13[[#This Row],[LoanService]]="N"),"×","○")</f>
        <v>×</v>
      </c>
      <c r="I221">
        <v>8</v>
      </c>
      <c r="J221" t="str">
        <f>VLOOKUP(テーブル13[[#This Row],[KENCODE]],KENCODE!A:B,2,FALSE)</f>
        <v>茨城</v>
      </c>
      <c r="K221" t="s">
        <v>2240</v>
      </c>
      <c r="L221" t="s">
        <v>2241</v>
      </c>
    </row>
    <row r="222" spans="1:12">
      <c r="A222" t="s">
        <v>2314</v>
      </c>
      <c r="B222" t="s">
        <v>1</v>
      </c>
      <c r="C222" t="s">
        <v>1</v>
      </c>
      <c r="D222" t="s">
        <v>2</v>
      </c>
      <c r="E222" t="s">
        <v>2</v>
      </c>
      <c r="F222" t="s">
        <v>2</v>
      </c>
      <c r="G222" t="s">
        <v>2</v>
      </c>
      <c r="H222" s="4" t="str">
        <f>IF(OR(テーブル13[[#This Row],[ILLflag]]="N",テーブル13[[#This Row],[CopyService]]="N",テーブル13[[#This Row],[ILLStatus]]="N",テーブル13[[#This Row],[LoanService]]="N"),"×","○")</f>
        <v>×</v>
      </c>
      <c r="I222">
        <v>8</v>
      </c>
      <c r="J222" t="str">
        <f>VLOOKUP(テーブル13[[#This Row],[KENCODE]],KENCODE!A:B,2,FALSE)</f>
        <v>茨城</v>
      </c>
      <c r="K222" t="s">
        <v>2315</v>
      </c>
      <c r="L222" t="s">
        <v>2316</v>
      </c>
    </row>
    <row r="223" spans="1:12">
      <c r="A223" t="s">
        <v>2811</v>
      </c>
      <c r="B223" t="s">
        <v>1</v>
      </c>
      <c r="C223" t="s">
        <v>1</v>
      </c>
      <c r="D223" t="s">
        <v>1</v>
      </c>
      <c r="E223" t="s">
        <v>1</v>
      </c>
      <c r="F223" t="s">
        <v>2</v>
      </c>
      <c r="G223" t="s">
        <v>2</v>
      </c>
      <c r="H223" s="4" t="str">
        <f>IF(OR(テーブル13[[#This Row],[ILLflag]]="N",テーブル13[[#This Row],[CopyService]]="N",テーブル13[[#This Row],[ILLStatus]]="N",テーブル13[[#This Row],[LoanService]]="N"),"×","○")</f>
        <v>×</v>
      </c>
      <c r="I223">
        <v>8</v>
      </c>
      <c r="J223" t="str">
        <f>VLOOKUP(テーブル13[[#This Row],[KENCODE]],KENCODE!A:B,2,FALSE)</f>
        <v>茨城</v>
      </c>
      <c r="K223" t="s">
        <v>2812</v>
      </c>
      <c r="L223" t="s">
        <v>2813</v>
      </c>
    </row>
    <row r="224" spans="1:12">
      <c r="A224" t="s">
        <v>2825</v>
      </c>
      <c r="B224" t="s">
        <v>1</v>
      </c>
      <c r="C224" t="s">
        <v>1</v>
      </c>
      <c r="D224" t="s">
        <v>1</v>
      </c>
      <c r="E224" t="s">
        <v>1</v>
      </c>
      <c r="F224" t="s">
        <v>2</v>
      </c>
      <c r="G224" t="s">
        <v>1</v>
      </c>
      <c r="H224" s="4" t="str">
        <f>IF(OR(テーブル13[[#This Row],[ILLflag]]="N",テーブル13[[#This Row],[CopyService]]="N",テーブル13[[#This Row],[ILLStatus]]="N",テーブル13[[#This Row],[LoanService]]="N"),"×","○")</f>
        <v>○</v>
      </c>
      <c r="I224">
        <v>8</v>
      </c>
      <c r="J224" t="str">
        <f>VLOOKUP(テーブル13[[#This Row],[KENCODE]],KENCODE!A:B,2,FALSE)</f>
        <v>茨城</v>
      </c>
      <c r="K224" t="s">
        <v>2826</v>
      </c>
      <c r="L224" t="s">
        <v>2827</v>
      </c>
    </row>
    <row r="225" spans="1:12">
      <c r="A225" t="s">
        <v>2947</v>
      </c>
      <c r="B225" t="s">
        <v>1</v>
      </c>
      <c r="C225" t="s">
        <v>1</v>
      </c>
      <c r="D225" t="s">
        <v>1</v>
      </c>
      <c r="E225" t="s">
        <v>1</v>
      </c>
      <c r="F225" t="s">
        <v>2</v>
      </c>
      <c r="G225" t="s">
        <v>2</v>
      </c>
      <c r="H225" s="4" t="str">
        <f>IF(OR(テーブル13[[#This Row],[ILLflag]]="N",テーブル13[[#This Row],[CopyService]]="N",テーブル13[[#This Row],[ILLStatus]]="N",テーブル13[[#This Row],[LoanService]]="N"),"×","○")</f>
        <v>×</v>
      </c>
      <c r="I225">
        <v>8</v>
      </c>
      <c r="J225" t="str">
        <f>VLOOKUP(テーブル13[[#This Row],[KENCODE]],KENCODE!A:B,2,FALSE)</f>
        <v>茨城</v>
      </c>
      <c r="K225" t="s">
        <v>2948</v>
      </c>
      <c r="L225" t="s">
        <v>2949</v>
      </c>
    </row>
    <row r="226" spans="1:12">
      <c r="A226" t="s">
        <v>2956</v>
      </c>
      <c r="B226" t="s">
        <v>1</v>
      </c>
      <c r="C226" t="s">
        <v>1</v>
      </c>
      <c r="D226" t="s">
        <v>1</v>
      </c>
      <c r="E226" t="s">
        <v>1</v>
      </c>
      <c r="F226" t="s">
        <v>2</v>
      </c>
      <c r="G226" t="s">
        <v>1</v>
      </c>
      <c r="H226" s="4" t="str">
        <f>IF(OR(テーブル13[[#This Row],[ILLflag]]="N",テーブル13[[#This Row],[CopyService]]="N",テーブル13[[#This Row],[ILLStatus]]="N",テーブル13[[#This Row],[LoanService]]="N"),"×","○")</f>
        <v>○</v>
      </c>
      <c r="I226">
        <v>8</v>
      </c>
      <c r="J226" t="str">
        <f>VLOOKUP(テーブル13[[#This Row],[KENCODE]],KENCODE!A:B,2,FALSE)</f>
        <v>茨城</v>
      </c>
      <c r="K226" t="s">
        <v>2957</v>
      </c>
      <c r="L226" t="s">
        <v>2958</v>
      </c>
    </row>
    <row r="227" spans="1:12">
      <c r="A227" t="s">
        <v>2965</v>
      </c>
      <c r="B227" t="s">
        <v>1</v>
      </c>
      <c r="C227" t="s">
        <v>1</v>
      </c>
      <c r="D227" t="s">
        <v>1</v>
      </c>
      <c r="E227" t="s">
        <v>1</v>
      </c>
      <c r="F227" t="s">
        <v>2</v>
      </c>
      <c r="G227" t="s">
        <v>1</v>
      </c>
      <c r="H227" s="4" t="str">
        <f>IF(OR(テーブル13[[#This Row],[ILLflag]]="N",テーブル13[[#This Row],[CopyService]]="N",テーブル13[[#This Row],[ILLStatus]]="N",テーブル13[[#This Row],[LoanService]]="N"),"×","○")</f>
        <v>○</v>
      </c>
      <c r="I227">
        <v>8</v>
      </c>
      <c r="J227" t="str">
        <f>VLOOKUP(テーブル13[[#This Row],[KENCODE]],KENCODE!A:B,2,FALSE)</f>
        <v>茨城</v>
      </c>
      <c r="K227" t="s">
        <v>2966</v>
      </c>
      <c r="L227" t="s">
        <v>2967</v>
      </c>
    </row>
    <row r="228" spans="1:12">
      <c r="A228" t="s">
        <v>3064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s="4" t="str">
        <f>IF(OR(テーブル13[[#This Row],[ILLflag]]="N",テーブル13[[#This Row],[CopyService]]="N",テーブル13[[#This Row],[ILLStatus]]="N",テーブル13[[#This Row],[LoanService]]="N"),"×","○")</f>
        <v>○</v>
      </c>
      <c r="I228">
        <v>8</v>
      </c>
      <c r="J228" t="str">
        <f>VLOOKUP(テーブル13[[#This Row],[KENCODE]],KENCODE!A:B,2,FALSE)</f>
        <v>茨城</v>
      </c>
      <c r="K228" t="s">
        <v>3065</v>
      </c>
      <c r="L228" t="s">
        <v>3066</v>
      </c>
    </row>
    <row r="229" spans="1:12">
      <c r="A229" t="s">
        <v>3402</v>
      </c>
      <c r="B229" t="s">
        <v>1</v>
      </c>
      <c r="C229" t="s">
        <v>1</v>
      </c>
      <c r="D229" t="s">
        <v>1</v>
      </c>
      <c r="E229" t="s">
        <v>1</v>
      </c>
      <c r="F229" t="s">
        <v>2</v>
      </c>
      <c r="G229" t="s">
        <v>2</v>
      </c>
      <c r="H229" s="4" t="str">
        <f>IF(OR(テーブル13[[#This Row],[ILLflag]]="N",テーブル13[[#This Row],[CopyService]]="N",テーブル13[[#This Row],[ILLStatus]]="N",テーブル13[[#This Row],[LoanService]]="N"),"×","○")</f>
        <v>×</v>
      </c>
      <c r="I229">
        <v>8</v>
      </c>
      <c r="J229" t="str">
        <f>VLOOKUP(テーブル13[[#This Row],[KENCODE]],KENCODE!A:B,2,FALSE)</f>
        <v>茨城</v>
      </c>
      <c r="K229" t="s">
        <v>3403</v>
      </c>
      <c r="L229" t="s">
        <v>3404</v>
      </c>
    </row>
    <row r="230" spans="1:12">
      <c r="A230" t="s">
        <v>3943</v>
      </c>
      <c r="B230" t="s">
        <v>1</v>
      </c>
      <c r="C230" t="s">
        <v>1</v>
      </c>
      <c r="D230" t="s">
        <v>65</v>
      </c>
      <c r="E230" t="s">
        <v>2</v>
      </c>
      <c r="F230" t="s">
        <v>2</v>
      </c>
      <c r="G230" t="s">
        <v>1</v>
      </c>
      <c r="H230" s="4" t="str">
        <f>IF(OR(テーブル13[[#This Row],[ILLflag]]="N",テーブル13[[#This Row],[CopyService]]="N",テーブル13[[#This Row],[ILLStatus]]="N",テーブル13[[#This Row],[LoanService]]="N"),"×","○")</f>
        <v>×</v>
      </c>
      <c r="I230">
        <v>8</v>
      </c>
      <c r="J230" t="str">
        <f>VLOOKUP(テーブル13[[#This Row],[KENCODE]],KENCODE!A:B,2,FALSE)</f>
        <v>茨城</v>
      </c>
      <c r="K230" t="s">
        <v>3944</v>
      </c>
      <c r="L230" t="s">
        <v>3945</v>
      </c>
    </row>
    <row r="231" spans="1:12">
      <c r="A231" t="s">
        <v>4037</v>
      </c>
      <c r="B231" t="s">
        <v>1</v>
      </c>
      <c r="C231" t="s">
        <v>1</v>
      </c>
      <c r="D231" t="s">
        <v>2</v>
      </c>
      <c r="E231" t="s">
        <v>2</v>
      </c>
      <c r="F231" t="s">
        <v>2</v>
      </c>
      <c r="G231" t="s">
        <v>2</v>
      </c>
      <c r="H231" s="4" t="str">
        <f>IF(OR(テーブル13[[#This Row],[ILLflag]]="N",テーブル13[[#This Row],[CopyService]]="N",テーブル13[[#This Row],[ILLStatus]]="N",テーブル13[[#This Row],[LoanService]]="N"),"×","○")</f>
        <v>×</v>
      </c>
      <c r="I231">
        <v>8</v>
      </c>
      <c r="J231" t="str">
        <f>VLOOKUP(テーブル13[[#This Row],[KENCODE]],KENCODE!A:B,2,FALSE)</f>
        <v>茨城</v>
      </c>
      <c r="K231" t="s">
        <v>4038</v>
      </c>
      <c r="L231" t="s">
        <v>4039</v>
      </c>
    </row>
    <row r="232" spans="1:12">
      <c r="A232" t="s">
        <v>4103</v>
      </c>
      <c r="B232" t="s">
        <v>1</v>
      </c>
      <c r="C232" t="s">
        <v>1</v>
      </c>
      <c r="D232" t="s">
        <v>1</v>
      </c>
      <c r="E232" t="s">
        <v>1</v>
      </c>
      <c r="F232" t="s">
        <v>2</v>
      </c>
      <c r="G232" t="s">
        <v>2</v>
      </c>
      <c r="H232" s="4" t="str">
        <f>IF(OR(テーブル13[[#This Row],[ILLflag]]="N",テーブル13[[#This Row],[CopyService]]="N",テーブル13[[#This Row],[ILLStatus]]="N",テーブル13[[#This Row],[LoanService]]="N"),"×","○")</f>
        <v>×</v>
      </c>
      <c r="I232">
        <v>8</v>
      </c>
      <c r="J232" t="str">
        <f>VLOOKUP(テーブル13[[#This Row],[KENCODE]],KENCODE!A:B,2,FALSE)</f>
        <v>茨城</v>
      </c>
      <c r="K232" t="s">
        <v>4104</v>
      </c>
      <c r="L232" t="s">
        <v>4105</v>
      </c>
    </row>
    <row r="233" spans="1:12">
      <c r="A233" t="s">
        <v>4295</v>
      </c>
      <c r="B233" t="s">
        <v>1</v>
      </c>
      <c r="C233" t="s">
        <v>1</v>
      </c>
      <c r="D233" t="s">
        <v>1</v>
      </c>
      <c r="E233" t="s">
        <v>2</v>
      </c>
      <c r="F233" t="s">
        <v>2</v>
      </c>
      <c r="G233" t="s">
        <v>1</v>
      </c>
      <c r="H233" s="4" t="str">
        <f>IF(OR(テーブル13[[#This Row],[ILLflag]]="N",テーブル13[[#This Row],[CopyService]]="N",テーブル13[[#This Row],[ILLStatus]]="N",テーブル13[[#This Row],[LoanService]]="N"),"×","○")</f>
        <v>×</v>
      </c>
      <c r="I233">
        <v>8</v>
      </c>
      <c r="J233" t="str">
        <f>VLOOKUP(テーブル13[[#This Row],[KENCODE]],KENCODE!A:B,2,FALSE)</f>
        <v>茨城</v>
      </c>
      <c r="K233" t="s">
        <v>4296</v>
      </c>
      <c r="L233" t="s">
        <v>4297</v>
      </c>
    </row>
    <row r="234" spans="1:12">
      <c r="A234" t="s">
        <v>4304</v>
      </c>
      <c r="B234" t="s">
        <v>1</v>
      </c>
      <c r="C234" t="s">
        <v>1</v>
      </c>
      <c r="D234" t="s">
        <v>2</v>
      </c>
      <c r="E234" t="s">
        <v>2</v>
      </c>
      <c r="F234" t="s">
        <v>2</v>
      </c>
      <c r="G234" t="s">
        <v>2</v>
      </c>
      <c r="H234" s="4" t="str">
        <f>IF(OR(テーブル13[[#This Row],[ILLflag]]="N",テーブル13[[#This Row],[CopyService]]="N",テーブル13[[#This Row],[ILLStatus]]="N",テーブル13[[#This Row],[LoanService]]="N"),"×","○")</f>
        <v>×</v>
      </c>
      <c r="I234">
        <v>8</v>
      </c>
      <c r="J234" t="str">
        <f>VLOOKUP(テーブル13[[#This Row],[KENCODE]],KENCODE!A:B,2,FALSE)</f>
        <v>茨城</v>
      </c>
      <c r="K234" t="s">
        <v>4305</v>
      </c>
      <c r="L234" t="s">
        <v>4306</v>
      </c>
    </row>
    <row r="235" spans="1:12">
      <c r="A235" t="s">
        <v>4911</v>
      </c>
      <c r="B235" t="s">
        <v>1</v>
      </c>
      <c r="C235" t="s">
        <v>1</v>
      </c>
      <c r="D235" t="s">
        <v>1</v>
      </c>
      <c r="E235" t="s">
        <v>2</v>
      </c>
      <c r="F235" t="s">
        <v>2</v>
      </c>
      <c r="G235" t="s">
        <v>1</v>
      </c>
      <c r="H235" s="4" t="str">
        <f>IF(OR(テーブル13[[#This Row],[ILLflag]]="N",テーブル13[[#This Row],[CopyService]]="N",テーブル13[[#This Row],[ILLStatus]]="N",テーブル13[[#This Row],[LoanService]]="N"),"×","○")</f>
        <v>×</v>
      </c>
      <c r="I235">
        <v>8</v>
      </c>
      <c r="J235" t="str">
        <f>VLOOKUP(テーブル13[[#This Row],[KENCODE]],KENCODE!A:B,2,FALSE)</f>
        <v>茨城</v>
      </c>
      <c r="K235" t="s">
        <v>4912</v>
      </c>
      <c r="L235" t="s">
        <v>4913</v>
      </c>
    </row>
    <row r="236" spans="1:12">
      <c r="A236" t="s">
        <v>180</v>
      </c>
      <c r="B236" t="s">
        <v>1</v>
      </c>
      <c r="C236" t="s">
        <v>1</v>
      </c>
      <c r="D236" t="s">
        <v>2</v>
      </c>
      <c r="E236" t="s">
        <v>2</v>
      </c>
      <c r="F236" t="s">
        <v>2</v>
      </c>
      <c r="G236" t="s">
        <v>2</v>
      </c>
      <c r="H236" s="4" t="str">
        <f>IF(OR(テーブル13[[#This Row],[ILLflag]]="N",テーブル13[[#This Row],[CopyService]]="N",テーブル13[[#This Row],[ILLStatus]]="N",テーブル13[[#This Row],[LoanService]]="N"),"×","○")</f>
        <v>×</v>
      </c>
      <c r="I236">
        <v>9</v>
      </c>
      <c r="J236" t="str">
        <f>VLOOKUP(テーブル13[[#This Row],[KENCODE]],KENCODE!A:B,2,FALSE)</f>
        <v>栃木</v>
      </c>
      <c r="K236" t="s">
        <v>181</v>
      </c>
      <c r="L236" t="s">
        <v>182</v>
      </c>
    </row>
    <row r="237" spans="1:12">
      <c r="A237" t="s">
        <v>183</v>
      </c>
      <c r="B237" t="s">
        <v>1</v>
      </c>
      <c r="C237" t="s">
        <v>1</v>
      </c>
      <c r="D237" t="s">
        <v>1</v>
      </c>
      <c r="E237" t="s">
        <v>1</v>
      </c>
      <c r="F237" t="s">
        <v>2</v>
      </c>
      <c r="G237" t="s">
        <v>2</v>
      </c>
      <c r="H237" s="4" t="str">
        <f>IF(OR(テーブル13[[#This Row],[ILLflag]]="N",テーブル13[[#This Row],[CopyService]]="N",テーブル13[[#This Row],[ILLStatus]]="N",テーブル13[[#This Row],[LoanService]]="N"),"×","○")</f>
        <v>×</v>
      </c>
      <c r="I237">
        <v>9</v>
      </c>
      <c r="J237" t="str">
        <f>VLOOKUP(テーブル13[[#This Row],[KENCODE]],KENCODE!A:B,2,FALSE)</f>
        <v>栃木</v>
      </c>
      <c r="K237" t="s">
        <v>184</v>
      </c>
      <c r="L237" t="s">
        <v>185</v>
      </c>
    </row>
    <row r="238" spans="1:12">
      <c r="A238" t="s">
        <v>855</v>
      </c>
      <c r="B238" t="s">
        <v>1</v>
      </c>
      <c r="C238" t="s">
        <v>1</v>
      </c>
      <c r="D238" t="s">
        <v>1</v>
      </c>
      <c r="E238" t="s">
        <v>1</v>
      </c>
      <c r="F238" t="s">
        <v>2</v>
      </c>
      <c r="G238" t="s">
        <v>2</v>
      </c>
      <c r="H238" s="4" t="str">
        <f>IF(OR(テーブル13[[#This Row],[ILLflag]]="N",テーブル13[[#This Row],[CopyService]]="N",テーブル13[[#This Row],[ILLStatus]]="N",テーブル13[[#This Row],[LoanService]]="N"),"×","○")</f>
        <v>×</v>
      </c>
      <c r="I238">
        <v>9</v>
      </c>
      <c r="J238" t="str">
        <f>VLOOKUP(テーブル13[[#This Row],[KENCODE]],KENCODE!A:B,2,FALSE)</f>
        <v>栃木</v>
      </c>
      <c r="K238" t="s">
        <v>856</v>
      </c>
      <c r="L238" t="s">
        <v>857</v>
      </c>
    </row>
    <row r="239" spans="1:12">
      <c r="A239" t="s">
        <v>858</v>
      </c>
      <c r="B239" t="s">
        <v>1</v>
      </c>
      <c r="C239" t="s">
        <v>1</v>
      </c>
      <c r="D239" t="s">
        <v>1</v>
      </c>
      <c r="E239" t="s">
        <v>1</v>
      </c>
      <c r="F239" t="s">
        <v>2</v>
      </c>
      <c r="G239" t="s">
        <v>1</v>
      </c>
      <c r="H239" s="4" t="str">
        <f>IF(OR(テーブル13[[#This Row],[ILLflag]]="N",テーブル13[[#This Row],[CopyService]]="N",テーブル13[[#This Row],[ILLStatus]]="N",テーブル13[[#This Row],[LoanService]]="N"),"×","○")</f>
        <v>○</v>
      </c>
      <c r="I239">
        <v>9</v>
      </c>
      <c r="J239" t="str">
        <f>VLOOKUP(テーブル13[[#This Row],[KENCODE]],KENCODE!A:B,2,FALSE)</f>
        <v>栃木</v>
      </c>
      <c r="K239" t="s">
        <v>859</v>
      </c>
      <c r="L239" t="s">
        <v>860</v>
      </c>
    </row>
    <row r="240" spans="1:12">
      <c r="A240" t="s">
        <v>861</v>
      </c>
      <c r="B240" t="s">
        <v>1</v>
      </c>
      <c r="C240" t="s">
        <v>1</v>
      </c>
      <c r="D240" t="s">
        <v>1</v>
      </c>
      <c r="E240" t="s">
        <v>1</v>
      </c>
      <c r="F240" t="s">
        <v>2</v>
      </c>
      <c r="G240" t="s">
        <v>1</v>
      </c>
      <c r="H240" s="4" t="str">
        <f>IF(OR(テーブル13[[#This Row],[ILLflag]]="N",テーブル13[[#This Row],[CopyService]]="N",テーブル13[[#This Row],[ILLStatus]]="N",テーブル13[[#This Row],[LoanService]]="N"),"×","○")</f>
        <v>○</v>
      </c>
      <c r="I240">
        <v>9</v>
      </c>
      <c r="J240" t="str">
        <f>VLOOKUP(テーブル13[[#This Row],[KENCODE]],KENCODE!A:B,2,FALSE)</f>
        <v>栃木</v>
      </c>
      <c r="K240" t="s">
        <v>862</v>
      </c>
      <c r="L240" t="s">
        <v>863</v>
      </c>
    </row>
    <row r="241" spans="1:12">
      <c r="A241" t="s">
        <v>2071</v>
      </c>
      <c r="B241" t="s">
        <v>1</v>
      </c>
      <c r="C241" t="s">
        <v>1</v>
      </c>
      <c r="D241" t="s">
        <v>2</v>
      </c>
      <c r="E241" t="s">
        <v>2</v>
      </c>
      <c r="F241" t="s">
        <v>2</v>
      </c>
      <c r="G241" t="s">
        <v>2</v>
      </c>
      <c r="H241" s="4" t="str">
        <f>IF(OR(テーブル13[[#This Row],[ILLflag]]="N",テーブル13[[#This Row],[CopyService]]="N",テーブル13[[#This Row],[ILLStatus]]="N",テーブル13[[#This Row],[LoanService]]="N"),"×","○")</f>
        <v>×</v>
      </c>
      <c r="I241">
        <v>9</v>
      </c>
      <c r="J241" t="str">
        <f>VLOOKUP(テーブル13[[#This Row],[KENCODE]],KENCODE!A:B,2,FALSE)</f>
        <v>栃木</v>
      </c>
      <c r="K241" t="s">
        <v>2072</v>
      </c>
      <c r="L241" t="s">
        <v>2073</v>
      </c>
    </row>
    <row r="242" spans="1:12">
      <c r="A242" t="s">
        <v>2242</v>
      </c>
      <c r="B242" t="s">
        <v>1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s="4" t="str">
        <f>IF(OR(テーブル13[[#This Row],[ILLflag]]="N",テーブル13[[#This Row],[CopyService]]="N",テーブル13[[#This Row],[ILLStatus]]="N",テーブル13[[#This Row],[LoanService]]="N"),"×","○")</f>
        <v>×</v>
      </c>
      <c r="I242">
        <v>9</v>
      </c>
      <c r="J242" t="str">
        <f>VLOOKUP(テーブル13[[#This Row],[KENCODE]],KENCODE!A:B,2,FALSE)</f>
        <v>栃木</v>
      </c>
      <c r="K242" t="s">
        <v>2243</v>
      </c>
      <c r="L242" t="s">
        <v>2244</v>
      </c>
    </row>
    <row r="243" spans="1:12">
      <c r="A243" t="s">
        <v>2490</v>
      </c>
      <c r="B243" t="s">
        <v>1</v>
      </c>
      <c r="C243" t="s">
        <v>1</v>
      </c>
      <c r="D243" t="s">
        <v>1</v>
      </c>
      <c r="E243" t="s">
        <v>1</v>
      </c>
      <c r="F243" t="s">
        <v>2</v>
      </c>
      <c r="G243" t="s">
        <v>1</v>
      </c>
      <c r="H243" s="4" t="str">
        <f>IF(OR(テーブル13[[#This Row],[ILLflag]]="N",テーブル13[[#This Row],[CopyService]]="N",テーブル13[[#This Row],[ILLStatus]]="N",テーブル13[[#This Row],[LoanService]]="N"),"×","○")</f>
        <v>○</v>
      </c>
      <c r="I243">
        <v>9</v>
      </c>
      <c r="J243" t="str">
        <f>VLOOKUP(テーブル13[[#This Row],[KENCODE]],KENCODE!A:B,2,FALSE)</f>
        <v>栃木</v>
      </c>
      <c r="K243" t="s">
        <v>2491</v>
      </c>
      <c r="L243" t="s">
        <v>2492</v>
      </c>
    </row>
    <row r="244" spans="1:12">
      <c r="A244" t="s">
        <v>2584</v>
      </c>
      <c r="B244" t="s">
        <v>1</v>
      </c>
      <c r="C244" t="s">
        <v>1</v>
      </c>
      <c r="D244" t="s">
        <v>2</v>
      </c>
      <c r="E244" t="s">
        <v>2</v>
      </c>
      <c r="F244" t="s">
        <v>2</v>
      </c>
      <c r="G244" t="s">
        <v>2</v>
      </c>
      <c r="H244" s="4" t="str">
        <f>IF(OR(テーブル13[[#This Row],[ILLflag]]="N",テーブル13[[#This Row],[CopyService]]="N",テーブル13[[#This Row],[ILLStatus]]="N",テーブル13[[#This Row],[LoanService]]="N"),"×","○")</f>
        <v>×</v>
      </c>
      <c r="I244">
        <v>9</v>
      </c>
      <c r="J244" t="str">
        <f>VLOOKUP(テーブル13[[#This Row],[KENCODE]],KENCODE!A:B,2,FALSE)</f>
        <v>栃木</v>
      </c>
      <c r="K244" t="s">
        <v>2585</v>
      </c>
      <c r="L244" t="s">
        <v>2586</v>
      </c>
    </row>
    <row r="245" spans="1:12">
      <c r="A245" t="s">
        <v>2587</v>
      </c>
      <c r="B245" t="s">
        <v>1</v>
      </c>
      <c r="C245" t="s">
        <v>1</v>
      </c>
      <c r="D245" t="s">
        <v>1</v>
      </c>
      <c r="E245" t="s">
        <v>2</v>
      </c>
      <c r="F245" t="s">
        <v>2</v>
      </c>
      <c r="G245" t="s">
        <v>1</v>
      </c>
      <c r="H245" s="4" t="str">
        <f>IF(OR(テーブル13[[#This Row],[ILLflag]]="N",テーブル13[[#This Row],[CopyService]]="N",テーブル13[[#This Row],[ILLStatus]]="N",テーブル13[[#This Row],[LoanService]]="N"),"×","○")</f>
        <v>×</v>
      </c>
      <c r="I245">
        <v>9</v>
      </c>
      <c r="J245" t="str">
        <f>VLOOKUP(テーブル13[[#This Row],[KENCODE]],KENCODE!A:B,2,FALSE)</f>
        <v>栃木</v>
      </c>
      <c r="K245" t="s">
        <v>2588</v>
      </c>
      <c r="L245" t="s">
        <v>2589</v>
      </c>
    </row>
    <row r="246" spans="1:12">
      <c r="A246" t="s">
        <v>2968</v>
      </c>
      <c r="B246" t="s">
        <v>1</v>
      </c>
      <c r="C246" t="s">
        <v>1</v>
      </c>
      <c r="D246" t="s">
        <v>1</v>
      </c>
      <c r="E246" t="s">
        <v>1</v>
      </c>
      <c r="F246" t="s">
        <v>2</v>
      </c>
      <c r="G246" t="s">
        <v>1</v>
      </c>
      <c r="H246" s="4" t="str">
        <f>IF(OR(テーブル13[[#This Row],[ILLflag]]="N",テーブル13[[#This Row],[CopyService]]="N",テーブル13[[#This Row],[ILLStatus]]="N",テーブル13[[#This Row],[LoanService]]="N"),"×","○")</f>
        <v>○</v>
      </c>
      <c r="I246">
        <v>9</v>
      </c>
      <c r="J246" t="str">
        <f>VLOOKUP(テーブル13[[#This Row],[KENCODE]],KENCODE!A:B,2,FALSE)</f>
        <v>栃木</v>
      </c>
      <c r="K246" t="s">
        <v>2969</v>
      </c>
      <c r="L246" t="s">
        <v>2970</v>
      </c>
    </row>
    <row r="247" spans="1:12">
      <c r="A247" t="s">
        <v>3203</v>
      </c>
      <c r="B247" t="s">
        <v>1</v>
      </c>
      <c r="C247" t="s">
        <v>1</v>
      </c>
      <c r="D247" t="s">
        <v>1</v>
      </c>
      <c r="E247" t="s">
        <v>2</v>
      </c>
      <c r="F247" t="s">
        <v>2</v>
      </c>
      <c r="G247" t="s">
        <v>1</v>
      </c>
      <c r="H247" s="4" t="str">
        <f>IF(OR(テーブル13[[#This Row],[ILLflag]]="N",テーブル13[[#This Row],[CopyService]]="N",テーブル13[[#This Row],[ILLStatus]]="N",テーブル13[[#This Row],[LoanService]]="N"),"×","○")</f>
        <v>×</v>
      </c>
      <c r="I247">
        <v>9</v>
      </c>
      <c r="J247" t="str">
        <f>VLOOKUP(テーブル13[[#This Row],[KENCODE]],KENCODE!A:B,2,FALSE)</f>
        <v>栃木</v>
      </c>
      <c r="K247" t="s">
        <v>3204</v>
      </c>
      <c r="L247" t="s">
        <v>3205</v>
      </c>
    </row>
    <row r="248" spans="1:12">
      <c r="A248" t="s">
        <v>3721</v>
      </c>
      <c r="B248" t="s">
        <v>1</v>
      </c>
      <c r="C248" t="s">
        <v>1</v>
      </c>
      <c r="D248" t="s">
        <v>1</v>
      </c>
      <c r="E248" t="s">
        <v>2</v>
      </c>
      <c r="F248" t="s">
        <v>2</v>
      </c>
      <c r="G248" t="s">
        <v>1</v>
      </c>
      <c r="H248" s="4" t="str">
        <f>IF(OR(テーブル13[[#This Row],[ILLflag]]="N",テーブル13[[#This Row],[CopyService]]="N",テーブル13[[#This Row],[ILLStatus]]="N",テーブル13[[#This Row],[LoanService]]="N"),"×","○")</f>
        <v>×</v>
      </c>
      <c r="I248">
        <v>9</v>
      </c>
      <c r="J248" t="str">
        <f>VLOOKUP(テーブル13[[#This Row],[KENCODE]],KENCODE!A:B,2,FALSE)</f>
        <v>栃木</v>
      </c>
      <c r="K248" t="s">
        <v>3722</v>
      </c>
      <c r="L248" t="s">
        <v>3723</v>
      </c>
    </row>
    <row r="249" spans="1:12">
      <c r="A249" t="s">
        <v>3920</v>
      </c>
      <c r="B249" t="s">
        <v>1</v>
      </c>
      <c r="C249" t="s">
        <v>1</v>
      </c>
      <c r="D249" t="s">
        <v>2</v>
      </c>
      <c r="E249" t="s">
        <v>2</v>
      </c>
      <c r="F249" t="s">
        <v>2</v>
      </c>
      <c r="G249" t="s">
        <v>2</v>
      </c>
      <c r="H249" s="4" t="str">
        <f>IF(OR(テーブル13[[#This Row],[ILLflag]]="N",テーブル13[[#This Row],[CopyService]]="N",テーブル13[[#This Row],[ILLStatus]]="N",テーブル13[[#This Row],[LoanService]]="N"),"×","○")</f>
        <v>×</v>
      </c>
      <c r="I249">
        <v>9</v>
      </c>
      <c r="J249" t="str">
        <f>VLOOKUP(テーブル13[[#This Row],[KENCODE]],KENCODE!A:B,2,FALSE)</f>
        <v>栃木</v>
      </c>
      <c r="K249" t="s">
        <v>3921</v>
      </c>
      <c r="L249" t="s">
        <v>3922</v>
      </c>
    </row>
    <row r="250" spans="1:12">
      <c r="A250" t="s">
        <v>4239</v>
      </c>
      <c r="B250" t="s">
        <v>1</v>
      </c>
      <c r="C250" t="s">
        <v>1</v>
      </c>
      <c r="D250" t="s">
        <v>1</v>
      </c>
      <c r="E250" t="s">
        <v>1</v>
      </c>
      <c r="F250" t="s">
        <v>2</v>
      </c>
      <c r="G250" t="s">
        <v>1</v>
      </c>
      <c r="H250" s="4" t="str">
        <f>IF(OR(テーブル13[[#This Row],[ILLflag]]="N",テーブル13[[#This Row],[CopyService]]="N",テーブル13[[#This Row],[ILLStatus]]="N",テーブル13[[#This Row],[LoanService]]="N"),"×","○")</f>
        <v>○</v>
      </c>
      <c r="I250">
        <v>9</v>
      </c>
      <c r="J250" t="str">
        <f>VLOOKUP(テーブル13[[#This Row],[KENCODE]],KENCODE!A:B,2,FALSE)</f>
        <v>栃木</v>
      </c>
      <c r="K250" t="s">
        <v>4240</v>
      </c>
      <c r="L250" t="s">
        <v>4241</v>
      </c>
    </row>
    <row r="251" spans="1:12">
      <c r="A251" t="s">
        <v>4576</v>
      </c>
      <c r="B251" t="s">
        <v>1</v>
      </c>
      <c r="C251" t="s">
        <v>1</v>
      </c>
      <c r="D251" t="s">
        <v>2</v>
      </c>
      <c r="E251" t="s">
        <v>2</v>
      </c>
      <c r="F251" t="s">
        <v>2</v>
      </c>
      <c r="G251" t="s">
        <v>2</v>
      </c>
      <c r="H251" s="4" t="str">
        <f>IF(OR(テーブル13[[#This Row],[ILLflag]]="N",テーブル13[[#This Row],[CopyService]]="N",テーブル13[[#This Row],[ILLStatus]]="N",テーブル13[[#This Row],[LoanService]]="N"),"×","○")</f>
        <v>×</v>
      </c>
      <c r="I251">
        <v>9</v>
      </c>
      <c r="J251" t="str">
        <f>VLOOKUP(テーブル13[[#This Row],[KENCODE]],KENCODE!A:B,2,FALSE)</f>
        <v>栃木</v>
      </c>
      <c r="K251" t="s">
        <v>4577</v>
      </c>
      <c r="L251" t="s">
        <v>4578</v>
      </c>
    </row>
    <row r="252" spans="1:12">
      <c r="A252" t="s">
        <v>186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s="4" t="str">
        <f>IF(OR(テーブル13[[#This Row],[ILLflag]]="N",テーブル13[[#This Row],[CopyService]]="N",テーブル13[[#This Row],[ILLStatus]]="N",テーブル13[[#This Row],[LoanService]]="N"),"×","○")</f>
        <v>○</v>
      </c>
      <c r="I252">
        <v>10</v>
      </c>
      <c r="J252" t="str">
        <f>VLOOKUP(テーブル13[[#This Row],[KENCODE]],KENCODE!A:B,2,FALSE)</f>
        <v>群馬</v>
      </c>
      <c r="K252" t="s">
        <v>187</v>
      </c>
      <c r="L252" t="s">
        <v>188</v>
      </c>
    </row>
    <row r="253" spans="1:12">
      <c r="A253" t="s">
        <v>189</v>
      </c>
      <c r="B253" t="s">
        <v>1</v>
      </c>
      <c r="C253" t="s">
        <v>1</v>
      </c>
      <c r="D253" t="s">
        <v>1</v>
      </c>
      <c r="E253" t="s">
        <v>1</v>
      </c>
      <c r="F253" t="s">
        <v>2</v>
      </c>
      <c r="G253" t="s">
        <v>1</v>
      </c>
      <c r="H253" s="4" t="str">
        <f>IF(OR(テーブル13[[#This Row],[ILLflag]]="N",テーブル13[[#This Row],[CopyService]]="N",テーブル13[[#This Row],[ILLStatus]]="N",テーブル13[[#This Row],[LoanService]]="N"),"×","○")</f>
        <v>○</v>
      </c>
      <c r="I253">
        <v>10</v>
      </c>
      <c r="J253" t="str">
        <f>VLOOKUP(テーブル13[[#This Row],[KENCODE]],KENCODE!A:B,2,FALSE)</f>
        <v>群馬</v>
      </c>
      <c r="K253" t="s">
        <v>190</v>
      </c>
      <c r="L253" t="s">
        <v>191</v>
      </c>
    </row>
    <row r="254" spans="1:12">
      <c r="A254" t="s">
        <v>192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s="4" t="str">
        <f>IF(OR(テーブル13[[#This Row],[ILLflag]]="N",テーブル13[[#This Row],[CopyService]]="N",テーブル13[[#This Row],[ILLStatus]]="N",テーブル13[[#This Row],[LoanService]]="N"),"×","○")</f>
        <v>○</v>
      </c>
      <c r="I254">
        <v>10</v>
      </c>
      <c r="J254" t="str">
        <f>VLOOKUP(テーブル13[[#This Row],[KENCODE]],KENCODE!A:B,2,FALSE)</f>
        <v>群馬</v>
      </c>
      <c r="K254" t="s">
        <v>193</v>
      </c>
      <c r="L254" t="s">
        <v>194</v>
      </c>
    </row>
    <row r="255" spans="1:12">
      <c r="A255" t="s">
        <v>644</v>
      </c>
      <c r="B255" t="s">
        <v>1</v>
      </c>
      <c r="C255" t="s">
        <v>1</v>
      </c>
      <c r="D255" t="s">
        <v>1</v>
      </c>
      <c r="E255" t="s">
        <v>1</v>
      </c>
      <c r="F255" t="s">
        <v>2</v>
      </c>
      <c r="G255" t="s">
        <v>1</v>
      </c>
      <c r="H255" s="4" t="str">
        <f>IF(OR(テーブル13[[#This Row],[ILLflag]]="N",テーブル13[[#This Row],[CopyService]]="N",テーブル13[[#This Row],[ILLStatus]]="N",テーブル13[[#This Row],[LoanService]]="N"),"×","○")</f>
        <v>○</v>
      </c>
      <c r="I255">
        <v>10</v>
      </c>
      <c r="J255" t="str">
        <f>VLOOKUP(テーブル13[[#This Row],[KENCODE]],KENCODE!A:B,2,FALSE)</f>
        <v>群馬</v>
      </c>
      <c r="K255" t="s">
        <v>645</v>
      </c>
      <c r="L255" t="s">
        <v>646</v>
      </c>
    </row>
    <row r="256" spans="1:12">
      <c r="A256" t="s">
        <v>647</v>
      </c>
      <c r="B256" t="s">
        <v>1</v>
      </c>
      <c r="C256" t="s">
        <v>1</v>
      </c>
      <c r="D256" t="s">
        <v>1</v>
      </c>
      <c r="E256" t="s">
        <v>1</v>
      </c>
      <c r="F256" t="s">
        <v>2</v>
      </c>
      <c r="G256" t="s">
        <v>2</v>
      </c>
      <c r="H256" s="4" t="str">
        <f>IF(OR(テーブル13[[#This Row],[ILLflag]]="N",テーブル13[[#This Row],[CopyService]]="N",テーブル13[[#This Row],[ILLStatus]]="N",テーブル13[[#This Row],[LoanService]]="N"),"×","○")</f>
        <v>×</v>
      </c>
      <c r="I256">
        <v>10</v>
      </c>
      <c r="J256" t="str">
        <f>VLOOKUP(テーブル13[[#This Row],[KENCODE]],KENCODE!A:B,2,FALSE)</f>
        <v>群馬</v>
      </c>
      <c r="K256" t="s">
        <v>648</v>
      </c>
      <c r="L256" t="s">
        <v>649</v>
      </c>
    </row>
    <row r="257" spans="1:12">
      <c r="A257" t="s">
        <v>864</v>
      </c>
      <c r="B257" t="s">
        <v>1</v>
      </c>
      <c r="C257" t="s">
        <v>1</v>
      </c>
      <c r="D257" t="s">
        <v>1</v>
      </c>
      <c r="E257" t="s">
        <v>2</v>
      </c>
      <c r="F257" t="s">
        <v>2</v>
      </c>
      <c r="G257" t="s">
        <v>1</v>
      </c>
      <c r="H257" s="4" t="str">
        <f>IF(OR(テーブル13[[#This Row],[ILLflag]]="N",テーブル13[[#This Row],[CopyService]]="N",テーブル13[[#This Row],[ILLStatus]]="N",テーブル13[[#This Row],[LoanService]]="N"),"×","○")</f>
        <v>×</v>
      </c>
      <c r="I257">
        <v>10</v>
      </c>
      <c r="J257" t="str">
        <f>VLOOKUP(テーブル13[[#This Row],[KENCODE]],KENCODE!A:B,2,FALSE)</f>
        <v>群馬</v>
      </c>
      <c r="K257" t="s">
        <v>865</v>
      </c>
      <c r="L257" t="s">
        <v>866</v>
      </c>
    </row>
    <row r="258" spans="1:12">
      <c r="A258" t="s">
        <v>867</v>
      </c>
      <c r="B258" t="s">
        <v>1</v>
      </c>
      <c r="C258" t="s">
        <v>1</v>
      </c>
      <c r="D258" t="s">
        <v>1</v>
      </c>
      <c r="E258" t="s">
        <v>1</v>
      </c>
      <c r="F258" t="s">
        <v>2</v>
      </c>
      <c r="G258" t="s">
        <v>2</v>
      </c>
      <c r="H258" s="4" t="str">
        <f>IF(OR(テーブル13[[#This Row],[ILLflag]]="N",テーブル13[[#This Row],[CopyService]]="N",テーブル13[[#This Row],[ILLStatus]]="N",テーブル13[[#This Row],[LoanService]]="N"),"×","○")</f>
        <v>×</v>
      </c>
      <c r="I258">
        <v>10</v>
      </c>
      <c r="J258" t="str">
        <f>VLOOKUP(テーブル13[[#This Row],[KENCODE]],KENCODE!A:B,2,FALSE)</f>
        <v>群馬</v>
      </c>
      <c r="K258" t="s">
        <v>868</v>
      </c>
      <c r="L258" t="s">
        <v>869</v>
      </c>
    </row>
    <row r="259" spans="1:12">
      <c r="A259" t="s">
        <v>2578</v>
      </c>
      <c r="B259" t="s">
        <v>1</v>
      </c>
      <c r="C259" t="s">
        <v>2</v>
      </c>
      <c r="D259" t="s">
        <v>1</v>
      </c>
      <c r="E259" t="s">
        <v>2</v>
      </c>
      <c r="F259" t="s">
        <v>2</v>
      </c>
      <c r="G259" t="s">
        <v>2</v>
      </c>
      <c r="H259" s="4" t="str">
        <f>IF(OR(テーブル13[[#This Row],[ILLflag]]="N",テーブル13[[#This Row],[CopyService]]="N",テーブル13[[#This Row],[ILLStatus]]="N",テーブル13[[#This Row],[LoanService]]="N"),"×","○")</f>
        <v>×</v>
      </c>
      <c r="I259">
        <v>10</v>
      </c>
      <c r="J259" t="str">
        <f>VLOOKUP(テーブル13[[#This Row],[KENCODE]],KENCODE!A:B,2,FALSE)</f>
        <v>群馬</v>
      </c>
      <c r="K259" t="s">
        <v>2579</v>
      </c>
      <c r="L259" t="s">
        <v>2580</v>
      </c>
    </row>
    <row r="260" spans="1:12">
      <c r="A260" t="s">
        <v>2902</v>
      </c>
      <c r="B260" t="s">
        <v>1</v>
      </c>
      <c r="C260" t="s">
        <v>1</v>
      </c>
      <c r="D260" t="s">
        <v>1</v>
      </c>
      <c r="E260" t="s">
        <v>2</v>
      </c>
      <c r="F260" t="s">
        <v>2</v>
      </c>
      <c r="G260" t="s">
        <v>2</v>
      </c>
      <c r="H260" s="4" t="str">
        <f>IF(OR(テーブル13[[#This Row],[ILLflag]]="N",テーブル13[[#This Row],[CopyService]]="N",テーブル13[[#This Row],[ILLStatus]]="N",テーブル13[[#This Row],[LoanService]]="N"),"×","○")</f>
        <v>×</v>
      </c>
      <c r="I260">
        <v>10</v>
      </c>
      <c r="J260" t="str">
        <f>VLOOKUP(テーブル13[[#This Row],[KENCODE]],KENCODE!A:B,2,FALSE)</f>
        <v>群馬</v>
      </c>
      <c r="K260" t="s">
        <v>2903</v>
      </c>
      <c r="L260" t="s">
        <v>2904</v>
      </c>
    </row>
    <row r="261" spans="1:12">
      <c r="A261" t="s">
        <v>3088</v>
      </c>
      <c r="B261" t="s">
        <v>1</v>
      </c>
      <c r="C261" t="s">
        <v>1</v>
      </c>
      <c r="D261" t="s">
        <v>1</v>
      </c>
      <c r="E261" t="s">
        <v>1</v>
      </c>
      <c r="F261" t="s">
        <v>2</v>
      </c>
      <c r="G261" t="s">
        <v>1</v>
      </c>
      <c r="H261" s="4" t="str">
        <f>IF(OR(テーブル13[[#This Row],[ILLflag]]="N",テーブル13[[#This Row],[CopyService]]="N",テーブル13[[#This Row],[ILLStatus]]="N",テーブル13[[#This Row],[LoanService]]="N"),"×","○")</f>
        <v>○</v>
      </c>
      <c r="I261">
        <v>10</v>
      </c>
      <c r="J261" t="str">
        <f>VLOOKUP(テーブル13[[#This Row],[KENCODE]],KENCODE!A:B,2,FALSE)</f>
        <v>群馬</v>
      </c>
      <c r="K261" t="s">
        <v>3089</v>
      </c>
      <c r="L261" t="s">
        <v>3090</v>
      </c>
    </row>
    <row r="262" spans="1:12">
      <c r="A262" t="s">
        <v>3236</v>
      </c>
      <c r="B262" t="s">
        <v>1</v>
      </c>
      <c r="C262" t="s">
        <v>1</v>
      </c>
      <c r="D262" t="s">
        <v>2</v>
      </c>
      <c r="E262" t="s">
        <v>2</v>
      </c>
      <c r="F262" t="s">
        <v>2</v>
      </c>
      <c r="G262" t="s">
        <v>2</v>
      </c>
      <c r="H262" s="4" t="str">
        <f>IF(OR(テーブル13[[#This Row],[ILLflag]]="N",テーブル13[[#This Row],[CopyService]]="N",テーブル13[[#This Row],[ILLStatus]]="N",テーブル13[[#This Row],[LoanService]]="N"),"×","○")</f>
        <v>×</v>
      </c>
      <c r="I262">
        <v>10</v>
      </c>
      <c r="J262" t="str">
        <f>VLOOKUP(テーブル13[[#This Row],[KENCODE]],KENCODE!A:B,2,FALSE)</f>
        <v>群馬</v>
      </c>
      <c r="K262" t="s">
        <v>3237</v>
      </c>
      <c r="L262" t="s">
        <v>3238</v>
      </c>
    </row>
    <row r="263" spans="1:12">
      <c r="A263" t="s">
        <v>3357</v>
      </c>
      <c r="B263" t="s">
        <v>1</v>
      </c>
      <c r="C263" t="s">
        <v>1</v>
      </c>
      <c r="D263" t="s">
        <v>1</v>
      </c>
      <c r="E263" t="s">
        <v>1</v>
      </c>
      <c r="F263" t="s">
        <v>2</v>
      </c>
      <c r="G263" t="s">
        <v>1</v>
      </c>
      <c r="H263" s="4" t="str">
        <f>IF(OR(テーブル13[[#This Row],[ILLflag]]="N",テーブル13[[#This Row],[CopyService]]="N",テーブル13[[#This Row],[ILLStatus]]="N",テーブル13[[#This Row],[LoanService]]="N"),"×","○")</f>
        <v>○</v>
      </c>
      <c r="I263">
        <v>10</v>
      </c>
      <c r="J263" t="str">
        <f>VLOOKUP(テーブル13[[#This Row],[KENCODE]],KENCODE!A:B,2,FALSE)</f>
        <v>群馬</v>
      </c>
      <c r="K263" t="s">
        <v>3358</v>
      </c>
      <c r="L263" t="s">
        <v>3359</v>
      </c>
    </row>
    <row r="264" spans="1:12">
      <c r="A264" t="s">
        <v>3596</v>
      </c>
      <c r="B264" t="s">
        <v>1</v>
      </c>
      <c r="C264" t="s">
        <v>1</v>
      </c>
      <c r="D264" t="s">
        <v>1</v>
      </c>
      <c r="E264" t="s">
        <v>2</v>
      </c>
      <c r="F264" t="s">
        <v>2</v>
      </c>
      <c r="G264" t="s">
        <v>2</v>
      </c>
      <c r="H264" s="4" t="str">
        <f>IF(OR(テーブル13[[#This Row],[ILLflag]]="N",テーブル13[[#This Row],[CopyService]]="N",テーブル13[[#This Row],[ILLStatus]]="N",テーブル13[[#This Row],[LoanService]]="N"),"×","○")</f>
        <v>×</v>
      </c>
      <c r="I264">
        <v>10</v>
      </c>
      <c r="J264" t="str">
        <f>VLOOKUP(テーブル13[[#This Row],[KENCODE]],KENCODE!A:B,2,FALSE)</f>
        <v>群馬</v>
      </c>
      <c r="K264" t="s">
        <v>3597</v>
      </c>
      <c r="L264" t="s">
        <v>3598</v>
      </c>
    </row>
    <row r="265" spans="1:12">
      <c r="A265" t="s">
        <v>3620</v>
      </c>
      <c r="B265" t="s">
        <v>1</v>
      </c>
      <c r="C265" t="s">
        <v>1</v>
      </c>
      <c r="D265" t="s">
        <v>1</v>
      </c>
      <c r="E265" t="s">
        <v>1</v>
      </c>
      <c r="F265" t="s">
        <v>2</v>
      </c>
      <c r="G265" t="s">
        <v>1</v>
      </c>
      <c r="H265" s="4" t="str">
        <f>IF(OR(テーブル13[[#This Row],[ILLflag]]="N",テーブル13[[#This Row],[CopyService]]="N",テーブル13[[#This Row],[ILLStatus]]="N",テーブル13[[#This Row],[LoanService]]="N"),"×","○")</f>
        <v>○</v>
      </c>
      <c r="I265">
        <v>10</v>
      </c>
      <c r="J265" t="str">
        <f>VLOOKUP(テーブル13[[#This Row],[KENCODE]],KENCODE!A:B,2,FALSE)</f>
        <v>群馬</v>
      </c>
      <c r="K265" t="s">
        <v>3621</v>
      </c>
      <c r="L265" t="s">
        <v>3622</v>
      </c>
    </row>
    <row r="266" spans="1:12">
      <c r="A266" t="s">
        <v>3999</v>
      </c>
      <c r="B266" t="s">
        <v>1</v>
      </c>
      <c r="C266" t="s">
        <v>1</v>
      </c>
      <c r="D266" t="s">
        <v>1</v>
      </c>
      <c r="E266" t="s">
        <v>1</v>
      </c>
      <c r="F266" t="s">
        <v>2</v>
      </c>
      <c r="G266" t="s">
        <v>1</v>
      </c>
      <c r="H266" s="4" t="str">
        <f>IF(OR(テーブル13[[#This Row],[ILLflag]]="N",テーブル13[[#This Row],[CopyService]]="N",テーブル13[[#This Row],[ILLStatus]]="N",テーブル13[[#This Row],[LoanService]]="N"),"×","○")</f>
        <v>○</v>
      </c>
      <c r="I266">
        <v>10</v>
      </c>
      <c r="J266" t="str">
        <f>VLOOKUP(テーブル13[[#This Row],[KENCODE]],KENCODE!A:B,2,FALSE)</f>
        <v>群馬</v>
      </c>
      <c r="K266" t="s">
        <v>4000</v>
      </c>
      <c r="L266" t="s">
        <v>4001</v>
      </c>
    </row>
    <row r="267" spans="1:12">
      <c r="A267" t="s">
        <v>4100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s="4" t="str">
        <f>IF(OR(テーブル13[[#This Row],[ILLflag]]="N",テーブル13[[#This Row],[CopyService]]="N",テーブル13[[#This Row],[ILLStatus]]="N",テーブル13[[#This Row],[LoanService]]="N"),"×","○")</f>
        <v>○</v>
      </c>
      <c r="I267">
        <v>10</v>
      </c>
      <c r="J267" t="str">
        <f>VLOOKUP(テーブル13[[#This Row],[KENCODE]],KENCODE!A:B,2,FALSE)</f>
        <v>群馬</v>
      </c>
      <c r="K267" t="s">
        <v>4101</v>
      </c>
      <c r="L267" t="s">
        <v>4102</v>
      </c>
    </row>
    <row r="268" spans="1:12">
      <c r="A268" t="s">
        <v>4209</v>
      </c>
      <c r="B268" t="s">
        <v>1</v>
      </c>
      <c r="C268" t="s">
        <v>1</v>
      </c>
      <c r="D268" t="s">
        <v>2</v>
      </c>
      <c r="E268" t="s">
        <v>2</v>
      </c>
      <c r="F268" t="s">
        <v>2</v>
      </c>
      <c r="G268" t="s">
        <v>2</v>
      </c>
      <c r="H268" s="4" t="str">
        <f>IF(OR(テーブル13[[#This Row],[ILLflag]]="N",テーブル13[[#This Row],[CopyService]]="N",テーブル13[[#This Row],[ILLStatus]]="N",テーブル13[[#This Row],[LoanService]]="N"),"×","○")</f>
        <v>×</v>
      </c>
      <c r="I268">
        <v>10</v>
      </c>
      <c r="J268" t="str">
        <f>VLOOKUP(テーブル13[[#This Row],[KENCODE]],KENCODE!A:B,2,FALSE)</f>
        <v>群馬</v>
      </c>
      <c r="K268" t="s">
        <v>4210</v>
      </c>
      <c r="L268" t="s">
        <v>4211</v>
      </c>
    </row>
    <row r="269" spans="1:12">
      <c r="A269" t="s">
        <v>4227</v>
      </c>
      <c r="B269" t="s">
        <v>1</v>
      </c>
      <c r="C269" t="s">
        <v>1</v>
      </c>
      <c r="D269" t="s">
        <v>1</v>
      </c>
      <c r="E269" t="s">
        <v>1</v>
      </c>
      <c r="F269" t="s">
        <v>2</v>
      </c>
      <c r="G269" t="s">
        <v>1</v>
      </c>
      <c r="H269" s="4" t="str">
        <f>IF(OR(テーブル13[[#This Row],[ILLflag]]="N",テーブル13[[#This Row],[CopyService]]="N",テーブル13[[#This Row],[ILLStatus]]="N",テーブル13[[#This Row],[LoanService]]="N"),"×","○")</f>
        <v>○</v>
      </c>
      <c r="I269">
        <v>10</v>
      </c>
      <c r="J269" t="str">
        <f>VLOOKUP(テーブル13[[#This Row],[KENCODE]],KENCODE!A:B,2,FALSE)</f>
        <v>群馬</v>
      </c>
      <c r="K269" t="s">
        <v>4228</v>
      </c>
      <c r="L269" t="s">
        <v>4229</v>
      </c>
    </row>
    <row r="270" spans="1:12">
      <c r="A270" t="s">
        <v>4364</v>
      </c>
      <c r="B270" t="s">
        <v>1</v>
      </c>
      <c r="C270" t="s">
        <v>1</v>
      </c>
      <c r="D270" t="s">
        <v>1</v>
      </c>
      <c r="E270" t="s">
        <v>1</v>
      </c>
      <c r="F270" t="s">
        <v>2</v>
      </c>
      <c r="G270" t="s">
        <v>2</v>
      </c>
      <c r="H270" s="4" t="str">
        <f>IF(OR(テーブル13[[#This Row],[ILLflag]]="N",テーブル13[[#This Row],[CopyService]]="N",テーブル13[[#This Row],[ILLStatus]]="N",テーブル13[[#This Row],[LoanService]]="N"),"×","○")</f>
        <v>×</v>
      </c>
      <c r="I270">
        <v>10</v>
      </c>
      <c r="J270" t="str">
        <f>VLOOKUP(テーブル13[[#This Row],[KENCODE]],KENCODE!A:B,2,FALSE)</f>
        <v>群馬</v>
      </c>
      <c r="K270" t="s">
        <v>4365</v>
      </c>
      <c r="L270" t="s">
        <v>4366</v>
      </c>
    </row>
    <row r="271" spans="1:12">
      <c r="A271" t="s">
        <v>4416</v>
      </c>
      <c r="B271" t="s">
        <v>1</v>
      </c>
      <c r="C271" t="s">
        <v>1</v>
      </c>
      <c r="D271" t="s">
        <v>1</v>
      </c>
      <c r="E271" t="s">
        <v>1</v>
      </c>
      <c r="F271" t="s">
        <v>2</v>
      </c>
      <c r="G271" t="s">
        <v>2</v>
      </c>
      <c r="H271" s="4" t="str">
        <f>IF(OR(テーブル13[[#This Row],[ILLflag]]="N",テーブル13[[#This Row],[CopyService]]="N",テーブル13[[#This Row],[ILLStatus]]="N",テーブル13[[#This Row],[LoanService]]="N"),"×","○")</f>
        <v>×</v>
      </c>
      <c r="I271">
        <v>10</v>
      </c>
      <c r="J271" t="str">
        <f>VLOOKUP(テーブル13[[#This Row],[KENCODE]],KENCODE!A:B,2,FALSE)</f>
        <v>群馬</v>
      </c>
      <c r="K271" t="s">
        <v>4417</v>
      </c>
      <c r="L271" t="s">
        <v>4418</v>
      </c>
    </row>
    <row r="272" spans="1:12">
      <c r="A272" t="s">
        <v>4527</v>
      </c>
      <c r="B272" t="s">
        <v>1</v>
      </c>
      <c r="C272" t="s">
        <v>1</v>
      </c>
      <c r="D272" t="s">
        <v>2</v>
      </c>
      <c r="E272" t="s">
        <v>2</v>
      </c>
      <c r="F272" t="s">
        <v>2</v>
      </c>
      <c r="G272" t="s">
        <v>2</v>
      </c>
      <c r="H272" s="4" t="str">
        <f>IF(OR(テーブル13[[#This Row],[ILLflag]]="N",テーブル13[[#This Row],[CopyService]]="N",テーブル13[[#This Row],[ILLStatus]]="N",テーブル13[[#This Row],[LoanService]]="N"),"×","○")</f>
        <v>×</v>
      </c>
      <c r="I272">
        <v>10</v>
      </c>
      <c r="J272" t="str">
        <f>VLOOKUP(テーブル13[[#This Row],[KENCODE]],KENCODE!A:B,2,FALSE)</f>
        <v>群馬</v>
      </c>
      <c r="K272" t="s">
        <v>4528</v>
      </c>
      <c r="L272" t="s">
        <v>4529</v>
      </c>
    </row>
    <row r="273" spans="1:12">
      <c r="A273" t="s">
        <v>4585</v>
      </c>
      <c r="B273" t="s">
        <v>1</v>
      </c>
      <c r="C273" t="s">
        <v>1</v>
      </c>
      <c r="D273" t="s">
        <v>1</v>
      </c>
      <c r="E273" t="s">
        <v>1</v>
      </c>
      <c r="F273" t="s">
        <v>2</v>
      </c>
      <c r="G273" t="s">
        <v>1</v>
      </c>
      <c r="H273" s="4" t="str">
        <f>IF(OR(テーブル13[[#This Row],[ILLflag]]="N",テーブル13[[#This Row],[CopyService]]="N",テーブル13[[#This Row],[ILLStatus]]="N",テーブル13[[#This Row],[LoanService]]="N"),"×","○")</f>
        <v>○</v>
      </c>
      <c r="I273">
        <v>10</v>
      </c>
      <c r="J273" t="str">
        <f>VLOOKUP(テーブル13[[#This Row],[KENCODE]],KENCODE!A:B,2,FALSE)</f>
        <v>群馬</v>
      </c>
      <c r="K273" t="s">
        <v>4586</v>
      </c>
      <c r="L273" t="s">
        <v>4587</v>
      </c>
    </row>
    <row r="274" spans="1:12">
      <c r="A274" t="s">
        <v>4926</v>
      </c>
      <c r="B274" t="s">
        <v>1</v>
      </c>
      <c r="C274" t="s">
        <v>1</v>
      </c>
      <c r="D274" t="s">
        <v>2</v>
      </c>
      <c r="E274" t="s">
        <v>2</v>
      </c>
      <c r="F274" t="s">
        <v>2</v>
      </c>
      <c r="G274" t="s">
        <v>2</v>
      </c>
      <c r="H274" s="4" t="str">
        <f>IF(OR(テーブル13[[#This Row],[ILLflag]]="N",テーブル13[[#This Row],[CopyService]]="N",テーブル13[[#This Row],[ILLStatus]]="N",テーブル13[[#This Row],[LoanService]]="N"),"×","○")</f>
        <v>×</v>
      </c>
      <c r="I274">
        <v>10</v>
      </c>
      <c r="J274" t="str">
        <f>VLOOKUP(テーブル13[[#This Row],[KENCODE]],KENCODE!A:B,2,FALSE)</f>
        <v>群馬</v>
      </c>
      <c r="K274" t="s">
        <v>4927</v>
      </c>
      <c r="L274" t="s">
        <v>4928</v>
      </c>
    </row>
    <row r="275" spans="1:12">
      <c r="A275" t="s">
        <v>195</v>
      </c>
      <c r="B275" t="s">
        <v>1</v>
      </c>
      <c r="C275" t="s">
        <v>1</v>
      </c>
      <c r="D275" t="s">
        <v>1</v>
      </c>
      <c r="E275" t="s">
        <v>1</v>
      </c>
      <c r="F275" t="s">
        <v>2</v>
      </c>
      <c r="G275" t="s">
        <v>1</v>
      </c>
      <c r="H275" s="4" t="str">
        <f>IF(OR(テーブル13[[#This Row],[ILLflag]]="N",テーブル13[[#This Row],[CopyService]]="N",テーブル13[[#This Row],[ILLStatus]]="N",テーブル13[[#This Row],[LoanService]]="N"),"×","○")</f>
        <v>○</v>
      </c>
      <c r="I275">
        <v>11</v>
      </c>
      <c r="J275" t="str">
        <f>VLOOKUP(テーブル13[[#This Row],[KENCODE]],KENCODE!A:B,2,FALSE)</f>
        <v>埼玉</v>
      </c>
      <c r="K275" t="s">
        <v>196</v>
      </c>
      <c r="L275" t="s">
        <v>197</v>
      </c>
    </row>
    <row r="276" spans="1:12">
      <c r="A276" t="s">
        <v>870</v>
      </c>
      <c r="B276" t="s">
        <v>1</v>
      </c>
      <c r="C276" t="s">
        <v>1</v>
      </c>
      <c r="D276" t="s">
        <v>2</v>
      </c>
      <c r="E276" t="s">
        <v>2</v>
      </c>
      <c r="F276" t="s">
        <v>2</v>
      </c>
      <c r="G276" t="s">
        <v>2</v>
      </c>
      <c r="H276" s="4" t="str">
        <f>IF(OR(テーブル13[[#This Row],[ILLflag]]="N",テーブル13[[#This Row],[CopyService]]="N",テーブル13[[#This Row],[ILLStatus]]="N",テーブル13[[#This Row],[LoanService]]="N"),"×","○")</f>
        <v>×</v>
      </c>
      <c r="I276">
        <v>11</v>
      </c>
      <c r="J276" t="str">
        <f>VLOOKUP(テーブル13[[#This Row],[KENCODE]],KENCODE!A:B,2,FALSE)</f>
        <v>埼玉</v>
      </c>
      <c r="K276" t="s">
        <v>871</v>
      </c>
      <c r="L276" t="s">
        <v>872</v>
      </c>
    </row>
    <row r="277" spans="1:12">
      <c r="A277" t="s">
        <v>873</v>
      </c>
      <c r="B277" t="s">
        <v>1</v>
      </c>
      <c r="C277" t="s">
        <v>1</v>
      </c>
      <c r="D277" t="s">
        <v>2</v>
      </c>
      <c r="E277" t="s">
        <v>2</v>
      </c>
      <c r="F277" t="s">
        <v>2</v>
      </c>
      <c r="G277" t="s">
        <v>2</v>
      </c>
      <c r="H277" s="4" t="str">
        <f>IF(OR(テーブル13[[#This Row],[ILLflag]]="N",テーブル13[[#This Row],[CopyService]]="N",テーブル13[[#This Row],[ILLStatus]]="N",テーブル13[[#This Row],[LoanService]]="N"),"×","○")</f>
        <v>×</v>
      </c>
      <c r="I277">
        <v>11</v>
      </c>
      <c r="J277" t="str">
        <f>VLOOKUP(テーブル13[[#This Row],[KENCODE]],KENCODE!A:B,2,FALSE)</f>
        <v>埼玉</v>
      </c>
      <c r="K277" t="s">
        <v>874</v>
      </c>
      <c r="L277" t="s">
        <v>875</v>
      </c>
    </row>
    <row r="278" spans="1:12">
      <c r="A278" t="s">
        <v>876</v>
      </c>
      <c r="B278" t="s">
        <v>1</v>
      </c>
      <c r="C278" t="s">
        <v>1</v>
      </c>
      <c r="D278" t="s">
        <v>2</v>
      </c>
      <c r="E278" t="s">
        <v>2</v>
      </c>
      <c r="F278" t="s">
        <v>2</v>
      </c>
      <c r="G278" t="s">
        <v>2</v>
      </c>
      <c r="H278" s="4" t="str">
        <f>IF(OR(テーブル13[[#This Row],[ILLflag]]="N",テーブル13[[#This Row],[CopyService]]="N",テーブル13[[#This Row],[ILLStatus]]="N",テーブル13[[#This Row],[LoanService]]="N"),"×","○")</f>
        <v>×</v>
      </c>
      <c r="I278">
        <v>11</v>
      </c>
      <c r="J278" t="str">
        <f>VLOOKUP(テーブル13[[#This Row],[KENCODE]],KENCODE!A:B,2,FALSE)</f>
        <v>埼玉</v>
      </c>
      <c r="K278" t="s">
        <v>877</v>
      </c>
      <c r="L278" t="s">
        <v>878</v>
      </c>
    </row>
    <row r="279" spans="1:12">
      <c r="A279" t="s">
        <v>879</v>
      </c>
      <c r="B279" t="s">
        <v>1</v>
      </c>
      <c r="C279" t="s">
        <v>1</v>
      </c>
      <c r="D279" t="s">
        <v>1</v>
      </c>
      <c r="E279" t="s">
        <v>2</v>
      </c>
      <c r="F279" t="s">
        <v>2</v>
      </c>
      <c r="G279" t="s">
        <v>1</v>
      </c>
      <c r="H279" s="4" t="str">
        <f>IF(OR(テーブル13[[#This Row],[ILLflag]]="N",テーブル13[[#This Row],[CopyService]]="N",テーブル13[[#This Row],[ILLStatus]]="N",テーブル13[[#This Row],[LoanService]]="N"),"×","○")</f>
        <v>×</v>
      </c>
      <c r="I279">
        <v>11</v>
      </c>
      <c r="J279" t="str">
        <f>VLOOKUP(テーブル13[[#This Row],[KENCODE]],KENCODE!A:B,2,FALSE)</f>
        <v>埼玉</v>
      </c>
      <c r="K279" t="s">
        <v>880</v>
      </c>
      <c r="L279" t="s">
        <v>881</v>
      </c>
    </row>
    <row r="280" spans="1:12">
      <c r="A280" t="s">
        <v>882</v>
      </c>
      <c r="B280" t="s">
        <v>1</v>
      </c>
      <c r="C280" t="s">
        <v>1</v>
      </c>
      <c r="D280" t="s">
        <v>1</v>
      </c>
      <c r="E280" t="s">
        <v>1</v>
      </c>
      <c r="F280" t="s">
        <v>2</v>
      </c>
      <c r="G280" t="s">
        <v>1</v>
      </c>
      <c r="H280" s="4" t="str">
        <f>IF(OR(テーブル13[[#This Row],[ILLflag]]="N",テーブル13[[#This Row],[CopyService]]="N",テーブル13[[#This Row],[ILLStatus]]="N",テーブル13[[#This Row],[LoanService]]="N"),"×","○")</f>
        <v>○</v>
      </c>
      <c r="I280">
        <v>11</v>
      </c>
      <c r="J280" t="str">
        <f>VLOOKUP(テーブル13[[#This Row],[KENCODE]],KENCODE!A:B,2,FALSE)</f>
        <v>埼玉</v>
      </c>
      <c r="K280" t="s">
        <v>883</v>
      </c>
      <c r="L280" t="s">
        <v>884</v>
      </c>
    </row>
    <row r="281" spans="1:12">
      <c r="A281" t="s">
        <v>885</v>
      </c>
      <c r="B281" t="s">
        <v>1</v>
      </c>
      <c r="C281" t="s">
        <v>1</v>
      </c>
      <c r="D281" t="s">
        <v>1</v>
      </c>
      <c r="E281" t="s">
        <v>1</v>
      </c>
      <c r="F281" t="s">
        <v>65</v>
      </c>
      <c r="G281" t="s">
        <v>1</v>
      </c>
      <c r="H281" s="4" t="str">
        <f>IF(OR(テーブル13[[#This Row],[ILLflag]]="N",テーブル13[[#This Row],[CopyService]]="N",テーブル13[[#This Row],[ILLStatus]]="N",テーブル13[[#This Row],[LoanService]]="N"),"×","○")</f>
        <v>○</v>
      </c>
      <c r="I281">
        <v>11</v>
      </c>
      <c r="J281" t="str">
        <f>VLOOKUP(テーブル13[[#This Row],[KENCODE]],KENCODE!A:B,2,FALSE)</f>
        <v>埼玉</v>
      </c>
      <c r="K281" t="s">
        <v>886</v>
      </c>
      <c r="L281" t="s">
        <v>887</v>
      </c>
    </row>
    <row r="282" spans="1:12">
      <c r="A282" t="s">
        <v>888</v>
      </c>
      <c r="B282" t="s">
        <v>1</v>
      </c>
      <c r="C282" t="s">
        <v>1</v>
      </c>
      <c r="D282" t="s">
        <v>1</v>
      </c>
      <c r="E282" t="s">
        <v>1</v>
      </c>
      <c r="F282" t="s">
        <v>2</v>
      </c>
      <c r="G282" t="s">
        <v>2</v>
      </c>
      <c r="H282" s="4" t="str">
        <f>IF(OR(テーブル13[[#This Row],[ILLflag]]="N",テーブル13[[#This Row],[CopyService]]="N",テーブル13[[#This Row],[ILLStatus]]="N",テーブル13[[#This Row],[LoanService]]="N"),"×","○")</f>
        <v>×</v>
      </c>
      <c r="I282">
        <v>11</v>
      </c>
      <c r="J282" t="str">
        <f>VLOOKUP(テーブル13[[#This Row],[KENCODE]],KENCODE!A:B,2,FALSE)</f>
        <v>埼玉</v>
      </c>
      <c r="K282" t="s">
        <v>889</v>
      </c>
      <c r="L282" t="s">
        <v>887</v>
      </c>
    </row>
    <row r="283" spans="1:12">
      <c r="A283" t="s">
        <v>893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2</v>
      </c>
      <c r="H283" s="4" t="str">
        <f>IF(OR(テーブル13[[#This Row],[ILLflag]]="N",テーブル13[[#This Row],[CopyService]]="N",テーブル13[[#This Row],[ILLStatus]]="N",テーブル13[[#This Row],[LoanService]]="N"),"×","○")</f>
        <v>×</v>
      </c>
      <c r="I283">
        <v>11</v>
      </c>
      <c r="J283" t="str">
        <f>VLOOKUP(テーブル13[[#This Row],[KENCODE]],KENCODE!A:B,2,FALSE)</f>
        <v>埼玉</v>
      </c>
      <c r="K283" t="s">
        <v>894</v>
      </c>
      <c r="L283" t="s">
        <v>895</v>
      </c>
    </row>
    <row r="284" spans="1:12">
      <c r="A284" t="s">
        <v>896</v>
      </c>
      <c r="B284" t="s">
        <v>1</v>
      </c>
      <c r="C284" t="s">
        <v>1</v>
      </c>
      <c r="D284" t="s">
        <v>1</v>
      </c>
      <c r="E284" t="s">
        <v>1</v>
      </c>
      <c r="F284" t="s">
        <v>2</v>
      </c>
      <c r="G284" t="s">
        <v>2</v>
      </c>
      <c r="H284" s="4" t="str">
        <f>IF(OR(テーブル13[[#This Row],[ILLflag]]="N",テーブル13[[#This Row],[CopyService]]="N",テーブル13[[#This Row],[ILLStatus]]="N",テーブル13[[#This Row],[LoanService]]="N"),"×","○")</f>
        <v>×</v>
      </c>
      <c r="I284">
        <v>11</v>
      </c>
      <c r="J284" t="str">
        <f>VLOOKUP(テーブル13[[#This Row],[KENCODE]],KENCODE!A:B,2,FALSE)</f>
        <v>埼玉</v>
      </c>
      <c r="K284" t="s">
        <v>897</v>
      </c>
      <c r="L284" t="s">
        <v>898</v>
      </c>
    </row>
    <row r="285" spans="1:12">
      <c r="A285" t="s">
        <v>899</v>
      </c>
      <c r="B285" t="s">
        <v>1</v>
      </c>
      <c r="C285" t="s">
        <v>1</v>
      </c>
      <c r="D285" t="s">
        <v>1</v>
      </c>
      <c r="E285" t="s">
        <v>1</v>
      </c>
      <c r="F285" t="s">
        <v>2</v>
      </c>
      <c r="G285" t="s">
        <v>2</v>
      </c>
      <c r="H285" s="4" t="str">
        <f>IF(OR(テーブル13[[#This Row],[ILLflag]]="N",テーブル13[[#This Row],[CopyService]]="N",テーブル13[[#This Row],[ILLStatus]]="N",テーブル13[[#This Row],[LoanService]]="N"),"×","○")</f>
        <v>×</v>
      </c>
      <c r="I285">
        <v>11</v>
      </c>
      <c r="J285" t="str">
        <f>VLOOKUP(テーブル13[[#This Row],[KENCODE]],KENCODE!A:B,2,FALSE)</f>
        <v>埼玉</v>
      </c>
      <c r="K285" t="s">
        <v>900</v>
      </c>
      <c r="L285" t="s">
        <v>901</v>
      </c>
    </row>
    <row r="286" spans="1:12">
      <c r="A286" t="s">
        <v>902</v>
      </c>
      <c r="B286" t="s">
        <v>1</v>
      </c>
      <c r="C286" t="s">
        <v>1</v>
      </c>
      <c r="D286" t="s">
        <v>1</v>
      </c>
      <c r="E286" t="s">
        <v>1</v>
      </c>
      <c r="F286" t="s">
        <v>2</v>
      </c>
      <c r="G286" t="s">
        <v>1</v>
      </c>
      <c r="H286" s="4" t="str">
        <f>IF(OR(テーブル13[[#This Row],[ILLflag]]="N",テーブル13[[#This Row],[CopyService]]="N",テーブル13[[#This Row],[ILLStatus]]="N",テーブル13[[#This Row],[LoanService]]="N"),"×","○")</f>
        <v>○</v>
      </c>
      <c r="I286">
        <v>11</v>
      </c>
      <c r="J286" t="str">
        <f>VLOOKUP(テーブル13[[#This Row],[KENCODE]],KENCODE!A:B,2,FALSE)</f>
        <v>埼玉</v>
      </c>
      <c r="K286" t="s">
        <v>903</v>
      </c>
      <c r="L286" t="s">
        <v>904</v>
      </c>
    </row>
    <row r="287" spans="1:12">
      <c r="A287" t="s">
        <v>1017</v>
      </c>
      <c r="B287" t="s">
        <v>1</v>
      </c>
      <c r="C287" t="s">
        <v>1</v>
      </c>
      <c r="D287" t="s">
        <v>1</v>
      </c>
      <c r="E287" t="s">
        <v>1</v>
      </c>
      <c r="F287" t="s">
        <v>2</v>
      </c>
      <c r="G287" t="s">
        <v>1</v>
      </c>
      <c r="H287" s="4" t="str">
        <f>IF(OR(テーブル13[[#This Row],[ILLflag]]="N",テーブル13[[#This Row],[CopyService]]="N",テーブル13[[#This Row],[ILLStatus]]="N",テーブル13[[#This Row],[LoanService]]="N"),"×","○")</f>
        <v>○</v>
      </c>
      <c r="I287">
        <v>11</v>
      </c>
      <c r="J287" t="str">
        <f>VLOOKUP(テーブル13[[#This Row],[KENCODE]],KENCODE!A:B,2,FALSE)</f>
        <v>埼玉</v>
      </c>
      <c r="K287" t="s">
        <v>1018</v>
      </c>
      <c r="L287" t="s">
        <v>1019</v>
      </c>
    </row>
    <row r="288" spans="1:12">
      <c r="A288" t="s">
        <v>1077</v>
      </c>
      <c r="B288" t="s">
        <v>1</v>
      </c>
      <c r="C288" t="s">
        <v>1</v>
      </c>
      <c r="D288" t="s">
        <v>1</v>
      </c>
      <c r="E288" t="s">
        <v>1</v>
      </c>
      <c r="F288" t="s">
        <v>2</v>
      </c>
      <c r="G288" t="s">
        <v>2</v>
      </c>
      <c r="H288" s="4" t="str">
        <f>IF(OR(テーブル13[[#This Row],[ILLflag]]="N",テーブル13[[#This Row],[CopyService]]="N",テーブル13[[#This Row],[ILLStatus]]="N",テーブル13[[#This Row],[LoanService]]="N"),"×","○")</f>
        <v>×</v>
      </c>
      <c r="I288">
        <v>11</v>
      </c>
      <c r="J288" t="str">
        <f>VLOOKUP(テーブル13[[#This Row],[KENCODE]],KENCODE!A:B,2,FALSE)</f>
        <v>埼玉</v>
      </c>
      <c r="K288" t="s">
        <v>1078</v>
      </c>
      <c r="L288" t="s">
        <v>1079</v>
      </c>
    </row>
    <row r="289" spans="1:12">
      <c r="A289" t="s">
        <v>1186</v>
      </c>
      <c r="B289" t="s">
        <v>1</v>
      </c>
      <c r="C289" t="s">
        <v>1</v>
      </c>
      <c r="D289" t="s">
        <v>65</v>
      </c>
      <c r="E289" t="s">
        <v>65</v>
      </c>
      <c r="F289" t="s">
        <v>2</v>
      </c>
      <c r="G289" t="s">
        <v>1</v>
      </c>
      <c r="H289" s="4" t="str">
        <f>IF(OR(テーブル13[[#This Row],[ILLflag]]="N",テーブル13[[#This Row],[CopyService]]="N",テーブル13[[#This Row],[ILLStatus]]="N",テーブル13[[#This Row],[LoanService]]="N"),"×","○")</f>
        <v>○</v>
      </c>
      <c r="I289">
        <v>11</v>
      </c>
      <c r="J289" t="str">
        <f>VLOOKUP(テーブル13[[#This Row],[KENCODE]],KENCODE!A:B,2,FALSE)</f>
        <v>埼玉</v>
      </c>
      <c r="K289" t="s">
        <v>1187</v>
      </c>
      <c r="L289" t="s">
        <v>1188</v>
      </c>
    </row>
    <row r="290" spans="1:12">
      <c r="A290" t="s">
        <v>1216</v>
      </c>
      <c r="B290" t="s">
        <v>1</v>
      </c>
      <c r="C290" t="s">
        <v>1</v>
      </c>
      <c r="D290" t="s">
        <v>2</v>
      </c>
      <c r="E290" t="s">
        <v>2</v>
      </c>
      <c r="F290" t="s">
        <v>2</v>
      </c>
      <c r="G290" t="s">
        <v>2</v>
      </c>
      <c r="H290" s="4" t="str">
        <f>IF(OR(テーブル13[[#This Row],[ILLflag]]="N",テーブル13[[#This Row],[CopyService]]="N",テーブル13[[#This Row],[ILLStatus]]="N",テーブル13[[#This Row],[LoanService]]="N"),"×","○")</f>
        <v>×</v>
      </c>
      <c r="I290">
        <v>11</v>
      </c>
      <c r="J290" t="str">
        <f>VLOOKUP(テーブル13[[#This Row],[KENCODE]],KENCODE!A:B,2,FALSE)</f>
        <v>埼玉</v>
      </c>
      <c r="K290" t="s">
        <v>1217</v>
      </c>
      <c r="L290" t="s">
        <v>1218</v>
      </c>
    </row>
    <row r="291" spans="1:12">
      <c r="A291" t="s">
        <v>1219</v>
      </c>
      <c r="B291" t="s">
        <v>1</v>
      </c>
      <c r="C291" t="s">
        <v>1</v>
      </c>
      <c r="D291" t="s">
        <v>2</v>
      </c>
      <c r="E291" t="s">
        <v>2</v>
      </c>
      <c r="F291" t="s">
        <v>2</v>
      </c>
      <c r="G291" t="s">
        <v>2</v>
      </c>
      <c r="H291" s="4" t="str">
        <f>IF(OR(テーブル13[[#This Row],[ILLflag]]="N",テーブル13[[#This Row],[CopyService]]="N",テーブル13[[#This Row],[ILLStatus]]="N",テーブル13[[#This Row],[LoanService]]="N"),"×","○")</f>
        <v>×</v>
      </c>
      <c r="I291">
        <v>11</v>
      </c>
      <c r="J291" t="str">
        <f>VLOOKUP(テーブル13[[#This Row],[KENCODE]],KENCODE!A:B,2,FALSE)</f>
        <v>埼玉</v>
      </c>
      <c r="K291" t="s">
        <v>1220</v>
      </c>
      <c r="L291" t="s">
        <v>1221</v>
      </c>
    </row>
    <row r="292" spans="1:12">
      <c r="A292" t="s">
        <v>1358</v>
      </c>
      <c r="B292" t="s">
        <v>1</v>
      </c>
      <c r="C292" t="s">
        <v>1</v>
      </c>
      <c r="D292" t="s">
        <v>1</v>
      </c>
      <c r="E292" t="s">
        <v>1</v>
      </c>
      <c r="F292" t="s">
        <v>2</v>
      </c>
      <c r="G292" t="s">
        <v>1</v>
      </c>
      <c r="H292" s="4" t="str">
        <f>IF(OR(テーブル13[[#This Row],[ILLflag]]="N",テーブル13[[#This Row],[CopyService]]="N",テーブル13[[#This Row],[ILLStatus]]="N",テーブル13[[#This Row],[LoanService]]="N"),"×","○")</f>
        <v>○</v>
      </c>
      <c r="I292">
        <v>11</v>
      </c>
      <c r="J292" t="str">
        <f>VLOOKUP(テーブル13[[#This Row],[KENCODE]],KENCODE!A:B,2,FALSE)</f>
        <v>埼玉</v>
      </c>
      <c r="K292" t="s">
        <v>1359</v>
      </c>
      <c r="L292" t="s">
        <v>1360</v>
      </c>
    </row>
    <row r="293" spans="1:12">
      <c r="A293" t="s">
        <v>1988</v>
      </c>
      <c r="B293" t="s">
        <v>1</v>
      </c>
      <c r="C293" t="s">
        <v>1</v>
      </c>
      <c r="D293" t="s">
        <v>1</v>
      </c>
      <c r="E293" t="s">
        <v>1</v>
      </c>
      <c r="F293" t="s">
        <v>2</v>
      </c>
      <c r="G293" t="s">
        <v>2</v>
      </c>
      <c r="H293" s="4" t="str">
        <f>IF(OR(テーブル13[[#This Row],[ILLflag]]="N",テーブル13[[#This Row],[CopyService]]="N",テーブル13[[#This Row],[ILLStatus]]="N",テーブル13[[#This Row],[LoanService]]="N"),"×","○")</f>
        <v>×</v>
      </c>
      <c r="I293">
        <v>11</v>
      </c>
      <c r="J293" t="str">
        <f>VLOOKUP(テーブル13[[#This Row],[KENCODE]],KENCODE!A:B,2,FALSE)</f>
        <v>埼玉</v>
      </c>
      <c r="K293" t="s">
        <v>1989</v>
      </c>
      <c r="L293" t="s">
        <v>1990</v>
      </c>
    </row>
    <row r="294" spans="1:12">
      <c r="A294" t="s">
        <v>2023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s="4" t="str">
        <f>IF(OR(テーブル13[[#This Row],[ILLflag]]="N",テーブル13[[#This Row],[CopyService]]="N",テーブル13[[#This Row],[ILLStatus]]="N",テーブル13[[#This Row],[LoanService]]="N"),"×","○")</f>
        <v>○</v>
      </c>
      <c r="I294">
        <v>11</v>
      </c>
      <c r="J294" t="str">
        <f>VLOOKUP(テーブル13[[#This Row],[KENCODE]],KENCODE!A:B,2,FALSE)</f>
        <v>埼玉</v>
      </c>
      <c r="K294" t="s">
        <v>2024</v>
      </c>
      <c r="L294" t="s">
        <v>2025</v>
      </c>
    </row>
    <row r="295" spans="1:12">
      <c r="A295" t="s">
        <v>2038</v>
      </c>
      <c r="B295" t="s">
        <v>1</v>
      </c>
      <c r="C295" t="s">
        <v>1</v>
      </c>
      <c r="D295" t="s">
        <v>1</v>
      </c>
      <c r="E295" t="s">
        <v>1</v>
      </c>
      <c r="F295" t="s">
        <v>65</v>
      </c>
      <c r="G295" t="s">
        <v>1</v>
      </c>
      <c r="H295" s="4" t="str">
        <f>IF(OR(テーブル13[[#This Row],[ILLflag]]="N",テーブル13[[#This Row],[CopyService]]="N",テーブル13[[#This Row],[ILLStatus]]="N",テーブル13[[#This Row],[LoanService]]="N"),"×","○")</f>
        <v>○</v>
      </c>
      <c r="I295">
        <v>11</v>
      </c>
      <c r="J295" t="str">
        <f>VLOOKUP(テーブル13[[#This Row],[KENCODE]],KENCODE!A:B,2,FALSE)</f>
        <v>埼玉</v>
      </c>
      <c r="K295" t="s">
        <v>2039</v>
      </c>
      <c r="L295" t="s">
        <v>2040</v>
      </c>
    </row>
    <row r="296" spans="1:12">
      <c r="A296" t="s">
        <v>2182</v>
      </c>
      <c r="B296" t="s">
        <v>1</v>
      </c>
      <c r="C296" t="s">
        <v>1</v>
      </c>
      <c r="D296" t="s">
        <v>2</v>
      </c>
      <c r="E296" t="s">
        <v>2</v>
      </c>
      <c r="F296" t="s">
        <v>2</v>
      </c>
      <c r="G296" t="s">
        <v>2</v>
      </c>
      <c r="H296" s="4" t="str">
        <f>IF(OR(テーブル13[[#This Row],[ILLflag]]="N",テーブル13[[#This Row],[CopyService]]="N",テーブル13[[#This Row],[ILLStatus]]="N",テーブル13[[#This Row],[LoanService]]="N"),"×","○")</f>
        <v>×</v>
      </c>
      <c r="I296">
        <v>11</v>
      </c>
      <c r="J296" t="str">
        <f>VLOOKUP(テーブル13[[#This Row],[KENCODE]],KENCODE!A:B,2,FALSE)</f>
        <v>埼玉</v>
      </c>
      <c r="K296" t="s">
        <v>2183</v>
      </c>
      <c r="L296" t="s">
        <v>2184</v>
      </c>
    </row>
    <row r="297" spans="1:12">
      <c r="A297" t="s">
        <v>2245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s="4" t="str">
        <f>IF(OR(テーブル13[[#This Row],[ILLflag]]="N",テーブル13[[#This Row],[CopyService]]="N",テーブル13[[#This Row],[ILLStatus]]="N",テーブル13[[#This Row],[LoanService]]="N"),"×","○")</f>
        <v>×</v>
      </c>
      <c r="I297">
        <v>11</v>
      </c>
      <c r="J297" t="str">
        <f>VLOOKUP(テーブル13[[#This Row],[KENCODE]],KENCODE!A:B,2,FALSE)</f>
        <v>埼玉</v>
      </c>
      <c r="K297" t="s">
        <v>2246</v>
      </c>
      <c r="L297" t="s">
        <v>2247</v>
      </c>
    </row>
    <row r="298" spans="1:12">
      <c r="A298" t="s">
        <v>2320</v>
      </c>
      <c r="B298" t="s">
        <v>1</v>
      </c>
      <c r="C298" t="s">
        <v>1</v>
      </c>
      <c r="D298" t="s">
        <v>2</v>
      </c>
      <c r="E298" t="s">
        <v>2</v>
      </c>
      <c r="F298" t="s">
        <v>2</v>
      </c>
      <c r="G298" t="s">
        <v>1</v>
      </c>
      <c r="H298" s="4" t="str">
        <f>IF(OR(テーブル13[[#This Row],[ILLflag]]="N",テーブル13[[#This Row],[CopyService]]="N",テーブル13[[#This Row],[ILLStatus]]="N",テーブル13[[#This Row],[LoanService]]="N"),"×","○")</f>
        <v>×</v>
      </c>
      <c r="I298">
        <v>11</v>
      </c>
      <c r="J298" t="str">
        <f>VLOOKUP(テーブル13[[#This Row],[KENCODE]],KENCODE!A:B,2,FALSE)</f>
        <v>埼玉</v>
      </c>
      <c r="K298" t="s">
        <v>2321</v>
      </c>
      <c r="L298" t="s">
        <v>2322</v>
      </c>
    </row>
    <row r="299" spans="1:12">
      <c r="A299" t="s">
        <v>2602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s="4" t="str">
        <f>IF(OR(テーブル13[[#This Row],[ILLflag]]="N",テーブル13[[#This Row],[CopyService]]="N",テーブル13[[#This Row],[ILLStatus]]="N",テーブル13[[#This Row],[LoanService]]="N"),"×","○")</f>
        <v>○</v>
      </c>
      <c r="I299">
        <v>11</v>
      </c>
      <c r="J299" t="str">
        <f>VLOOKUP(テーブル13[[#This Row],[KENCODE]],KENCODE!A:B,2,FALSE)</f>
        <v>埼玉</v>
      </c>
      <c r="K299" t="s">
        <v>2603</v>
      </c>
      <c r="L299" t="s">
        <v>2604</v>
      </c>
    </row>
    <row r="300" spans="1:12">
      <c r="A300" t="s">
        <v>2608</v>
      </c>
      <c r="B300" t="s">
        <v>1</v>
      </c>
      <c r="C300" t="s">
        <v>1</v>
      </c>
      <c r="D300" t="s">
        <v>1</v>
      </c>
      <c r="E300" t="s">
        <v>1</v>
      </c>
      <c r="F300" t="s">
        <v>2</v>
      </c>
      <c r="G300" t="s">
        <v>1</v>
      </c>
      <c r="H300" s="4" t="str">
        <f>IF(OR(テーブル13[[#This Row],[ILLflag]]="N",テーブル13[[#This Row],[CopyService]]="N",テーブル13[[#This Row],[ILLStatus]]="N",テーブル13[[#This Row],[LoanService]]="N"),"×","○")</f>
        <v>○</v>
      </c>
      <c r="I300">
        <v>11</v>
      </c>
      <c r="J300" t="str">
        <f>VLOOKUP(テーブル13[[#This Row],[KENCODE]],KENCODE!A:B,2,FALSE)</f>
        <v>埼玉</v>
      </c>
      <c r="K300" t="s">
        <v>2609</v>
      </c>
      <c r="L300" t="s">
        <v>2610</v>
      </c>
    </row>
    <row r="301" spans="1:12">
      <c r="A301" t="s">
        <v>2650</v>
      </c>
      <c r="B301" t="s">
        <v>1</v>
      </c>
      <c r="C301" t="s">
        <v>1</v>
      </c>
      <c r="D301" t="s">
        <v>2</v>
      </c>
      <c r="E301" t="s">
        <v>2</v>
      </c>
      <c r="F301" t="s">
        <v>2</v>
      </c>
      <c r="G301" t="s">
        <v>1</v>
      </c>
      <c r="H301" s="4" t="str">
        <f>IF(OR(テーブル13[[#This Row],[ILLflag]]="N",テーブル13[[#This Row],[CopyService]]="N",テーブル13[[#This Row],[ILLStatus]]="N",テーブル13[[#This Row],[LoanService]]="N"),"×","○")</f>
        <v>×</v>
      </c>
      <c r="I301">
        <v>11</v>
      </c>
      <c r="J301" t="str">
        <f>VLOOKUP(テーブル13[[#This Row],[KENCODE]],KENCODE!A:B,2,FALSE)</f>
        <v>埼玉</v>
      </c>
      <c r="K301" t="s">
        <v>2651</v>
      </c>
      <c r="L301" t="s">
        <v>2652</v>
      </c>
    </row>
    <row r="302" spans="1:12">
      <c r="A302" t="s">
        <v>2861</v>
      </c>
      <c r="B302" t="s">
        <v>1</v>
      </c>
      <c r="C302" t="s">
        <v>1</v>
      </c>
      <c r="D302" t="s">
        <v>2</v>
      </c>
      <c r="E302" t="s">
        <v>2</v>
      </c>
      <c r="F302" t="s">
        <v>2</v>
      </c>
      <c r="G302" t="s">
        <v>2</v>
      </c>
      <c r="H302" s="4" t="str">
        <f>IF(OR(テーブル13[[#This Row],[ILLflag]]="N",テーブル13[[#This Row],[CopyService]]="N",テーブル13[[#This Row],[ILLStatus]]="N",テーブル13[[#This Row],[LoanService]]="N"),"×","○")</f>
        <v>×</v>
      </c>
      <c r="I302">
        <v>11</v>
      </c>
      <c r="J302" t="str">
        <f>VLOOKUP(テーブル13[[#This Row],[KENCODE]],KENCODE!A:B,2,FALSE)</f>
        <v>埼玉</v>
      </c>
      <c r="K302" t="s">
        <v>2862</v>
      </c>
      <c r="L302" t="s">
        <v>2863</v>
      </c>
    </row>
    <row r="303" spans="1:12">
      <c r="A303" t="s">
        <v>2866</v>
      </c>
      <c r="B303" t="s">
        <v>1</v>
      </c>
      <c r="C303" t="s">
        <v>1</v>
      </c>
      <c r="D303" t="s">
        <v>1</v>
      </c>
      <c r="E303" t="s">
        <v>1</v>
      </c>
      <c r="F303" t="s">
        <v>2</v>
      </c>
      <c r="G303" t="s">
        <v>1</v>
      </c>
      <c r="H303" s="4" t="str">
        <f>IF(OR(テーブル13[[#This Row],[ILLflag]]="N",テーブル13[[#This Row],[CopyService]]="N",テーブル13[[#This Row],[ILLStatus]]="N",テーブル13[[#This Row],[LoanService]]="N"),"×","○")</f>
        <v>○</v>
      </c>
      <c r="I303">
        <v>11</v>
      </c>
      <c r="J303" t="str">
        <f>VLOOKUP(テーブル13[[#This Row],[KENCODE]],KENCODE!A:B,2,FALSE)</f>
        <v>埼玉</v>
      </c>
      <c r="K303" t="s">
        <v>2867</v>
      </c>
      <c r="L303" t="s">
        <v>2868</v>
      </c>
    </row>
    <row r="304" spans="1:12">
      <c r="A304" t="s">
        <v>3070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s="4" t="str">
        <f>IF(OR(テーブル13[[#This Row],[ILLflag]]="N",テーブル13[[#This Row],[CopyService]]="N",テーブル13[[#This Row],[ILLStatus]]="N",テーブル13[[#This Row],[LoanService]]="N"),"×","○")</f>
        <v>○</v>
      </c>
      <c r="I304">
        <v>11</v>
      </c>
      <c r="J304" t="str">
        <f>VLOOKUP(テーブル13[[#This Row],[KENCODE]],KENCODE!A:B,2,FALSE)</f>
        <v>埼玉</v>
      </c>
      <c r="K304" t="s">
        <v>3071</v>
      </c>
      <c r="L304" t="s">
        <v>3072</v>
      </c>
    </row>
    <row r="305" spans="1:12">
      <c r="A305" t="s">
        <v>3150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2</v>
      </c>
      <c r="H305" s="4" t="str">
        <f>IF(OR(テーブル13[[#This Row],[ILLflag]]="N",テーブル13[[#This Row],[CopyService]]="N",テーブル13[[#This Row],[ILLStatus]]="N",テーブル13[[#This Row],[LoanService]]="N"),"×","○")</f>
        <v>×</v>
      </c>
      <c r="I305">
        <v>11</v>
      </c>
      <c r="J305" t="str">
        <f>VLOOKUP(テーブル13[[#This Row],[KENCODE]],KENCODE!A:B,2,FALSE)</f>
        <v>埼玉</v>
      </c>
      <c r="K305" t="s">
        <v>3151</v>
      </c>
      <c r="L305" t="s">
        <v>3152</v>
      </c>
    </row>
    <row r="306" spans="1:12">
      <c r="A306" t="s">
        <v>3180</v>
      </c>
      <c r="B306" t="s">
        <v>1</v>
      </c>
      <c r="C306" t="s">
        <v>1</v>
      </c>
      <c r="D306" t="s">
        <v>2</v>
      </c>
      <c r="E306" t="s">
        <v>2</v>
      </c>
      <c r="F306" t="s">
        <v>2</v>
      </c>
      <c r="G306" t="s">
        <v>2</v>
      </c>
      <c r="H306" s="4" t="str">
        <f>IF(OR(テーブル13[[#This Row],[ILLflag]]="N",テーブル13[[#This Row],[CopyService]]="N",テーブル13[[#This Row],[ILLStatus]]="N",テーブル13[[#This Row],[LoanService]]="N"),"×","○")</f>
        <v>×</v>
      </c>
      <c r="I306">
        <v>11</v>
      </c>
      <c r="J306" t="str">
        <f>VLOOKUP(テーブル13[[#This Row],[KENCODE]],KENCODE!A:B,2,FALSE)</f>
        <v>埼玉</v>
      </c>
      <c r="K306" t="s">
        <v>3181</v>
      </c>
      <c r="L306" t="s">
        <v>3182</v>
      </c>
    </row>
    <row r="307" spans="1:12">
      <c r="A307" t="s">
        <v>3200</v>
      </c>
      <c r="B307" t="s">
        <v>1</v>
      </c>
      <c r="C307" t="s">
        <v>1</v>
      </c>
      <c r="D307" t="s">
        <v>2</v>
      </c>
      <c r="E307" t="s">
        <v>2</v>
      </c>
      <c r="F307" t="s">
        <v>2</v>
      </c>
      <c r="G307" t="s">
        <v>2</v>
      </c>
      <c r="H307" s="4" t="str">
        <f>IF(OR(テーブル13[[#This Row],[ILLflag]]="N",テーブル13[[#This Row],[CopyService]]="N",テーブル13[[#This Row],[ILLStatus]]="N",テーブル13[[#This Row],[LoanService]]="N"),"×","○")</f>
        <v>×</v>
      </c>
      <c r="I307">
        <v>11</v>
      </c>
      <c r="J307" t="str">
        <f>VLOOKUP(テーブル13[[#This Row],[KENCODE]],KENCODE!A:B,2,FALSE)</f>
        <v>埼玉</v>
      </c>
      <c r="K307" t="s">
        <v>3201</v>
      </c>
      <c r="L307" t="s">
        <v>3202</v>
      </c>
    </row>
    <row r="308" spans="1:12">
      <c r="A308" t="s">
        <v>3342</v>
      </c>
      <c r="B308" t="s">
        <v>1</v>
      </c>
      <c r="C308" t="s">
        <v>1</v>
      </c>
      <c r="D308" t="s">
        <v>2</v>
      </c>
      <c r="E308" t="s">
        <v>2</v>
      </c>
      <c r="F308" t="s">
        <v>2</v>
      </c>
      <c r="G308" t="s">
        <v>2</v>
      </c>
      <c r="H308" s="4" t="str">
        <f>IF(OR(テーブル13[[#This Row],[ILLflag]]="N",テーブル13[[#This Row],[CopyService]]="N",テーブル13[[#This Row],[ILLStatus]]="N",テーブル13[[#This Row],[LoanService]]="N"),"×","○")</f>
        <v>×</v>
      </c>
      <c r="I308">
        <v>11</v>
      </c>
      <c r="J308" t="str">
        <f>VLOOKUP(テーブル13[[#This Row],[KENCODE]],KENCODE!A:B,2,FALSE)</f>
        <v>埼玉</v>
      </c>
      <c r="K308" t="s">
        <v>3343</v>
      </c>
      <c r="L308" t="s">
        <v>3344</v>
      </c>
    </row>
    <row r="309" spans="1:12">
      <c r="A309" t="s">
        <v>3510</v>
      </c>
      <c r="B309" t="s">
        <v>1</v>
      </c>
      <c r="C309" t="s">
        <v>2</v>
      </c>
      <c r="D309" t="s">
        <v>1</v>
      </c>
      <c r="E309" t="s">
        <v>2</v>
      </c>
      <c r="F309" t="s">
        <v>2</v>
      </c>
      <c r="G309" t="s">
        <v>2</v>
      </c>
      <c r="H309" s="4" t="str">
        <f>IF(OR(テーブル13[[#This Row],[ILLflag]]="N",テーブル13[[#This Row],[CopyService]]="N",テーブル13[[#This Row],[ILLStatus]]="N",テーブル13[[#This Row],[LoanService]]="N"),"×","○")</f>
        <v>×</v>
      </c>
      <c r="I309">
        <v>11</v>
      </c>
      <c r="J309" t="str">
        <f>VLOOKUP(テーブル13[[#This Row],[KENCODE]],KENCODE!A:B,2,FALSE)</f>
        <v>埼玉</v>
      </c>
      <c r="K309" t="s">
        <v>3511</v>
      </c>
      <c r="L309" t="s">
        <v>3512</v>
      </c>
    </row>
    <row r="310" spans="1:12">
      <c r="A310" t="s">
        <v>3572</v>
      </c>
      <c r="B310" t="s">
        <v>1</v>
      </c>
      <c r="C310" t="s">
        <v>1</v>
      </c>
      <c r="D310" t="s">
        <v>1</v>
      </c>
      <c r="E310" t="s">
        <v>1</v>
      </c>
      <c r="F310" t="s">
        <v>2</v>
      </c>
      <c r="G310" t="s">
        <v>1</v>
      </c>
      <c r="H310" s="4" t="str">
        <f>IF(OR(テーブル13[[#This Row],[ILLflag]]="N",テーブル13[[#This Row],[CopyService]]="N",テーブル13[[#This Row],[ILLStatus]]="N",テーブル13[[#This Row],[LoanService]]="N"),"×","○")</f>
        <v>○</v>
      </c>
      <c r="I310">
        <v>11</v>
      </c>
      <c r="J310" t="str">
        <f>VLOOKUP(テーブル13[[#This Row],[KENCODE]],KENCODE!A:B,2,FALSE)</f>
        <v>埼玉</v>
      </c>
      <c r="K310" t="s">
        <v>3573</v>
      </c>
      <c r="L310" t="s">
        <v>3574</v>
      </c>
    </row>
    <row r="311" spans="1:12">
      <c r="A311" t="s">
        <v>3703</v>
      </c>
      <c r="B311" t="s">
        <v>1</v>
      </c>
      <c r="C311" t="s">
        <v>1</v>
      </c>
      <c r="D311" t="s">
        <v>1</v>
      </c>
      <c r="E311" t="s">
        <v>1</v>
      </c>
      <c r="F311" t="s">
        <v>2</v>
      </c>
      <c r="G311" t="s">
        <v>1</v>
      </c>
      <c r="H311" s="4" t="str">
        <f>IF(OR(テーブル13[[#This Row],[ILLflag]]="N",テーブル13[[#This Row],[CopyService]]="N",テーブル13[[#This Row],[ILLStatus]]="N",テーブル13[[#This Row],[LoanService]]="N"),"×","○")</f>
        <v>○</v>
      </c>
      <c r="I311">
        <v>11</v>
      </c>
      <c r="J311" t="str">
        <f>VLOOKUP(テーブル13[[#This Row],[KENCODE]],KENCODE!A:B,2,FALSE)</f>
        <v>埼玉</v>
      </c>
      <c r="K311" t="s">
        <v>3704</v>
      </c>
      <c r="L311" t="s">
        <v>3705</v>
      </c>
    </row>
    <row r="312" spans="1:12">
      <c r="A312" t="s">
        <v>3736</v>
      </c>
      <c r="B312" t="s">
        <v>1</v>
      </c>
      <c r="C312" t="s">
        <v>1</v>
      </c>
      <c r="D312" t="s">
        <v>1</v>
      </c>
      <c r="E312" t="s">
        <v>1</v>
      </c>
      <c r="F312" t="s">
        <v>2</v>
      </c>
      <c r="G312" t="s">
        <v>1</v>
      </c>
      <c r="H312" s="4" t="str">
        <f>IF(OR(テーブル13[[#This Row],[ILLflag]]="N",テーブル13[[#This Row],[CopyService]]="N",テーブル13[[#This Row],[ILLStatus]]="N",テーブル13[[#This Row],[LoanService]]="N"),"×","○")</f>
        <v>○</v>
      </c>
      <c r="I312">
        <v>11</v>
      </c>
      <c r="J312" t="str">
        <f>VLOOKUP(テーブル13[[#This Row],[KENCODE]],KENCODE!A:B,2,FALSE)</f>
        <v>埼玉</v>
      </c>
      <c r="K312" t="s">
        <v>3737</v>
      </c>
      <c r="L312" t="s">
        <v>3738</v>
      </c>
    </row>
    <row r="313" spans="1:12">
      <c r="A313" t="s">
        <v>3880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2</v>
      </c>
      <c r="H313" s="4" t="str">
        <f>IF(OR(テーブル13[[#This Row],[ILLflag]]="N",テーブル13[[#This Row],[CopyService]]="N",テーブル13[[#This Row],[ILLStatus]]="N",テーブル13[[#This Row],[LoanService]]="N"),"×","○")</f>
        <v>×</v>
      </c>
      <c r="I313">
        <v>11</v>
      </c>
      <c r="J313" t="str">
        <f>VLOOKUP(テーブル13[[#This Row],[KENCODE]],KENCODE!A:B,2,FALSE)</f>
        <v>埼玉</v>
      </c>
      <c r="K313" t="s">
        <v>3881</v>
      </c>
      <c r="L313" t="s">
        <v>3882</v>
      </c>
    </row>
    <row r="314" spans="1:12">
      <c r="A314" t="s">
        <v>3914</v>
      </c>
      <c r="B314" t="s">
        <v>1</v>
      </c>
      <c r="C314" t="s">
        <v>1</v>
      </c>
      <c r="D314" t="s">
        <v>1</v>
      </c>
      <c r="E314" t="s">
        <v>1</v>
      </c>
      <c r="F314" t="s">
        <v>2</v>
      </c>
      <c r="G314" t="s">
        <v>1</v>
      </c>
      <c r="H314" s="4" t="str">
        <f>IF(OR(テーブル13[[#This Row],[ILLflag]]="N",テーブル13[[#This Row],[CopyService]]="N",テーブル13[[#This Row],[ILLStatus]]="N",テーブル13[[#This Row],[LoanService]]="N"),"×","○")</f>
        <v>○</v>
      </c>
      <c r="I314">
        <v>11</v>
      </c>
      <c r="J314" t="str">
        <f>VLOOKUP(テーブル13[[#This Row],[KENCODE]],KENCODE!A:B,2,FALSE)</f>
        <v>埼玉</v>
      </c>
      <c r="K314" t="s">
        <v>3915</v>
      </c>
      <c r="L314" t="s">
        <v>3916</v>
      </c>
    </row>
    <row r="315" spans="1:12">
      <c r="A315" t="s">
        <v>3993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s="4" t="str">
        <f>IF(OR(テーブル13[[#This Row],[ILLflag]]="N",テーブル13[[#This Row],[CopyService]]="N",テーブル13[[#This Row],[ILLStatus]]="N",テーブル13[[#This Row],[LoanService]]="N"),"×","○")</f>
        <v>○</v>
      </c>
      <c r="I315">
        <v>11</v>
      </c>
      <c r="J315" t="str">
        <f>VLOOKUP(テーブル13[[#This Row],[KENCODE]],KENCODE!A:B,2,FALSE)</f>
        <v>埼玉</v>
      </c>
      <c r="K315" t="s">
        <v>3994</v>
      </c>
      <c r="L315" t="s">
        <v>3995</v>
      </c>
    </row>
    <row r="316" spans="1:12">
      <c r="A316" t="s">
        <v>4052</v>
      </c>
      <c r="B316" t="s">
        <v>1</v>
      </c>
      <c r="C316" t="s">
        <v>1</v>
      </c>
      <c r="D316" t="s">
        <v>2</v>
      </c>
      <c r="E316" t="s">
        <v>2</v>
      </c>
      <c r="F316" t="s">
        <v>2</v>
      </c>
      <c r="G316" t="s">
        <v>2</v>
      </c>
      <c r="H316" s="4" t="str">
        <f>IF(OR(テーブル13[[#This Row],[ILLflag]]="N",テーブル13[[#This Row],[CopyService]]="N",テーブル13[[#This Row],[ILLStatus]]="N",テーブル13[[#This Row],[LoanService]]="N"),"×","○")</f>
        <v>×</v>
      </c>
      <c r="I316">
        <v>11</v>
      </c>
      <c r="J316" t="str">
        <f>VLOOKUP(テーブル13[[#This Row],[KENCODE]],KENCODE!A:B,2,FALSE)</f>
        <v>埼玉</v>
      </c>
      <c r="K316" t="s">
        <v>4053</v>
      </c>
      <c r="L316" t="s">
        <v>4054</v>
      </c>
    </row>
    <row r="317" spans="1:12">
      <c r="A317" t="s">
        <v>4177</v>
      </c>
      <c r="B317" t="s">
        <v>1</v>
      </c>
      <c r="C317" t="s">
        <v>1</v>
      </c>
      <c r="D317" t="s">
        <v>1</v>
      </c>
      <c r="E317" t="s">
        <v>1</v>
      </c>
      <c r="F317" t="s">
        <v>2</v>
      </c>
      <c r="G317" t="s">
        <v>1</v>
      </c>
      <c r="H317" s="4" t="str">
        <f>IF(OR(テーブル13[[#This Row],[ILLflag]]="N",テーブル13[[#This Row],[CopyService]]="N",テーブル13[[#This Row],[ILLStatus]]="N",テーブル13[[#This Row],[LoanService]]="N"),"×","○")</f>
        <v>○</v>
      </c>
      <c r="I317">
        <v>11</v>
      </c>
      <c r="J317" t="str">
        <f>VLOOKUP(テーブル13[[#This Row],[KENCODE]],KENCODE!A:B,2,FALSE)</f>
        <v>埼玉</v>
      </c>
      <c r="K317" t="s">
        <v>4178</v>
      </c>
      <c r="L317" t="s">
        <v>4179</v>
      </c>
    </row>
    <row r="318" spans="1:12">
      <c r="A318" t="s">
        <v>4230</v>
      </c>
      <c r="B318" t="s">
        <v>1</v>
      </c>
      <c r="C318" t="s">
        <v>1</v>
      </c>
      <c r="D318" t="s">
        <v>1</v>
      </c>
      <c r="E318" t="s">
        <v>2</v>
      </c>
      <c r="F318" t="s">
        <v>2</v>
      </c>
      <c r="G318" t="s">
        <v>1</v>
      </c>
      <c r="H318" s="4" t="str">
        <f>IF(OR(テーブル13[[#This Row],[ILLflag]]="N",テーブル13[[#This Row],[CopyService]]="N",テーブル13[[#This Row],[ILLStatus]]="N",テーブル13[[#This Row],[LoanService]]="N"),"×","○")</f>
        <v>×</v>
      </c>
      <c r="I318">
        <v>11</v>
      </c>
      <c r="J318" t="str">
        <f>VLOOKUP(テーブル13[[#This Row],[KENCODE]],KENCODE!A:B,2,FALSE)</f>
        <v>埼玉</v>
      </c>
      <c r="K318" t="s">
        <v>4231</v>
      </c>
      <c r="L318" t="s">
        <v>4232</v>
      </c>
    </row>
    <row r="319" spans="1:12">
      <c r="A319" t="s">
        <v>4242</v>
      </c>
      <c r="B319" t="s">
        <v>1</v>
      </c>
      <c r="C319" t="s">
        <v>1</v>
      </c>
      <c r="D319" t="s">
        <v>2</v>
      </c>
      <c r="E319" t="s">
        <v>2</v>
      </c>
      <c r="F319" t="s">
        <v>2</v>
      </c>
      <c r="G319" t="s">
        <v>2</v>
      </c>
      <c r="H319" s="4" t="str">
        <f>IF(OR(テーブル13[[#This Row],[ILLflag]]="N",テーブル13[[#This Row],[CopyService]]="N",テーブル13[[#This Row],[ILLStatus]]="N",テーブル13[[#This Row],[LoanService]]="N"),"×","○")</f>
        <v>×</v>
      </c>
      <c r="I319">
        <v>11</v>
      </c>
      <c r="J319" t="str">
        <f>VLOOKUP(テーブル13[[#This Row],[KENCODE]],KENCODE!A:B,2,FALSE)</f>
        <v>埼玉</v>
      </c>
      <c r="K319" t="s">
        <v>4243</v>
      </c>
      <c r="L319" t="s">
        <v>4244</v>
      </c>
    </row>
    <row r="320" spans="1:12">
      <c r="A320" t="s">
        <v>4355</v>
      </c>
      <c r="B320" t="s">
        <v>1</v>
      </c>
      <c r="C320" t="s">
        <v>1</v>
      </c>
      <c r="D320" t="s">
        <v>1</v>
      </c>
      <c r="E320" t="s">
        <v>1</v>
      </c>
      <c r="F320" t="s">
        <v>2</v>
      </c>
      <c r="G320" t="s">
        <v>1</v>
      </c>
      <c r="H320" s="4" t="str">
        <f>IF(OR(テーブル13[[#This Row],[ILLflag]]="N",テーブル13[[#This Row],[CopyService]]="N",テーブル13[[#This Row],[ILLStatus]]="N",テーブル13[[#This Row],[LoanService]]="N"),"×","○")</f>
        <v>○</v>
      </c>
      <c r="I320">
        <v>11</v>
      </c>
      <c r="J320" t="str">
        <f>VLOOKUP(テーブル13[[#This Row],[KENCODE]],KENCODE!A:B,2,FALSE)</f>
        <v>埼玉</v>
      </c>
      <c r="K320" t="s">
        <v>4356</v>
      </c>
      <c r="L320" t="s">
        <v>4357</v>
      </c>
    </row>
    <row r="321" spans="1:12">
      <c r="A321" t="s">
        <v>4392</v>
      </c>
      <c r="B321" t="s">
        <v>1</v>
      </c>
      <c r="C321" t="s">
        <v>1</v>
      </c>
      <c r="D321" t="s">
        <v>2</v>
      </c>
      <c r="E321" t="s">
        <v>2</v>
      </c>
      <c r="F321" t="s">
        <v>2</v>
      </c>
      <c r="G321" t="s">
        <v>2</v>
      </c>
      <c r="H321" s="4" t="str">
        <f>IF(OR(テーブル13[[#This Row],[ILLflag]]="N",テーブル13[[#This Row],[CopyService]]="N",テーブル13[[#This Row],[ILLStatus]]="N",テーブル13[[#This Row],[LoanService]]="N"),"×","○")</f>
        <v>×</v>
      </c>
      <c r="I321">
        <v>11</v>
      </c>
      <c r="J321" t="str">
        <f>VLOOKUP(テーブル13[[#This Row],[KENCODE]],KENCODE!A:B,2,FALSE)</f>
        <v>埼玉</v>
      </c>
      <c r="K321" t="s">
        <v>4393</v>
      </c>
      <c r="L321" t="s">
        <v>4394</v>
      </c>
    </row>
    <row r="322" spans="1:12">
      <c r="A322" t="s">
        <v>4422</v>
      </c>
      <c r="B322" t="s">
        <v>1</v>
      </c>
      <c r="C322" t="s">
        <v>1</v>
      </c>
      <c r="D322" t="s">
        <v>2</v>
      </c>
      <c r="E322" t="s">
        <v>2</v>
      </c>
      <c r="F322" t="s">
        <v>2</v>
      </c>
      <c r="G322" t="s">
        <v>2</v>
      </c>
      <c r="H322" s="4" t="str">
        <f>IF(OR(テーブル13[[#This Row],[ILLflag]]="N",テーブル13[[#This Row],[CopyService]]="N",テーブル13[[#This Row],[ILLStatus]]="N",テーブル13[[#This Row],[LoanService]]="N"),"×","○")</f>
        <v>×</v>
      </c>
      <c r="I322">
        <v>11</v>
      </c>
      <c r="J322" t="str">
        <f>VLOOKUP(テーブル13[[#This Row],[KENCODE]],KENCODE!A:B,2,FALSE)</f>
        <v>埼玉</v>
      </c>
      <c r="K322" t="s">
        <v>4423</v>
      </c>
      <c r="L322" t="s">
        <v>4424</v>
      </c>
    </row>
    <row r="323" spans="1:12">
      <c r="A323" t="s">
        <v>4708</v>
      </c>
      <c r="B323" t="s">
        <v>1</v>
      </c>
      <c r="C323" t="s">
        <v>1</v>
      </c>
      <c r="D323" t="s">
        <v>1</v>
      </c>
      <c r="E323" t="s">
        <v>1</v>
      </c>
      <c r="F323" t="s">
        <v>2</v>
      </c>
      <c r="G323" t="s">
        <v>2</v>
      </c>
      <c r="H323" s="4" t="str">
        <f>IF(OR(テーブル13[[#This Row],[ILLflag]]="N",テーブル13[[#This Row],[CopyService]]="N",テーブル13[[#This Row],[ILLStatus]]="N",テーブル13[[#This Row],[LoanService]]="N"),"×","○")</f>
        <v>×</v>
      </c>
      <c r="I323">
        <v>11</v>
      </c>
      <c r="J323" t="str">
        <f>VLOOKUP(テーブル13[[#This Row],[KENCODE]],KENCODE!A:B,2,FALSE)</f>
        <v>埼玉</v>
      </c>
      <c r="K323" t="s">
        <v>4709</v>
      </c>
      <c r="L323" t="s">
        <v>4710</v>
      </c>
    </row>
    <row r="324" spans="1:12">
      <c r="A324" t="s">
        <v>4804</v>
      </c>
      <c r="B324" t="s">
        <v>1</v>
      </c>
      <c r="C324" t="s">
        <v>1</v>
      </c>
      <c r="D324" t="s">
        <v>1</v>
      </c>
      <c r="E324" t="s">
        <v>1</v>
      </c>
      <c r="F324" t="s">
        <v>2</v>
      </c>
      <c r="G324" t="s">
        <v>2</v>
      </c>
      <c r="H324" s="4" t="str">
        <f>IF(OR(テーブル13[[#This Row],[ILLflag]]="N",テーブル13[[#This Row],[CopyService]]="N",テーブル13[[#This Row],[ILLStatus]]="N",テーブル13[[#This Row],[LoanService]]="N"),"×","○")</f>
        <v>×</v>
      </c>
      <c r="I324">
        <v>11</v>
      </c>
      <c r="J324" t="str">
        <f>VLOOKUP(テーブル13[[#This Row],[KENCODE]],KENCODE!A:B,2,FALSE)</f>
        <v>埼玉</v>
      </c>
      <c r="K324" t="s">
        <v>4805</v>
      </c>
      <c r="L324" t="s">
        <v>4806</v>
      </c>
    </row>
    <row r="325" spans="1:12">
      <c r="A325" t="s">
        <v>4871</v>
      </c>
      <c r="B325" t="s">
        <v>1</v>
      </c>
      <c r="C325" t="s">
        <v>1</v>
      </c>
      <c r="D325" t="s">
        <v>2</v>
      </c>
      <c r="E325" t="s">
        <v>2</v>
      </c>
      <c r="F325" t="s">
        <v>2</v>
      </c>
      <c r="G325" t="s">
        <v>2</v>
      </c>
      <c r="H325" s="4" t="str">
        <f>IF(OR(テーブル13[[#This Row],[ILLflag]]="N",テーブル13[[#This Row],[CopyService]]="N",テーブル13[[#This Row],[ILLStatus]]="N",テーブル13[[#This Row],[LoanService]]="N"),"×","○")</f>
        <v>×</v>
      </c>
      <c r="I325">
        <v>11</v>
      </c>
      <c r="J325" t="str">
        <f>VLOOKUP(テーブル13[[#This Row],[KENCODE]],KENCODE!A:B,2,FALSE)</f>
        <v>埼玉</v>
      </c>
      <c r="K325" t="s">
        <v>4872</v>
      </c>
    </row>
    <row r="326" spans="1:12">
      <c r="A326" t="s">
        <v>5059</v>
      </c>
      <c r="B326" t="s">
        <v>1</v>
      </c>
      <c r="C326" t="s">
        <v>1</v>
      </c>
      <c r="D326" t="s">
        <v>1</v>
      </c>
      <c r="E326" t="s">
        <v>2</v>
      </c>
      <c r="F326" t="s">
        <v>1</v>
      </c>
      <c r="G326" t="s">
        <v>1</v>
      </c>
      <c r="H326" s="4" t="str">
        <f>IF(OR(テーブル13[[#This Row],[ILLflag]]="N",テーブル13[[#This Row],[CopyService]]="N",テーブル13[[#This Row],[ILLStatus]]="N",テーブル13[[#This Row],[LoanService]]="N"),"×","○")</f>
        <v>×</v>
      </c>
      <c r="I326">
        <v>11</v>
      </c>
      <c r="J326" t="str">
        <f>VLOOKUP(テーブル13[[#This Row],[KENCODE]],KENCODE!A:B,2,FALSE)</f>
        <v>埼玉</v>
      </c>
      <c r="K326" t="s">
        <v>5060</v>
      </c>
      <c r="L326" t="s">
        <v>5061</v>
      </c>
    </row>
    <row r="327" spans="1:12">
      <c r="A327" t="s">
        <v>198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2</v>
      </c>
      <c r="H327" s="4" t="str">
        <f>IF(OR(テーブル13[[#This Row],[ILLflag]]="N",テーブル13[[#This Row],[CopyService]]="N",テーブル13[[#This Row],[ILLStatus]]="N",テーブル13[[#This Row],[LoanService]]="N"),"×","○")</f>
        <v>×</v>
      </c>
      <c r="I327">
        <v>12</v>
      </c>
      <c r="J327" t="str">
        <f>VLOOKUP(テーブル13[[#This Row],[KENCODE]],KENCODE!A:B,2,FALSE)</f>
        <v>千葉</v>
      </c>
      <c r="K327" t="s">
        <v>199</v>
      </c>
      <c r="L327" t="s">
        <v>200</v>
      </c>
    </row>
    <row r="328" spans="1:12">
      <c r="A328" t="s">
        <v>201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2</v>
      </c>
      <c r="H328" s="4" t="str">
        <f>IF(OR(テーブル13[[#This Row],[ILLflag]]="N",テーブル13[[#This Row],[CopyService]]="N",テーブル13[[#This Row],[ILLStatus]]="N",テーブル13[[#This Row],[LoanService]]="N"),"×","○")</f>
        <v>×</v>
      </c>
      <c r="I328">
        <v>12</v>
      </c>
      <c r="J328" t="str">
        <f>VLOOKUP(テーブル13[[#This Row],[KENCODE]],KENCODE!A:B,2,FALSE)</f>
        <v>千葉</v>
      </c>
      <c r="K328" t="s">
        <v>202</v>
      </c>
      <c r="L328" t="s">
        <v>203</v>
      </c>
    </row>
    <row r="329" spans="1:12">
      <c r="A329" t="s">
        <v>204</v>
      </c>
      <c r="B329" t="s">
        <v>1</v>
      </c>
      <c r="C329" t="s">
        <v>1</v>
      </c>
      <c r="D329" t="s">
        <v>1</v>
      </c>
      <c r="E329" t="s">
        <v>1</v>
      </c>
      <c r="F329" t="s">
        <v>2</v>
      </c>
      <c r="G329" t="s">
        <v>1</v>
      </c>
      <c r="H329" s="4" t="str">
        <f>IF(OR(テーブル13[[#This Row],[ILLflag]]="N",テーブル13[[#This Row],[CopyService]]="N",テーブル13[[#This Row],[ILLStatus]]="N",テーブル13[[#This Row],[LoanService]]="N"),"×","○")</f>
        <v>○</v>
      </c>
      <c r="I329">
        <v>12</v>
      </c>
      <c r="J329" t="str">
        <f>VLOOKUP(テーブル13[[#This Row],[KENCODE]],KENCODE!A:B,2,FALSE)</f>
        <v>千葉</v>
      </c>
      <c r="K329" t="s">
        <v>205</v>
      </c>
      <c r="L329" t="s">
        <v>206</v>
      </c>
    </row>
    <row r="330" spans="1:12">
      <c r="A330" t="s">
        <v>908</v>
      </c>
      <c r="B330" t="s">
        <v>1</v>
      </c>
      <c r="C330" t="s">
        <v>1</v>
      </c>
      <c r="D330" t="s">
        <v>2</v>
      </c>
      <c r="E330" t="s">
        <v>2</v>
      </c>
      <c r="F330" t="s">
        <v>1</v>
      </c>
      <c r="G330" t="s">
        <v>1</v>
      </c>
      <c r="H330" s="4" t="str">
        <f>IF(OR(テーブル13[[#This Row],[ILLflag]]="N",テーブル13[[#This Row],[CopyService]]="N",テーブル13[[#This Row],[ILLStatus]]="N",テーブル13[[#This Row],[LoanService]]="N"),"×","○")</f>
        <v>×</v>
      </c>
      <c r="I330">
        <v>12</v>
      </c>
      <c r="J330" t="str">
        <f>VLOOKUP(テーブル13[[#This Row],[KENCODE]],KENCODE!A:B,2,FALSE)</f>
        <v>千葉</v>
      </c>
      <c r="K330" t="s">
        <v>909</v>
      </c>
      <c r="L330" t="s">
        <v>910</v>
      </c>
    </row>
    <row r="331" spans="1:12">
      <c r="A331" t="s">
        <v>911</v>
      </c>
      <c r="B331" t="s">
        <v>1</v>
      </c>
      <c r="C331" t="s">
        <v>1</v>
      </c>
      <c r="D331" t="s">
        <v>2</v>
      </c>
      <c r="E331" t="s">
        <v>2</v>
      </c>
      <c r="F331" t="s">
        <v>2</v>
      </c>
      <c r="G331" t="s">
        <v>2</v>
      </c>
      <c r="H331" s="4" t="str">
        <f>IF(OR(テーブル13[[#This Row],[ILLflag]]="N",テーブル13[[#This Row],[CopyService]]="N",テーブル13[[#This Row],[ILLStatus]]="N",テーブル13[[#This Row],[LoanService]]="N"),"×","○")</f>
        <v>×</v>
      </c>
      <c r="I331">
        <v>12</v>
      </c>
      <c r="J331" t="str">
        <f>VLOOKUP(テーブル13[[#This Row],[KENCODE]],KENCODE!A:B,2,FALSE)</f>
        <v>千葉</v>
      </c>
      <c r="K331" t="s">
        <v>912</v>
      </c>
      <c r="L331" t="s">
        <v>913</v>
      </c>
    </row>
    <row r="332" spans="1:12">
      <c r="A332" t="s">
        <v>914</v>
      </c>
      <c r="B332" t="s">
        <v>1</v>
      </c>
      <c r="C332" t="s">
        <v>1</v>
      </c>
      <c r="D332" t="s">
        <v>1</v>
      </c>
      <c r="E332" t="s">
        <v>1</v>
      </c>
      <c r="F332" t="s">
        <v>2</v>
      </c>
      <c r="G332" t="s">
        <v>1</v>
      </c>
      <c r="H332" s="4" t="str">
        <f>IF(OR(テーブル13[[#This Row],[ILLflag]]="N",テーブル13[[#This Row],[CopyService]]="N",テーブル13[[#This Row],[ILLStatus]]="N",テーブル13[[#This Row],[LoanService]]="N"),"×","○")</f>
        <v>○</v>
      </c>
      <c r="I332">
        <v>12</v>
      </c>
      <c r="J332" t="str">
        <f>VLOOKUP(テーブル13[[#This Row],[KENCODE]],KENCODE!A:B,2,FALSE)</f>
        <v>千葉</v>
      </c>
      <c r="K332" t="s">
        <v>915</v>
      </c>
      <c r="L332" t="s">
        <v>916</v>
      </c>
    </row>
    <row r="333" spans="1:12">
      <c r="A333" t="s">
        <v>917</v>
      </c>
      <c r="B333" t="s">
        <v>1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s="4" t="str">
        <f>IF(OR(テーブル13[[#This Row],[ILLflag]]="N",テーブル13[[#This Row],[CopyService]]="N",テーブル13[[#This Row],[ILLStatus]]="N",テーブル13[[#This Row],[LoanService]]="N"),"×","○")</f>
        <v>×</v>
      </c>
      <c r="I333">
        <v>12</v>
      </c>
      <c r="J333" t="str">
        <f>VLOOKUP(テーブル13[[#This Row],[KENCODE]],KENCODE!A:B,2,FALSE)</f>
        <v>千葉</v>
      </c>
      <c r="K333" t="s">
        <v>918</v>
      </c>
      <c r="L333" t="s">
        <v>919</v>
      </c>
    </row>
    <row r="334" spans="1:12">
      <c r="A334" t="s">
        <v>920</v>
      </c>
      <c r="B334" t="s">
        <v>1</v>
      </c>
      <c r="C334" t="s">
        <v>1</v>
      </c>
      <c r="D334" t="s">
        <v>2</v>
      </c>
      <c r="E334" t="s">
        <v>2</v>
      </c>
      <c r="F334" t="s">
        <v>2</v>
      </c>
      <c r="G334" t="s">
        <v>2</v>
      </c>
      <c r="H334" s="4" t="str">
        <f>IF(OR(テーブル13[[#This Row],[ILLflag]]="N",テーブル13[[#This Row],[CopyService]]="N",テーブル13[[#This Row],[ILLStatus]]="N",テーブル13[[#This Row],[LoanService]]="N"),"×","○")</f>
        <v>×</v>
      </c>
      <c r="I334">
        <v>12</v>
      </c>
      <c r="J334" t="str">
        <f>VLOOKUP(テーブル13[[#This Row],[KENCODE]],KENCODE!A:B,2,FALSE)</f>
        <v>千葉</v>
      </c>
      <c r="K334" t="s">
        <v>921</v>
      </c>
      <c r="L334" t="s">
        <v>922</v>
      </c>
    </row>
    <row r="335" spans="1:12">
      <c r="A335" t="s">
        <v>923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2</v>
      </c>
      <c r="H335" s="4" t="str">
        <f>IF(OR(テーブル13[[#This Row],[ILLflag]]="N",テーブル13[[#This Row],[CopyService]]="N",テーブル13[[#This Row],[ILLStatus]]="N",テーブル13[[#This Row],[LoanService]]="N"),"×","○")</f>
        <v>×</v>
      </c>
      <c r="I335">
        <v>12</v>
      </c>
      <c r="J335" t="str">
        <f>VLOOKUP(テーブル13[[#This Row],[KENCODE]],KENCODE!A:B,2,FALSE)</f>
        <v>千葉</v>
      </c>
      <c r="K335" t="s">
        <v>924</v>
      </c>
      <c r="L335" t="s">
        <v>925</v>
      </c>
    </row>
    <row r="336" spans="1:12">
      <c r="A336" t="s">
        <v>926</v>
      </c>
      <c r="B336" t="s">
        <v>1</v>
      </c>
      <c r="C336" t="s">
        <v>1</v>
      </c>
      <c r="D336" t="s">
        <v>2</v>
      </c>
      <c r="E336" t="s">
        <v>2</v>
      </c>
      <c r="F336" t="s">
        <v>2</v>
      </c>
      <c r="G336" t="s">
        <v>2</v>
      </c>
      <c r="H336" s="4" t="str">
        <f>IF(OR(テーブル13[[#This Row],[ILLflag]]="N",テーブル13[[#This Row],[CopyService]]="N",テーブル13[[#This Row],[ILLStatus]]="N",テーブル13[[#This Row],[LoanService]]="N"),"×","○")</f>
        <v>×</v>
      </c>
      <c r="I336">
        <v>12</v>
      </c>
      <c r="J336" t="str">
        <f>VLOOKUP(テーブル13[[#This Row],[KENCODE]],KENCODE!A:B,2,FALSE)</f>
        <v>千葉</v>
      </c>
      <c r="K336" t="s">
        <v>927</v>
      </c>
      <c r="L336" t="s">
        <v>928</v>
      </c>
    </row>
    <row r="337" spans="1:12">
      <c r="A337" t="s">
        <v>929</v>
      </c>
      <c r="B337" t="s">
        <v>1</v>
      </c>
      <c r="C337" t="s">
        <v>1</v>
      </c>
      <c r="D337" t="s">
        <v>1</v>
      </c>
      <c r="E337" t="s">
        <v>2</v>
      </c>
      <c r="F337" t="s">
        <v>2</v>
      </c>
      <c r="G337" t="s">
        <v>2</v>
      </c>
      <c r="H337" s="4" t="str">
        <f>IF(OR(テーブル13[[#This Row],[ILLflag]]="N",テーブル13[[#This Row],[CopyService]]="N",テーブル13[[#This Row],[ILLStatus]]="N",テーブル13[[#This Row],[LoanService]]="N"),"×","○")</f>
        <v>×</v>
      </c>
      <c r="I337">
        <v>12</v>
      </c>
      <c r="J337" t="str">
        <f>VLOOKUP(テーブル13[[#This Row],[KENCODE]],KENCODE!A:B,2,FALSE)</f>
        <v>千葉</v>
      </c>
      <c r="K337" t="s">
        <v>930</v>
      </c>
      <c r="L337" t="s">
        <v>931</v>
      </c>
    </row>
    <row r="338" spans="1:12">
      <c r="A338" t="s">
        <v>1023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s="4" t="str">
        <f>IF(OR(テーブル13[[#This Row],[ILLflag]]="N",テーブル13[[#This Row],[CopyService]]="N",テーブル13[[#This Row],[ILLStatus]]="N",テーブル13[[#This Row],[LoanService]]="N"),"×","○")</f>
        <v>○</v>
      </c>
      <c r="I338">
        <v>12</v>
      </c>
      <c r="J338" t="str">
        <f>VLOOKUP(テーブル13[[#This Row],[KENCODE]],KENCODE!A:B,2,FALSE)</f>
        <v>千葉</v>
      </c>
      <c r="K338" t="s">
        <v>1024</v>
      </c>
      <c r="L338" t="s">
        <v>1025</v>
      </c>
    </row>
    <row r="339" spans="1:12">
      <c r="A339" t="s">
        <v>1198</v>
      </c>
      <c r="B339" t="s">
        <v>1</v>
      </c>
      <c r="C339" t="s">
        <v>1</v>
      </c>
      <c r="D339" t="s">
        <v>1</v>
      </c>
      <c r="E339" t="s">
        <v>1</v>
      </c>
      <c r="F339" t="s">
        <v>2</v>
      </c>
      <c r="G339" t="s">
        <v>2</v>
      </c>
      <c r="H339" s="4" t="str">
        <f>IF(OR(テーブル13[[#This Row],[ILLflag]]="N",テーブル13[[#This Row],[CopyService]]="N",テーブル13[[#This Row],[ILLStatus]]="N",テーブル13[[#This Row],[LoanService]]="N"),"×","○")</f>
        <v>×</v>
      </c>
      <c r="I339">
        <v>12</v>
      </c>
      <c r="J339" t="str">
        <f>VLOOKUP(テーブル13[[#This Row],[KENCODE]],KENCODE!A:B,2,FALSE)</f>
        <v>千葉</v>
      </c>
      <c r="K339" t="s">
        <v>1199</v>
      </c>
      <c r="L339" t="s">
        <v>1200</v>
      </c>
    </row>
    <row r="340" spans="1:12">
      <c r="A340" t="s">
        <v>1207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s="4" t="str">
        <f>IF(OR(テーブル13[[#This Row],[ILLflag]]="N",テーブル13[[#This Row],[CopyService]]="N",テーブル13[[#This Row],[ILLStatus]]="N",テーブル13[[#This Row],[LoanService]]="N"),"×","○")</f>
        <v>○</v>
      </c>
      <c r="I340">
        <v>12</v>
      </c>
      <c r="J340" t="str">
        <f>VLOOKUP(テーブル13[[#This Row],[KENCODE]],KENCODE!A:B,2,FALSE)</f>
        <v>千葉</v>
      </c>
      <c r="K340" t="s">
        <v>1208</v>
      </c>
      <c r="L340" t="s">
        <v>1209</v>
      </c>
    </row>
    <row r="341" spans="1:12">
      <c r="A341" t="s">
        <v>1240</v>
      </c>
      <c r="B341" t="s">
        <v>1</v>
      </c>
      <c r="C341" t="s">
        <v>1</v>
      </c>
      <c r="D341" t="s">
        <v>1</v>
      </c>
      <c r="E341" t="s">
        <v>1</v>
      </c>
      <c r="F341" t="s">
        <v>2</v>
      </c>
      <c r="G341" t="s">
        <v>2</v>
      </c>
      <c r="H341" s="4" t="str">
        <f>IF(OR(テーブル13[[#This Row],[ILLflag]]="N",テーブル13[[#This Row],[CopyService]]="N",テーブル13[[#This Row],[ILLStatus]]="N",テーブル13[[#This Row],[LoanService]]="N"),"×","○")</f>
        <v>×</v>
      </c>
      <c r="I341">
        <v>12</v>
      </c>
      <c r="J341" t="str">
        <f>VLOOKUP(テーブル13[[#This Row],[KENCODE]],KENCODE!A:B,2,FALSE)</f>
        <v>千葉</v>
      </c>
      <c r="K341" t="s">
        <v>1241</v>
      </c>
      <c r="L341" t="s">
        <v>1242</v>
      </c>
    </row>
    <row r="342" spans="1:12">
      <c r="A342" t="s">
        <v>1252</v>
      </c>
      <c r="B342" t="s">
        <v>1</v>
      </c>
      <c r="C342" t="s">
        <v>1</v>
      </c>
      <c r="D342" t="s">
        <v>2</v>
      </c>
      <c r="E342" t="s">
        <v>2</v>
      </c>
      <c r="F342" t="s">
        <v>2</v>
      </c>
      <c r="G342" t="s">
        <v>1</v>
      </c>
      <c r="H342" s="4" t="str">
        <f>IF(OR(テーブル13[[#This Row],[ILLflag]]="N",テーブル13[[#This Row],[CopyService]]="N",テーブル13[[#This Row],[ILLStatus]]="N",テーブル13[[#This Row],[LoanService]]="N"),"×","○")</f>
        <v>×</v>
      </c>
      <c r="I342">
        <v>12</v>
      </c>
      <c r="J342" t="str">
        <f>VLOOKUP(テーブル13[[#This Row],[KENCODE]],KENCODE!A:B,2,FALSE)</f>
        <v>千葉</v>
      </c>
      <c r="K342" t="s">
        <v>1253</v>
      </c>
      <c r="L342" t="s">
        <v>1254</v>
      </c>
    </row>
    <row r="343" spans="1:12">
      <c r="A343" t="s">
        <v>1258</v>
      </c>
      <c r="B343" t="s">
        <v>1</v>
      </c>
      <c r="C343" t="s">
        <v>1</v>
      </c>
      <c r="D343" t="s">
        <v>2</v>
      </c>
      <c r="E343" t="s">
        <v>2</v>
      </c>
      <c r="F343" t="s">
        <v>2</v>
      </c>
      <c r="G343" t="s">
        <v>1</v>
      </c>
      <c r="H343" s="4" t="str">
        <f>IF(OR(テーブル13[[#This Row],[ILLflag]]="N",テーブル13[[#This Row],[CopyService]]="N",テーブル13[[#This Row],[ILLStatus]]="N",テーブル13[[#This Row],[LoanService]]="N"),"×","○")</f>
        <v>×</v>
      </c>
      <c r="I343">
        <v>12</v>
      </c>
      <c r="J343" t="str">
        <f>VLOOKUP(テーブル13[[#This Row],[KENCODE]],KENCODE!A:B,2,FALSE)</f>
        <v>千葉</v>
      </c>
      <c r="K343" t="s">
        <v>1259</v>
      </c>
      <c r="L343" t="s">
        <v>1260</v>
      </c>
    </row>
    <row r="344" spans="1:12">
      <c r="A344" t="s">
        <v>1953</v>
      </c>
      <c r="B344" t="s">
        <v>1</v>
      </c>
      <c r="C344" t="s">
        <v>1</v>
      </c>
      <c r="D344" t="s">
        <v>1</v>
      </c>
      <c r="E344" t="s">
        <v>1</v>
      </c>
      <c r="F344" t="s">
        <v>2</v>
      </c>
      <c r="G344" t="s">
        <v>2</v>
      </c>
      <c r="H344" s="4" t="str">
        <f>IF(OR(テーブル13[[#This Row],[ILLflag]]="N",テーブル13[[#This Row],[CopyService]]="N",テーブル13[[#This Row],[ILLStatus]]="N",テーブル13[[#This Row],[LoanService]]="N"),"×","○")</f>
        <v>×</v>
      </c>
      <c r="I344">
        <v>12</v>
      </c>
      <c r="J344" t="str">
        <f>VLOOKUP(テーブル13[[#This Row],[KENCODE]],KENCODE!A:B,2,FALSE)</f>
        <v>千葉</v>
      </c>
      <c r="K344" t="s">
        <v>1954</v>
      </c>
      <c r="L344" t="s">
        <v>1955</v>
      </c>
    </row>
    <row r="345" spans="1:12">
      <c r="A345" t="s">
        <v>1973</v>
      </c>
      <c r="B345" t="s">
        <v>1</v>
      </c>
      <c r="C345" t="s">
        <v>1</v>
      </c>
      <c r="D345" t="s">
        <v>1</v>
      </c>
      <c r="E345" t="s">
        <v>1</v>
      </c>
      <c r="F345" t="s">
        <v>2</v>
      </c>
      <c r="G345" t="s">
        <v>2</v>
      </c>
      <c r="H345" s="4" t="str">
        <f>IF(OR(テーブル13[[#This Row],[ILLflag]]="N",テーブル13[[#This Row],[CopyService]]="N",テーブル13[[#This Row],[ILLStatus]]="N",テーブル13[[#This Row],[LoanService]]="N"),"×","○")</f>
        <v>×</v>
      </c>
      <c r="I345">
        <v>12</v>
      </c>
      <c r="J345" t="str">
        <f>VLOOKUP(テーブル13[[#This Row],[KENCODE]],KENCODE!A:B,2,FALSE)</f>
        <v>千葉</v>
      </c>
      <c r="K345" t="s">
        <v>1974</v>
      </c>
      <c r="L345" t="s">
        <v>1975</v>
      </c>
    </row>
    <row r="346" spans="1:12">
      <c r="A346" t="s">
        <v>2000</v>
      </c>
      <c r="B346" t="s">
        <v>1</v>
      </c>
      <c r="C346" t="s">
        <v>1</v>
      </c>
      <c r="D346" t="s">
        <v>2</v>
      </c>
      <c r="E346" t="s">
        <v>2</v>
      </c>
      <c r="F346" t="s">
        <v>2</v>
      </c>
      <c r="G346" t="s">
        <v>1</v>
      </c>
      <c r="H346" s="4" t="str">
        <f>IF(OR(テーブル13[[#This Row],[ILLflag]]="N",テーブル13[[#This Row],[CopyService]]="N",テーブル13[[#This Row],[ILLStatus]]="N",テーブル13[[#This Row],[LoanService]]="N"),"×","○")</f>
        <v>×</v>
      </c>
      <c r="I346">
        <v>12</v>
      </c>
      <c r="J346" t="str">
        <f>VLOOKUP(テーブル13[[#This Row],[KENCODE]],KENCODE!A:B,2,FALSE)</f>
        <v>千葉</v>
      </c>
      <c r="K346" t="s">
        <v>2001</v>
      </c>
      <c r="L346" t="s">
        <v>2002</v>
      </c>
    </row>
    <row r="347" spans="1:12">
      <c r="A347" t="s">
        <v>2248</v>
      </c>
      <c r="B347" t="s">
        <v>1</v>
      </c>
      <c r="C347" t="s">
        <v>1</v>
      </c>
      <c r="D347" t="s">
        <v>1</v>
      </c>
      <c r="E347" t="s">
        <v>2</v>
      </c>
      <c r="F347" t="s">
        <v>2</v>
      </c>
      <c r="G347" t="s">
        <v>2</v>
      </c>
      <c r="H347" s="4" t="str">
        <f>IF(OR(テーブル13[[#This Row],[ILLflag]]="N",テーブル13[[#This Row],[CopyService]]="N",テーブル13[[#This Row],[ILLStatus]]="N",テーブル13[[#This Row],[LoanService]]="N"),"×","○")</f>
        <v>×</v>
      </c>
      <c r="I347">
        <v>12</v>
      </c>
      <c r="J347" t="str">
        <f>VLOOKUP(テーブル13[[#This Row],[KENCODE]],KENCODE!A:B,2,FALSE)</f>
        <v>千葉</v>
      </c>
      <c r="K347" t="s">
        <v>2249</v>
      </c>
      <c r="L347" t="s">
        <v>2250</v>
      </c>
    </row>
    <row r="348" spans="1:12">
      <c r="A348" t="s">
        <v>2299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s="4" t="str">
        <f>IF(OR(テーブル13[[#This Row],[ILLflag]]="N",テーブル13[[#This Row],[CopyService]]="N",テーブル13[[#This Row],[ILLStatus]]="N",テーブル13[[#This Row],[LoanService]]="N"),"×","○")</f>
        <v>○</v>
      </c>
      <c r="I348">
        <v>12</v>
      </c>
      <c r="J348" t="str">
        <f>VLOOKUP(テーブル13[[#This Row],[KENCODE]],KENCODE!A:B,2,FALSE)</f>
        <v>千葉</v>
      </c>
      <c r="K348" t="s">
        <v>2300</v>
      </c>
      <c r="L348" t="s">
        <v>2301</v>
      </c>
    </row>
    <row r="349" spans="1:12">
      <c r="A349" t="s">
        <v>2440</v>
      </c>
      <c r="B349" t="s">
        <v>1</v>
      </c>
      <c r="C349" t="s">
        <v>1</v>
      </c>
      <c r="D349" t="s">
        <v>2</v>
      </c>
      <c r="E349" t="s">
        <v>2</v>
      </c>
      <c r="F349" t="s">
        <v>2</v>
      </c>
      <c r="G349" t="s">
        <v>2</v>
      </c>
      <c r="H349" s="4" t="str">
        <f>IF(OR(テーブル13[[#This Row],[ILLflag]]="N",テーブル13[[#This Row],[CopyService]]="N",テーブル13[[#This Row],[ILLStatus]]="N",テーブル13[[#This Row],[LoanService]]="N"),"×","○")</f>
        <v>×</v>
      </c>
      <c r="I349">
        <v>12</v>
      </c>
      <c r="J349" t="str">
        <f>VLOOKUP(テーブル13[[#This Row],[KENCODE]],KENCODE!A:B,2,FALSE)</f>
        <v>千葉</v>
      </c>
      <c r="K349" t="s">
        <v>2441</v>
      </c>
      <c r="L349" t="s">
        <v>2442</v>
      </c>
    </row>
    <row r="350" spans="1:12">
      <c r="A350" t="s">
        <v>2447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2</v>
      </c>
      <c r="H350" s="4" t="str">
        <f>IF(OR(テーブル13[[#This Row],[ILLflag]]="N",テーブル13[[#This Row],[CopyService]]="N",テーブル13[[#This Row],[ILLStatus]]="N",テーブル13[[#This Row],[LoanService]]="N"),"×","○")</f>
        <v>×</v>
      </c>
      <c r="I350">
        <v>12</v>
      </c>
      <c r="J350" t="str">
        <f>VLOOKUP(テーブル13[[#This Row],[KENCODE]],KENCODE!A:B,2,FALSE)</f>
        <v>千葉</v>
      </c>
      <c r="K350" t="s">
        <v>2448</v>
      </c>
      <c r="L350" t="s">
        <v>2442</v>
      </c>
    </row>
    <row r="351" spans="1:12">
      <c r="A351" t="s">
        <v>2449</v>
      </c>
      <c r="B351" t="s">
        <v>1</v>
      </c>
      <c r="C351" t="s">
        <v>1</v>
      </c>
      <c r="D351" t="s">
        <v>1</v>
      </c>
      <c r="E351" t="s">
        <v>1</v>
      </c>
      <c r="F351" t="s">
        <v>2</v>
      </c>
      <c r="G351" t="s">
        <v>2</v>
      </c>
      <c r="H351" s="4" t="str">
        <f>IF(OR(テーブル13[[#This Row],[ILLflag]]="N",テーブル13[[#This Row],[CopyService]]="N",テーブル13[[#This Row],[ILLStatus]]="N",テーブル13[[#This Row],[LoanService]]="N"),"×","○")</f>
        <v>×</v>
      </c>
      <c r="I351">
        <v>12</v>
      </c>
      <c r="J351" t="str">
        <f>VLOOKUP(テーブル13[[#This Row],[KENCODE]],KENCODE!A:B,2,FALSE)</f>
        <v>千葉</v>
      </c>
      <c r="K351" t="s">
        <v>2450</v>
      </c>
      <c r="L351" t="s">
        <v>2442</v>
      </c>
    </row>
    <row r="352" spans="1:12">
      <c r="A352" t="s">
        <v>2454</v>
      </c>
      <c r="B352" t="s">
        <v>1</v>
      </c>
      <c r="C352" t="s">
        <v>1</v>
      </c>
      <c r="D352" t="s">
        <v>1</v>
      </c>
      <c r="E352" t="s">
        <v>1</v>
      </c>
      <c r="F352" t="s">
        <v>2</v>
      </c>
      <c r="G352" t="s">
        <v>2</v>
      </c>
      <c r="H352" s="4" t="str">
        <f>IF(OR(テーブル13[[#This Row],[ILLflag]]="N",テーブル13[[#This Row],[CopyService]]="N",テーブル13[[#This Row],[ILLStatus]]="N",テーブル13[[#This Row],[LoanService]]="N"),"×","○")</f>
        <v>×</v>
      </c>
      <c r="I352">
        <v>12</v>
      </c>
      <c r="J352" t="str">
        <f>VLOOKUP(テーブル13[[#This Row],[KENCODE]],KENCODE!A:B,2,FALSE)</f>
        <v>千葉</v>
      </c>
      <c r="K352" t="s">
        <v>2455</v>
      </c>
      <c r="L352" t="s">
        <v>2456</v>
      </c>
    </row>
    <row r="353" spans="1:12">
      <c r="A353" t="s">
        <v>2542</v>
      </c>
      <c r="B353" t="s">
        <v>1</v>
      </c>
      <c r="C353" t="s">
        <v>1</v>
      </c>
      <c r="D353" t="s">
        <v>1</v>
      </c>
      <c r="E353" t="s">
        <v>1</v>
      </c>
      <c r="F353" t="s">
        <v>2</v>
      </c>
      <c r="G353" t="s">
        <v>1</v>
      </c>
      <c r="H353" s="4" t="str">
        <f>IF(OR(テーブル13[[#This Row],[ILLflag]]="N",テーブル13[[#This Row],[CopyService]]="N",テーブル13[[#This Row],[ILLStatus]]="N",テーブル13[[#This Row],[LoanService]]="N"),"×","○")</f>
        <v>○</v>
      </c>
      <c r="I353">
        <v>12</v>
      </c>
      <c r="J353" t="str">
        <f>VLOOKUP(テーブル13[[#This Row],[KENCODE]],KENCODE!A:B,2,FALSE)</f>
        <v>千葉</v>
      </c>
      <c r="K353" t="s">
        <v>2543</v>
      </c>
      <c r="L353" t="s">
        <v>2544</v>
      </c>
    </row>
    <row r="354" spans="1:12">
      <c r="A354" t="s">
        <v>2545</v>
      </c>
      <c r="B354" t="s">
        <v>1</v>
      </c>
      <c r="C354" t="s">
        <v>1</v>
      </c>
      <c r="D354" t="s">
        <v>1</v>
      </c>
      <c r="E354" t="s">
        <v>2</v>
      </c>
      <c r="F354" t="s">
        <v>2</v>
      </c>
      <c r="G354" t="s">
        <v>2</v>
      </c>
      <c r="H354" s="4" t="str">
        <f>IF(OR(テーブル13[[#This Row],[ILLflag]]="N",テーブル13[[#This Row],[CopyService]]="N",テーブル13[[#This Row],[ILLStatus]]="N",テーブル13[[#This Row],[LoanService]]="N"),"×","○")</f>
        <v>×</v>
      </c>
      <c r="I354">
        <v>12</v>
      </c>
      <c r="J354" t="str">
        <f>VLOOKUP(テーブル13[[#This Row],[KENCODE]],KENCODE!A:B,2,FALSE)</f>
        <v>千葉</v>
      </c>
      <c r="K354" t="s">
        <v>2546</v>
      </c>
      <c r="L354" t="s">
        <v>2547</v>
      </c>
    </row>
    <row r="355" spans="1:12">
      <c r="A355" t="s">
        <v>2548</v>
      </c>
      <c r="B355" t="s">
        <v>1</v>
      </c>
      <c r="C355" t="s">
        <v>1</v>
      </c>
      <c r="D355" t="s">
        <v>2</v>
      </c>
      <c r="E355" t="s">
        <v>2</v>
      </c>
      <c r="F355" t="s">
        <v>2</v>
      </c>
      <c r="G355" t="s">
        <v>2</v>
      </c>
      <c r="H355" s="4" t="str">
        <f>IF(OR(テーブル13[[#This Row],[ILLflag]]="N",テーブル13[[#This Row],[CopyService]]="N",テーブル13[[#This Row],[ILLStatus]]="N",テーブル13[[#This Row],[LoanService]]="N"),"×","○")</f>
        <v>×</v>
      </c>
      <c r="I355">
        <v>12</v>
      </c>
      <c r="J355" t="str">
        <f>VLOOKUP(テーブル13[[#This Row],[KENCODE]],KENCODE!A:B,2,FALSE)</f>
        <v>千葉</v>
      </c>
      <c r="K355" t="s">
        <v>2549</v>
      </c>
      <c r="L355" t="s">
        <v>2550</v>
      </c>
    </row>
    <row r="356" spans="1:12">
      <c r="A356" t="s">
        <v>2626</v>
      </c>
      <c r="B356" t="s">
        <v>1</v>
      </c>
      <c r="C356" t="s">
        <v>1</v>
      </c>
      <c r="D356" t="s">
        <v>2</v>
      </c>
      <c r="E356" t="s">
        <v>2</v>
      </c>
      <c r="F356" t="s">
        <v>2</v>
      </c>
      <c r="G356" t="s">
        <v>2</v>
      </c>
      <c r="H356" s="4" t="str">
        <f>IF(OR(テーブル13[[#This Row],[ILLflag]]="N",テーブル13[[#This Row],[CopyService]]="N",テーブル13[[#This Row],[ILLStatus]]="N",テーブル13[[#This Row],[LoanService]]="N"),"×","○")</f>
        <v>×</v>
      </c>
      <c r="I356">
        <v>12</v>
      </c>
      <c r="J356" t="str">
        <f>VLOOKUP(テーブル13[[#This Row],[KENCODE]],KENCODE!A:B,2,FALSE)</f>
        <v>千葉</v>
      </c>
      <c r="K356" t="s">
        <v>2627</v>
      </c>
      <c r="L356" t="s">
        <v>2628</v>
      </c>
    </row>
    <row r="357" spans="1:12">
      <c r="A357" t="s">
        <v>2632</v>
      </c>
      <c r="B357" t="s">
        <v>1</v>
      </c>
      <c r="C357" t="s">
        <v>1</v>
      </c>
      <c r="D357" t="s">
        <v>1</v>
      </c>
      <c r="E357" t="s">
        <v>1</v>
      </c>
      <c r="F357" t="s">
        <v>2</v>
      </c>
      <c r="G357" t="s">
        <v>1</v>
      </c>
      <c r="H357" s="4" t="str">
        <f>IF(OR(テーブル13[[#This Row],[ILLflag]]="N",テーブル13[[#This Row],[CopyService]]="N",テーブル13[[#This Row],[ILLStatus]]="N",テーブル13[[#This Row],[LoanService]]="N"),"×","○")</f>
        <v>○</v>
      </c>
      <c r="I357">
        <v>12</v>
      </c>
      <c r="J357" t="str">
        <f>VLOOKUP(テーブル13[[#This Row],[KENCODE]],KENCODE!A:B,2,FALSE)</f>
        <v>千葉</v>
      </c>
      <c r="K357" t="s">
        <v>2633</v>
      </c>
      <c r="L357" t="s">
        <v>2634</v>
      </c>
    </row>
    <row r="358" spans="1:12">
      <c r="A358" t="s">
        <v>2664</v>
      </c>
      <c r="B358" t="s">
        <v>1</v>
      </c>
      <c r="C358" t="s">
        <v>1</v>
      </c>
      <c r="D358" t="s">
        <v>1</v>
      </c>
      <c r="E358" t="s">
        <v>1</v>
      </c>
      <c r="F358" t="s">
        <v>2</v>
      </c>
      <c r="G358" t="s">
        <v>1</v>
      </c>
      <c r="H358" s="4" t="str">
        <f>IF(OR(テーブル13[[#This Row],[ILLflag]]="N",テーブル13[[#This Row],[CopyService]]="N",テーブル13[[#This Row],[ILLStatus]]="N",テーブル13[[#This Row],[LoanService]]="N"),"×","○")</f>
        <v>○</v>
      </c>
      <c r="I358">
        <v>12</v>
      </c>
      <c r="J358" t="str">
        <f>VLOOKUP(テーブル13[[#This Row],[KENCODE]],KENCODE!A:B,2,FALSE)</f>
        <v>千葉</v>
      </c>
      <c r="K358" t="s">
        <v>2665</v>
      </c>
      <c r="L358" t="s">
        <v>2666</v>
      </c>
    </row>
    <row r="359" spans="1:12">
      <c r="A359" t="s">
        <v>2707</v>
      </c>
      <c r="B359" t="s">
        <v>1</v>
      </c>
      <c r="C359" t="s">
        <v>1</v>
      </c>
      <c r="D359" t="s">
        <v>2</v>
      </c>
      <c r="E359" t="s">
        <v>2</v>
      </c>
      <c r="F359" t="s">
        <v>2</v>
      </c>
      <c r="G359" t="s">
        <v>2</v>
      </c>
      <c r="H359" s="4" t="str">
        <f>IF(OR(テーブル13[[#This Row],[ILLflag]]="N",テーブル13[[#This Row],[CopyService]]="N",テーブル13[[#This Row],[ILLStatus]]="N",テーブル13[[#This Row],[LoanService]]="N"),"×","○")</f>
        <v>×</v>
      </c>
      <c r="I359">
        <v>12</v>
      </c>
      <c r="J359" t="str">
        <f>VLOOKUP(テーブル13[[#This Row],[KENCODE]],KENCODE!A:B,2,FALSE)</f>
        <v>千葉</v>
      </c>
      <c r="K359" t="s">
        <v>2708</v>
      </c>
      <c r="L359" t="s">
        <v>2709</v>
      </c>
    </row>
    <row r="360" spans="1:12">
      <c r="A360" t="s">
        <v>2745</v>
      </c>
      <c r="B360" t="s">
        <v>1</v>
      </c>
      <c r="C360" t="s">
        <v>1</v>
      </c>
      <c r="D360" t="s">
        <v>2</v>
      </c>
      <c r="E360" t="s">
        <v>2</v>
      </c>
      <c r="F360" t="s">
        <v>2</v>
      </c>
      <c r="G360" t="s">
        <v>1</v>
      </c>
      <c r="H360" s="4" t="str">
        <f>IF(OR(テーブル13[[#This Row],[ILLflag]]="N",テーブル13[[#This Row],[CopyService]]="N",テーブル13[[#This Row],[ILLStatus]]="N",テーブル13[[#This Row],[LoanService]]="N"),"×","○")</f>
        <v>×</v>
      </c>
      <c r="I360">
        <v>12</v>
      </c>
      <c r="J360" t="str">
        <f>VLOOKUP(テーブル13[[#This Row],[KENCODE]],KENCODE!A:B,2,FALSE)</f>
        <v>千葉</v>
      </c>
      <c r="K360" t="s">
        <v>2746</v>
      </c>
      <c r="L360" t="s">
        <v>2747</v>
      </c>
    </row>
    <row r="361" spans="1:12">
      <c r="A361" t="s">
        <v>2748</v>
      </c>
      <c r="B361" t="s">
        <v>1</v>
      </c>
      <c r="C361" t="s">
        <v>1</v>
      </c>
      <c r="D361" t="s">
        <v>1</v>
      </c>
      <c r="E361" t="s">
        <v>1</v>
      </c>
      <c r="F361" t="s">
        <v>2</v>
      </c>
      <c r="G361" t="s">
        <v>1</v>
      </c>
      <c r="H361" s="4" t="str">
        <f>IF(OR(テーブル13[[#This Row],[ILLflag]]="N",テーブル13[[#This Row],[CopyService]]="N",テーブル13[[#This Row],[ILLStatus]]="N",テーブル13[[#This Row],[LoanService]]="N"),"×","○")</f>
        <v>○</v>
      </c>
      <c r="I361">
        <v>12</v>
      </c>
      <c r="J361" t="str">
        <f>VLOOKUP(テーブル13[[#This Row],[KENCODE]],KENCODE!A:B,2,FALSE)</f>
        <v>千葉</v>
      </c>
      <c r="K361" t="s">
        <v>2749</v>
      </c>
      <c r="L361" t="s">
        <v>2750</v>
      </c>
    </row>
    <row r="362" spans="1:12">
      <c r="A362" t="s">
        <v>2751</v>
      </c>
      <c r="B362" t="s">
        <v>1</v>
      </c>
      <c r="C362" t="s">
        <v>1</v>
      </c>
      <c r="D362" t="s">
        <v>1</v>
      </c>
      <c r="E362" t="s">
        <v>1</v>
      </c>
      <c r="F362" t="s">
        <v>2</v>
      </c>
      <c r="G362" t="s">
        <v>1</v>
      </c>
      <c r="H362" s="4" t="str">
        <f>IF(OR(テーブル13[[#This Row],[ILLflag]]="N",テーブル13[[#This Row],[CopyService]]="N",テーブル13[[#This Row],[ILLStatus]]="N",テーブル13[[#This Row],[LoanService]]="N"),"×","○")</f>
        <v>○</v>
      </c>
      <c r="I362">
        <v>12</v>
      </c>
      <c r="J362" t="str">
        <f>VLOOKUP(テーブル13[[#This Row],[KENCODE]],KENCODE!A:B,2,FALSE)</f>
        <v>千葉</v>
      </c>
      <c r="K362" t="s">
        <v>2752</v>
      </c>
      <c r="L362" t="s">
        <v>2753</v>
      </c>
    </row>
    <row r="363" spans="1:12">
      <c r="A363" t="s">
        <v>2772</v>
      </c>
      <c r="B363" t="s">
        <v>1</v>
      </c>
      <c r="C363" t="s">
        <v>2</v>
      </c>
      <c r="D363" t="s">
        <v>1</v>
      </c>
      <c r="E363" t="s">
        <v>2</v>
      </c>
      <c r="F363" t="s">
        <v>2</v>
      </c>
      <c r="G363" t="s">
        <v>2</v>
      </c>
      <c r="H363" s="4" t="str">
        <f>IF(OR(テーブル13[[#This Row],[ILLflag]]="N",テーブル13[[#This Row],[CopyService]]="N",テーブル13[[#This Row],[ILLStatus]]="N",テーブル13[[#This Row],[LoanService]]="N"),"×","○")</f>
        <v>×</v>
      </c>
      <c r="I363">
        <v>12</v>
      </c>
      <c r="J363" t="str">
        <f>VLOOKUP(テーブル13[[#This Row],[KENCODE]],KENCODE!A:B,2,FALSE)</f>
        <v>千葉</v>
      </c>
      <c r="K363" t="s">
        <v>2773</v>
      </c>
      <c r="L363" t="s">
        <v>2774</v>
      </c>
    </row>
    <row r="364" spans="1:12">
      <c r="A364" t="s">
        <v>2793</v>
      </c>
      <c r="B364" t="s">
        <v>1</v>
      </c>
      <c r="C364" t="s">
        <v>1</v>
      </c>
      <c r="D364" t="s">
        <v>1</v>
      </c>
      <c r="E364" t="s">
        <v>1</v>
      </c>
      <c r="F364" t="s">
        <v>2</v>
      </c>
      <c r="G364" t="s">
        <v>2</v>
      </c>
      <c r="H364" s="4" t="str">
        <f>IF(OR(テーブル13[[#This Row],[ILLflag]]="N",テーブル13[[#This Row],[CopyService]]="N",テーブル13[[#This Row],[ILLStatus]]="N",テーブル13[[#This Row],[LoanService]]="N"),"×","○")</f>
        <v>×</v>
      </c>
      <c r="I364">
        <v>12</v>
      </c>
      <c r="J364" t="str">
        <f>VLOOKUP(テーブル13[[#This Row],[KENCODE]],KENCODE!A:B,2,FALSE)</f>
        <v>千葉</v>
      </c>
      <c r="K364" t="s">
        <v>2794</v>
      </c>
      <c r="L364" t="s">
        <v>2795</v>
      </c>
    </row>
    <row r="365" spans="1:12">
      <c r="A365" t="s">
        <v>2905</v>
      </c>
      <c r="B365" t="s">
        <v>1</v>
      </c>
      <c r="C365" t="s">
        <v>1</v>
      </c>
      <c r="D365" t="s">
        <v>1</v>
      </c>
      <c r="E365" t="s">
        <v>1</v>
      </c>
      <c r="F365" t="s">
        <v>2</v>
      </c>
      <c r="G365" t="s">
        <v>1</v>
      </c>
      <c r="H365" s="4" t="str">
        <f>IF(OR(テーブル13[[#This Row],[ILLflag]]="N",テーブル13[[#This Row],[CopyService]]="N",テーブル13[[#This Row],[ILLStatus]]="N",テーブル13[[#This Row],[LoanService]]="N"),"×","○")</f>
        <v>○</v>
      </c>
      <c r="I365">
        <v>12</v>
      </c>
      <c r="J365" t="str">
        <f>VLOOKUP(テーブル13[[#This Row],[KENCODE]],KENCODE!A:B,2,FALSE)</f>
        <v>千葉</v>
      </c>
      <c r="K365" t="s">
        <v>2906</v>
      </c>
      <c r="L365" t="s">
        <v>2907</v>
      </c>
    </row>
    <row r="366" spans="1:12">
      <c r="A366" t="s">
        <v>3034</v>
      </c>
      <c r="B366" t="s">
        <v>1</v>
      </c>
      <c r="C366" t="s">
        <v>2</v>
      </c>
      <c r="D366" t="s">
        <v>1</v>
      </c>
      <c r="E366" t="s">
        <v>2</v>
      </c>
      <c r="F366" t="s">
        <v>2</v>
      </c>
      <c r="G366" t="s">
        <v>2</v>
      </c>
      <c r="H366" s="4" t="str">
        <f>IF(OR(テーブル13[[#This Row],[ILLflag]]="N",テーブル13[[#This Row],[CopyService]]="N",テーブル13[[#This Row],[ILLStatus]]="N",テーブル13[[#This Row],[LoanService]]="N"),"×","○")</f>
        <v>×</v>
      </c>
      <c r="I366">
        <v>12</v>
      </c>
      <c r="J366" t="str">
        <f>VLOOKUP(テーブル13[[#This Row],[KENCODE]],KENCODE!A:B,2,FALSE)</f>
        <v>千葉</v>
      </c>
      <c r="K366" t="s">
        <v>3035</v>
      </c>
      <c r="L366" t="s">
        <v>3036</v>
      </c>
    </row>
    <row r="367" spans="1:12">
      <c r="A367" t="s">
        <v>3183</v>
      </c>
      <c r="B367" t="s">
        <v>1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s="4" t="str">
        <f>IF(OR(テーブル13[[#This Row],[ILLflag]]="N",テーブル13[[#This Row],[CopyService]]="N",テーブル13[[#This Row],[ILLStatus]]="N",テーブル13[[#This Row],[LoanService]]="N"),"×","○")</f>
        <v>×</v>
      </c>
      <c r="I367">
        <v>12</v>
      </c>
      <c r="J367" t="str">
        <f>VLOOKUP(テーブル13[[#This Row],[KENCODE]],KENCODE!A:B,2,FALSE)</f>
        <v>千葉</v>
      </c>
      <c r="K367" t="s">
        <v>3184</v>
      </c>
      <c r="L367" t="s">
        <v>3185</v>
      </c>
    </row>
    <row r="368" spans="1:12">
      <c r="A368" t="s">
        <v>3444</v>
      </c>
      <c r="B368" t="s">
        <v>1</v>
      </c>
      <c r="C368" t="s">
        <v>1</v>
      </c>
      <c r="D368" t="s">
        <v>2</v>
      </c>
      <c r="E368" t="s">
        <v>2</v>
      </c>
      <c r="F368" t="s">
        <v>2</v>
      </c>
      <c r="G368" t="s">
        <v>2</v>
      </c>
      <c r="H368" s="4" t="str">
        <f>IF(OR(テーブル13[[#This Row],[ILLflag]]="N",テーブル13[[#This Row],[CopyService]]="N",テーブル13[[#This Row],[ILLStatus]]="N",テーブル13[[#This Row],[LoanService]]="N"),"×","○")</f>
        <v>×</v>
      </c>
      <c r="I368">
        <v>12</v>
      </c>
      <c r="J368" t="str">
        <f>VLOOKUP(テーブル13[[#This Row],[KENCODE]],KENCODE!A:B,2,FALSE)</f>
        <v>千葉</v>
      </c>
      <c r="K368" t="s">
        <v>3445</v>
      </c>
      <c r="L368" t="s">
        <v>3446</v>
      </c>
    </row>
    <row r="369" spans="1:12">
      <c r="A369" t="s">
        <v>3498</v>
      </c>
      <c r="B369" t="s">
        <v>1</v>
      </c>
      <c r="C369" t="s">
        <v>1</v>
      </c>
      <c r="D369" t="s">
        <v>1</v>
      </c>
      <c r="E369" t="s">
        <v>1</v>
      </c>
      <c r="F369" t="s">
        <v>2</v>
      </c>
      <c r="G369" t="s">
        <v>1</v>
      </c>
      <c r="H369" s="4" t="str">
        <f>IF(OR(テーブル13[[#This Row],[ILLflag]]="N",テーブル13[[#This Row],[CopyService]]="N",テーブル13[[#This Row],[ILLStatus]]="N",テーブル13[[#This Row],[LoanService]]="N"),"×","○")</f>
        <v>○</v>
      </c>
      <c r="I369">
        <v>12</v>
      </c>
      <c r="J369" t="str">
        <f>VLOOKUP(テーブル13[[#This Row],[KENCODE]],KENCODE!A:B,2,FALSE)</f>
        <v>千葉</v>
      </c>
      <c r="K369" t="s">
        <v>3499</v>
      </c>
      <c r="L369" t="s">
        <v>3500</v>
      </c>
    </row>
    <row r="370" spans="1:12">
      <c r="A370" t="s">
        <v>3548</v>
      </c>
      <c r="B370" t="s">
        <v>1</v>
      </c>
      <c r="C370" t="s">
        <v>1</v>
      </c>
      <c r="D370" t="s">
        <v>1</v>
      </c>
      <c r="E370" t="s">
        <v>1</v>
      </c>
      <c r="F370" t="s">
        <v>2</v>
      </c>
      <c r="G370" t="s">
        <v>2</v>
      </c>
      <c r="H370" s="4" t="str">
        <f>IF(OR(テーブル13[[#This Row],[ILLflag]]="N",テーブル13[[#This Row],[CopyService]]="N",テーブル13[[#This Row],[ILLStatus]]="N",テーブル13[[#This Row],[LoanService]]="N"),"×","○")</f>
        <v>×</v>
      </c>
      <c r="I370">
        <v>12</v>
      </c>
      <c r="J370" t="str">
        <f>VLOOKUP(テーブル13[[#This Row],[KENCODE]],KENCODE!A:B,2,FALSE)</f>
        <v>千葉</v>
      </c>
      <c r="K370" t="s">
        <v>3549</v>
      </c>
      <c r="L370" t="s">
        <v>3550</v>
      </c>
    </row>
    <row r="371" spans="1:12">
      <c r="A371" t="s">
        <v>3739</v>
      </c>
      <c r="B371" t="s">
        <v>1</v>
      </c>
      <c r="C371" t="s">
        <v>1</v>
      </c>
      <c r="D371" t="s">
        <v>2</v>
      </c>
      <c r="E371" t="s">
        <v>2</v>
      </c>
      <c r="F371" t="s">
        <v>2</v>
      </c>
      <c r="G371" t="s">
        <v>2</v>
      </c>
      <c r="H371" s="4" t="str">
        <f>IF(OR(テーブル13[[#This Row],[ILLflag]]="N",テーブル13[[#This Row],[CopyService]]="N",テーブル13[[#This Row],[ILLStatus]]="N",テーブル13[[#This Row],[LoanService]]="N"),"×","○")</f>
        <v>×</v>
      </c>
      <c r="I371">
        <v>12</v>
      </c>
      <c r="J371" t="str">
        <f>VLOOKUP(テーブル13[[#This Row],[KENCODE]],KENCODE!A:B,2,FALSE)</f>
        <v>千葉</v>
      </c>
      <c r="K371" t="s">
        <v>3740</v>
      </c>
      <c r="L371" t="s">
        <v>3741</v>
      </c>
    </row>
    <row r="372" spans="1:12">
      <c r="A372" t="s">
        <v>3799</v>
      </c>
      <c r="B372" t="s">
        <v>1</v>
      </c>
      <c r="C372" t="s">
        <v>1</v>
      </c>
      <c r="D372" t="s">
        <v>1</v>
      </c>
      <c r="E372" t="s">
        <v>1</v>
      </c>
      <c r="F372" t="s">
        <v>2</v>
      </c>
      <c r="G372" t="s">
        <v>2</v>
      </c>
      <c r="H372" s="4" t="str">
        <f>IF(OR(テーブル13[[#This Row],[ILLflag]]="N",テーブル13[[#This Row],[CopyService]]="N",テーブル13[[#This Row],[ILLStatus]]="N",テーブル13[[#This Row],[LoanService]]="N"),"×","○")</f>
        <v>×</v>
      </c>
      <c r="I372">
        <v>12</v>
      </c>
      <c r="J372" t="str">
        <f>VLOOKUP(テーブル13[[#This Row],[KENCODE]],KENCODE!A:B,2,FALSE)</f>
        <v>千葉</v>
      </c>
      <c r="K372" t="s">
        <v>3800</v>
      </c>
      <c r="L372" t="s">
        <v>3801</v>
      </c>
    </row>
    <row r="373" spans="1:12">
      <c r="A373" t="s">
        <v>3802</v>
      </c>
      <c r="B373" t="s">
        <v>1</v>
      </c>
      <c r="C373" t="s">
        <v>1</v>
      </c>
      <c r="D373" t="s">
        <v>2</v>
      </c>
      <c r="E373" t="s">
        <v>2</v>
      </c>
      <c r="F373" t="s">
        <v>2</v>
      </c>
      <c r="G373" t="s">
        <v>2</v>
      </c>
      <c r="H373" s="4" t="str">
        <f>IF(OR(テーブル13[[#This Row],[ILLflag]]="N",テーブル13[[#This Row],[CopyService]]="N",テーブル13[[#This Row],[ILLStatus]]="N",テーブル13[[#This Row],[LoanService]]="N"),"×","○")</f>
        <v>×</v>
      </c>
      <c r="I373">
        <v>12</v>
      </c>
      <c r="J373" t="str">
        <f>VLOOKUP(テーブル13[[#This Row],[KENCODE]],KENCODE!A:B,2,FALSE)</f>
        <v>千葉</v>
      </c>
      <c r="K373" t="s">
        <v>3803</v>
      </c>
      <c r="L373" t="s">
        <v>3804</v>
      </c>
    </row>
    <row r="374" spans="1:12">
      <c r="A374" t="s">
        <v>3889</v>
      </c>
      <c r="B374" t="s">
        <v>1</v>
      </c>
      <c r="C374" t="s">
        <v>1</v>
      </c>
      <c r="D374" t="s">
        <v>65</v>
      </c>
      <c r="E374" t="s">
        <v>65</v>
      </c>
      <c r="F374" t="s">
        <v>2</v>
      </c>
      <c r="G374" t="s">
        <v>1</v>
      </c>
      <c r="H374" s="4" t="str">
        <f>IF(OR(テーブル13[[#This Row],[ILLflag]]="N",テーブル13[[#This Row],[CopyService]]="N",テーブル13[[#This Row],[ILLStatus]]="N",テーブル13[[#This Row],[LoanService]]="N"),"×","○")</f>
        <v>○</v>
      </c>
      <c r="I374">
        <v>12</v>
      </c>
      <c r="J374" t="str">
        <f>VLOOKUP(テーブル13[[#This Row],[KENCODE]],KENCODE!A:B,2,FALSE)</f>
        <v>千葉</v>
      </c>
      <c r="K374" t="s">
        <v>3890</v>
      </c>
      <c r="L374" t="s">
        <v>3891</v>
      </c>
    </row>
    <row r="375" spans="1:12">
      <c r="A375" t="s">
        <v>4079</v>
      </c>
      <c r="B375" t="s">
        <v>1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s="4" t="str">
        <f>IF(OR(テーブル13[[#This Row],[ILLflag]]="N",テーブル13[[#This Row],[CopyService]]="N",テーブル13[[#This Row],[ILLStatus]]="N",テーブル13[[#This Row],[LoanService]]="N"),"×","○")</f>
        <v>×</v>
      </c>
      <c r="I375">
        <v>12</v>
      </c>
      <c r="J375" t="str">
        <f>VLOOKUP(テーブル13[[#This Row],[KENCODE]],KENCODE!A:B,2,FALSE)</f>
        <v>千葉</v>
      </c>
      <c r="K375" t="s">
        <v>4080</v>
      </c>
      <c r="L375" t="s">
        <v>4081</v>
      </c>
    </row>
    <row r="376" spans="1:12">
      <c r="A376" t="s">
        <v>4088</v>
      </c>
      <c r="B376" t="s">
        <v>1</v>
      </c>
      <c r="C376" t="s">
        <v>1</v>
      </c>
      <c r="D376" t="s">
        <v>1</v>
      </c>
      <c r="E376" t="s">
        <v>2</v>
      </c>
      <c r="F376" t="s">
        <v>65</v>
      </c>
      <c r="G376" t="s">
        <v>1</v>
      </c>
      <c r="H376" s="4" t="str">
        <f>IF(OR(テーブル13[[#This Row],[ILLflag]]="N",テーブル13[[#This Row],[CopyService]]="N",テーブル13[[#This Row],[ILLStatus]]="N",テーブル13[[#This Row],[LoanService]]="N"),"×","○")</f>
        <v>×</v>
      </c>
      <c r="I376">
        <v>12</v>
      </c>
      <c r="J376" t="str">
        <f>VLOOKUP(テーブル13[[#This Row],[KENCODE]],KENCODE!A:B,2,FALSE)</f>
        <v>千葉</v>
      </c>
      <c r="K376" t="s">
        <v>4089</v>
      </c>
      <c r="L376" t="s">
        <v>4090</v>
      </c>
    </row>
    <row r="377" spans="1:12">
      <c r="A377" t="s">
        <v>4265</v>
      </c>
      <c r="B377" t="s">
        <v>1</v>
      </c>
      <c r="C377" t="s">
        <v>1</v>
      </c>
      <c r="D377" t="s">
        <v>1</v>
      </c>
      <c r="E377" t="s">
        <v>1</v>
      </c>
      <c r="F377" t="s">
        <v>2</v>
      </c>
      <c r="G377" t="s">
        <v>2</v>
      </c>
      <c r="H377" s="4" t="str">
        <f>IF(OR(テーブル13[[#This Row],[ILLflag]]="N",テーブル13[[#This Row],[CopyService]]="N",テーブル13[[#This Row],[ILLStatus]]="N",テーブル13[[#This Row],[LoanService]]="N"),"×","○")</f>
        <v>×</v>
      </c>
      <c r="I377">
        <v>12</v>
      </c>
      <c r="J377" t="str">
        <f>VLOOKUP(テーブル13[[#This Row],[KENCODE]],KENCODE!A:B,2,FALSE)</f>
        <v>千葉</v>
      </c>
      <c r="K377" t="s">
        <v>4266</v>
      </c>
      <c r="L377" t="s">
        <v>4267</v>
      </c>
    </row>
    <row r="378" spans="1:12">
      <c r="A378" t="s">
        <v>4287</v>
      </c>
      <c r="B378" t="s">
        <v>1</v>
      </c>
      <c r="C378" t="s">
        <v>1</v>
      </c>
      <c r="D378" t="s">
        <v>2</v>
      </c>
      <c r="E378" t="s">
        <v>2</v>
      </c>
      <c r="F378" t="s">
        <v>2</v>
      </c>
      <c r="G378" t="s">
        <v>2</v>
      </c>
      <c r="H378" s="4" t="str">
        <f>IF(OR(テーブル13[[#This Row],[ILLflag]]="N",テーブル13[[#This Row],[CopyService]]="N",テーブル13[[#This Row],[ILLStatus]]="N",テーブル13[[#This Row],[LoanService]]="N"),"×","○")</f>
        <v>×</v>
      </c>
      <c r="I378">
        <v>12</v>
      </c>
      <c r="J378" t="str">
        <f>VLOOKUP(テーブル13[[#This Row],[KENCODE]],KENCODE!A:B,2,FALSE)</f>
        <v>千葉</v>
      </c>
      <c r="K378" t="s">
        <v>4288</v>
      </c>
      <c r="L378" t="s">
        <v>2442</v>
      </c>
    </row>
    <row r="379" spans="1:12">
      <c r="A379" t="s">
        <v>4322</v>
      </c>
      <c r="B379" t="s">
        <v>1</v>
      </c>
      <c r="C379" t="s">
        <v>1</v>
      </c>
      <c r="D379" t="s">
        <v>2</v>
      </c>
      <c r="E379" t="s">
        <v>2</v>
      </c>
      <c r="F379" t="s">
        <v>2</v>
      </c>
      <c r="G379" t="s">
        <v>2</v>
      </c>
      <c r="H379" s="4" t="str">
        <f>IF(OR(テーブル13[[#This Row],[ILLflag]]="N",テーブル13[[#This Row],[CopyService]]="N",テーブル13[[#This Row],[ILLStatus]]="N",テーブル13[[#This Row],[LoanService]]="N"),"×","○")</f>
        <v>×</v>
      </c>
      <c r="I379">
        <v>12</v>
      </c>
      <c r="J379" t="str">
        <f>VLOOKUP(テーブル13[[#This Row],[KENCODE]],KENCODE!A:B,2,FALSE)</f>
        <v>千葉</v>
      </c>
      <c r="K379" t="s">
        <v>4323</v>
      </c>
      <c r="L379" t="s">
        <v>4324</v>
      </c>
    </row>
    <row r="380" spans="1:12">
      <c r="A380" t="s">
        <v>4343</v>
      </c>
      <c r="B380" t="s">
        <v>1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s="4" t="str">
        <f>IF(OR(テーブル13[[#This Row],[ILLflag]]="N",テーブル13[[#This Row],[CopyService]]="N",テーブル13[[#This Row],[ILLStatus]]="N",テーブル13[[#This Row],[LoanService]]="N"),"×","○")</f>
        <v>×</v>
      </c>
      <c r="I380">
        <v>12</v>
      </c>
      <c r="J380" t="str">
        <f>VLOOKUP(テーブル13[[#This Row],[KENCODE]],KENCODE!A:B,2,FALSE)</f>
        <v>千葉</v>
      </c>
      <c r="K380" t="s">
        <v>4344</v>
      </c>
      <c r="L380" t="s">
        <v>4345</v>
      </c>
    </row>
    <row r="381" spans="1:12">
      <c r="A381" t="s">
        <v>4440</v>
      </c>
      <c r="B381" t="s">
        <v>1</v>
      </c>
      <c r="C381" t="s">
        <v>1</v>
      </c>
      <c r="D381" t="s">
        <v>1</v>
      </c>
      <c r="E381" t="s">
        <v>1</v>
      </c>
      <c r="F381" t="s">
        <v>2</v>
      </c>
      <c r="G381" t="s">
        <v>1</v>
      </c>
      <c r="H381" s="4" t="str">
        <f>IF(OR(テーブル13[[#This Row],[ILLflag]]="N",テーブル13[[#This Row],[CopyService]]="N",テーブル13[[#This Row],[ILLStatus]]="N",テーブル13[[#This Row],[LoanService]]="N"),"×","○")</f>
        <v>○</v>
      </c>
      <c r="I381">
        <v>12</v>
      </c>
      <c r="J381" t="str">
        <f>VLOOKUP(テーブル13[[#This Row],[KENCODE]],KENCODE!A:B,2,FALSE)</f>
        <v>千葉</v>
      </c>
      <c r="K381" t="s">
        <v>4441</v>
      </c>
      <c r="L381" t="s">
        <v>4442</v>
      </c>
    </row>
    <row r="382" spans="1:12">
      <c r="A382" t="s">
        <v>4482</v>
      </c>
      <c r="B382" t="s">
        <v>1</v>
      </c>
      <c r="C382" t="s">
        <v>1</v>
      </c>
      <c r="D382" t="s">
        <v>2</v>
      </c>
      <c r="E382" t="s">
        <v>2</v>
      </c>
      <c r="F382" t="s">
        <v>2</v>
      </c>
      <c r="G382" t="s">
        <v>1</v>
      </c>
      <c r="H382" s="4" t="str">
        <f>IF(OR(テーブル13[[#This Row],[ILLflag]]="N",テーブル13[[#This Row],[CopyService]]="N",テーブル13[[#This Row],[ILLStatus]]="N",テーブル13[[#This Row],[LoanService]]="N"),"×","○")</f>
        <v>×</v>
      </c>
      <c r="I382">
        <v>12</v>
      </c>
      <c r="J382" t="str">
        <f>VLOOKUP(テーブル13[[#This Row],[KENCODE]],KENCODE!A:B,2,FALSE)</f>
        <v>千葉</v>
      </c>
      <c r="K382" t="s">
        <v>4483</v>
      </c>
      <c r="L382" t="s">
        <v>4484</v>
      </c>
    </row>
    <row r="383" spans="1:12">
      <c r="A383" t="s">
        <v>4500</v>
      </c>
      <c r="B383" t="s">
        <v>1</v>
      </c>
      <c r="C383" t="s">
        <v>1</v>
      </c>
      <c r="D383" t="s">
        <v>1</v>
      </c>
      <c r="E383" t="s">
        <v>1</v>
      </c>
      <c r="F383" t="s">
        <v>2</v>
      </c>
      <c r="G383" t="s">
        <v>1</v>
      </c>
      <c r="H383" s="4" t="str">
        <f>IF(OR(テーブル13[[#This Row],[ILLflag]]="N",テーブル13[[#This Row],[CopyService]]="N",テーブル13[[#This Row],[ILLStatus]]="N",テーブル13[[#This Row],[LoanService]]="N"),"×","○")</f>
        <v>○</v>
      </c>
      <c r="I383">
        <v>12</v>
      </c>
      <c r="J383" t="str">
        <f>VLOOKUP(テーブル13[[#This Row],[KENCODE]],KENCODE!A:B,2,FALSE)</f>
        <v>千葉</v>
      </c>
      <c r="K383" t="s">
        <v>4501</v>
      </c>
      <c r="L383" t="s">
        <v>4502</v>
      </c>
    </row>
    <row r="384" spans="1:12">
      <c r="A384" t="s">
        <v>4530</v>
      </c>
      <c r="B384" t="s">
        <v>1</v>
      </c>
      <c r="C384" t="s">
        <v>1</v>
      </c>
      <c r="D384" t="s">
        <v>2</v>
      </c>
      <c r="E384" t="s">
        <v>2</v>
      </c>
      <c r="F384" t="s">
        <v>2</v>
      </c>
      <c r="G384" t="s">
        <v>1</v>
      </c>
      <c r="H384" s="4" t="str">
        <f>IF(OR(テーブル13[[#This Row],[ILLflag]]="N",テーブル13[[#This Row],[CopyService]]="N",テーブル13[[#This Row],[ILLStatus]]="N",テーブル13[[#This Row],[LoanService]]="N"),"×","○")</f>
        <v>×</v>
      </c>
      <c r="I384">
        <v>12</v>
      </c>
      <c r="J384" t="str">
        <f>VLOOKUP(テーブル13[[#This Row],[KENCODE]],KENCODE!A:B,2,FALSE)</f>
        <v>千葉</v>
      </c>
      <c r="K384" t="s">
        <v>4531</v>
      </c>
      <c r="L384" t="s">
        <v>4532</v>
      </c>
    </row>
    <row r="385" spans="1:12">
      <c r="A385" t="s">
        <v>4541</v>
      </c>
      <c r="B385" t="s">
        <v>1</v>
      </c>
      <c r="C385" t="s">
        <v>1</v>
      </c>
      <c r="D385" t="s">
        <v>1</v>
      </c>
      <c r="E385" t="s">
        <v>1</v>
      </c>
      <c r="F385" t="s">
        <v>2</v>
      </c>
      <c r="G385" t="s">
        <v>1</v>
      </c>
      <c r="H385" s="4" t="str">
        <f>IF(OR(テーブル13[[#This Row],[ILLflag]]="N",テーブル13[[#This Row],[CopyService]]="N",テーブル13[[#This Row],[ILLStatus]]="N",テーブル13[[#This Row],[LoanService]]="N"),"×","○")</f>
        <v>○</v>
      </c>
      <c r="I385">
        <v>12</v>
      </c>
      <c r="J385" t="str">
        <f>VLOOKUP(テーブル13[[#This Row],[KENCODE]],KENCODE!A:B,2,FALSE)</f>
        <v>千葉</v>
      </c>
      <c r="K385" t="s">
        <v>4542</v>
      </c>
      <c r="L385" t="s">
        <v>4543</v>
      </c>
    </row>
    <row r="386" spans="1:12">
      <c r="A386" t="s">
        <v>4561</v>
      </c>
      <c r="B386" t="s">
        <v>1</v>
      </c>
      <c r="C386" t="s">
        <v>1</v>
      </c>
      <c r="D386" t="s">
        <v>2</v>
      </c>
      <c r="E386" t="s">
        <v>2</v>
      </c>
      <c r="F386" t="s">
        <v>1</v>
      </c>
      <c r="G386" t="s">
        <v>2</v>
      </c>
      <c r="H386" s="4" t="str">
        <f>IF(OR(テーブル13[[#This Row],[ILLflag]]="N",テーブル13[[#This Row],[CopyService]]="N",テーブル13[[#This Row],[ILLStatus]]="N",テーブル13[[#This Row],[LoanService]]="N"),"×","○")</f>
        <v>×</v>
      </c>
      <c r="I386">
        <v>12</v>
      </c>
      <c r="J386" t="str">
        <f>VLOOKUP(テーブル13[[#This Row],[KENCODE]],KENCODE!A:B,2,FALSE)</f>
        <v>千葉</v>
      </c>
      <c r="K386" t="s">
        <v>4562</v>
      </c>
      <c r="L386" t="s">
        <v>4563</v>
      </c>
    </row>
    <row r="387" spans="1:12">
      <c r="A387" t="s">
        <v>4664</v>
      </c>
      <c r="B387" t="s">
        <v>1</v>
      </c>
      <c r="C387" t="s">
        <v>1</v>
      </c>
      <c r="D387" t="s">
        <v>1</v>
      </c>
      <c r="E387" t="s">
        <v>1</v>
      </c>
      <c r="F387" t="s">
        <v>2</v>
      </c>
      <c r="G387" t="s">
        <v>1</v>
      </c>
      <c r="H387" s="4" t="str">
        <f>IF(OR(テーブル13[[#This Row],[ILLflag]]="N",テーブル13[[#This Row],[CopyService]]="N",テーブル13[[#This Row],[ILLStatus]]="N",テーブル13[[#This Row],[LoanService]]="N"),"×","○")</f>
        <v>○</v>
      </c>
      <c r="I387">
        <v>12</v>
      </c>
      <c r="J387" t="str">
        <f>VLOOKUP(テーブル13[[#This Row],[KENCODE]],KENCODE!A:B,2,FALSE)</f>
        <v>千葉</v>
      </c>
      <c r="K387" t="s">
        <v>4665</v>
      </c>
      <c r="L387" t="s">
        <v>4666</v>
      </c>
    </row>
    <row r="388" spans="1:12">
      <c r="A388" t="s">
        <v>4716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s="4" t="str">
        <f>IF(OR(テーブル13[[#This Row],[ILLflag]]="N",テーブル13[[#This Row],[CopyService]]="N",テーブル13[[#This Row],[ILLStatus]]="N",テーブル13[[#This Row],[LoanService]]="N"),"×","○")</f>
        <v>○</v>
      </c>
      <c r="I388">
        <v>12</v>
      </c>
      <c r="J388" t="str">
        <f>VLOOKUP(テーブル13[[#This Row],[KENCODE]],KENCODE!A:B,2,FALSE)</f>
        <v>千葉</v>
      </c>
      <c r="K388" t="s">
        <v>4717</v>
      </c>
      <c r="L388" t="s">
        <v>4718</v>
      </c>
    </row>
    <row r="389" spans="1:12">
      <c r="A389" t="s">
        <v>4719</v>
      </c>
      <c r="B389" t="s">
        <v>1</v>
      </c>
      <c r="C389" t="s">
        <v>1</v>
      </c>
      <c r="D389" t="s">
        <v>1</v>
      </c>
      <c r="E389" t="s">
        <v>2</v>
      </c>
      <c r="F389" t="s">
        <v>2</v>
      </c>
      <c r="G389" t="s">
        <v>1</v>
      </c>
      <c r="H389" s="4" t="str">
        <f>IF(OR(テーブル13[[#This Row],[ILLflag]]="N",テーブル13[[#This Row],[CopyService]]="N",テーブル13[[#This Row],[ILLStatus]]="N",テーブル13[[#This Row],[LoanService]]="N"),"×","○")</f>
        <v>×</v>
      </c>
      <c r="I389">
        <v>12</v>
      </c>
      <c r="J389" t="str">
        <f>VLOOKUP(テーブル13[[#This Row],[KENCODE]],KENCODE!A:B,2,FALSE)</f>
        <v>千葉</v>
      </c>
      <c r="K389" t="s">
        <v>4720</v>
      </c>
      <c r="L389" t="s">
        <v>4721</v>
      </c>
    </row>
    <row r="390" spans="1:12">
      <c r="A390" t="s">
        <v>4757</v>
      </c>
      <c r="B390" t="s">
        <v>1</v>
      </c>
      <c r="C390" t="s">
        <v>1</v>
      </c>
      <c r="D390" t="s">
        <v>1</v>
      </c>
      <c r="E390" t="s">
        <v>2</v>
      </c>
      <c r="F390" t="s">
        <v>2</v>
      </c>
      <c r="G390" t="s">
        <v>2</v>
      </c>
      <c r="H390" s="4" t="str">
        <f>IF(OR(テーブル13[[#This Row],[ILLflag]]="N",テーブル13[[#This Row],[CopyService]]="N",テーブル13[[#This Row],[ILLStatus]]="N",テーブル13[[#This Row],[LoanService]]="N"),"×","○")</f>
        <v>×</v>
      </c>
      <c r="I390">
        <v>12</v>
      </c>
      <c r="J390" t="str">
        <f>VLOOKUP(テーブル13[[#This Row],[KENCODE]],KENCODE!A:B,2,FALSE)</f>
        <v>千葉</v>
      </c>
      <c r="K390" t="s">
        <v>4758</v>
      </c>
      <c r="L390" t="s">
        <v>4759</v>
      </c>
    </row>
    <row r="391" spans="1:12">
      <c r="A391" t="s">
        <v>4766</v>
      </c>
      <c r="B391" t="s">
        <v>1</v>
      </c>
      <c r="C391" t="s">
        <v>1</v>
      </c>
      <c r="D391" t="s">
        <v>1</v>
      </c>
      <c r="E391" t="s">
        <v>2</v>
      </c>
      <c r="F391" t="s">
        <v>2</v>
      </c>
      <c r="G391" t="s">
        <v>1</v>
      </c>
      <c r="H391" s="4" t="str">
        <f>IF(OR(テーブル13[[#This Row],[ILLflag]]="N",テーブル13[[#This Row],[CopyService]]="N",テーブル13[[#This Row],[ILLStatus]]="N",テーブル13[[#This Row],[LoanService]]="N"),"×","○")</f>
        <v>×</v>
      </c>
      <c r="I391">
        <v>12</v>
      </c>
      <c r="J391" t="str">
        <f>VLOOKUP(テーブル13[[#This Row],[KENCODE]],KENCODE!A:B,2,FALSE)</f>
        <v>千葉</v>
      </c>
      <c r="K391" t="s">
        <v>4767</v>
      </c>
      <c r="L391" t="s">
        <v>4768</v>
      </c>
    </row>
    <row r="392" spans="1:12">
      <c r="A392" t="s">
        <v>4827</v>
      </c>
      <c r="B392" t="s">
        <v>1</v>
      </c>
      <c r="C392" t="s">
        <v>1</v>
      </c>
      <c r="D392" t="s">
        <v>1</v>
      </c>
      <c r="E392" t="s">
        <v>2</v>
      </c>
      <c r="F392" t="s">
        <v>1</v>
      </c>
      <c r="G392" t="s">
        <v>1</v>
      </c>
      <c r="H392" s="4" t="str">
        <f>IF(OR(テーブル13[[#This Row],[ILLflag]]="N",テーブル13[[#This Row],[CopyService]]="N",テーブル13[[#This Row],[ILLStatus]]="N",テーブル13[[#This Row],[LoanService]]="N"),"×","○")</f>
        <v>×</v>
      </c>
      <c r="I392">
        <v>12</v>
      </c>
      <c r="J392" t="str">
        <f>VLOOKUP(テーブル13[[#This Row],[KENCODE]],KENCODE!A:B,2,FALSE)</f>
        <v>千葉</v>
      </c>
      <c r="K392" t="s">
        <v>4828</v>
      </c>
      <c r="L392" t="s">
        <v>4829</v>
      </c>
    </row>
    <row r="393" spans="1:12">
      <c r="A393" t="s">
        <v>4882</v>
      </c>
      <c r="B393" t="s">
        <v>1</v>
      </c>
      <c r="C393" t="s">
        <v>1</v>
      </c>
      <c r="D393" t="s">
        <v>1</v>
      </c>
      <c r="E393" t="s">
        <v>2</v>
      </c>
      <c r="F393" t="s">
        <v>65</v>
      </c>
      <c r="G393" t="s">
        <v>1</v>
      </c>
      <c r="H393" s="4" t="str">
        <f>IF(OR(テーブル13[[#This Row],[ILLflag]]="N",テーブル13[[#This Row],[CopyService]]="N",テーブル13[[#This Row],[ILLStatus]]="N",テーブル13[[#This Row],[LoanService]]="N"),"×","○")</f>
        <v>×</v>
      </c>
      <c r="I393">
        <v>12</v>
      </c>
      <c r="J393" t="str">
        <f>VLOOKUP(テーブル13[[#This Row],[KENCODE]],KENCODE!A:B,2,FALSE)</f>
        <v>千葉</v>
      </c>
      <c r="K393" t="s">
        <v>4883</v>
      </c>
      <c r="L393" t="s">
        <v>4884</v>
      </c>
    </row>
    <row r="394" spans="1:12">
      <c r="A394" t="s">
        <v>4899</v>
      </c>
      <c r="B394" t="s">
        <v>1</v>
      </c>
      <c r="C394" t="s">
        <v>1</v>
      </c>
      <c r="D394" t="s">
        <v>1</v>
      </c>
      <c r="E394" t="s">
        <v>2</v>
      </c>
      <c r="F394" t="s">
        <v>2</v>
      </c>
      <c r="G394" t="s">
        <v>2</v>
      </c>
      <c r="H394" s="4" t="str">
        <f>IF(OR(テーブル13[[#This Row],[ILLflag]]="N",テーブル13[[#This Row],[CopyService]]="N",テーブル13[[#This Row],[ILLStatus]]="N",テーブル13[[#This Row],[LoanService]]="N"),"×","○")</f>
        <v>×</v>
      </c>
      <c r="I394">
        <v>12</v>
      </c>
      <c r="J394" t="str">
        <f>VLOOKUP(テーブル13[[#This Row],[KENCODE]],KENCODE!A:B,2,FALSE)</f>
        <v>千葉</v>
      </c>
      <c r="K394" t="s">
        <v>4900</v>
      </c>
      <c r="L394" t="s">
        <v>4901</v>
      </c>
    </row>
    <row r="395" spans="1:12">
      <c r="A395" t="s">
        <v>4935</v>
      </c>
      <c r="B395" t="s">
        <v>1</v>
      </c>
      <c r="C395" t="s">
        <v>1</v>
      </c>
      <c r="D395" t="s">
        <v>1</v>
      </c>
      <c r="E395" t="s">
        <v>2</v>
      </c>
      <c r="F395" t="s">
        <v>2</v>
      </c>
      <c r="G395" t="s">
        <v>1</v>
      </c>
      <c r="H395" s="4" t="str">
        <f>IF(OR(テーブル13[[#This Row],[ILLflag]]="N",テーブル13[[#This Row],[CopyService]]="N",テーブル13[[#This Row],[ILLStatus]]="N",テーブル13[[#This Row],[LoanService]]="N"),"×","○")</f>
        <v>×</v>
      </c>
      <c r="I395">
        <v>12</v>
      </c>
      <c r="J395" t="str">
        <f>VLOOKUP(テーブル13[[#This Row],[KENCODE]],KENCODE!A:B,2,FALSE)</f>
        <v>千葉</v>
      </c>
      <c r="K395" t="s">
        <v>4936</v>
      </c>
      <c r="L395" t="s">
        <v>4937</v>
      </c>
    </row>
    <row r="396" spans="1:12">
      <c r="A396" t="s">
        <v>0</v>
      </c>
      <c r="B396" t="s">
        <v>1</v>
      </c>
      <c r="C396" t="s">
        <v>1</v>
      </c>
      <c r="D396" t="s">
        <v>2</v>
      </c>
      <c r="E396" t="s">
        <v>2</v>
      </c>
      <c r="F396" t="s">
        <v>2</v>
      </c>
      <c r="G396" t="s">
        <v>2</v>
      </c>
      <c r="H396" s="4" t="str">
        <f>IF(OR(テーブル13[[#This Row],[ILLflag]]="N",テーブル13[[#This Row],[CopyService]]="N",テーブル13[[#This Row],[ILLStatus]]="N",テーブル13[[#This Row],[LoanService]]="N"),"×","○")</f>
        <v>×</v>
      </c>
      <c r="I396">
        <v>13</v>
      </c>
      <c r="J396" t="str">
        <f>VLOOKUP(テーブル13[[#This Row],[KENCODE]],KENCODE!A:B,2,FALSE)</f>
        <v>東京</v>
      </c>
      <c r="K396" t="s">
        <v>3</v>
      </c>
      <c r="L396" t="s">
        <v>4</v>
      </c>
    </row>
    <row r="397" spans="1:12">
      <c r="A397" t="s">
        <v>207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2</v>
      </c>
      <c r="H397" s="4" t="str">
        <f>IF(OR(テーブル13[[#This Row],[ILLflag]]="N",テーブル13[[#This Row],[CopyService]]="N",テーブル13[[#This Row],[ILLStatus]]="N",テーブル13[[#This Row],[LoanService]]="N"),"×","○")</f>
        <v>×</v>
      </c>
      <c r="I397">
        <v>13</v>
      </c>
      <c r="J397" t="str">
        <f>VLOOKUP(テーブル13[[#This Row],[KENCODE]],KENCODE!A:B,2,FALSE)</f>
        <v>東京</v>
      </c>
      <c r="K397" t="s">
        <v>208</v>
      </c>
      <c r="L397" t="s">
        <v>209</v>
      </c>
    </row>
    <row r="398" spans="1:12">
      <c r="A398" t="s">
        <v>210</v>
      </c>
      <c r="B398" t="s">
        <v>1</v>
      </c>
      <c r="C398" t="s">
        <v>1</v>
      </c>
      <c r="D398" t="s">
        <v>2</v>
      </c>
      <c r="E398" t="s">
        <v>2</v>
      </c>
      <c r="F398" t="s">
        <v>2</v>
      </c>
      <c r="G398" t="s">
        <v>2</v>
      </c>
      <c r="H398" s="4" t="str">
        <f>IF(OR(テーブル13[[#This Row],[ILLflag]]="N",テーブル13[[#This Row],[CopyService]]="N",テーブル13[[#This Row],[ILLStatus]]="N",テーブル13[[#This Row],[LoanService]]="N"),"×","○")</f>
        <v>×</v>
      </c>
      <c r="I398">
        <v>13</v>
      </c>
      <c r="J398" t="str">
        <f>VLOOKUP(テーブル13[[#This Row],[KENCODE]],KENCODE!A:B,2,FALSE)</f>
        <v>東京</v>
      </c>
      <c r="K398" t="s">
        <v>211</v>
      </c>
      <c r="L398" t="s">
        <v>212</v>
      </c>
    </row>
    <row r="399" spans="1:12">
      <c r="A399" t="s">
        <v>213</v>
      </c>
      <c r="B399" t="s">
        <v>1</v>
      </c>
      <c r="C399" t="s">
        <v>1</v>
      </c>
      <c r="D399" t="s">
        <v>2</v>
      </c>
      <c r="E399" t="s">
        <v>2</v>
      </c>
      <c r="F399" t="s">
        <v>2</v>
      </c>
      <c r="G399" t="s">
        <v>2</v>
      </c>
      <c r="H399" s="4" t="str">
        <f>IF(OR(テーブル13[[#This Row],[ILLflag]]="N",テーブル13[[#This Row],[CopyService]]="N",テーブル13[[#This Row],[ILLStatus]]="N",テーブル13[[#This Row],[LoanService]]="N"),"×","○")</f>
        <v>×</v>
      </c>
      <c r="I399">
        <v>13</v>
      </c>
      <c r="J399" t="str">
        <f>VLOOKUP(テーブル13[[#This Row],[KENCODE]],KENCODE!A:B,2,FALSE)</f>
        <v>東京</v>
      </c>
      <c r="K399" t="s">
        <v>214</v>
      </c>
      <c r="L399" t="s">
        <v>209</v>
      </c>
    </row>
    <row r="400" spans="1:12">
      <c r="A400" t="s">
        <v>215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2</v>
      </c>
      <c r="H400" s="4" t="str">
        <f>IF(OR(テーブル13[[#This Row],[ILLflag]]="N",テーブル13[[#This Row],[CopyService]]="N",テーブル13[[#This Row],[ILLStatus]]="N",テーブル13[[#This Row],[LoanService]]="N"),"×","○")</f>
        <v>×</v>
      </c>
      <c r="I400">
        <v>13</v>
      </c>
      <c r="J400" t="str">
        <f>VLOOKUP(テーブル13[[#This Row],[KENCODE]],KENCODE!A:B,2,FALSE)</f>
        <v>東京</v>
      </c>
      <c r="K400" t="s">
        <v>216</v>
      </c>
      <c r="L400" t="s">
        <v>209</v>
      </c>
    </row>
    <row r="401" spans="1:12">
      <c r="A401" t="s">
        <v>217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2</v>
      </c>
      <c r="H401" s="4" t="str">
        <f>IF(OR(テーブル13[[#This Row],[ILLflag]]="N",テーブル13[[#This Row],[CopyService]]="N",テーブル13[[#This Row],[ILLStatus]]="N",テーブル13[[#This Row],[LoanService]]="N"),"×","○")</f>
        <v>×</v>
      </c>
      <c r="I401">
        <v>13</v>
      </c>
      <c r="J401" t="str">
        <f>VLOOKUP(テーブル13[[#This Row],[KENCODE]],KENCODE!A:B,2,FALSE)</f>
        <v>東京</v>
      </c>
      <c r="K401" t="s">
        <v>218</v>
      </c>
      <c r="L401" t="s">
        <v>219</v>
      </c>
    </row>
    <row r="402" spans="1:12">
      <c r="A402" t="s">
        <v>220</v>
      </c>
      <c r="B402" t="s">
        <v>1</v>
      </c>
      <c r="C402" t="s">
        <v>1</v>
      </c>
      <c r="D402" t="s">
        <v>1</v>
      </c>
      <c r="E402" t="s">
        <v>1</v>
      </c>
      <c r="F402" t="s">
        <v>2</v>
      </c>
      <c r="G402" t="s">
        <v>1</v>
      </c>
      <c r="H402" s="4" t="str">
        <f>IF(OR(テーブル13[[#This Row],[ILLflag]]="N",テーブル13[[#This Row],[CopyService]]="N",テーブル13[[#This Row],[ILLStatus]]="N",テーブル13[[#This Row],[LoanService]]="N"),"×","○")</f>
        <v>○</v>
      </c>
      <c r="I402">
        <v>13</v>
      </c>
      <c r="J402" t="str">
        <f>VLOOKUP(テーブル13[[#This Row],[KENCODE]],KENCODE!A:B,2,FALSE)</f>
        <v>東京</v>
      </c>
      <c r="K402" t="s">
        <v>221</v>
      </c>
      <c r="L402" t="s">
        <v>222</v>
      </c>
    </row>
    <row r="403" spans="1:12">
      <c r="A403" t="s">
        <v>223</v>
      </c>
      <c r="B403" t="s">
        <v>1</v>
      </c>
      <c r="C403" t="s">
        <v>1</v>
      </c>
      <c r="D403" t="s">
        <v>2</v>
      </c>
      <c r="E403" t="s">
        <v>2</v>
      </c>
      <c r="F403" t="s">
        <v>1</v>
      </c>
      <c r="G403" t="s">
        <v>2</v>
      </c>
      <c r="H403" s="4" t="str">
        <f>IF(OR(テーブル13[[#This Row],[ILLflag]]="N",テーブル13[[#This Row],[CopyService]]="N",テーブル13[[#This Row],[ILLStatus]]="N",テーブル13[[#This Row],[LoanService]]="N"),"×","○")</f>
        <v>×</v>
      </c>
      <c r="I403">
        <v>13</v>
      </c>
      <c r="J403" t="str">
        <f>VLOOKUP(テーブル13[[#This Row],[KENCODE]],KENCODE!A:B,2,FALSE)</f>
        <v>東京</v>
      </c>
      <c r="K403" t="s">
        <v>224</v>
      </c>
      <c r="L403" t="s">
        <v>225</v>
      </c>
    </row>
    <row r="404" spans="1:12">
      <c r="A404" t="s">
        <v>226</v>
      </c>
      <c r="B404" t="s">
        <v>1</v>
      </c>
      <c r="C404" t="s">
        <v>1</v>
      </c>
      <c r="D404" t="s">
        <v>1</v>
      </c>
      <c r="E404" t="s">
        <v>1</v>
      </c>
      <c r="F404" t="s">
        <v>2</v>
      </c>
      <c r="G404" t="s">
        <v>2</v>
      </c>
      <c r="H404" s="4" t="str">
        <f>IF(OR(テーブル13[[#This Row],[ILLflag]]="N",テーブル13[[#This Row],[CopyService]]="N",テーブル13[[#This Row],[ILLStatus]]="N",テーブル13[[#This Row],[LoanService]]="N"),"×","○")</f>
        <v>×</v>
      </c>
      <c r="I404">
        <v>13</v>
      </c>
      <c r="J404" t="str">
        <f>VLOOKUP(テーブル13[[#This Row],[KENCODE]],KENCODE!A:B,2,FALSE)</f>
        <v>東京</v>
      </c>
      <c r="K404" t="s">
        <v>227</v>
      </c>
      <c r="L404" t="s">
        <v>228</v>
      </c>
    </row>
    <row r="405" spans="1:12">
      <c r="A405" t="s">
        <v>229</v>
      </c>
      <c r="B405" t="s">
        <v>1</v>
      </c>
      <c r="C405" t="s">
        <v>1</v>
      </c>
      <c r="D405" t="s">
        <v>1</v>
      </c>
      <c r="E405" t="s">
        <v>2</v>
      </c>
      <c r="F405" t="s">
        <v>2</v>
      </c>
      <c r="G405" t="s">
        <v>1</v>
      </c>
      <c r="H405" s="4" t="str">
        <f>IF(OR(テーブル13[[#This Row],[ILLflag]]="N",テーブル13[[#This Row],[CopyService]]="N",テーブル13[[#This Row],[ILLStatus]]="N",テーブル13[[#This Row],[LoanService]]="N"),"×","○")</f>
        <v>×</v>
      </c>
      <c r="I405">
        <v>13</v>
      </c>
      <c r="J405" t="str">
        <f>VLOOKUP(テーブル13[[#This Row],[KENCODE]],KENCODE!A:B,2,FALSE)</f>
        <v>東京</v>
      </c>
      <c r="K405" t="s">
        <v>230</v>
      </c>
      <c r="L405" t="s">
        <v>231</v>
      </c>
    </row>
    <row r="406" spans="1:12">
      <c r="A406" t="s">
        <v>232</v>
      </c>
      <c r="B406" t="s">
        <v>1</v>
      </c>
      <c r="C406" t="s">
        <v>1</v>
      </c>
      <c r="D406" t="s">
        <v>1</v>
      </c>
      <c r="E406" t="s">
        <v>1</v>
      </c>
      <c r="F406" t="s">
        <v>2</v>
      </c>
      <c r="G406" t="s">
        <v>1</v>
      </c>
      <c r="H406" s="4" t="str">
        <f>IF(OR(テーブル13[[#This Row],[ILLflag]]="N",テーブル13[[#This Row],[CopyService]]="N",テーブル13[[#This Row],[ILLStatus]]="N",テーブル13[[#This Row],[LoanService]]="N"),"×","○")</f>
        <v>○</v>
      </c>
      <c r="I406">
        <v>13</v>
      </c>
      <c r="J406" t="str">
        <f>VLOOKUP(テーブル13[[#This Row],[KENCODE]],KENCODE!A:B,2,FALSE)</f>
        <v>東京</v>
      </c>
      <c r="K406" t="s">
        <v>233</v>
      </c>
      <c r="L406" t="s">
        <v>234</v>
      </c>
    </row>
    <row r="407" spans="1:12">
      <c r="A407" t="s">
        <v>235</v>
      </c>
      <c r="B407" t="s">
        <v>1</v>
      </c>
      <c r="C407" t="s">
        <v>1</v>
      </c>
      <c r="D407" t="s">
        <v>1</v>
      </c>
      <c r="E407" t="s">
        <v>1</v>
      </c>
      <c r="F407" t="s">
        <v>2</v>
      </c>
      <c r="G407" t="s">
        <v>2</v>
      </c>
      <c r="H407" s="4" t="str">
        <f>IF(OR(テーブル13[[#This Row],[ILLflag]]="N",テーブル13[[#This Row],[CopyService]]="N",テーブル13[[#This Row],[ILLStatus]]="N",テーブル13[[#This Row],[LoanService]]="N"),"×","○")</f>
        <v>×</v>
      </c>
      <c r="I407">
        <v>13</v>
      </c>
      <c r="J407" t="str">
        <f>VLOOKUP(テーブル13[[#This Row],[KENCODE]],KENCODE!A:B,2,FALSE)</f>
        <v>東京</v>
      </c>
      <c r="K407" t="s">
        <v>236</v>
      </c>
      <c r="L407" t="s">
        <v>237</v>
      </c>
    </row>
    <row r="408" spans="1:12">
      <c r="A408" t="s">
        <v>238</v>
      </c>
      <c r="B408" t="s">
        <v>1</v>
      </c>
      <c r="C408" t="s">
        <v>1</v>
      </c>
      <c r="D408" t="s">
        <v>1</v>
      </c>
      <c r="E408" t="s">
        <v>1</v>
      </c>
      <c r="F408" t="s">
        <v>2</v>
      </c>
      <c r="G408" t="s">
        <v>2</v>
      </c>
      <c r="H408" s="4" t="str">
        <f>IF(OR(テーブル13[[#This Row],[ILLflag]]="N",テーブル13[[#This Row],[CopyService]]="N",テーブル13[[#This Row],[ILLStatus]]="N",テーブル13[[#This Row],[LoanService]]="N"),"×","○")</f>
        <v>×</v>
      </c>
      <c r="I408">
        <v>13</v>
      </c>
      <c r="J408" t="str">
        <f>VLOOKUP(テーブル13[[#This Row],[KENCODE]],KENCODE!A:B,2,FALSE)</f>
        <v>東京</v>
      </c>
      <c r="K408" t="s">
        <v>239</v>
      </c>
      <c r="L408" t="s">
        <v>240</v>
      </c>
    </row>
    <row r="409" spans="1:12">
      <c r="A409" t="s">
        <v>241</v>
      </c>
      <c r="B409" t="s">
        <v>1</v>
      </c>
      <c r="C409" t="s">
        <v>1</v>
      </c>
      <c r="D409" t="s">
        <v>1</v>
      </c>
      <c r="E409" t="s">
        <v>1</v>
      </c>
      <c r="F409" t="s">
        <v>2</v>
      </c>
      <c r="G409" t="s">
        <v>2</v>
      </c>
      <c r="H409" s="4" t="str">
        <f>IF(OR(テーブル13[[#This Row],[ILLflag]]="N",テーブル13[[#This Row],[CopyService]]="N",テーブル13[[#This Row],[ILLStatus]]="N",テーブル13[[#This Row],[LoanService]]="N"),"×","○")</f>
        <v>×</v>
      </c>
      <c r="I409">
        <v>13</v>
      </c>
      <c r="J409" t="str">
        <f>VLOOKUP(テーブル13[[#This Row],[KENCODE]],KENCODE!A:B,2,FALSE)</f>
        <v>東京</v>
      </c>
      <c r="K409" t="s">
        <v>242</v>
      </c>
      <c r="L409" t="s">
        <v>243</v>
      </c>
    </row>
    <row r="410" spans="1:12">
      <c r="A410" t="s">
        <v>244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2</v>
      </c>
      <c r="H410" s="4" t="str">
        <f>IF(OR(テーブル13[[#This Row],[ILLflag]]="N",テーブル13[[#This Row],[CopyService]]="N",テーブル13[[#This Row],[ILLStatus]]="N",テーブル13[[#This Row],[LoanService]]="N"),"×","○")</f>
        <v>×</v>
      </c>
      <c r="I410">
        <v>13</v>
      </c>
      <c r="J410" t="str">
        <f>VLOOKUP(テーブル13[[#This Row],[KENCODE]],KENCODE!A:B,2,FALSE)</f>
        <v>東京</v>
      </c>
      <c r="K410" t="s">
        <v>245</v>
      </c>
      <c r="L410" t="s">
        <v>246</v>
      </c>
    </row>
    <row r="411" spans="1:12">
      <c r="A411" t="s">
        <v>247</v>
      </c>
      <c r="B411" t="s">
        <v>1</v>
      </c>
      <c r="C411" t="s">
        <v>1</v>
      </c>
      <c r="D411" t="s">
        <v>2</v>
      </c>
      <c r="E411" t="s">
        <v>2</v>
      </c>
      <c r="F411" t="s">
        <v>2</v>
      </c>
      <c r="G411" t="s">
        <v>2</v>
      </c>
      <c r="H411" s="4" t="str">
        <f>IF(OR(テーブル13[[#This Row],[ILLflag]]="N",テーブル13[[#This Row],[CopyService]]="N",テーブル13[[#This Row],[ILLStatus]]="N",テーブル13[[#This Row],[LoanService]]="N"),"×","○")</f>
        <v>×</v>
      </c>
      <c r="I411">
        <v>13</v>
      </c>
      <c r="J411" t="str">
        <f>VLOOKUP(テーブル13[[#This Row],[KENCODE]],KENCODE!A:B,2,FALSE)</f>
        <v>東京</v>
      </c>
      <c r="K411" t="s">
        <v>248</v>
      </c>
      <c r="L411" t="s">
        <v>249</v>
      </c>
    </row>
    <row r="412" spans="1:12">
      <c r="A412" t="s">
        <v>250</v>
      </c>
      <c r="B412" t="s">
        <v>1</v>
      </c>
      <c r="C412" t="s">
        <v>1</v>
      </c>
      <c r="D412" t="s">
        <v>2</v>
      </c>
      <c r="E412" t="s">
        <v>2</v>
      </c>
      <c r="F412" t="s">
        <v>1</v>
      </c>
      <c r="G412" t="s">
        <v>1</v>
      </c>
      <c r="H412" s="4" t="str">
        <f>IF(OR(テーブル13[[#This Row],[ILLflag]]="N",テーブル13[[#This Row],[CopyService]]="N",テーブル13[[#This Row],[ILLStatus]]="N",テーブル13[[#This Row],[LoanService]]="N"),"×","○")</f>
        <v>×</v>
      </c>
      <c r="I412">
        <v>13</v>
      </c>
      <c r="J412" t="str">
        <f>VLOOKUP(テーブル13[[#This Row],[KENCODE]],KENCODE!A:B,2,FALSE)</f>
        <v>東京</v>
      </c>
      <c r="K412" t="s">
        <v>251</v>
      </c>
      <c r="L412" t="s">
        <v>252</v>
      </c>
    </row>
    <row r="413" spans="1:12">
      <c r="A413" t="s">
        <v>253</v>
      </c>
      <c r="B413" t="s">
        <v>1</v>
      </c>
      <c r="C413" t="s">
        <v>1</v>
      </c>
      <c r="D413" t="s">
        <v>2</v>
      </c>
      <c r="E413" t="s">
        <v>2</v>
      </c>
      <c r="F413" t="s">
        <v>1</v>
      </c>
      <c r="G413" t="s">
        <v>1</v>
      </c>
      <c r="H413" s="4" t="str">
        <f>IF(OR(テーブル13[[#This Row],[ILLflag]]="N",テーブル13[[#This Row],[CopyService]]="N",テーブル13[[#This Row],[ILLStatus]]="N",テーブル13[[#This Row],[LoanService]]="N"),"×","○")</f>
        <v>×</v>
      </c>
      <c r="I413">
        <v>13</v>
      </c>
      <c r="J413" t="str">
        <f>VLOOKUP(テーブル13[[#This Row],[KENCODE]],KENCODE!A:B,2,FALSE)</f>
        <v>東京</v>
      </c>
      <c r="K413" t="s">
        <v>254</v>
      </c>
      <c r="L413" t="s">
        <v>255</v>
      </c>
    </row>
    <row r="414" spans="1:12">
      <c r="A414" t="s">
        <v>256</v>
      </c>
      <c r="B414" t="s">
        <v>1</v>
      </c>
      <c r="C414" t="s">
        <v>1</v>
      </c>
      <c r="D414" t="s">
        <v>2</v>
      </c>
      <c r="E414" t="s">
        <v>2</v>
      </c>
      <c r="F414" t="s">
        <v>1</v>
      </c>
      <c r="G414" t="s">
        <v>1</v>
      </c>
      <c r="H414" s="4" t="str">
        <f>IF(OR(テーブル13[[#This Row],[ILLflag]]="N",テーブル13[[#This Row],[CopyService]]="N",テーブル13[[#This Row],[ILLStatus]]="N",テーブル13[[#This Row],[LoanService]]="N"),"×","○")</f>
        <v>×</v>
      </c>
      <c r="I414">
        <v>13</v>
      </c>
      <c r="J414" t="str">
        <f>VLOOKUP(テーブル13[[#This Row],[KENCODE]],KENCODE!A:B,2,FALSE)</f>
        <v>東京</v>
      </c>
      <c r="K414" t="s">
        <v>257</v>
      </c>
      <c r="L414" t="s">
        <v>252</v>
      </c>
    </row>
    <row r="415" spans="1:12">
      <c r="A415" t="s">
        <v>650</v>
      </c>
      <c r="B415" t="s">
        <v>1</v>
      </c>
      <c r="C415" t="s">
        <v>1</v>
      </c>
      <c r="D415" t="s">
        <v>2</v>
      </c>
      <c r="E415" t="s">
        <v>2</v>
      </c>
      <c r="F415" t="s">
        <v>2</v>
      </c>
      <c r="G415" t="s">
        <v>2</v>
      </c>
      <c r="H415" s="4" t="str">
        <f>IF(OR(テーブル13[[#This Row],[ILLflag]]="N",テーブル13[[#This Row],[CopyService]]="N",テーブル13[[#This Row],[ILLStatus]]="N",テーブル13[[#This Row],[LoanService]]="N"),"×","○")</f>
        <v>×</v>
      </c>
      <c r="I415">
        <v>13</v>
      </c>
      <c r="J415" t="str">
        <f>VLOOKUP(テーブル13[[#This Row],[KENCODE]],KENCODE!A:B,2,FALSE)</f>
        <v>東京</v>
      </c>
      <c r="K415" t="s">
        <v>651</v>
      </c>
      <c r="L415" t="s">
        <v>652</v>
      </c>
    </row>
    <row r="416" spans="1:12">
      <c r="A416" t="s">
        <v>890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s="4" t="str">
        <f>IF(OR(テーブル13[[#This Row],[ILLflag]]="N",テーブル13[[#This Row],[CopyService]]="N",テーブル13[[#This Row],[ILLStatus]]="N",テーブル13[[#This Row],[LoanService]]="N"),"×","○")</f>
        <v>○</v>
      </c>
      <c r="I416">
        <v>13</v>
      </c>
      <c r="J416" t="str">
        <f>VLOOKUP(テーブル13[[#This Row],[KENCODE]],KENCODE!A:B,2,FALSE)</f>
        <v>東京</v>
      </c>
      <c r="K416" t="s">
        <v>891</v>
      </c>
      <c r="L416" t="s">
        <v>892</v>
      </c>
    </row>
    <row r="417" spans="1:12">
      <c r="A417" t="s">
        <v>932</v>
      </c>
      <c r="B417" t="s">
        <v>1</v>
      </c>
      <c r="C417" t="s">
        <v>1</v>
      </c>
      <c r="D417" t="s">
        <v>2</v>
      </c>
      <c r="E417" t="s">
        <v>2</v>
      </c>
      <c r="F417" t="s">
        <v>2</v>
      </c>
      <c r="G417" t="s">
        <v>2</v>
      </c>
      <c r="H417" s="4" t="str">
        <f>IF(OR(テーブル13[[#This Row],[ILLflag]]="N",テーブル13[[#This Row],[CopyService]]="N",テーブル13[[#This Row],[ILLStatus]]="N",テーブル13[[#This Row],[LoanService]]="N"),"×","○")</f>
        <v>×</v>
      </c>
      <c r="I417">
        <v>13</v>
      </c>
      <c r="J417" t="str">
        <f>VLOOKUP(テーブル13[[#This Row],[KENCODE]],KENCODE!A:B,2,FALSE)</f>
        <v>東京</v>
      </c>
      <c r="K417" t="s">
        <v>933</v>
      </c>
      <c r="L417" t="s">
        <v>934</v>
      </c>
    </row>
    <row r="418" spans="1:12">
      <c r="A418" t="s">
        <v>938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s="4" t="str">
        <f>IF(OR(テーブル13[[#This Row],[ILLflag]]="N",テーブル13[[#This Row],[CopyService]]="N",テーブル13[[#This Row],[ILLStatus]]="N",テーブル13[[#This Row],[LoanService]]="N"),"×","○")</f>
        <v>○</v>
      </c>
      <c r="I418">
        <v>13</v>
      </c>
      <c r="J418" t="str">
        <f>VLOOKUP(テーブル13[[#This Row],[KENCODE]],KENCODE!A:B,2,FALSE)</f>
        <v>東京</v>
      </c>
      <c r="K418" t="s">
        <v>939</v>
      </c>
      <c r="L418" t="s">
        <v>940</v>
      </c>
    </row>
    <row r="419" spans="1:12">
      <c r="A419" t="s">
        <v>941</v>
      </c>
      <c r="B419" t="s">
        <v>1</v>
      </c>
      <c r="C419" t="s">
        <v>1</v>
      </c>
      <c r="D419" t="s">
        <v>1</v>
      </c>
      <c r="E419" t="s">
        <v>2</v>
      </c>
      <c r="F419" t="s">
        <v>2</v>
      </c>
      <c r="G419" t="s">
        <v>2</v>
      </c>
      <c r="H419" s="4" t="str">
        <f>IF(OR(テーブル13[[#This Row],[ILLflag]]="N",テーブル13[[#This Row],[CopyService]]="N",テーブル13[[#This Row],[ILLStatus]]="N",テーブル13[[#This Row],[LoanService]]="N"),"×","○")</f>
        <v>×</v>
      </c>
      <c r="I419">
        <v>13</v>
      </c>
      <c r="J419" t="str">
        <f>VLOOKUP(テーブル13[[#This Row],[KENCODE]],KENCODE!A:B,2,FALSE)</f>
        <v>東京</v>
      </c>
      <c r="K419" t="s">
        <v>942</v>
      </c>
      <c r="L419" t="s">
        <v>943</v>
      </c>
    </row>
    <row r="420" spans="1:12">
      <c r="A420" t="s">
        <v>944</v>
      </c>
      <c r="B420" t="s">
        <v>1</v>
      </c>
      <c r="C420" t="s">
        <v>1</v>
      </c>
      <c r="D420" t="s">
        <v>1</v>
      </c>
      <c r="E420" t="s">
        <v>2</v>
      </c>
      <c r="F420" t="s">
        <v>2</v>
      </c>
      <c r="G420" t="s">
        <v>2</v>
      </c>
      <c r="H420" s="4" t="str">
        <f>IF(OR(テーブル13[[#This Row],[ILLflag]]="N",テーブル13[[#This Row],[CopyService]]="N",テーブル13[[#This Row],[ILLStatus]]="N",テーブル13[[#This Row],[LoanService]]="N"),"×","○")</f>
        <v>×</v>
      </c>
      <c r="I420">
        <v>13</v>
      </c>
      <c r="J420" t="str">
        <f>VLOOKUP(テーブル13[[#This Row],[KENCODE]],KENCODE!A:B,2,FALSE)</f>
        <v>東京</v>
      </c>
      <c r="K420" t="s">
        <v>945</v>
      </c>
      <c r="L420" t="s">
        <v>946</v>
      </c>
    </row>
    <row r="421" spans="1:12">
      <c r="A421" t="s">
        <v>947</v>
      </c>
      <c r="B421" t="s">
        <v>1</v>
      </c>
      <c r="C421" t="s">
        <v>1</v>
      </c>
      <c r="D421" t="s">
        <v>1</v>
      </c>
      <c r="E421" t="s">
        <v>1</v>
      </c>
      <c r="F421" t="s">
        <v>2</v>
      </c>
      <c r="G421" t="s">
        <v>1</v>
      </c>
      <c r="H421" s="4" t="str">
        <f>IF(OR(テーブル13[[#This Row],[ILLflag]]="N",テーブル13[[#This Row],[CopyService]]="N",テーブル13[[#This Row],[ILLStatus]]="N",テーブル13[[#This Row],[LoanService]]="N"),"×","○")</f>
        <v>○</v>
      </c>
      <c r="I421">
        <v>13</v>
      </c>
      <c r="J421" t="str">
        <f>VLOOKUP(テーブル13[[#This Row],[KENCODE]],KENCODE!A:B,2,FALSE)</f>
        <v>東京</v>
      </c>
      <c r="K421" t="s">
        <v>948</v>
      </c>
      <c r="L421" t="s">
        <v>949</v>
      </c>
    </row>
    <row r="422" spans="1:12">
      <c r="A422" t="s">
        <v>950</v>
      </c>
      <c r="B422" t="s">
        <v>1</v>
      </c>
      <c r="C422" t="s">
        <v>1</v>
      </c>
      <c r="D422" t="s">
        <v>1</v>
      </c>
      <c r="E422" t="s">
        <v>1</v>
      </c>
      <c r="F422" t="s">
        <v>2</v>
      </c>
      <c r="G422" t="s">
        <v>2</v>
      </c>
      <c r="H422" s="4" t="str">
        <f>IF(OR(テーブル13[[#This Row],[ILLflag]]="N",テーブル13[[#This Row],[CopyService]]="N",テーブル13[[#This Row],[ILLStatus]]="N",テーブル13[[#This Row],[LoanService]]="N"),"×","○")</f>
        <v>×</v>
      </c>
      <c r="I422">
        <v>13</v>
      </c>
      <c r="J422" t="str">
        <f>VLOOKUP(テーブル13[[#This Row],[KENCODE]],KENCODE!A:B,2,FALSE)</f>
        <v>東京</v>
      </c>
      <c r="K422" t="s">
        <v>951</v>
      </c>
      <c r="L422" t="s">
        <v>952</v>
      </c>
    </row>
    <row r="423" spans="1:12">
      <c r="A423" t="s">
        <v>953</v>
      </c>
      <c r="B423" t="s">
        <v>1</v>
      </c>
      <c r="C423" t="s">
        <v>1</v>
      </c>
      <c r="D423" t="s">
        <v>1</v>
      </c>
      <c r="E423" t="s">
        <v>1</v>
      </c>
      <c r="F423" t="s">
        <v>2</v>
      </c>
      <c r="G423" t="s">
        <v>2</v>
      </c>
      <c r="H423" s="4" t="str">
        <f>IF(OR(テーブル13[[#This Row],[ILLflag]]="N",テーブル13[[#This Row],[CopyService]]="N",テーブル13[[#This Row],[ILLStatus]]="N",テーブル13[[#This Row],[LoanService]]="N"),"×","○")</f>
        <v>×</v>
      </c>
      <c r="I423">
        <v>13</v>
      </c>
      <c r="J423" t="str">
        <f>VLOOKUP(テーブル13[[#This Row],[KENCODE]],KENCODE!A:B,2,FALSE)</f>
        <v>東京</v>
      </c>
      <c r="K423" t="s">
        <v>954</v>
      </c>
      <c r="L423" t="s">
        <v>955</v>
      </c>
    </row>
    <row r="424" spans="1:12">
      <c r="A424" t="s">
        <v>969</v>
      </c>
      <c r="B424" t="s">
        <v>1</v>
      </c>
      <c r="C424" t="s">
        <v>1</v>
      </c>
      <c r="D424" t="s">
        <v>1</v>
      </c>
      <c r="E424" t="s">
        <v>2</v>
      </c>
      <c r="F424" t="s">
        <v>2</v>
      </c>
      <c r="G424" t="s">
        <v>2</v>
      </c>
      <c r="H424" s="4" t="str">
        <f>IF(OR(テーブル13[[#This Row],[ILLflag]]="N",テーブル13[[#This Row],[CopyService]]="N",テーブル13[[#This Row],[ILLStatus]]="N",テーブル13[[#This Row],[LoanService]]="N"),"×","○")</f>
        <v>×</v>
      </c>
      <c r="I424">
        <v>13</v>
      </c>
      <c r="J424" t="str">
        <f>VLOOKUP(テーブル13[[#This Row],[KENCODE]],KENCODE!A:B,2,FALSE)</f>
        <v>東京</v>
      </c>
      <c r="K424" t="s">
        <v>970</v>
      </c>
      <c r="L424" t="s">
        <v>971</v>
      </c>
    </row>
    <row r="425" spans="1:12">
      <c r="A425" t="s">
        <v>972</v>
      </c>
      <c r="B425" t="s">
        <v>1</v>
      </c>
      <c r="C425" t="s">
        <v>1</v>
      </c>
      <c r="D425" t="s">
        <v>1</v>
      </c>
      <c r="E425" t="s">
        <v>1</v>
      </c>
      <c r="F425" t="s">
        <v>2</v>
      </c>
      <c r="G425" t="s">
        <v>2</v>
      </c>
      <c r="H425" s="4" t="str">
        <f>IF(OR(テーブル13[[#This Row],[ILLflag]]="N",テーブル13[[#This Row],[CopyService]]="N",テーブル13[[#This Row],[ILLStatus]]="N",テーブル13[[#This Row],[LoanService]]="N"),"×","○")</f>
        <v>×</v>
      </c>
      <c r="I425">
        <v>13</v>
      </c>
      <c r="J425" t="str">
        <f>VLOOKUP(テーブル13[[#This Row],[KENCODE]],KENCODE!A:B,2,FALSE)</f>
        <v>東京</v>
      </c>
      <c r="K425" t="s">
        <v>973</v>
      </c>
      <c r="L425" t="s">
        <v>974</v>
      </c>
    </row>
    <row r="426" spans="1:12">
      <c r="A426" t="s">
        <v>975</v>
      </c>
      <c r="B426" t="s">
        <v>1</v>
      </c>
      <c r="C426" t="s">
        <v>1</v>
      </c>
      <c r="D426" t="s">
        <v>1</v>
      </c>
      <c r="E426" t="s">
        <v>1</v>
      </c>
      <c r="F426" t="s">
        <v>65</v>
      </c>
      <c r="G426" t="s">
        <v>2</v>
      </c>
      <c r="H426" s="4" t="str">
        <f>IF(OR(テーブル13[[#This Row],[ILLflag]]="N",テーブル13[[#This Row],[CopyService]]="N",テーブル13[[#This Row],[ILLStatus]]="N",テーブル13[[#This Row],[LoanService]]="N"),"×","○")</f>
        <v>×</v>
      </c>
      <c r="I426">
        <v>13</v>
      </c>
      <c r="J426" t="str">
        <f>VLOOKUP(テーブル13[[#This Row],[KENCODE]],KENCODE!A:B,2,FALSE)</f>
        <v>東京</v>
      </c>
      <c r="K426" t="s">
        <v>976</v>
      </c>
      <c r="L426" t="s">
        <v>977</v>
      </c>
    </row>
    <row r="427" spans="1:12">
      <c r="A427" t="s">
        <v>978</v>
      </c>
      <c r="B427" t="s">
        <v>1</v>
      </c>
      <c r="C427" t="s">
        <v>1</v>
      </c>
      <c r="D427" t="s">
        <v>1</v>
      </c>
      <c r="E427" t="s">
        <v>1</v>
      </c>
      <c r="F427" t="s">
        <v>2</v>
      </c>
      <c r="G427" t="s">
        <v>1</v>
      </c>
      <c r="H427" s="4" t="str">
        <f>IF(OR(テーブル13[[#This Row],[ILLflag]]="N",テーブル13[[#This Row],[CopyService]]="N",テーブル13[[#This Row],[ILLStatus]]="N",テーブル13[[#This Row],[LoanService]]="N"),"×","○")</f>
        <v>○</v>
      </c>
      <c r="I427">
        <v>13</v>
      </c>
      <c r="J427" t="str">
        <f>VLOOKUP(テーブル13[[#This Row],[KENCODE]],KENCODE!A:B,2,FALSE)</f>
        <v>東京</v>
      </c>
      <c r="K427" t="s">
        <v>979</v>
      </c>
      <c r="L427" t="s">
        <v>980</v>
      </c>
    </row>
    <row r="428" spans="1:12">
      <c r="A428" t="s">
        <v>981</v>
      </c>
      <c r="B428" t="s">
        <v>1</v>
      </c>
      <c r="C428" t="s">
        <v>1</v>
      </c>
      <c r="D428" t="s">
        <v>1</v>
      </c>
      <c r="E428" t="s">
        <v>1</v>
      </c>
      <c r="F428" t="s">
        <v>2</v>
      </c>
      <c r="G428" t="s">
        <v>2</v>
      </c>
      <c r="H428" s="4" t="str">
        <f>IF(OR(テーブル13[[#This Row],[ILLflag]]="N",テーブル13[[#This Row],[CopyService]]="N",テーブル13[[#This Row],[ILLStatus]]="N",テーブル13[[#This Row],[LoanService]]="N"),"×","○")</f>
        <v>×</v>
      </c>
      <c r="I428">
        <v>13</v>
      </c>
      <c r="J428" t="str">
        <f>VLOOKUP(テーブル13[[#This Row],[KENCODE]],KENCODE!A:B,2,FALSE)</f>
        <v>東京</v>
      </c>
      <c r="K428" t="s">
        <v>982</v>
      </c>
      <c r="L428" t="s">
        <v>983</v>
      </c>
    </row>
    <row r="429" spans="1:12">
      <c r="A429" t="s">
        <v>987</v>
      </c>
      <c r="B429" t="s">
        <v>1</v>
      </c>
      <c r="C429" t="s">
        <v>1</v>
      </c>
      <c r="D429" t="s">
        <v>2</v>
      </c>
      <c r="E429" t="s">
        <v>2</v>
      </c>
      <c r="F429" t="s">
        <v>2</v>
      </c>
      <c r="G429" t="s">
        <v>2</v>
      </c>
      <c r="H429" s="4" t="str">
        <f>IF(OR(テーブル13[[#This Row],[ILLflag]]="N",テーブル13[[#This Row],[CopyService]]="N",テーブル13[[#This Row],[ILLStatus]]="N",テーブル13[[#This Row],[LoanService]]="N"),"×","○")</f>
        <v>×</v>
      </c>
      <c r="I429">
        <v>13</v>
      </c>
      <c r="J429" t="str">
        <f>VLOOKUP(テーブル13[[#This Row],[KENCODE]],KENCODE!A:B,2,FALSE)</f>
        <v>東京</v>
      </c>
      <c r="K429" t="s">
        <v>988</v>
      </c>
      <c r="L429" t="s">
        <v>989</v>
      </c>
    </row>
    <row r="430" spans="1:12">
      <c r="A430" t="s">
        <v>993</v>
      </c>
      <c r="B430" t="s">
        <v>1</v>
      </c>
      <c r="C430" t="s">
        <v>1</v>
      </c>
      <c r="D430" t="s">
        <v>1</v>
      </c>
      <c r="E430" t="s">
        <v>1</v>
      </c>
      <c r="F430" t="s">
        <v>2</v>
      </c>
      <c r="G430" t="s">
        <v>2</v>
      </c>
      <c r="H430" s="4" t="str">
        <f>IF(OR(テーブル13[[#This Row],[ILLflag]]="N",テーブル13[[#This Row],[CopyService]]="N",テーブル13[[#This Row],[ILLStatus]]="N",テーブル13[[#This Row],[LoanService]]="N"),"×","○")</f>
        <v>×</v>
      </c>
      <c r="I430">
        <v>13</v>
      </c>
      <c r="J430" t="str">
        <f>VLOOKUP(テーブル13[[#This Row],[KENCODE]],KENCODE!A:B,2,FALSE)</f>
        <v>東京</v>
      </c>
      <c r="K430" t="s">
        <v>994</v>
      </c>
      <c r="L430" t="s">
        <v>995</v>
      </c>
    </row>
    <row r="431" spans="1:12">
      <c r="A431" t="s">
        <v>996</v>
      </c>
      <c r="B431" t="s">
        <v>1</v>
      </c>
      <c r="C431" t="s">
        <v>1</v>
      </c>
      <c r="D431" t="s">
        <v>1</v>
      </c>
      <c r="E431" t="s">
        <v>1</v>
      </c>
      <c r="F431" t="s">
        <v>2</v>
      </c>
      <c r="G431" t="s">
        <v>2</v>
      </c>
      <c r="H431" s="4" t="str">
        <f>IF(OR(テーブル13[[#This Row],[ILLflag]]="N",テーブル13[[#This Row],[CopyService]]="N",テーブル13[[#This Row],[ILLStatus]]="N",テーブル13[[#This Row],[LoanService]]="N"),"×","○")</f>
        <v>×</v>
      </c>
      <c r="I431">
        <v>13</v>
      </c>
      <c r="J431" t="str">
        <f>VLOOKUP(テーブル13[[#This Row],[KENCODE]],KENCODE!A:B,2,FALSE)</f>
        <v>東京</v>
      </c>
      <c r="K431" t="s">
        <v>997</v>
      </c>
      <c r="L431" t="s">
        <v>998</v>
      </c>
    </row>
    <row r="432" spans="1:12">
      <c r="A432" t="s">
        <v>999</v>
      </c>
      <c r="B432" t="s">
        <v>1</v>
      </c>
      <c r="C432" t="s">
        <v>1</v>
      </c>
      <c r="D432" t="s">
        <v>2</v>
      </c>
      <c r="E432" t="s">
        <v>2</v>
      </c>
      <c r="F432" t="s">
        <v>2</v>
      </c>
      <c r="G432" t="s">
        <v>1</v>
      </c>
      <c r="H432" s="4" t="str">
        <f>IF(OR(テーブル13[[#This Row],[ILLflag]]="N",テーブル13[[#This Row],[CopyService]]="N",テーブル13[[#This Row],[ILLStatus]]="N",テーブル13[[#This Row],[LoanService]]="N"),"×","○")</f>
        <v>×</v>
      </c>
      <c r="I432">
        <v>13</v>
      </c>
      <c r="J432" t="str">
        <f>VLOOKUP(テーブル13[[#This Row],[KENCODE]],KENCODE!A:B,2,FALSE)</f>
        <v>東京</v>
      </c>
      <c r="K432" t="s">
        <v>1000</v>
      </c>
      <c r="L432" t="s">
        <v>1001</v>
      </c>
    </row>
    <row r="433" spans="1:12">
      <c r="A433" t="s">
        <v>1002</v>
      </c>
      <c r="B433" t="s">
        <v>1</v>
      </c>
      <c r="C433" t="s">
        <v>1</v>
      </c>
      <c r="D433" t="s">
        <v>2</v>
      </c>
      <c r="E433" t="s">
        <v>2</v>
      </c>
      <c r="F433" t="s">
        <v>2</v>
      </c>
      <c r="G433" t="s">
        <v>2</v>
      </c>
      <c r="H433" s="4" t="str">
        <f>IF(OR(テーブル13[[#This Row],[ILLflag]]="N",テーブル13[[#This Row],[CopyService]]="N",テーブル13[[#This Row],[ILLStatus]]="N",テーブル13[[#This Row],[LoanService]]="N"),"×","○")</f>
        <v>×</v>
      </c>
      <c r="I433">
        <v>13</v>
      </c>
      <c r="J433" t="str">
        <f>VLOOKUP(テーブル13[[#This Row],[KENCODE]],KENCODE!A:B,2,FALSE)</f>
        <v>東京</v>
      </c>
      <c r="K433" t="s">
        <v>1003</v>
      </c>
      <c r="L433" t="s">
        <v>1004</v>
      </c>
    </row>
    <row r="434" spans="1:12">
      <c r="A434" t="s">
        <v>1005</v>
      </c>
      <c r="B434" t="s">
        <v>1</v>
      </c>
      <c r="C434" t="s">
        <v>1</v>
      </c>
      <c r="D434" t="s">
        <v>1</v>
      </c>
      <c r="E434" t="s">
        <v>1</v>
      </c>
      <c r="F434" t="s">
        <v>2</v>
      </c>
      <c r="G434" t="s">
        <v>2</v>
      </c>
      <c r="H434" s="4" t="str">
        <f>IF(OR(テーブル13[[#This Row],[ILLflag]]="N",テーブル13[[#This Row],[CopyService]]="N",テーブル13[[#This Row],[ILLStatus]]="N",テーブル13[[#This Row],[LoanService]]="N"),"×","○")</f>
        <v>×</v>
      </c>
      <c r="I434">
        <v>13</v>
      </c>
      <c r="J434" t="str">
        <f>VLOOKUP(テーブル13[[#This Row],[KENCODE]],KENCODE!A:B,2,FALSE)</f>
        <v>東京</v>
      </c>
      <c r="K434" t="s">
        <v>1006</v>
      </c>
      <c r="L434" t="s">
        <v>1007</v>
      </c>
    </row>
    <row r="435" spans="1:12">
      <c r="A435" t="s">
        <v>1008</v>
      </c>
      <c r="B435" t="s">
        <v>1</v>
      </c>
      <c r="C435" t="s">
        <v>1</v>
      </c>
      <c r="D435" t="s">
        <v>2</v>
      </c>
      <c r="E435" t="s">
        <v>2</v>
      </c>
      <c r="F435" t="s">
        <v>2</v>
      </c>
      <c r="G435" t="s">
        <v>2</v>
      </c>
      <c r="H435" s="4" t="str">
        <f>IF(OR(テーブル13[[#This Row],[ILLflag]]="N",テーブル13[[#This Row],[CopyService]]="N",テーブル13[[#This Row],[ILLStatus]]="N",テーブル13[[#This Row],[LoanService]]="N"),"×","○")</f>
        <v>×</v>
      </c>
      <c r="I435">
        <v>13</v>
      </c>
      <c r="J435" t="str">
        <f>VLOOKUP(テーブル13[[#This Row],[KENCODE]],KENCODE!A:B,2,FALSE)</f>
        <v>東京</v>
      </c>
      <c r="K435" t="s">
        <v>1009</v>
      </c>
      <c r="L435" t="s">
        <v>1010</v>
      </c>
    </row>
    <row r="436" spans="1:12">
      <c r="A436" t="s">
        <v>1011</v>
      </c>
      <c r="B436" t="s">
        <v>1</v>
      </c>
      <c r="C436" t="s">
        <v>1</v>
      </c>
      <c r="D436" t="s">
        <v>2</v>
      </c>
      <c r="E436" t="s">
        <v>2</v>
      </c>
      <c r="F436" t="s">
        <v>2</v>
      </c>
      <c r="G436" t="s">
        <v>2</v>
      </c>
      <c r="H436" s="4" t="str">
        <f>IF(OR(テーブル13[[#This Row],[ILLflag]]="N",テーブル13[[#This Row],[CopyService]]="N",テーブル13[[#This Row],[ILLStatus]]="N",テーブル13[[#This Row],[LoanService]]="N"),"×","○")</f>
        <v>×</v>
      </c>
      <c r="I436">
        <v>13</v>
      </c>
      <c r="J436" t="str">
        <f>VLOOKUP(テーブル13[[#This Row],[KENCODE]],KENCODE!A:B,2,FALSE)</f>
        <v>東京</v>
      </c>
      <c r="K436" t="s">
        <v>1012</v>
      </c>
      <c r="L436" t="s">
        <v>1013</v>
      </c>
    </row>
    <row r="437" spans="1:12">
      <c r="A437" t="s">
        <v>1014</v>
      </c>
      <c r="B437" t="s">
        <v>1</v>
      </c>
      <c r="C437" t="s">
        <v>1</v>
      </c>
      <c r="D437" t="s">
        <v>1</v>
      </c>
      <c r="E437" t="s">
        <v>1</v>
      </c>
      <c r="F437" t="s">
        <v>2</v>
      </c>
      <c r="G437" t="s">
        <v>1</v>
      </c>
      <c r="H437" s="4" t="str">
        <f>IF(OR(テーブル13[[#This Row],[ILLflag]]="N",テーブル13[[#This Row],[CopyService]]="N",テーブル13[[#This Row],[ILLStatus]]="N",テーブル13[[#This Row],[LoanService]]="N"),"×","○")</f>
        <v>○</v>
      </c>
      <c r="I437">
        <v>13</v>
      </c>
      <c r="J437" t="str">
        <f>VLOOKUP(テーブル13[[#This Row],[KENCODE]],KENCODE!A:B,2,FALSE)</f>
        <v>東京</v>
      </c>
      <c r="K437" t="s">
        <v>1015</v>
      </c>
      <c r="L437" t="s">
        <v>1016</v>
      </c>
    </row>
    <row r="438" spans="1:12">
      <c r="A438" t="s">
        <v>1020</v>
      </c>
      <c r="B438" t="s">
        <v>1</v>
      </c>
      <c r="C438" t="s">
        <v>1</v>
      </c>
      <c r="D438" t="s">
        <v>1</v>
      </c>
      <c r="E438" t="s">
        <v>2</v>
      </c>
      <c r="F438" t="s">
        <v>65</v>
      </c>
      <c r="G438" t="s">
        <v>2</v>
      </c>
      <c r="H438" s="4" t="str">
        <f>IF(OR(テーブル13[[#This Row],[ILLflag]]="N",テーブル13[[#This Row],[CopyService]]="N",テーブル13[[#This Row],[ILLStatus]]="N",テーブル13[[#This Row],[LoanService]]="N"),"×","○")</f>
        <v>×</v>
      </c>
      <c r="I438">
        <v>13</v>
      </c>
      <c r="J438" t="str">
        <f>VLOOKUP(テーブル13[[#This Row],[KENCODE]],KENCODE!A:B,2,FALSE)</f>
        <v>東京</v>
      </c>
      <c r="K438" t="s">
        <v>1021</v>
      </c>
      <c r="L438" t="s">
        <v>1022</v>
      </c>
    </row>
    <row r="439" spans="1:12">
      <c r="A439" t="s">
        <v>1026</v>
      </c>
      <c r="B439" t="s">
        <v>1</v>
      </c>
      <c r="C439" t="s">
        <v>1</v>
      </c>
      <c r="D439" t="s">
        <v>1</v>
      </c>
      <c r="E439" t="s">
        <v>1</v>
      </c>
      <c r="F439" t="s">
        <v>2</v>
      </c>
      <c r="G439" t="s">
        <v>2</v>
      </c>
      <c r="H439" s="4" t="str">
        <f>IF(OR(テーブル13[[#This Row],[ILLflag]]="N",テーブル13[[#This Row],[CopyService]]="N",テーブル13[[#This Row],[ILLStatus]]="N",テーブル13[[#This Row],[LoanService]]="N"),"×","○")</f>
        <v>×</v>
      </c>
      <c r="I439">
        <v>13</v>
      </c>
      <c r="J439" t="str">
        <f>VLOOKUP(テーブル13[[#This Row],[KENCODE]],KENCODE!A:B,2,FALSE)</f>
        <v>東京</v>
      </c>
      <c r="K439" t="s">
        <v>1027</v>
      </c>
      <c r="L439" t="s">
        <v>1028</v>
      </c>
    </row>
    <row r="440" spans="1:12">
      <c r="A440" t="s">
        <v>1029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  <c r="G440" t="s">
        <v>1</v>
      </c>
      <c r="H440" s="4" t="str">
        <f>IF(OR(テーブル13[[#This Row],[ILLflag]]="N",テーブル13[[#This Row],[CopyService]]="N",テーブル13[[#This Row],[ILLStatus]]="N",テーブル13[[#This Row],[LoanService]]="N"),"×","○")</f>
        <v>×</v>
      </c>
      <c r="I440">
        <v>13</v>
      </c>
      <c r="J440" t="str">
        <f>VLOOKUP(テーブル13[[#This Row],[KENCODE]],KENCODE!A:B,2,FALSE)</f>
        <v>東京</v>
      </c>
      <c r="K440" t="s">
        <v>1030</v>
      </c>
      <c r="L440" t="s">
        <v>1031</v>
      </c>
    </row>
    <row r="441" spans="1:12">
      <c r="A441" t="s">
        <v>1032</v>
      </c>
      <c r="B441" t="s">
        <v>1</v>
      </c>
      <c r="C441" t="s">
        <v>1</v>
      </c>
      <c r="D441" t="s">
        <v>1</v>
      </c>
      <c r="E441" t="s">
        <v>2</v>
      </c>
      <c r="F441" t="s">
        <v>2</v>
      </c>
      <c r="G441" t="s">
        <v>1</v>
      </c>
      <c r="H441" s="4" t="str">
        <f>IF(OR(テーブル13[[#This Row],[ILLflag]]="N",テーブル13[[#This Row],[CopyService]]="N",テーブル13[[#This Row],[ILLStatus]]="N",テーブル13[[#This Row],[LoanService]]="N"),"×","○")</f>
        <v>×</v>
      </c>
      <c r="I441">
        <v>13</v>
      </c>
      <c r="J441" t="str">
        <f>VLOOKUP(テーブル13[[#This Row],[KENCODE]],KENCODE!A:B,2,FALSE)</f>
        <v>東京</v>
      </c>
      <c r="K441" t="s">
        <v>1033</v>
      </c>
      <c r="L441" t="s">
        <v>1034</v>
      </c>
    </row>
    <row r="442" spans="1:12">
      <c r="A442" t="s">
        <v>1035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2</v>
      </c>
      <c r="H442" s="4" t="str">
        <f>IF(OR(テーブル13[[#This Row],[ILLflag]]="N",テーブル13[[#This Row],[CopyService]]="N",テーブル13[[#This Row],[ILLStatus]]="N",テーブル13[[#This Row],[LoanService]]="N"),"×","○")</f>
        <v>×</v>
      </c>
      <c r="I442">
        <v>13</v>
      </c>
      <c r="J442" t="str">
        <f>VLOOKUP(テーブル13[[#This Row],[KENCODE]],KENCODE!A:B,2,FALSE)</f>
        <v>東京</v>
      </c>
      <c r="K442" t="s">
        <v>1036</v>
      </c>
      <c r="L442" t="s">
        <v>1037</v>
      </c>
    </row>
    <row r="443" spans="1:12">
      <c r="A443" t="s">
        <v>1041</v>
      </c>
      <c r="B443" t="s">
        <v>1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s="4" t="str">
        <f>IF(OR(テーブル13[[#This Row],[ILLflag]]="N",テーブル13[[#This Row],[CopyService]]="N",テーブル13[[#This Row],[ILLStatus]]="N",テーブル13[[#This Row],[LoanService]]="N"),"×","○")</f>
        <v>×</v>
      </c>
      <c r="I443">
        <v>13</v>
      </c>
      <c r="J443" t="str">
        <f>VLOOKUP(テーブル13[[#This Row],[KENCODE]],KENCODE!A:B,2,FALSE)</f>
        <v>東京</v>
      </c>
      <c r="K443" t="s">
        <v>1042</v>
      </c>
      <c r="L443" t="s">
        <v>1043</v>
      </c>
    </row>
    <row r="444" spans="1:12">
      <c r="A444" t="s">
        <v>1044</v>
      </c>
      <c r="B444" t="s">
        <v>1</v>
      </c>
      <c r="C444" t="s">
        <v>1</v>
      </c>
      <c r="D444" t="s">
        <v>2</v>
      </c>
      <c r="E444" t="s">
        <v>2</v>
      </c>
      <c r="F444" t="s">
        <v>2</v>
      </c>
      <c r="G444" t="s">
        <v>2</v>
      </c>
      <c r="H444" s="4" t="str">
        <f>IF(OR(テーブル13[[#This Row],[ILLflag]]="N",テーブル13[[#This Row],[CopyService]]="N",テーブル13[[#This Row],[ILLStatus]]="N",テーブル13[[#This Row],[LoanService]]="N"),"×","○")</f>
        <v>×</v>
      </c>
      <c r="I444">
        <v>13</v>
      </c>
      <c r="J444" t="str">
        <f>VLOOKUP(テーブル13[[#This Row],[KENCODE]],KENCODE!A:B,2,FALSE)</f>
        <v>東京</v>
      </c>
      <c r="K444" t="s">
        <v>1045</v>
      </c>
      <c r="L444" t="s">
        <v>1046</v>
      </c>
    </row>
    <row r="445" spans="1:12">
      <c r="A445" t="s">
        <v>1047</v>
      </c>
      <c r="B445" t="s">
        <v>1</v>
      </c>
      <c r="C445" t="s">
        <v>1</v>
      </c>
      <c r="D445" t="s">
        <v>1</v>
      </c>
      <c r="E445" t="s">
        <v>1</v>
      </c>
      <c r="F445" t="s">
        <v>2</v>
      </c>
      <c r="G445" t="s">
        <v>2</v>
      </c>
      <c r="H445" s="4" t="str">
        <f>IF(OR(テーブル13[[#This Row],[ILLflag]]="N",テーブル13[[#This Row],[CopyService]]="N",テーブル13[[#This Row],[ILLStatus]]="N",テーブル13[[#This Row],[LoanService]]="N"),"×","○")</f>
        <v>×</v>
      </c>
      <c r="I445">
        <v>13</v>
      </c>
      <c r="J445" t="str">
        <f>VLOOKUP(テーブル13[[#This Row],[KENCODE]],KENCODE!A:B,2,FALSE)</f>
        <v>東京</v>
      </c>
      <c r="K445" t="s">
        <v>1048</v>
      </c>
      <c r="L445" t="s">
        <v>1049</v>
      </c>
    </row>
    <row r="446" spans="1:12">
      <c r="A446" t="s">
        <v>1050</v>
      </c>
      <c r="B446" t="s">
        <v>1</v>
      </c>
      <c r="C446" t="s">
        <v>1</v>
      </c>
      <c r="D446" t="s">
        <v>1</v>
      </c>
      <c r="E446" t="s">
        <v>1</v>
      </c>
      <c r="F446" t="s">
        <v>2</v>
      </c>
      <c r="G446" t="s">
        <v>2</v>
      </c>
      <c r="H446" s="4" t="str">
        <f>IF(OR(テーブル13[[#This Row],[ILLflag]]="N",テーブル13[[#This Row],[CopyService]]="N",テーブル13[[#This Row],[ILLStatus]]="N",テーブル13[[#This Row],[LoanService]]="N"),"×","○")</f>
        <v>×</v>
      </c>
      <c r="I446">
        <v>13</v>
      </c>
      <c r="J446" t="str">
        <f>VLOOKUP(テーブル13[[#This Row],[KENCODE]],KENCODE!A:B,2,FALSE)</f>
        <v>東京</v>
      </c>
      <c r="K446" t="s">
        <v>1051</v>
      </c>
      <c r="L446" t="s">
        <v>1052</v>
      </c>
    </row>
    <row r="447" spans="1:12">
      <c r="A447" t="s">
        <v>1053</v>
      </c>
      <c r="B447" t="s">
        <v>1</v>
      </c>
      <c r="C447" t="s">
        <v>1</v>
      </c>
      <c r="D447" t="s">
        <v>1</v>
      </c>
      <c r="E447" t="s">
        <v>1</v>
      </c>
      <c r="F447" t="s">
        <v>2</v>
      </c>
      <c r="G447" t="s">
        <v>1</v>
      </c>
      <c r="H447" s="4" t="str">
        <f>IF(OR(テーブル13[[#This Row],[ILLflag]]="N",テーブル13[[#This Row],[CopyService]]="N",テーブル13[[#This Row],[ILLStatus]]="N",テーブル13[[#This Row],[LoanService]]="N"),"×","○")</f>
        <v>○</v>
      </c>
      <c r="I447">
        <v>13</v>
      </c>
      <c r="J447" t="str">
        <f>VLOOKUP(テーブル13[[#This Row],[KENCODE]],KENCODE!A:B,2,FALSE)</f>
        <v>東京</v>
      </c>
      <c r="K447" t="s">
        <v>1054</v>
      </c>
      <c r="L447" t="s">
        <v>1055</v>
      </c>
    </row>
    <row r="448" spans="1:12">
      <c r="A448" t="s">
        <v>1056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2</v>
      </c>
      <c r="H448" s="4" t="str">
        <f>IF(OR(テーブル13[[#This Row],[ILLflag]]="N",テーブル13[[#This Row],[CopyService]]="N",テーブル13[[#This Row],[ILLStatus]]="N",テーブル13[[#This Row],[LoanService]]="N"),"×","○")</f>
        <v>×</v>
      </c>
      <c r="I448">
        <v>13</v>
      </c>
      <c r="J448" t="str">
        <f>VLOOKUP(テーブル13[[#This Row],[KENCODE]],KENCODE!A:B,2,FALSE)</f>
        <v>東京</v>
      </c>
      <c r="K448" t="s">
        <v>1057</v>
      </c>
      <c r="L448" t="s">
        <v>1058</v>
      </c>
    </row>
    <row r="449" spans="1:12">
      <c r="A449" t="s">
        <v>1059</v>
      </c>
      <c r="B449" t="s">
        <v>1</v>
      </c>
      <c r="C449" t="s">
        <v>1</v>
      </c>
      <c r="D449" t="s">
        <v>1</v>
      </c>
      <c r="E449" t="s">
        <v>1</v>
      </c>
      <c r="F449" t="s">
        <v>65</v>
      </c>
      <c r="G449" t="s">
        <v>2</v>
      </c>
      <c r="H449" s="4" t="str">
        <f>IF(OR(テーブル13[[#This Row],[ILLflag]]="N",テーブル13[[#This Row],[CopyService]]="N",テーブル13[[#This Row],[ILLStatus]]="N",テーブル13[[#This Row],[LoanService]]="N"),"×","○")</f>
        <v>×</v>
      </c>
      <c r="I449">
        <v>13</v>
      </c>
      <c r="J449" t="str">
        <f>VLOOKUP(テーブル13[[#This Row],[KENCODE]],KENCODE!A:B,2,FALSE)</f>
        <v>東京</v>
      </c>
      <c r="K449" t="s">
        <v>1060</v>
      </c>
      <c r="L449" t="s">
        <v>1061</v>
      </c>
    </row>
    <row r="450" spans="1:12">
      <c r="A450" t="s">
        <v>1065</v>
      </c>
      <c r="B450" t="s">
        <v>1</v>
      </c>
      <c r="C450" t="s">
        <v>1</v>
      </c>
      <c r="D450" t="s">
        <v>2</v>
      </c>
      <c r="E450" t="s">
        <v>2</v>
      </c>
      <c r="F450" t="s">
        <v>2</v>
      </c>
      <c r="G450" t="s">
        <v>2</v>
      </c>
      <c r="H450" s="4" t="str">
        <f>IF(OR(テーブル13[[#This Row],[ILLflag]]="N",テーブル13[[#This Row],[CopyService]]="N",テーブル13[[#This Row],[ILLStatus]]="N",テーブル13[[#This Row],[LoanService]]="N"),"×","○")</f>
        <v>×</v>
      </c>
      <c r="I450">
        <v>13</v>
      </c>
      <c r="J450" t="str">
        <f>VLOOKUP(テーブル13[[#This Row],[KENCODE]],KENCODE!A:B,2,FALSE)</f>
        <v>東京</v>
      </c>
      <c r="K450" t="s">
        <v>1066</v>
      </c>
      <c r="L450" t="s">
        <v>1067</v>
      </c>
    </row>
    <row r="451" spans="1:12">
      <c r="A451" t="s">
        <v>1068</v>
      </c>
      <c r="B451" t="s">
        <v>1</v>
      </c>
      <c r="C451" t="s">
        <v>1</v>
      </c>
      <c r="D451" t="s">
        <v>1</v>
      </c>
      <c r="E451" t="s">
        <v>1</v>
      </c>
      <c r="F451" t="s">
        <v>2</v>
      </c>
      <c r="G451" t="s">
        <v>2</v>
      </c>
      <c r="H451" s="4" t="str">
        <f>IF(OR(テーブル13[[#This Row],[ILLflag]]="N",テーブル13[[#This Row],[CopyService]]="N",テーブル13[[#This Row],[ILLStatus]]="N",テーブル13[[#This Row],[LoanService]]="N"),"×","○")</f>
        <v>×</v>
      </c>
      <c r="I451">
        <v>13</v>
      </c>
      <c r="J451" t="str">
        <f>VLOOKUP(テーブル13[[#This Row],[KENCODE]],KENCODE!A:B,2,FALSE)</f>
        <v>東京</v>
      </c>
      <c r="K451" t="s">
        <v>1069</v>
      </c>
      <c r="L451" t="s">
        <v>1070</v>
      </c>
    </row>
    <row r="452" spans="1:12">
      <c r="A452" t="s">
        <v>1071</v>
      </c>
      <c r="B452" t="s">
        <v>1</v>
      </c>
      <c r="C452" t="s">
        <v>1</v>
      </c>
      <c r="D452" t="s">
        <v>1</v>
      </c>
      <c r="E452" t="s">
        <v>1</v>
      </c>
      <c r="F452" t="s">
        <v>2</v>
      </c>
      <c r="G452" t="s">
        <v>2</v>
      </c>
      <c r="H452" s="4" t="str">
        <f>IF(OR(テーブル13[[#This Row],[ILLflag]]="N",テーブル13[[#This Row],[CopyService]]="N",テーブル13[[#This Row],[ILLStatus]]="N",テーブル13[[#This Row],[LoanService]]="N"),"×","○")</f>
        <v>×</v>
      </c>
      <c r="I452">
        <v>13</v>
      </c>
      <c r="J452" t="str">
        <f>VLOOKUP(テーブル13[[#This Row],[KENCODE]],KENCODE!A:B,2,FALSE)</f>
        <v>東京</v>
      </c>
      <c r="K452" t="s">
        <v>1072</v>
      </c>
      <c r="L452" t="s">
        <v>1073</v>
      </c>
    </row>
    <row r="453" spans="1:12">
      <c r="A453" t="s">
        <v>1074</v>
      </c>
      <c r="B453" t="s">
        <v>1</v>
      </c>
      <c r="C453" t="s">
        <v>1</v>
      </c>
      <c r="D453" t="s">
        <v>1</v>
      </c>
      <c r="E453" t="s">
        <v>1</v>
      </c>
      <c r="F453" t="s">
        <v>2</v>
      </c>
      <c r="G453" t="s">
        <v>2</v>
      </c>
      <c r="H453" s="4" t="str">
        <f>IF(OR(テーブル13[[#This Row],[ILLflag]]="N",テーブル13[[#This Row],[CopyService]]="N",テーブル13[[#This Row],[ILLStatus]]="N",テーブル13[[#This Row],[LoanService]]="N"),"×","○")</f>
        <v>×</v>
      </c>
      <c r="I453">
        <v>13</v>
      </c>
      <c r="J453" t="str">
        <f>VLOOKUP(テーブル13[[#This Row],[KENCODE]],KENCODE!A:B,2,FALSE)</f>
        <v>東京</v>
      </c>
      <c r="K453" t="s">
        <v>1075</v>
      </c>
      <c r="L453" t="s">
        <v>1076</v>
      </c>
    </row>
    <row r="454" spans="1:12">
      <c r="A454" t="s">
        <v>1080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2</v>
      </c>
      <c r="H454" s="4" t="str">
        <f>IF(OR(テーブル13[[#This Row],[ILLflag]]="N",テーブル13[[#This Row],[CopyService]]="N",テーブル13[[#This Row],[ILLStatus]]="N",テーブル13[[#This Row],[LoanService]]="N"),"×","○")</f>
        <v>×</v>
      </c>
      <c r="I454">
        <v>13</v>
      </c>
      <c r="J454" t="str">
        <f>VLOOKUP(テーブル13[[#This Row],[KENCODE]],KENCODE!A:B,2,FALSE)</f>
        <v>東京</v>
      </c>
      <c r="K454" t="s">
        <v>1081</v>
      </c>
      <c r="L454" t="s">
        <v>1082</v>
      </c>
    </row>
    <row r="455" spans="1:12">
      <c r="A455" t="s">
        <v>1083</v>
      </c>
      <c r="B455" t="s">
        <v>1</v>
      </c>
      <c r="C455" t="s">
        <v>1</v>
      </c>
      <c r="D455" t="s">
        <v>2</v>
      </c>
      <c r="E455" t="s">
        <v>2</v>
      </c>
      <c r="F455" t="s">
        <v>2</v>
      </c>
      <c r="G455" t="s">
        <v>2</v>
      </c>
      <c r="H455" s="4" t="str">
        <f>IF(OR(テーブル13[[#This Row],[ILLflag]]="N",テーブル13[[#This Row],[CopyService]]="N",テーブル13[[#This Row],[ILLStatus]]="N",テーブル13[[#This Row],[LoanService]]="N"),"×","○")</f>
        <v>×</v>
      </c>
      <c r="I455">
        <v>13</v>
      </c>
      <c r="J455" t="str">
        <f>VLOOKUP(テーブル13[[#This Row],[KENCODE]],KENCODE!A:B,2,FALSE)</f>
        <v>東京</v>
      </c>
      <c r="K455" t="s">
        <v>1084</v>
      </c>
      <c r="L455" t="s">
        <v>1085</v>
      </c>
    </row>
    <row r="456" spans="1:12">
      <c r="A456" t="s">
        <v>1086</v>
      </c>
      <c r="B456" t="s">
        <v>1</v>
      </c>
      <c r="C456" t="s">
        <v>1</v>
      </c>
      <c r="D456" t="s">
        <v>2</v>
      </c>
      <c r="E456" t="s">
        <v>2</v>
      </c>
      <c r="F456" t="s">
        <v>2</v>
      </c>
      <c r="G456" t="s">
        <v>2</v>
      </c>
      <c r="H456" s="4" t="str">
        <f>IF(OR(テーブル13[[#This Row],[ILLflag]]="N",テーブル13[[#This Row],[CopyService]]="N",テーブル13[[#This Row],[ILLStatus]]="N",テーブル13[[#This Row],[LoanService]]="N"),"×","○")</f>
        <v>×</v>
      </c>
      <c r="I456">
        <v>13</v>
      </c>
      <c r="J456" t="str">
        <f>VLOOKUP(テーブル13[[#This Row],[KENCODE]],KENCODE!A:B,2,FALSE)</f>
        <v>東京</v>
      </c>
      <c r="K456" t="s">
        <v>1087</v>
      </c>
      <c r="L456" t="s">
        <v>1088</v>
      </c>
    </row>
    <row r="457" spans="1:12">
      <c r="A457" t="s">
        <v>1089</v>
      </c>
      <c r="B457" t="s">
        <v>1</v>
      </c>
      <c r="C457" t="s">
        <v>1</v>
      </c>
      <c r="D457" t="s">
        <v>1</v>
      </c>
      <c r="E457" t="s">
        <v>1</v>
      </c>
      <c r="F457" t="s">
        <v>2</v>
      </c>
      <c r="G457" t="s">
        <v>2</v>
      </c>
      <c r="H457" s="4" t="str">
        <f>IF(OR(テーブル13[[#This Row],[ILLflag]]="N",テーブル13[[#This Row],[CopyService]]="N",テーブル13[[#This Row],[ILLStatus]]="N",テーブル13[[#This Row],[LoanService]]="N"),"×","○")</f>
        <v>×</v>
      </c>
      <c r="I457">
        <v>13</v>
      </c>
      <c r="J457" t="str">
        <f>VLOOKUP(テーブル13[[#This Row],[KENCODE]],KENCODE!A:B,2,FALSE)</f>
        <v>東京</v>
      </c>
      <c r="K457" t="s">
        <v>1090</v>
      </c>
      <c r="L457" t="s">
        <v>1091</v>
      </c>
    </row>
    <row r="458" spans="1:12">
      <c r="A458" t="s">
        <v>1092</v>
      </c>
      <c r="B458" t="s">
        <v>1</v>
      </c>
      <c r="C458" t="s">
        <v>1</v>
      </c>
      <c r="D458" t="s">
        <v>1</v>
      </c>
      <c r="E458" t="s">
        <v>1</v>
      </c>
      <c r="F458" t="s">
        <v>2</v>
      </c>
      <c r="G458" t="s">
        <v>2</v>
      </c>
      <c r="H458" s="4" t="str">
        <f>IF(OR(テーブル13[[#This Row],[ILLflag]]="N",テーブル13[[#This Row],[CopyService]]="N",テーブル13[[#This Row],[ILLStatus]]="N",テーブル13[[#This Row],[LoanService]]="N"),"×","○")</f>
        <v>×</v>
      </c>
      <c r="I458">
        <v>13</v>
      </c>
      <c r="J458" t="str">
        <f>VLOOKUP(テーブル13[[#This Row],[KENCODE]],KENCODE!A:B,2,FALSE)</f>
        <v>東京</v>
      </c>
      <c r="K458" t="s">
        <v>1093</v>
      </c>
      <c r="L458" t="s">
        <v>1094</v>
      </c>
    </row>
    <row r="459" spans="1:12">
      <c r="A459" t="s">
        <v>1095</v>
      </c>
      <c r="B459" t="s">
        <v>1</v>
      </c>
      <c r="C459" t="s">
        <v>1</v>
      </c>
      <c r="D459" t="s">
        <v>2</v>
      </c>
      <c r="E459" t="s">
        <v>2</v>
      </c>
      <c r="F459" t="s">
        <v>2</v>
      </c>
      <c r="G459" t="s">
        <v>2</v>
      </c>
      <c r="H459" s="4" t="str">
        <f>IF(OR(テーブル13[[#This Row],[ILLflag]]="N",テーブル13[[#This Row],[CopyService]]="N",テーブル13[[#This Row],[ILLStatus]]="N",テーブル13[[#This Row],[LoanService]]="N"),"×","○")</f>
        <v>×</v>
      </c>
      <c r="I459">
        <v>13</v>
      </c>
      <c r="J459" t="str">
        <f>VLOOKUP(テーブル13[[#This Row],[KENCODE]],KENCODE!A:B,2,FALSE)</f>
        <v>東京</v>
      </c>
      <c r="K459" t="s">
        <v>1096</v>
      </c>
      <c r="L459" t="s">
        <v>1097</v>
      </c>
    </row>
    <row r="460" spans="1:12">
      <c r="A460" t="s">
        <v>1098</v>
      </c>
      <c r="B460" t="s">
        <v>1</v>
      </c>
      <c r="C460" t="s">
        <v>1</v>
      </c>
      <c r="D460" t="s">
        <v>2</v>
      </c>
      <c r="E460" t="s">
        <v>2</v>
      </c>
      <c r="F460" t="s">
        <v>2</v>
      </c>
      <c r="G460" t="s">
        <v>2</v>
      </c>
      <c r="H460" s="4" t="str">
        <f>IF(OR(テーブル13[[#This Row],[ILLflag]]="N",テーブル13[[#This Row],[CopyService]]="N",テーブル13[[#This Row],[ILLStatus]]="N",テーブル13[[#This Row],[LoanService]]="N"),"×","○")</f>
        <v>×</v>
      </c>
      <c r="I460">
        <v>13</v>
      </c>
      <c r="J460" t="str">
        <f>VLOOKUP(テーブル13[[#This Row],[KENCODE]],KENCODE!A:B,2,FALSE)</f>
        <v>東京</v>
      </c>
      <c r="K460" t="s">
        <v>1099</v>
      </c>
      <c r="L460" t="s">
        <v>1100</v>
      </c>
    </row>
    <row r="461" spans="1:12">
      <c r="A461" t="s">
        <v>1101</v>
      </c>
      <c r="B461" t="s">
        <v>1</v>
      </c>
      <c r="C461" t="s">
        <v>1</v>
      </c>
      <c r="D461" t="s">
        <v>2</v>
      </c>
      <c r="E461" t="s">
        <v>2</v>
      </c>
      <c r="F461" t="s">
        <v>2</v>
      </c>
      <c r="G461" t="s">
        <v>2</v>
      </c>
      <c r="H461" s="4" t="str">
        <f>IF(OR(テーブル13[[#This Row],[ILLflag]]="N",テーブル13[[#This Row],[CopyService]]="N",テーブル13[[#This Row],[ILLStatus]]="N",テーブル13[[#This Row],[LoanService]]="N"),"×","○")</f>
        <v>×</v>
      </c>
      <c r="I461">
        <v>13</v>
      </c>
      <c r="J461" t="str">
        <f>VLOOKUP(テーブル13[[#This Row],[KENCODE]],KENCODE!A:B,2,FALSE)</f>
        <v>東京</v>
      </c>
      <c r="K461" t="s">
        <v>1102</v>
      </c>
      <c r="L461" t="s">
        <v>1103</v>
      </c>
    </row>
    <row r="462" spans="1:12">
      <c r="A462" t="s">
        <v>1104</v>
      </c>
      <c r="B462" t="s">
        <v>1</v>
      </c>
      <c r="C462" t="s">
        <v>1</v>
      </c>
      <c r="D462" t="s">
        <v>2</v>
      </c>
      <c r="E462" t="s">
        <v>2</v>
      </c>
      <c r="F462" t="s">
        <v>2</v>
      </c>
      <c r="G462" t="s">
        <v>2</v>
      </c>
      <c r="H462" s="4" t="str">
        <f>IF(OR(テーブル13[[#This Row],[ILLflag]]="N",テーブル13[[#This Row],[CopyService]]="N",テーブル13[[#This Row],[ILLStatus]]="N",テーブル13[[#This Row],[LoanService]]="N"),"×","○")</f>
        <v>×</v>
      </c>
      <c r="I462">
        <v>13</v>
      </c>
      <c r="J462" t="str">
        <f>VLOOKUP(テーブル13[[#This Row],[KENCODE]],KENCODE!A:B,2,FALSE)</f>
        <v>東京</v>
      </c>
      <c r="K462" t="s">
        <v>1105</v>
      </c>
      <c r="L462" t="s">
        <v>1103</v>
      </c>
    </row>
    <row r="463" spans="1:12">
      <c r="A463" t="s">
        <v>1106</v>
      </c>
      <c r="B463" t="s">
        <v>1</v>
      </c>
      <c r="C463" t="s">
        <v>1</v>
      </c>
      <c r="D463" t="s">
        <v>2</v>
      </c>
      <c r="E463" t="s">
        <v>2</v>
      </c>
      <c r="F463" t="s">
        <v>2</v>
      </c>
      <c r="G463" t="s">
        <v>2</v>
      </c>
      <c r="H463" s="4" t="str">
        <f>IF(OR(テーブル13[[#This Row],[ILLflag]]="N",テーブル13[[#This Row],[CopyService]]="N",テーブル13[[#This Row],[ILLStatus]]="N",テーブル13[[#This Row],[LoanService]]="N"),"×","○")</f>
        <v>×</v>
      </c>
      <c r="I463">
        <v>13</v>
      </c>
      <c r="J463" t="str">
        <f>VLOOKUP(テーブル13[[#This Row],[KENCODE]],KENCODE!A:B,2,FALSE)</f>
        <v>東京</v>
      </c>
      <c r="K463" t="s">
        <v>1107</v>
      </c>
      <c r="L463" t="s">
        <v>1103</v>
      </c>
    </row>
    <row r="464" spans="1:12">
      <c r="A464" t="s">
        <v>1108</v>
      </c>
      <c r="B464" t="s">
        <v>1</v>
      </c>
      <c r="C464" t="s">
        <v>1</v>
      </c>
      <c r="D464" t="s">
        <v>2</v>
      </c>
      <c r="E464" t="s">
        <v>2</v>
      </c>
      <c r="F464" t="s">
        <v>2</v>
      </c>
      <c r="G464" t="s">
        <v>2</v>
      </c>
      <c r="H464" s="4" t="str">
        <f>IF(OR(テーブル13[[#This Row],[ILLflag]]="N",テーブル13[[#This Row],[CopyService]]="N",テーブル13[[#This Row],[ILLStatus]]="N",テーブル13[[#This Row],[LoanService]]="N"),"×","○")</f>
        <v>×</v>
      </c>
      <c r="I464">
        <v>13</v>
      </c>
      <c r="J464" t="str">
        <f>VLOOKUP(テーブル13[[#This Row],[KENCODE]],KENCODE!A:B,2,FALSE)</f>
        <v>東京</v>
      </c>
      <c r="K464" t="s">
        <v>1109</v>
      </c>
      <c r="L464" t="s">
        <v>1103</v>
      </c>
    </row>
    <row r="465" spans="1:12">
      <c r="A465" t="s">
        <v>1110</v>
      </c>
      <c r="B465" t="s">
        <v>1</v>
      </c>
      <c r="C465" t="s">
        <v>1</v>
      </c>
      <c r="D465" t="s">
        <v>2</v>
      </c>
      <c r="E465" t="s">
        <v>2</v>
      </c>
      <c r="F465" t="s">
        <v>2</v>
      </c>
      <c r="G465" t="s">
        <v>2</v>
      </c>
      <c r="H465" s="4" t="str">
        <f>IF(OR(テーブル13[[#This Row],[ILLflag]]="N",テーブル13[[#This Row],[CopyService]]="N",テーブル13[[#This Row],[ILLStatus]]="N",テーブル13[[#This Row],[LoanService]]="N"),"×","○")</f>
        <v>×</v>
      </c>
      <c r="I465">
        <v>13</v>
      </c>
      <c r="J465" t="str">
        <f>VLOOKUP(テーブル13[[#This Row],[KENCODE]],KENCODE!A:B,2,FALSE)</f>
        <v>東京</v>
      </c>
      <c r="K465" t="s">
        <v>1111</v>
      </c>
      <c r="L465" t="s">
        <v>1103</v>
      </c>
    </row>
    <row r="466" spans="1:12">
      <c r="A466" t="s">
        <v>1112</v>
      </c>
      <c r="B466" t="s">
        <v>2</v>
      </c>
      <c r="C466" t="s">
        <v>2</v>
      </c>
      <c r="D466" t="s">
        <v>65</v>
      </c>
      <c r="E466" t="s">
        <v>2</v>
      </c>
      <c r="G466" t="s">
        <v>2</v>
      </c>
      <c r="H466" s="4" t="str">
        <f>IF(OR(テーブル13[[#This Row],[ILLflag]]="N",テーブル13[[#This Row],[CopyService]]="N",テーブル13[[#This Row],[ILLStatus]]="N",テーブル13[[#This Row],[LoanService]]="N"),"×","○")</f>
        <v>×</v>
      </c>
      <c r="I466">
        <v>13</v>
      </c>
      <c r="J466" t="str">
        <f>VLOOKUP(テーブル13[[#This Row],[KENCODE]],KENCODE!A:B,2,FALSE)</f>
        <v>東京</v>
      </c>
      <c r="K466" t="s">
        <v>1113</v>
      </c>
      <c r="L466" t="s">
        <v>1103</v>
      </c>
    </row>
    <row r="467" spans="1:12">
      <c r="A467" t="s">
        <v>1114</v>
      </c>
      <c r="B467" t="s">
        <v>1</v>
      </c>
      <c r="C467" t="s">
        <v>1</v>
      </c>
      <c r="D467" t="s">
        <v>1</v>
      </c>
      <c r="E467" t="s">
        <v>1</v>
      </c>
      <c r="F467" t="s">
        <v>2</v>
      </c>
      <c r="G467" t="s">
        <v>2</v>
      </c>
      <c r="H467" s="4" t="str">
        <f>IF(OR(テーブル13[[#This Row],[ILLflag]]="N",テーブル13[[#This Row],[CopyService]]="N",テーブル13[[#This Row],[ILLStatus]]="N",テーブル13[[#This Row],[LoanService]]="N"),"×","○")</f>
        <v>×</v>
      </c>
      <c r="I467">
        <v>13</v>
      </c>
      <c r="J467" t="str">
        <f>VLOOKUP(テーブル13[[#This Row],[KENCODE]],KENCODE!A:B,2,FALSE)</f>
        <v>東京</v>
      </c>
      <c r="K467" t="s">
        <v>1115</v>
      </c>
      <c r="L467" t="s">
        <v>1116</v>
      </c>
    </row>
    <row r="468" spans="1:12">
      <c r="A468" t="s">
        <v>1117</v>
      </c>
      <c r="B468" t="s">
        <v>1</v>
      </c>
      <c r="C468" t="s">
        <v>1</v>
      </c>
      <c r="D468" t="s">
        <v>1</v>
      </c>
      <c r="E468" t="s">
        <v>1</v>
      </c>
      <c r="F468" t="s">
        <v>2</v>
      </c>
      <c r="G468" t="s">
        <v>1</v>
      </c>
      <c r="H468" s="4" t="str">
        <f>IF(OR(テーブル13[[#This Row],[ILLflag]]="N",テーブル13[[#This Row],[CopyService]]="N",テーブル13[[#This Row],[ILLStatus]]="N",テーブル13[[#This Row],[LoanService]]="N"),"×","○")</f>
        <v>○</v>
      </c>
      <c r="I468">
        <v>13</v>
      </c>
      <c r="J468" t="str">
        <f>VLOOKUP(テーブル13[[#This Row],[KENCODE]],KENCODE!A:B,2,FALSE)</f>
        <v>東京</v>
      </c>
      <c r="K468" t="s">
        <v>1118</v>
      </c>
      <c r="L468" t="s">
        <v>1119</v>
      </c>
    </row>
    <row r="469" spans="1:12">
      <c r="A469" t="s">
        <v>1120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s="4" t="str">
        <f>IF(OR(テーブル13[[#This Row],[ILLflag]]="N",テーブル13[[#This Row],[CopyService]]="N",テーブル13[[#This Row],[ILLStatus]]="N",テーブル13[[#This Row],[LoanService]]="N"),"×","○")</f>
        <v>○</v>
      </c>
      <c r="I469">
        <v>13</v>
      </c>
      <c r="J469" t="str">
        <f>VLOOKUP(テーブル13[[#This Row],[KENCODE]],KENCODE!A:B,2,FALSE)</f>
        <v>東京</v>
      </c>
      <c r="K469" t="s">
        <v>1121</v>
      </c>
      <c r="L469" t="s">
        <v>1122</v>
      </c>
    </row>
    <row r="470" spans="1:12">
      <c r="A470" t="s">
        <v>1132</v>
      </c>
      <c r="B470" t="s">
        <v>1</v>
      </c>
      <c r="C470" t="s">
        <v>1</v>
      </c>
      <c r="D470" t="s">
        <v>1</v>
      </c>
      <c r="E470" t="s">
        <v>1</v>
      </c>
      <c r="F470" t="s">
        <v>2</v>
      </c>
      <c r="G470" t="s">
        <v>2</v>
      </c>
      <c r="H470" s="4" t="str">
        <f>IF(OR(テーブル13[[#This Row],[ILLflag]]="N",テーブル13[[#This Row],[CopyService]]="N",テーブル13[[#This Row],[ILLStatus]]="N",テーブル13[[#This Row],[LoanService]]="N"),"×","○")</f>
        <v>×</v>
      </c>
      <c r="I470">
        <v>13</v>
      </c>
      <c r="J470" t="str">
        <f>VLOOKUP(テーブル13[[#This Row],[KENCODE]],KENCODE!A:B,2,FALSE)</f>
        <v>東京</v>
      </c>
      <c r="K470" t="s">
        <v>1133</v>
      </c>
      <c r="L470" t="s">
        <v>1134</v>
      </c>
    </row>
    <row r="471" spans="1:12">
      <c r="A471" t="s">
        <v>1141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s="4" t="str">
        <f>IF(OR(テーブル13[[#This Row],[ILLflag]]="N",テーブル13[[#This Row],[CopyService]]="N",テーブル13[[#This Row],[ILLStatus]]="N",テーブル13[[#This Row],[LoanService]]="N"),"×","○")</f>
        <v>○</v>
      </c>
      <c r="I471">
        <v>13</v>
      </c>
      <c r="J471" t="str">
        <f>VLOOKUP(テーブル13[[#This Row],[KENCODE]],KENCODE!A:B,2,FALSE)</f>
        <v>東京</v>
      </c>
      <c r="K471" t="s">
        <v>1142</v>
      </c>
      <c r="L471" t="s">
        <v>1143</v>
      </c>
    </row>
    <row r="472" spans="1:12">
      <c r="A472" t="s">
        <v>1144</v>
      </c>
      <c r="B472" t="s">
        <v>1</v>
      </c>
      <c r="C472" t="s">
        <v>1</v>
      </c>
      <c r="D472" t="s">
        <v>1</v>
      </c>
      <c r="E472" t="s">
        <v>1</v>
      </c>
      <c r="F472" t="s">
        <v>65</v>
      </c>
      <c r="G472" t="s">
        <v>2</v>
      </c>
      <c r="H472" s="4" t="str">
        <f>IF(OR(テーブル13[[#This Row],[ILLflag]]="N",テーブル13[[#This Row],[CopyService]]="N",テーブル13[[#This Row],[ILLStatus]]="N",テーブル13[[#This Row],[LoanService]]="N"),"×","○")</f>
        <v>×</v>
      </c>
      <c r="I472">
        <v>13</v>
      </c>
      <c r="J472" t="str">
        <f>VLOOKUP(テーブル13[[#This Row],[KENCODE]],KENCODE!A:B,2,FALSE)</f>
        <v>東京</v>
      </c>
      <c r="K472" t="s">
        <v>1145</v>
      </c>
      <c r="L472" t="s">
        <v>1146</v>
      </c>
    </row>
    <row r="473" spans="1:12">
      <c r="A473" t="s">
        <v>1147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2</v>
      </c>
      <c r="H473" s="4" t="str">
        <f>IF(OR(テーブル13[[#This Row],[ILLflag]]="N",テーブル13[[#This Row],[CopyService]]="N",テーブル13[[#This Row],[ILLStatus]]="N",テーブル13[[#This Row],[LoanService]]="N"),"×","○")</f>
        <v>×</v>
      </c>
      <c r="I473">
        <v>13</v>
      </c>
      <c r="J473" t="str">
        <f>VLOOKUP(テーブル13[[#This Row],[KENCODE]],KENCODE!A:B,2,FALSE)</f>
        <v>東京</v>
      </c>
      <c r="K473" t="s">
        <v>1148</v>
      </c>
      <c r="L473" t="s">
        <v>1149</v>
      </c>
    </row>
    <row r="474" spans="1:12">
      <c r="A474" t="s">
        <v>1150</v>
      </c>
      <c r="B474" t="s">
        <v>1</v>
      </c>
      <c r="C474" t="s">
        <v>1</v>
      </c>
      <c r="D474" t="s">
        <v>1</v>
      </c>
      <c r="E474" t="s">
        <v>1</v>
      </c>
      <c r="F474" t="s">
        <v>2</v>
      </c>
      <c r="G474" t="s">
        <v>2</v>
      </c>
      <c r="H474" s="4" t="str">
        <f>IF(OR(テーブル13[[#This Row],[ILLflag]]="N",テーブル13[[#This Row],[CopyService]]="N",テーブル13[[#This Row],[ILLStatus]]="N",テーブル13[[#This Row],[LoanService]]="N"),"×","○")</f>
        <v>×</v>
      </c>
      <c r="I474">
        <v>13</v>
      </c>
      <c r="J474" t="str">
        <f>VLOOKUP(テーブル13[[#This Row],[KENCODE]],KENCODE!A:B,2,FALSE)</f>
        <v>東京</v>
      </c>
      <c r="K474" t="s">
        <v>1151</v>
      </c>
      <c r="L474" t="s">
        <v>1152</v>
      </c>
    </row>
    <row r="475" spans="1:12">
      <c r="A475" t="s">
        <v>1153</v>
      </c>
      <c r="B475" t="s">
        <v>1</v>
      </c>
      <c r="C475" t="s">
        <v>1</v>
      </c>
      <c r="D475" t="s">
        <v>2</v>
      </c>
      <c r="E475" t="s">
        <v>2</v>
      </c>
      <c r="F475" t="s">
        <v>2</v>
      </c>
      <c r="G475" t="s">
        <v>1</v>
      </c>
      <c r="H475" s="4" t="str">
        <f>IF(OR(テーブル13[[#This Row],[ILLflag]]="N",テーブル13[[#This Row],[CopyService]]="N",テーブル13[[#This Row],[ILLStatus]]="N",テーブル13[[#This Row],[LoanService]]="N"),"×","○")</f>
        <v>×</v>
      </c>
      <c r="I475">
        <v>13</v>
      </c>
      <c r="J475" t="str">
        <f>VLOOKUP(テーブル13[[#This Row],[KENCODE]],KENCODE!A:B,2,FALSE)</f>
        <v>東京</v>
      </c>
      <c r="K475" t="s">
        <v>1154</v>
      </c>
      <c r="L475" t="s">
        <v>1155</v>
      </c>
    </row>
    <row r="476" spans="1:12">
      <c r="A476" t="s">
        <v>1156</v>
      </c>
      <c r="B476" t="s">
        <v>1</v>
      </c>
      <c r="C476" t="s">
        <v>1</v>
      </c>
      <c r="D476" t="s">
        <v>1</v>
      </c>
      <c r="E476" t="s">
        <v>1</v>
      </c>
      <c r="F476" t="s">
        <v>2</v>
      </c>
      <c r="G476" t="s">
        <v>1</v>
      </c>
      <c r="H476" s="4" t="str">
        <f>IF(OR(テーブル13[[#This Row],[ILLflag]]="N",テーブル13[[#This Row],[CopyService]]="N",テーブル13[[#This Row],[ILLStatus]]="N",テーブル13[[#This Row],[LoanService]]="N"),"×","○")</f>
        <v>○</v>
      </c>
      <c r="I476">
        <v>13</v>
      </c>
      <c r="J476" t="str">
        <f>VLOOKUP(テーブル13[[#This Row],[KENCODE]],KENCODE!A:B,2,FALSE)</f>
        <v>東京</v>
      </c>
      <c r="K476" t="s">
        <v>1157</v>
      </c>
      <c r="L476" t="s">
        <v>1158</v>
      </c>
    </row>
    <row r="477" spans="1:12">
      <c r="A477" t="s">
        <v>1159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s="4" t="str">
        <f>IF(OR(テーブル13[[#This Row],[ILLflag]]="N",テーブル13[[#This Row],[CopyService]]="N",テーブル13[[#This Row],[ILLStatus]]="N",テーブル13[[#This Row],[LoanService]]="N"),"×","○")</f>
        <v>○</v>
      </c>
      <c r="I477">
        <v>13</v>
      </c>
      <c r="J477" t="str">
        <f>VLOOKUP(テーブル13[[#This Row],[KENCODE]],KENCODE!A:B,2,FALSE)</f>
        <v>東京</v>
      </c>
      <c r="K477" t="s">
        <v>1160</v>
      </c>
      <c r="L477" t="s">
        <v>1161</v>
      </c>
    </row>
    <row r="478" spans="1:12">
      <c r="A478" t="s">
        <v>1162</v>
      </c>
      <c r="B478" t="s">
        <v>1</v>
      </c>
      <c r="C478" t="s">
        <v>1</v>
      </c>
      <c r="D478" t="s">
        <v>2</v>
      </c>
      <c r="E478" t="s">
        <v>2</v>
      </c>
      <c r="F478" t="s">
        <v>2</v>
      </c>
      <c r="G478" t="s">
        <v>1</v>
      </c>
      <c r="H478" s="4" t="str">
        <f>IF(OR(テーブル13[[#This Row],[ILLflag]]="N",テーブル13[[#This Row],[CopyService]]="N",テーブル13[[#This Row],[ILLStatus]]="N",テーブル13[[#This Row],[LoanService]]="N"),"×","○")</f>
        <v>×</v>
      </c>
      <c r="I478">
        <v>13</v>
      </c>
      <c r="J478" t="str">
        <f>VLOOKUP(テーブル13[[#This Row],[KENCODE]],KENCODE!A:B,2,FALSE)</f>
        <v>東京</v>
      </c>
      <c r="K478" t="s">
        <v>1163</v>
      </c>
      <c r="L478" t="s">
        <v>1164</v>
      </c>
    </row>
    <row r="479" spans="1:12">
      <c r="A479" t="s">
        <v>1165</v>
      </c>
      <c r="B479" t="s">
        <v>1</v>
      </c>
      <c r="C479" t="s">
        <v>1</v>
      </c>
      <c r="D479" t="s">
        <v>2</v>
      </c>
      <c r="E479" t="s">
        <v>2</v>
      </c>
      <c r="F479" t="s">
        <v>2</v>
      </c>
      <c r="G479" t="s">
        <v>2</v>
      </c>
      <c r="H479" s="4" t="str">
        <f>IF(OR(テーブル13[[#This Row],[ILLflag]]="N",テーブル13[[#This Row],[CopyService]]="N",テーブル13[[#This Row],[ILLStatus]]="N",テーブル13[[#This Row],[LoanService]]="N"),"×","○")</f>
        <v>×</v>
      </c>
      <c r="I479">
        <v>13</v>
      </c>
      <c r="J479" t="str">
        <f>VLOOKUP(テーブル13[[#This Row],[KENCODE]],KENCODE!A:B,2,FALSE)</f>
        <v>東京</v>
      </c>
      <c r="K479" t="s">
        <v>1166</v>
      </c>
      <c r="L479" t="s">
        <v>1167</v>
      </c>
    </row>
    <row r="480" spans="1:12">
      <c r="A480" t="s">
        <v>1168</v>
      </c>
      <c r="B480" t="s">
        <v>1</v>
      </c>
      <c r="C480" t="s">
        <v>1</v>
      </c>
      <c r="D480" t="s">
        <v>2</v>
      </c>
      <c r="E480" t="s">
        <v>2</v>
      </c>
      <c r="F480" t="s">
        <v>2</v>
      </c>
      <c r="G480" t="s">
        <v>2</v>
      </c>
      <c r="H480" s="4" t="str">
        <f>IF(OR(テーブル13[[#This Row],[ILLflag]]="N",テーブル13[[#This Row],[CopyService]]="N",テーブル13[[#This Row],[ILLStatus]]="N",テーブル13[[#This Row],[LoanService]]="N"),"×","○")</f>
        <v>×</v>
      </c>
      <c r="I480">
        <v>13</v>
      </c>
      <c r="J480" t="str">
        <f>VLOOKUP(テーブル13[[#This Row],[KENCODE]],KENCODE!A:B,2,FALSE)</f>
        <v>東京</v>
      </c>
      <c r="K480" t="s">
        <v>1169</v>
      </c>
      <c r="L480" t="s">
        <v>1170</v>
      </c>
    </row>
    <row r="481" spans="1:12">
      <c r="A481" t="s">
        <v>1171</v>
      </c>
      <c r="B481" t="s">
        <v>1</v>
      </c>
      <c r="C481" t="s">
        <v>1</v>
      </c>
      <c r="D481" t="s">
        <v>1</v>
      </c>
      <c r="E481" t="s">
        <v>1</v>
      </c>
      <c r="F481" t="s">
        <v>2</v>
      </c>
      <c r="G481" t="s">
        <v>1</v>
      </c>
      <c r="H481" s="4" t="str">
        <f>IF(OR(テーブル13[[#This Row],[ILLflag]]="N",テーブル13[[#This Row],[CopyService]]="N",テーブル13[[#This Row],[ILLStatus]]="N",テーブル13[[#This Row],[LoanService]]="N"),"×","○")</f>
        <v>○</v>
      </c>
      <c r="I481">
        <v>13</v>
      </c>
      <c r="J481" t="str">
        <f>VLOOKUP(テーブル13[[#This Row],[KENCODE]],KENCODE!A:B,2,FALSE)</f>
        <v>東京</v>
      </c>
      <c r="K481" t="s">
        <v>1172</v>
      </c>
      <c r="L481" t="s">
        <v>1173</v>
      </c>
    </row>
    <row r="482" spans="1:12">
      <c r="A482" t="s">
        <v>1174</v>
      </c>
      <c r="B482" t="s">
        <v>1</v>
      </c>
      <c r="C482" t="s">
        <v>1</v>
      </c>
      <c r="D482" t="s">
        <v>1</v>
      </c>
      <c r="E482" t="s">
        <v>2</v>
      </c>
      <c r="F482" t="s">
        <v>2</v>
      </c>
      <c r="G482" t="s">
        <v>2</v>
      </c>
      <c r="H482" s="4" t="str">
        <f>IF(OR(テーブル13[[#This Row],[ILLflag]]="N",テーブル13[[#This Row],[CopyService]]="N",テーブル13[[#This Row],[ILLStatus]]="N",テーブル13[[#This Row],[LoanService]]="N"),"×","○")</f>
        <v>×</v>
      </c>
      <c r="I482">
        <v>13</v>
      </c>
      <c r="J482" t="str">
        <f>VLOOKUP(テーブル13[[#This Row],[KENCODE]],KENCODE!A:B,2,FALSE)</f>
        <v>東京</v>
      </c>
      <c r="K482" t="s">
        <v>1175</v>
      </c>
      <c r="L482" t="s">
        <v>1176</v>
      </c>
    </row>
    <row r="483" spans="1:12">
      <c r="A483" t="s">
        <v>1177</v>
      </c>
      <c r="B483" t="s">
        <v>1</v>
      </c>
      <c r="C483" t="s">
        <v>1</v>
      </c>
      <c r="D483" t="s">
        <v>1</v>
      </c>
      <c r="E483" t="s">
        <v>2</v>
      </c>
      <c r="F483" t="s">
        <v>2</v>
      </c>
      <c r="G483" t="s">
        <v>2</v>
      </c>
      <c r="H483" s="4" t="str">
        <f>IF(OR(テーブル13[[#This Row],[ILLflag]]="N",テーブル13[[#This Row],[CopyService]]="N",テーブル13[[#This Row],[ILLStatus]]="N",テーブル13[[#This Row],[LoanService]]="N"),"×","○")</f>
        <v>×</v>
      </c>
      <c r="I483">
        <v>13</v>
      </c>
      <c r="J483" t="str">
        <f>VLOOKUP(テーブル13[[#This Row],[KENCODE]],KENCODE!A:B,2,FALSE)</f>
        <v>東京</v>
      </c>
      <c r="K483" t="s">
        <v>1178</v>
      </c>
      <c r="L483" t="s">
        <v>1179</v>
      </c>
    </row>
    <row r="484" spans="1:12">
      <c r="A484" t="s">
        <v>1180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2</v>
      </c>
      <c r="H484" s="4" t="str">
        <f>IF(OR(テーブル13[[#This Row],[ILLflag]]="N",テーブル13[[#This Row],[CopyService]]="N",テーブル13[[#This Row],[ILLStatus]]="N",テーブル13[[#This Row],[LoanService]]="N"),"×","○")</f>
        <v>×</v>
      </c>
      <c r="I484">
        <v>13</v>
      </c>
      <c r="J484" t="str">
        <f>VLOOKUP(テーブル13[[#This Row],[KENCODE]],KENCODE!A:B,2,FALSE)</f>
        <v>東京</v>
      </c>
      <c r="K484" t="s">
        <v>1181</v>
      </c>
      <c r="L484" t="s">
        <v>1182</v>
      </c>
    </row>
    <row r="485" spans="1:12">
      <c r="A485" t="s">
        <v>1183</v>
      </c>
      <c r="B485" t="s">
        <v>1</v>
      </c>
      <c r="C485" t="s">
        <v>1</v>
      </c>
      <c r="D485" t="s">
        <v>1</v>
      </c>
      <c r="E485" t="s">
        <v>1</v>
      </c>
      <c r="F485" t="s">
        <v>2</v>
      </c>
      <c r="G485" t="s">
        <v>1</v>
      </c>
      <c r="H485" s="4" t="str">
        <f>IF(OR(テーブル13[[#This Row],[ILLflag]]="N",テーブル13[[#This Row],[CopyService]]="N",テーブル13[[#This Row],[ILLStatus]]="N",テーブル13[[#This Row],[LoanService]]="N"),"×","○")</f>
        <v>○</v>
      </c>
      <c r="I485">
        <v>13</v>
      </c>
      <c r="J485" t="str">
        <f>VLOOKUP(テーブル13[[#This Row],[KENCODE]],KENCODE!A:B,2,FALSE)</f>
        <v>東京</v>
      </c>
      <c r="K485" t="s">
        <v>1184</v>
      </c>
      <c r="L485" t="s">
        <v>1185</v>
      </c>
    </row>
    <row r="486" spans="1:12">
      <c r="A486" t="s">
        <v>1189</v>
      </c>
      <c r="B486" t="s">
        <v>1</v>
      </c>
      <c r="C486" t="s">
        <v>1</v>
      </c>
      <c r="D486" t="s">
        <v>1</v>
      </c>
      <c r="E486" t="s">
        <v>1</v>
      </c>
      <c r="F486" t="s">
        <v>2</v>
      </c>
      <c r="G486" t="s">
        <v>2</v>
      </c>
      <c r="H486" s="4" t="str">
        <f>IF(OR(テーブル13[[#This Row],[ILLflag]]="N",テーブル13[[#This Row],[CopyService]]="N",テーブル13[[#This Row],[ILLStatus]]="N",テーブル13[[#This Row],[LoanService]]="N"),"×","○")</f>
        <v>×</v>
      </c>
      <c r="I486">
        <v>13</v>
      </c>
      <c r="J486" t="str">
        <f>VLOOKUP(テーブル13[[#This Row],[KENCODE]],KENCODE!A:B,2,FALSE)</f>
        <v>東京</v>
      </c>
      <c r="K486" t="s">
        <v>1190</v>
      </c>
      <c r="L486" t="s">
        <v>1191</v>
      </c>
    </row>
    <row r="487" spans="1:12">
      <c r="A487" t="s">
        <v>1192</v>
      </c>
      <c r="B487" t="s">
        <v>1</v>
      </c>
      <c r="C487" t="s">
        <v>1</v>
      </c>
      <c r="D487" t="s">
        <v>1</v>
      </c>
      <c r="E487" t="s">
        <v>1</v>
      </c>
      <c r="F487" t="s">
        <v>65</v>
      </c>
      <c r="G487" t="s">
        <v>2</v>
      </c>
      <c r="H487" s="4" t="str">
        <f>IF(OR(テーブル13[[#This Row],[ILLflag]]="N",テーブル13[[#This Row],[CopyService]]="N",テーブル13[[#This Row],[ILLStatus]]="N",テーブル13[[#This Row],[LoanService]]="N"),"×","○")</f>
        <v>×</v>
      </c>
      <c r="I487">
        <v>13</v>
      </c>
      <c r="J487" t="str">
        <f>VLOOKUP(テーブル13[[#This Row],[KENCODE]],KENCODE!A:B,2,FALSE)</f>
        <v>東京</v>
      </c>
      <c r="K487" t="s">
        <v>1193</v>
      </c>
      <c r="L487" t="s">
        <v>1194</v>
      </c>
    </row>
    <row r="488" spans="1:12">
      <c r="A488" t="s">
        <v>1195</v>
      </c>
      <c r="B488" t="s">
        <v>1</v>
      </c>
      <c r="C488" t="s">
        <v>1</v>
      </c>
      <c r="D488" t="s">
        <v>1</v>
      </c>
      <c r="E488" t="s">
        <v>1</v>
      </c>
      <c r="F488" t="s">
        <v>2</v>
      </c>
      <c r="G488" t="s">
        <v>2</v>
      </c>
      <c r="H488" s="4" t="str">
        <f>IF(OR(テーブル13[[#This Row],[ILLflag]]="N",テーブル13[[#This Row],[CopyService]]="N",テーブル13[[#This Row],[ILLStatus]]="N",テーブル13[[#This Row],[LoanService]]="N"),"×","○")</f>
        <v>×</v>
      </c>
      <c r="I488">
        <v>13</v>
      </c>
      <c r="J488" t="str">
        <f>VLOOKUP(テーブル13[[#This Row],[KENCODE]],KENCODE!A:B,2,FALSE)</f>
        <v>東京</v>
      </c>
      <c r="K488" t="s">
        <v>1196</v>
      </c>
      <c r="L488" t="s">
        <v>1197</v>
      </c>
    </row>
    <row r="489" spans="1:12">
      <c r="A489" t="s">
        <v>1201</v>
      </c>
      <c r="B489" t="s">
        <v>1</v>
      </c>
      <c r="C489" t="s">
        <v>1</v>
      </c>
      <c r="D489" t="s">
        <v>1</v>
      </c>
      <c r="E489" t="s">
        <v>1</v>
      </c>
      <c r="F489" t="s">
        <v>65</v>
      </c>
      <c r="G489" t="s">
        <v>1</v>
      </c>
      <c r="H489" s="4" t="str">
        <f>IF(OR(テーブル13[[#This Row],[ILLflag]]="N",テーブル13[[#This Row],[CopyService]]="N",テーブル13[[#This Row],[ILLStatus]]="N",テーブル13[[#This Row],[LoanService]]="N"),"×","○")</f>
        <v>○</v>
      </c>
      <c r="I489">
        <v>13</v>
      </c>
      <c r="J489" t="str">
        <f>VLOOKUP(テーブル13[[#This Row],[KENCODE]],KENCODE!A:B,2,FALSE)</f>
        <v>東京</v>
      </c>
      <c r="K489" t="s">
        <v>1202</v>
      </c>
      <c r="L489" t="s">
        <v>1203</v>
      </c>
    </row>
    <row r="490" spans="1:12">
      <c r="A490" t="s">
        <v>1204</v>
      </c>
      <c r="B490" t="s">
        <v>1</v>
      </c>
      <c r="C490" t="s">
        <v>1</v>
      </c>
      <c r="D490" t="s">
        <v>1</v>
      </c>
      <c r="E490" t="s">
        <v>2</v>
      </c>
      <c r="F490" t="s">
        <v>2</v>
      </c>
      <c r="G490" t="s">
        <v>1</v>
      </c>
      <c r="H490" s="4" t="str">
        <f>IF(OR(テーブル13[[#This Row],[ILLflag]]="N",テーブル13[[#This Row],[CopyService]]="N",テーブル13[[#This Row],[ILLStatus]]="N",テーブル13[[#This Row],[LoanService]]="N"),"×","○")</f>
        <v>×</v>
      </c>
      <c r="I490">
        <v>13</v>
      </c>
      <c r="J490" t="str">
        <f>VLOOKUP(テーブル13[[#This Row],[KENCODE]],KENCODE!A:B,2,FALSE)</f>
        <v>東京</v>
      </c>
      <c r="K490" t="s">
        <v>1205</v>
      </c>
      <c r="L490" t="s">
        <v>1206</v>
      </c>
    </row>
    <row r="491" spans="1:12">
      <c r="A491" t="s">
        <v>1210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2</v>
      </c>
      <c r="H491" s="4" t="str">
        <f>IF(OR(テーブル13[[#This Row],[ILLflag]]="N",テーブル13[[#This Row],[CopyService]]="N",テーブル13[[#This Row],[ILLStatus]]="N",テーブル13[[#This Row],[LoanService]]="N"),"×","○")</f>
        <v>×</v>
      </c>
      <c r="I491">
        <v>13</v>
      </c>
      <c r="J491" t="str">
        <f>VLOOKUP(テーブル13[[#This Row],[KENCODE]],KENCODE!A:B,2,FALSE)</f>
        <v>東京</v>
      </c>
      <c r="K491" t="s">
        <v>1211</v>
      </c>
      <c r="L491" t="s">
        <v>1212</v>
      </c>
    </row>
    <row r="492" spans="1:12">
      <c r="A492" t="s">
        <v>1213</v>
      </c>
      <c r="B492" t="s">
        <v>1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s="4" t="str">
        <f>IF(OR(テーブル13[[#This Row],[ILLflag]]="N",テーブル13[[#This Row],[CopyService]]="N",テーブル13[[#This Row],[ILLStatus]]="N",テーブル13[[#This Row],[LoanService]]="N"),"×","○")</f>
        <v>×</v>
      </c>
      <c r="I492">
        <v>13</v>
      </c>
      <c r="J492" t="str">
        <f>VLOOKUP(テーブル13[[#This Row],[KENCODE]],KENCODE!A:B,2,FALSE)</f>
        <v>東京</v>
      </c>
      <c r="K492" t="s">
        <v>1214</v>
      </c>
      <c r="L492" t="s">
        <v>1215</v>
      </c>
    </row>
    <row r="493" spans="1:12">
      <c r="A493" t="s">
        <v>1222</v>
      </c>
      <c r="B493" t="s">
        <v>1</v>
      </c>
      <c r="C493" t="s">
        <v>1</v>
      </c>
      <c r="D493" t="s">
        <v>1</v>
      </c>
      <c r="E493" t="s">
        <v>1</v>
      </c>
      <c r="F493" t="s">
        <v>2</v>
      </c>
      <c r="G493" t="s">
        <v>2</v>
      </c>
      <c r="H493" s="4" t="str">
        <f>IF(OR(テーブル13[[#This Row],[ILLflag]]="N",テーブル13[[#This Row],[CopyService]]="N",テーブル13[[#This Row],[ILLStatus]]="N",テーブル13[[#This Row],[LoanService]]="N"),"×","○")</f>
        <v>×</v>
      </c>
      <c r="I493">
        <v>13</v>
      </c>
      <c r="J493" t="str">
        <f>VLOOKUP(テーブル13[[#This Row],[KENCODE]],KENCODE!A:B,2,FALSE)</f>
        <v>東京</v>
      </c>
      <c r="K493" t="s">
        <v>1223</v>
      </c>
      <c r="L493" t="s">
        <v>1224</v>
      </c>
    </row>
    <row r="494" spans="1:12">
      <c r="A494" t="s">
        <v>1225</v>
      </c>
      <c r="B494" t="s">
        <v>1</v>
      </c>
      <c r="C494" t="s">
        <v>1</v>
      </c>
      <c r="D494" t="s">
        <v>2</v>
      </c>
      <c r="E494" t="s">
        <v>2</v>
      </c>
      <c r="F494" t="s">
        <v>2</v>
      </c>
      <c r="G494" t="s">
        <v>2</v>
      </c>
      <c r="H494" s="4" t="str">
        <f>IF(OR(テーブル13[[#This Row],[ILLflag]]="N",テーブル13[[#This Row],[CopyService]]="N",テーブル13[[#This Row],[ILLStatus]]="N",テーブル13[[#This Row],[LoanService]]="N"),"×","○")</f>
        <v>×</v>
      </c>
      <c r="I494">
        <v>13</v>
      </c>
      <c r="J494" t="str">
        <f>VLOOKUP(テーブル13[[#This Row],[KENCODE]],KENCODE!A:B,2,FALSE)</f>
        <v>東京</v>
      </c>
      <c r="K494" t="s">
        <v>1226</v>
      </c>
      <c r="L494" t="s">
        <v>1227</v>
      </c>
    </row>
    <row r="495" spans="1:12">
      <c r="A495" t="s">
        <v>1228</v>
      </c>
      <c r="B495" t="s">
        <v>1</v>
      </c>
      <c r="C495" t="s">
        <v>1</v>
      </c>
      <c r="D495" t="s">
        <v>2</v>
      </c>
      <c r="E495" t="s">
        <v>2</v>
      </c>
      <c r="F495" t="s">
        <v>2</v>
      </c>
      <c r="G495" t="s">
        <v>2</v>
      </c>
      <c r="H495" s="4" t="str">
        <f>IF(OR(テーブル13[[#This Row],[ILLflag]]="N",テーブル13[[#This Row],[CopyService]]="N",テーブル13[[#This Row],[ILLStatus]]="N",テーブル13[[#This Row],[LoanService]]="N"),"×","○")</f>
        <v>×</v>
      </c>
      <c r="I495">
        <v>13</v>
      </c>
      <c r="J495" t="str">
        <f>VLOOKUP(テーブル13[[#This Row],[KENCODE]],KENCODE!A:B,2,FALSE)</f>
        <v>東京</v>
      </c>
      <c r="K495" t="s">
        <v>1229</v>
      </c>
      <c r="L495" t="s">
        <v>1230</v>
      </c>
    </row>
    <row r="496" spans="1:12">
      <c r="A496" t="s">
        <v>1231</v>
      </c>
      <c r="B496" t="s">
        <v>1</v>
      </c>
      <c r="C496" t="s">
        <v>1</v>
      </c>
      <c r="D496" t="s">
        <v>1</v>
      </c>
      <c r="E496" t="s">
        <v>1</v>
      </c>
      <c r="F496" t="s">
        <v>2</v>
      </c>
      <c r="G496" t="s">
        <v>1</v>
      </c>
      <c r="H496" s="4" t="str">
        <f>IF(OR(テーブル13[[#This Row],[ILLflag]]="N",テーブル13[[#This Row],[CopyService]]="N",テーブル13[[#This Row],[ILLStatus]]="N",テーブル13[[#This Row],[LoanService]]="N"),"×","○")</f>
        <v>○</v>
      </c>
      <c r="I496">
        <v>13</v>
      </c>
      <c r="J496" t="str">
        <f>VLOOKUP(テーブル13[[#This Row],[KENCODE]],KENCODE!A:B,2,FALSE)</f>
        <v>東京</v>
      </c>
      <c r="K496" t="s">
        <v>1232</v>
      </c>
      <c r="L496" t="s">
        <v>1233</v>
      </c>
    </row>
    <row r="497" spans="1:12">
      <c r="A497" t="s">
        <v>1234</v>
      </c>
      <c r="B497" t="s">
        <v>1</v>
      </c>
      <c r="C497" t="s">
        <v>1</v>
      </c>
      <c r="D497" t="s">
        <v>1</v>
      </c>
      <c r="E497" t="s">
        <v>1</v>
      </c>
      <c r="F497" t="s">
        <v>2</v>
      </c>
      <c r="G497" t="s">
        <v>2</v>
      </c>
      <c r="H497" s="4" t="str">
        <f>IF(OR(テーブル13[[#This Row],[ILLflag]]="N",テーブル13[[#This Row],[CopyService]]="N",テーブル13[[#This Row],[ILLStatus]]="N",テーブル13[[#This Row],[LoanService]]="N"),"×","○")</f>
        <v>×</v>
      </c>
      <c r="I497">
        <v>13</v>
      </c>
      <c r="J497" t="str">
        <f>VLOOKUP(テーブル13[[#This Row],[KENCODE]],KENCODE!A:B,2,FALSE)</f>
        <v>東京</v>
      </c>
      <c r="K497" t="s">
        <v>1235</v>
      </c>
      <c r="L497" t="s">
        <v>1236</v>
      </c>
    </row>
    <row r="498" spans="1:12">
      <c r="A498" t="s">
        <v>1237</v>
      </c>
      <c r="B498" t="s">
        <v>1</v>
      </c>
      <c r="C498" t="s">
        <v>1</v>
      </c>
      <c r="D498" t="s">
        <v>2</v>
      </c>
      <c r="E498" t="s">
        <v>2</v>
      </c>
      <c r="F498" t="s">
        <v>2</v>
      </c>
      <c r="G498" t="s">
        <v>2</v>
      </c>
      <c r="H498" s="4" t="str">
        <f>IF(OR(テーブル13[[#This Row],[ILLflag]]="N",テーブル13[[#This Row],[CopyService]]="N",テーブル13[[#This Row],[ILLStatus]]="N",テーブル13[[#This Row],[LoanService]]="N"),"×","○")</f>
        <v>×</v>
      </c>
      <c r="I498">
        <v>13</v>
      </c>
      <c r="J498" t="str">
        <f>VLOOKUP(テーブル13[[#This Row],[KENCODE]],KENCODE!A:B,2,FALSE)</f>
        <v>東京</v>
      </c>
      <c r="K498" t="s">
        <v>1238</v>
      </c>
      <c r="L498" t="s">
        <v>1239</v>
      </c>
    </row>
    <row r="499" spans="1:12">
      <c r="A499" t="s">
        <v>1243</v>
      </c>
      <c r="B499" t="s">
        <v>1</v>
      </c>
      <c r="C499" t="s">
        <v>1</v>
      </c>
      <c r="D499" t="s">
        <v>1</v>
      </c>
      <c r="E499" t="s">
        <v>1</v>
      </c>
      <c r="F499" t="s">
        <v>2</v>
      </c>
      <c r="G499" t="s">
        <v>2</v>
      </c>
      <c r="H499" s="4" t="str">
        <f>IF(OR(テーブル13[[#This Row],[ILLflag]]="N",テーブル13[[#This Row],[CopyService]]="N",テーブル13[[#This Row],[ILLStatus]]="N",テーブル13[[#This Row],[LoanService]]="N"),"×","○")</f>
        <v>×</v>
      </c>
      <c r="I499">
        <v>13</v>
      </c>
      <c r="J499" t="str">
        <f>VLOOKUP(テーブル13[[#This Row],[KENCODE]],KENCODE!A:B,2,FALSE)</f>
        <v>東京</v>
      </c>
      <c r="K499" t="s">
        <v>1244</v>
      </c>
      <c r="L499" t="s">
        <v>1245</v>
      </c>
    </row>
    <row r="500" spans="1:12">
      <c r="A500" t="s">
        <v>1246</v>
      </c>
      <c r="B500" t="s">
        <v>1</v>
      </c>
      <c r="C500" t="s">
        <v>1</v>
      </c>
      <c r="D500" t="s">
        <v>1</v>
      </c>
      <c r="E500" t="s">
        <v>1</v>
      </c>
      <c r="F500" t="s">
        <v>2</v>
      </c>
      <c r="G500" t="s">
        <v>1</v>
      </c>
      <c r="H500" s="4" t="str">
        <f>IF(OR(テーブル13[[#This Row],[ILLflag]]="N",テーブル13[[#This Row],[CopyService]]="N",テーブル13[[#This Row],[ILLStatus]]="N",テーブル13[[#This Row],[LoanService]]="N"),"×","○")</f>
        <v>○</v>
      </c>
      <c r="I500">
        <v>13</v>
      </c>
      <c r="J500" t="str">
        <f>VLOOKUP(テーブル13[[#This Row],[KENCODE]],KENCODE!A:B,2,FALSE)</f>
        <v>東京</v>
      </c>
      <c r="K500" t="s">
        <v>1247</v>
      </c>
      <c r="L500" t="s">
        <v>1248</v>
      </c>
    </row>
    <row r="501" spans="1:12">
      <c r="A501" t="s">
        <v>1249</v>
      </c>
      <c r="B501" t="s">
        <v>1</v>
      </c>
      <c r="C501" t="s">
        <v>1</v>
      </c>
      <c r="D501" t="s">
        <v>2</v>
      </c>
      <c r="E501" t="s">
        <v>2</v>
      </c>
      <c r="F501" t="s">
        <v>2</v>
      </c>
      <c r="G501" t="s">
        <v>2</v>
      </c>
      <c r="H501" s="4" t="str">
        <f>IF(OR(テーブル13[[#This Row],[ILLflag]]="N",テーブル13[[#This Row],[CopyService]]="N",テーブル13[[#This Row],[ILLStatus]]="N",テーブル13[[#This Row],[LoanService]]="N"),"×","○")</f>
        <v>×</v>
      </c>
      <c r="I501">
        <v>13</v>
      </c>
      <c r="J501" t="str">
        <f>VLOOKUP(テーブル13[[#This Row],[KENCODE]],KENCODE!A:B,2,FALSE)</f>
        <v>東京</v>
      </c>
      <c r="K501" t="s">
        <v>1250</v>
      </c>
      <c r="L501" t="s">
        <v>1251</v>
      </c>
    </row>
    <row r="502" spans="1:12">
      <c r="A502" t="s">
        <v>1264</v>
      </c>
      <c r="B502" t="s">
        <v>1</v>
      </c>
      <c r="C502" t="s">
        <v>1</v>
      </c>
      <c r="D502" t="s">
        <v>1</v>
      </c>
      <c r="E502" t="s">
        <v>1</v>
      </c>
      <c r="F502" t="s">
        <v>2</v>
      </c>
      <c r="G502" t="s">
        <v>2</v>
      </c>
      <c r="H502" s="4" t="str">
        <f>IF(OR(テーブル13[[#This Row],[ILLflag]]="N",テーブル13[[#This Row],[CopyService]]="N",テーブル13[[#This Row],[ILLStatus]]="N",テーブル13[[#This Row],[LoanService]]="N"),"×","○")</f>
        <v>×</v>
      </c>
      <c r="I502">
        <v>13</v>
      </c>
      <c r="J502" t="str">
        <f>VLOOKUP(テーブル13[[#This Row],[KENCODE]],KENCODE!A:B,2,FALSE)</f>
        <v>東京</v>
      </c>
      <c r="K502" t="s">
        <v>1265</v>
      </c>
      <c r="L502" t="s">
        <v>1266</v>
      </c>
    </row>
    <row r="503" spans="1:12">
      <c r="A503" t="s">
        <v>1267</v>
      </c>
      <c r="B503" t="s">
        <v>1</v>
      </c>
      <c r="C503" t="s">
        <v>1</v>
      </c>
      <c r="D503" t="s">
        <v>1</v>
      </c>
      <c r="E503" t="s">
        <v>1</v>
      </c>
      <c r="F503" t="s">
        <v>2</v>
      </c>
      <c r="G503" t="s">
        <v>1</v>
      </c>
      <c r="H503" s="4" t="str">
        <f>IF(OR(テーブル13[[#This Row],[ILLflag]]="N",テーブル13[[#This Row],[CopyService]]="N",テーブル13[[#This Row],[ILLStatus]]="N",テーブル13[[#This Row],[LoanService]]="N"),"×","○")</f>
        <v>○</v>
      </c>
      <c r="I503">
        <v>13</v>
      </c>
      <c r="J503" t="str">
        <f>VLOOKUP(テーブル13[[#This Row],[KENCODE]],KENCODE!A:B,2,FALSE)</f>
        <v>東京</v>
      </c>
      <c r="K503" t="s">
        <v>1268</v>
      </c>
      <c r="L503" t="s">
        <v>1269</v>
      </c>
    </row>
    <row r="504" spans="1:12">
      <c r="A504" t="s">
        <v>1273</v>
      </c>
      <c r="B504" t="s">
        <v>1</v>
      </c>
      <c r="C504" t="s">
        <v>2</v>
      </c>
      <c r="D504" t="s">
        <v>1</v>
      </c>
      <c r="E504" t="s">
        <v>2</v>
      </c>
      <c r="F504" t="s">
        <v>2</v>
      </c>
      <c r="G504" t="s">
        <v>1</v>
      </c>
      <c r="H504" s="4" t="str">
        <f>IF(OR(テーブル13[[#This Row],[ILLflag]]="N",テーブル13[[#This Row],[CopyService]]="N",テーブル13[[#This Row],[ILLStatus]]="N",テーブル13[[#This Row],[LoanService]]="N"),"×","○")</f>
        <v>×</v>
      </c>
      <c r="I504">
        <v>13</v>
      </c>
      <c r="J504" t="str">
        <f>VLOOKUP(テーブル13[[#This Row],[KENCODE]],KENCODE!A:B,2,FALSE)</f>
        <v>東京</v>
      </c>
      <c r="K504" t="s">
        <v>1274</v>
      </c>
      <c r="L504" t="s">
        <v>1275</v>
      </c>
    </row>
    <row r="505" spans="1:12">
      <c r="A505" t="s">
        <v>1276</v>
      </c>
      <c r="B505" t="s">
        <v>1</v>
      </c>
      <c r="C505" t="s">
        <v>1</v>
      </c>
      <c r="D505" t="s">
        <v>1</v>
      </c>
      <c r="E505" t="s">
        <v>1</v>
      </c>
      <c r="F505" t="s">
        <v>2</v>
      </c>
      <c r="G505" t="s">
        <v>2</v>
      </c>
      <c r="H505" s="4" t="str">
        <f>IF(OR(テーブル13[[#This Row],[ILLflag]]="N",テーブル13[[#This Row],[CopyService]]="N",テーブル13[[#This Row],[ILLStatus]]="N",テーブル13[[#This Row],[LoanService]]="N"),"×","○")</f>
        <v>×</v>
      </c>
      <c r="I505">
        <v>13</v>
      </c>
      <c r="J505" t="str">
        <f>VLOOKUP(テーブル13[[#This Row],[KENCODE]],KENCODE!A:B,2,FALSE)</f>
        <v>東京</v>
      </c>
      <c r="K505" t="s">
        <v>1277</v>
      </c>
      <c r="L505" t="s">
        <v>1278</v>
      </c>
    </row>
    <row r="506" spans="1:12">
      <c r="A506" t="s">
        <v>1279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2</v>
      </c>
      <c r="H506" s="4" t="str">
        <f>IF(OR(テーブル13[[#This Row],[ILLflag]]="N",テーブル13[[#This Row],[CopyService]]="N",テーブル13[[#This Row],[ILLStatus]]="N",テーブル13[[#This Row],[LoanService]]="N"),"×","○")</f>
        <v>×</v>
      </c>
      <c r="I506">
        <v>13</v>
      </c>
      <c r="J506" t="str">
        <f>VLOOKUP(テーブル13[[#This Row],[KENCODE]],KENCODE!A:B,2,FALSE)</f>
        <v>東京</v>
      </c>
      <c r="K506" t="s">
        <v>1280</v>
      </c>
      <c r="L506" t="s">
        <v>1281</v>
      </c>
    </row>
    <row r="507" spans="1:12">
      <c r="A507" t="s">
        <v>1285</v>
      </c>
      <c r="B507" t="s">
        <v>1</v>
      </c>
      <c r="C507" t="s">
        <v>1</v>
      </c>
      <c r="D507" t="s">
        <v>1</v>
      </c>
      <c r="E507" t="s">
        <v>1</v>
      </c>
      <c r="F507" t="s">
        <v>2</v>
      </c>
      <c r="G507" t="s">
        <v>1</v>
      </c>
      <c r="H507" s="4" t="str">
        <f>IF(OR(テーブル13[[#This Row],[ILLflag]]="N",テーブル13[[#This Row],[CopyService]]="N",テーブル13[[#This Row],[ILLStatus]]="N",テーブル13[[#This Row],[LoanService]]="N"),"×","○")</f>
        <v>○</v>
      </c>
      <c r="I507">
        <v>13</v>
      </c>
      <c r="J507" t="str">
        <f>VLOOKUP(テーブル13[[#This Row],[KENCODE]],KENCODE!A:B,2,FALSE)</f>
        <v>東京</v>
      </c>
      <c r="K507" t="s">
        <v>1286</v>
      </c>
      <c r="L507" t="s">
        <v>1287</v>
      </c>
    </row>
    <row r="508" spans="1:12">
      <c r="A508" t="s">
        <v>1288</v>
      </c>
      <c r="B508" t="s">
        <v>1</v>
      </c>
      <c r="C508" t="s">
        <v>1</v>
      </c>
      <c r="D508" t="s">
        <v>1</v>
      </c>
      <c r="E508" t="s">
        <v>1</v>
      </c>
      <c r="F508" t="s">
        <v>2</v>
      </c>
      <c r="G508" t="s">
        <v>1</v>
      </c>
      <c r="H508" s="4" t="str">
        <f>IF(OR(テーブル13[[#This Row],[ILLflag]]="N",テーブル13[[#This Row],[CopyService]]="N",テーブル13[[#This Row],[ILLStatus]]="N",テーブル13[[#This Row],[LoanService]]="N"),"×","○")</f>
        <v>○</v>
      </c>
      <c r="I508">
        <v>13</v>
      </c>
      <c r="J508" t="str">
        <f>VLOOKUP(テーブル13[[#This Row],[KENCODE]],KENCODE!A:B,2,FALSE)</f>
        <v>東京</v>
      </c>
      <c r="K508" t="s">
        <v>1289</v>
      </c>
      <c r="L508" t="s">
        <v>1290</v>
      </c>
    </row>
    <row r="509" spans="1:12">
      <c r="A509" t="s">
        <v>1291</v>
      </c>
      <c r="B509" t="s">
        <v>1</v>
      </c>
      <c r="C509" t="s">
        <v>1</v>
      </c>
      <c r="D509" t="s">
        <v>1</v>
      </c>
      <c r="E509" t="s">
        <v>1</v>
      </c>
      <c r="F509" t="s">
        <v>2</v>
      </c>
      <c r="G509" t="s">
        <v>2</v>
      </c>
      <c r="H509" s="4" t="str">
        <f>IF(OR(テーブル13[[#This Row],[ILLflag]]="N",テーブル13[[#This Row],[CopyService]]="N",テーブル13[[#This Row],[ILLStatus]]="N",テーブル13[[#This Row],[LoanService]]="N"),"×","○")</f>
        <v>×</v>
      </c>
      <c r="I509">
        <v>13</v>
      </c>
      <c r="J509" t="str">
        <f>VLOOKUP(テーブル13[[#This Row],[KENCODE]],KENCODE!A:B,2,FALSE)</f>
        <v>東京</v>
      </c>
      <c r="K509" t="s">
        <v>1292</v>
      </c>
      <c r="L509" t="s">
        <v>1293</v>
      </c>
    </row>
    <row r="510" spans="1:12">
      <c r="A510" t="s">
        <v>1294</v>
      </c>
      <c r="B510" t="s">
        <v>1</v>
      </c>
      <c r="C510" t="s">
        <v>1</v>
      </c>
      <c r="D510" t="s">
        <v>1</v>
      </c>
      <c r="E510" t="s">
        <v>2</v>
      </c>
      <c r="F510" t="s">
        <v>2</v>
      </c>
      <c r="G510" t="s">
        <v>2</v>
      </c>
      <c r="H510" s="4" t="str">
        <f>IF(OR(テーブル13[[#This Row],[ILLflag]]="N",テーブル13[[#This Row],[CopyService]]="N",テーブル13[[#This Row],[ILLStatus]]="N",テーブル13[[#This Row],[LoanService]]="N"),"×","○")</f>
        <v>×</v>
      </c>
      <c r="I510">
        <v>13</v>
      </c>
      <c r="J510" t="str">
        <f>VLOOKUP(テーブル13[[#This Row],[KENCODE]],KENCODE!A:B,2,FALSE)</f>
        <v>東京</v>
      </c>
      <c r="K510" t="s">
        <v>1295</v>
      </c>
      <c r="L510" t="s">
        <v>1296</v>
      </c>
    </row>
    <row r="511" spans="1:12">
      <c r="A511" t="s">
        <v>1297</v>
      </c>
      <c r="B511" t="s">
        <v>1</v>
      </c>
      <c r="C511" t="s">
        <v>1</v>
      </c>
      <c r="D511" t="s">
        <v>2</v>
      </c>
      <c r="E511" t="s">
        <v>2</v>
      </c>
      <c r="F511" t="s">
        <v>2</v>
      </c>
      <c r="G511" t="s">
        <v>2</v>
      </c>
      <c r="H511" s="4" t="str">
        <f>IF(OR(テーブル13[[#This Row],[ILLflag]]="N",テーブル13[[#This Row],[CopyService]]="N",テーブル13[[#This Row],[ILLStatus]]="N",テーブル13[[#This Row],[LoanService]]="N"),"×","○")</f>
        <v>×</v>
      </c>
      <c r="I511">
        <v>13</v>
      </c>
      <c r="J511" t="str">
        <f>VLOOKUP(テーブル13[[#This Row],[KENCODE]],KENCODE!A:B,2,FALSE)</f>
        <v>東京</v>
      </c>
      <c r="K511" t="s">
        <v>1298</v>
      </c>
      <c r="L511" t="s">
        <v>1299</v>
      </c>
    </row>
    <row r="512" spans="1:12">
      <c r="A512" t="s">
        <v>1300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s="4" t="str">
        <f>IF(OR(テーブル13[[#This Row],[ILLflag]]="N",テーブル13[[#This Row],[CopyService]]="N",テーブル13[[#This Row],[ILLStatus]]="N",テーブル13[[#This Row],[LoanService]]="N"),"×","○")</f>
        <v>×</v>
      </c>
      <c r="I512">
        <v>13</v>
      </c>
      <c r="J512" t="str">
        <f>VLOOKUP(テーブル13[[#This Row],[KENCODE]],KENCODE!A:B,2,FALSE)</f>
        <v>東京</v>
      </c>
      <c r="K512" t="s">
        <v>1301</v>
      </c>
    </row>
    <row r="513" spans="1:12">
      <c r="A513" t="s">
        <v>1302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2</v>
      </c>
      <c r="H513" s="4" t="str">
        <f>IF(OR(テーブル13[[#This Row],[ILLflag]]="N",テーブル13[[#This Row],[CopyService]]="N",テーブル13[[#This Row],[ILLStatus]]="N",テーブル13[[#This Row],[LoanService]]="N"),"×","○")</f>
        <v>×</v>
      </c>
      <c r="I513">
        <v>13</v>
      </c>
      <c r="J513" t="str">
        <f>VLOOKUP(テーブル13[[#This Row],[KENCODE]],KENCODE!A:B,2,FALSE)</f>
        <v>東京</v>
      </c>
      <c r="K513" t="s">
        <v>1303</v>
      </c>
      <c r="L513" t="s">
        <v>1304</v>
      </c>
    </row>
    <row r="514" spans="1:12">
      <c r="A514" t="s">
        <v>1305</v>
      </c>
      <c r="B514" t="s">
        <v>1</v>
      </c>
      <c r="C514" t="s">
        <v>1</v>
      </c>
      <c r="D514" t="s">
        <v>1</v>
      </c>
      <c r="E514" t="s">
        <v>1</v>
      </c>
      <c r="F514" t="s">
        <v>2</v>
      </c>
      <c r="G514" t="s">
        <v>2</v>
      </c>
      <c r="H514" s="4" t="str">
        <f>IF(OR(テーブル13[[#This Row],[ILLflag]]="N",テーブル13[[#This Row],[CopyService]]="N",テーブル13[[#This Row],[ILLStatus]]="N",テーブル13[[#This Row],[LoanService]]="N"),"×","○")</f>
        <v>×</v>
      </c>
      <c r="I514">
        <v>13</v>
      </c>
      <c r="J514" t="str">
        <f>VLOOKUP(テーブル13[[#This Row],[KENCODE]],KENCODE!A:B,2,FALSE)</f>
        <v>東京</v>
      </c>
      <c r="K514" t="s">
        <v>1306</v>
      </c>
      <c r="L514" t="s">
        <v>1307</v>
      </c>
    </row>
    <row r="515" spans="1:12">
      <c r="A515" t="s">
        <v>1308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2</v>
      </c>
      <c r="H515" s="4" t="str">
        <f>IF(OR(テーブル13[[#This Row],[ILLflag]]="N",テーブル13[[#This Row],[CopyService]]="N",テーブル13[[#This Row],[ILLStatus]]="N",テーブル13[[#This Row],[LoanService]]="N"),"×","○")</f>
        <v>×</v>
      </c>
      <c r="I515">
        <v>13</v>
      </c>
      <c r="J515" t="str">
        <f>VLOOKUP(テーブル13[[#This Row],[KENCODE]],KENCODE!A:B,2,FALSE)</f>
        <v>東京</v>
      </c>
      <c r="K515" t="s">
        <v>1309</v>
      </c>
      <c r="L515" t="s">
        <v>1310</v>
      </c>
    </row>
    <row r="516" spans="1:12">
      <c r="A516" t="s">
        <v>1311</v>
      </c>
      <c r="B516" t="s">
        <v>1</v>
      </c>
      <c r="C516" t="s">
        <v>1</v>
      </c>
      <c r="D516" t="s">
        <v>1</v>
      </c>
      <c r="E516" t="s">
        <v>1</v>
      </c>
      <c r="F516" t="s">
        <v>2</v>
      </c>
      <c r="G516" t="s">
        <v>2</v>
      </c>
      <c r="H516" s="4" t="str">
        <f>IF(OR(テーブル13[[#This Row],[ILLflag]]="N",テーブル13[[#This Row],[CopyService]]="N",テーブル13[[#This Row],[ILLStatus]]="N",テーブル13[[#This Row],[LoanService]]="N"),"×","○")</f>
        <v>×</v>
      </c>
      <c r="I516">
        <v>13</v>
      </c>
      <c r="J516" t="str">
        <f>VLOOKUP(テーブル13[[#This Row],[KENCODE]],KENCODE!A:B,2,FALSE)</f>
        <v>東京</v>
      </c>
      <c r="K516" t="s">
        <v>1312</v>
      </c>
      <c r="L516" t="s">
        <v>1313</v>
      </c>
    </row>
    <row r="517" spans="1:12">
      <c r="A517" t="s">
        <v>1314</v>
      </c>
      <c r="B517" t="s">
        <v>1</v>
      </c>
      <c r="C517" t="s">
        <v>2</v>
      </c>
      <c r="D517" t="s">
        <v>1</v>
      </c>
      <c r="E517" t="s">
        <v>2</v>
      </c>
      <c r="F517" t="s">
        <v>2</v>
      </c>
      <c r="G517" t="s">
        <v>2</v>
      </c>
      <c r="H517" s="4" t="str">
        <f>IF(OR(テーブル13[[#This Row],[ILLflag]]="N",テーブル13[[#This Row],[CopyService]]="N",テーブル13[[#This Row],[ILLStatus]]="N",テーブル13[[#This Row],[LoanService]]="N"),"×","○")</f>
        <v>×</v>
      </c>
      <c r="I517">
        <v>13</v>
      </c>
      <c r="J517" t="str">
        <f>VLOOKUP(テーブル13[[#This Row],[KENCODE]],KENCODE!A:B,2,FALSE)</f>
        <v>東京</v>
      </c>
      <c r="K517" t="s">
        <v>1315</v>
      </c>
      <c r="L517" t="s">
        <v>1316</v>
      </c>
    </row>
    <row r="518" spans="1:12">
      <c r="A518" t="s">
        <v>1317</v>
      </c>
      <c r="B518" t="s">
        <v>1</v>
      </c>
      <c r="C518" t="s">
        <v>1</v>
      </c>
      <c r="D518" t="s">
        <v>2</v>
      </c>
      <c r="E518" t="s">
        <v>2</v>
      </c>
      <c r="F518" t="s">
        <v>2</v>
      </c>
      <c r="G518" t="s">
        <v>2</v>
      </c>
      <c r="H518" s="4" t="str">
        <f>IF(OR(テーブル13[[#This Row],[ILLflag]]="N",テーブル13[[#This Row],[CopyService]]="N",テーブル13[[#This Row],[ILLStatus]]="N",テーブル13[[#This Row],[LoanService]]="N"),"×","○")</f>
        <v>×</v>
      </c>
      <c r="I518">
        <v>13</v>
      </c>
      <c r="J518" t="str">
        <f>VLOOKUP(テーブル13[[#This Row],[KENCODE]],KENCODE!A:B,2,FALSE)</f>
        <v>東京</v>
      </c>
      <c r="K518" t="s">
        <v>1318</v>
      </c>
      <c r="L518" t="s">
        <v>1310</v>
      </c>
    </row>
    <row r="519" spans="1:12">
      <c r="A519" t="s">
        <v>1319</v>
      </c>
      <c r="B519" t="s">
        <v>1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s="4" t="str">
        <f>IF(OR(テーブル13[[#This Row],[ILLflag]]="N",テーブル13[[#This Row],[CopyService]]="N",テーブル13[[#This Row],[ILLStatus]]="N",テーブル13[[#This Row],[LoanService]]="N"),"×","○")</f>
        <v>×</v>
      </c>
      <c r="I519">
        <v>13</v>
      </c>
      <c r="J519" t="str">
        <f>VLOOKUP(テーブル13[[#This Row],[KENCODE]],KENCODE!A:B,2,FALSE)</f>
        <v>東京</v>
      </c>
      <c r="K519" t="s">
        <v>1320</v>
      </c>
      <c r="L519" t="s">
        <v>1321</v>
      </c>
    </row>
    <row r="520" spans="1:12">
      <c r="A520" t="s">
        <v>1322</v>
      </c>
      <c r="B520" t="s">
        <v>1</v>
      </c>
      <c r="C520" t="s">
        <v>1</v>
      </c>
      <c r="D520" t="s">
        <v>1</v>
      </c>
      <c r="E520" t="s">
        <v>1</v>
      </c>
      <c r="F520" t="s">
        <v>2</v>
      </c>
      <c r="G520" t="s">
        <v>1</v>
      </c>
      <c r="H520" s="4" t="str">
        <f>IF(OR(テーブル13[[#This Row],[ILLflag]]="N",テーブル13[[#This Row],[CopyService]]="N",テーブル13[[#This Row],[ILLStatus]]="N",テーブル13[[#This Row],[LoanService]]="N"),"×","○")</f>
        <v>○</v>
      </c>
      <c r="I520">
        <v>13</v>
      </c>
      <c r="J520" t="str">
        <f>VLOOKUP(テーブル13[[#This Row],[KENCODE]],KENCODE!A:B,2,FALSE)</f>
        <v>東京</v>
      </c>
      <c r="K520" t="s">
        <v>1323</v>
      </c>
      <c r="L520" t="s">
        <v>1324</v>
      </c>
    </row>
    <row r="521" spans="1:12">
      <c r="A521" t="s">
        <v>1325</v>
      </c>
      <c r="B521" t="s">
        <v>1</v>
      </c>
      <c r="C521" t="s">
        <v>1</v>
      </c>
      <c r="D521" t="s">
        <v>1</v>
      </c>
      <c r="E521" t="s">
        <v>1</v>
      </c>
      <c r="F521" t="s">
        <v>2</v>
      </c>
      <c r="G521" t="s">
        <v>2</v>
      </c>
      <c r="H521" s="4" t="str">
        <f>IF(OR(テーブル13[[#This Row],[ILLflag]]="N",テーブル13[[#This Row],[CopyService]]="N",テーブル13[[#This Row],[ILLStatus]]="N",テーブル13[[#This Row],[LoanService]]="N"),"×","○")</f>
        <v>×</v>
      </c>
      <c r="I521">
        <v>13</v>
      </c>
      <c r="J521" t="str">
        <f>VLOOKUP(テーブル13[[#This Row],[KENCODE]],KENCODE!A:B,2,FALSE)</f>
        <v>東京</v>
      </c>
      <c r="K521" t="s">
        <v>1326</v>
      </c>
      <c r="L521" t="s">
        <v>1327</v>
      </c>
    </row>
    <row r="522" spans="1:12">
      <c r="A522" t="s">
        <v>1328</v>
      </c>
      <c r="B522" t="s">
        <v>1</v>
      </c>
      <c r="C522" t="s">
        <v>1</v>
      </c>
      <c r="D522" t="s">
        <v>2</v>
      </c>
      <c r="E522" t="s">
        <v>2</v>
      </c>
      <c r="F522" t="s">
        <v>2</v>
      </c>
      <c r="G522" t="s">
        <v>2</v>
      </c>
      <c r="H522" s="4" t="str">
        <f>IF(OR(テーブル13[[#This Row],[ILLflag]]="N",テーブル13[[#This Row],[CopyService]]="N",テーブル13[[#This Row],[ILLStatus]]="N",テーブル13[[#This Row],[LoanService]]="N"),"×","○")</f>
        <v>×</v>
      </c>
      <c r="I522">
        <v>13</v>
      </c>
      <c r="J522" t="str">
        <f>VLOOKUP(テーブル13[[#This Row],[KENCODE]],KENCODE!A:B,2,FALSE)</f>
        <v>東京</v>
      </c>
      <c r="K522" t="s">
        <v>1329</v>
      </c>
      <c r="L522" t="s">
        <v>1330</v>
      </c>
    </row>
    <row r="523" spans="1:12">
      <c r="A523" t="s">
        <v>1331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s="4" t="str">
        <f>IF(OR(テーブル13[[#This Row],[ILLflag]]="N",テーブル13[[#This Row],[CopyService]]="N",テーブル13[[#This Row],[ILLStatus]]="N",テーブル13[[#This Row],[LoanService]]="N"),"×","○")</f>
        <v>○</v>
      </c>
      <c r="I523">
        <v>13</v>
      </c>
      <c r="J523" t="str">
        <f>VLOOKUP(テーブル13[[#This Row],[KENCODE]],KENCODE!A:B,2,FALSE)</f>
        <v>東京</v>
      </c>
      <c r="K523" t="s">
        <v>1332</v>
      </c>
      <c r="L523" t="s">
        <v>1333</v>
      </c>
    </row>
    <row r="524" spans="1:12">
      <c r="A524" t="s">
        <v>1334</v>
      </c>
      <c r="B524" t="s">
        <v>1</v>
      </c>
      <c r="C524" t="s">
        <v>1</v>
      </c>
      <c r="D524" t="s">
        <v>2</v>
      </c>
      <c r="E524" t="s">
        <v>2</v>
      </c>
      <c r="F524" t="s">
        <v>2</v>
      </c>
      <c r="G524" t="s">
        <v>1</v>
      </c>
      <c r="H524" s="4" t="str">
        <f>IF(OR(テーブル13[[#This Row],[ILLflag]]="N",テーブル13[[#This Row],[CopyService]]="N",テーブル13[[#This Row],[ILLStatus]]="N",テーブル13[[#This Row],[LoanService]]="N"),"×","○")</f>
        <v>×</v>
      </c>
      <c r="I524">
        <v>13</v>
      </c>
      <c r="J524" t="str">
        <f>VLOOKUP(テーブル13[[#This Row],[KENCODE]],KENCODE!A:B,2,FALSE)</f>
        <v>東京</v>
      </c>
      <c r="K524" t="s">
        <v>1335</v>
      </c>
      <c r="L524" t="s">
        <v>1336</v>
      </c>
    </row>
    <row r="525" spans="1:12">
      <c r="A525" t="s">
        <v>1337</v>
      </c>
      <c r="B525" t="s">
        <v>1</v>
      </c>
      <c r="C525" t="s">
        <v>1</v>
      </c>
      <c r="D525" t="s">
        <v>1</v>
      </c>
      <c r="E525" t="s">
        <v>2</v>
      </c>
      <c r="F525" t="s">
        <v>2</v>
      </c>
      <c r="G525" t="s">
        <v>2</v>
      </c>
      <c r="H525" s="4" t="str">
        <f>IF(OR(テーブル13[[#This Row],[ILLflag]]="N",テーブル13[[#This Row],[CopyService]]="N",テーブル13[[#This Row],[ILLStatus]]="N",テーブル13[[#This Row],[LoanService]]="N"),"×","○")</f>
        <v>×</v>
      </c>
      <c r="I525">
        <v>13</v>
      </c>
      <c r="J525" t="str">
        <f>VLOOKUP(テーブル13[[#This Row],[KENCODE]],KENCODE!A:B,2,FALSE)</f>
        <v>東京</v>
      </c>
      <c r="K525" t="s">
        <v>1338</v>
      </c>
      <c r="L525" t="s">
        <v>1339</v>
      </c>
    </row>
    <row r="526" spans="1:12">
      <c r="A526" t="s">
        <v>1340</v>
      </c>
      <c r="B526" t="s">
        <v>1</v>
      </c>
      <c r="C526" t="s">
        <v>1</v>
      </c>
      <c r="D526" t="s">
        <v>1</v>
      </c>
      <c r="E526" t="s">
        <v>1</v>
      </c>
      <c r="F526" t="s">
        <v>2</v>
      </c>
      <c r="G526" t="s">
        <v>2</v>
      </c>
      <c r="H526" s="4" t="str">
        <f>IF(OR(テーブル13[[#This Row],[ILLflag]]="N",テーブル13[[#This Row],[CopyService]]="N",テーブル13[[#This Row],[ILLStatus]]="N",テーブル13[[#This Row],[LoanService]]="N"),"×","○")</f>
        <v>×</v>
      </c>
      <c r="I526">
        <v>13</v>
      </c>
      <c r="J526" t="str">
        <f>VLOOKUP(テーブル13[[#This Row],[KENCODE]],KENCODE!A:B,2,FALSE)</f>
        <v>東京</v>
      </c>
      <c r="K526" t="s">
        <v>1341</v>
      </c>
      <c r="L526" t="s">
        <v>1342</v>
      </c>
    </row>
    <row r="527" spans="1:12">
      <c r="A527" t="s">
        <v>1343</v>
      </c>
      <c r="B527" t="s">
        <v>1</v>
      </c>
      <c r="C527" t="s">
        <v>1</v>
      </c>
      <c r="D527" t="s">
        <v>2</v>
      </c>
      <c r="E527" t="s">
        <v>2</v>
      </c>
      <c r="F527" t="s">
        <v>2</v>
      </c>
      <c r="G527" t="s">
        <v>2</v>
      </c>
      <c r="H527" s="4" t="str">
        <f>IF(OR(テーブル13[[#This Row],[ILLflag]]="N",テーブル13[[#This Row],[CopyService]]="N",テーブル13[[#This Row],[ILLStatus]]="N",テーブル13[[#This Row],[LoanService]]="N"),"×","○")</f>
        <v>×</v>
      </c>
      <c r="I527">
        <v>13</v>
      </c>
      <c r="J527" t="str">
        <f>VLOOKUP(テーブル13[[#This Row],[KENCODE]],KENCODE!A:B,2,FALSE)</f>
        <v>東京</v>
      </c>
      <c r="K527" t="s">
        <v>1344</v>
      </c>
      <c r="L527" t="s">
        <v>1345</v>
      </c>
    </row>
    <row r="528" spans="1:12">
      <c r="A528" t="s">
        <v>1346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1</v>
      </c>
      <c r="H528" s="4" t="str">
        <f>IF(OR(テーブル13[[#This Row],[ILLflag]]="N",テーブル13[[#This Row],[CopyService]]="N",テーブル13[[#This Row],[ILLStatus]]="N",テーブル13[[#This Row],[LoanService]]="N"),"×","○")</f>
        <v>×</v>
      </c>
      <c r="I528">
        <v>13</v>
      </c>
      <c r="J528" t="str">
        <f>VLOOKUP(テーブル13[[#This Row],[KENCODE]],KENCODE!A:B,2,FALSE)</f>
        <v>東京</v>
      </c>
      <c r="K528" t="s">
        <v>1347</v>
      </c>
      <c r="L528" t="s">
        <v>1348</v>
      </c>
    </row>
    <row r="529" spans="1:12">
      <c r="A529" t="s">
        <v>1349</v>
      </c>
      <c r="B529" t="s">
        <v>1</v>
      </c>
      <c r="C529" t="s">
        <v>1</v>
      </c>
      <c r="D529" t="s">
        <v>1</v>
      </c>
      <c r="E529" t="s">
        <v>1</v>
      </c>
      <c r="F529" t="s">
        <v>2</v>
      </c>
      <c r="G529" t="s">
        <v>2</v>
      </c>
      <c r="H529" s="4" t="str">
        <f>IF(OR(テーブル13[[#This Row],[ILLflag]]="N",テーブル13[[#This Row],[CopyService]]="N",テーブル13[[#This Row],[ILLStatus]]="N",テーブル13[[#This Row],[LoanService]]="N"),"×","○")</f>
        <v>×</v>
      </c>
      <c r="I529">
        <v>13</v>
      </c>
      <c r="J529" t="str">
        <f>VLOOKUP(テーブル13[[#This Row],[KENCODE]],KENCODE!A:B,2,FALSE)</f>
        <v>東京</v>
      </c>
      <c r="K529" t="s">
        <v>1350</v>
      </c>
      <c r="L529" t="s">
        <v>1351</v>
      </c>
    </row>
    <row r="530" spans="1:12">
      <c r="A530" t="s">
        <v>1352</v>
      </c>
      <c r="B530" t="s">
        <v>1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s="4" t="str">
        <f>IF(OR(テーブル13[[#This Row],[ILLflag]]="N",テーブル13[[#This Row],[CopyService]]="N",テーブル13[[#This Row],[ILLStatus]]="N",テーブル13[[#This Row],[LoanService]]="N"),"×","○")</f>
        <v>×</v>
      </c>
      <c r="I530">
        <v>13</v>
      </c>
      <c r="J530" t="str">
        <f>VLOOKUP(テーブル13[[#This Row],[KENCODE]],KENCODE!A:B,2,FALSE)</f>
        <v>東京</v>
      </c>
      <c r="K530" t="s">
        <v>1353</v>
      </c>
      <c r="L530" t="s">
        <v>1354</v>
      </c>
    </row>
    <row r="531" spans="1:12">
      <c r="A531" t="s">
        <v>1355</v>
      </c>
      <c r="B531" t="s">
        <v>1</v>
      </c>
      <c r="C531" t="s">
        <v>1</v>
      </c>
      <c r="D531" t="s">
        <v>1</v>
      </c>
      <c r="E531" t="s">
        <v>1</v>
      </c>
      <c r="F531" t="s">
        <v>2</v>
      </c>
      <c r="G531" t="s">
        <v>1</v>
      </c>
      <c r="H531" s="4" t="str">
        <f>IF(OR(テーブル13[[#This Row],[ILLflag]]="N",テーブル13[[#This Row],[CopyService]]="N",テーブル13[[#This Row],[ILLStatus]]="N",テーブル13[[#This Row],[LoanService]]="N"),"×","○")</f>
        <v>○</v>
      </c>
      <c r="I531">
        <v>13</v>
      </c>
      <c r="J531" t="str">
        <f>VLOOKUP(テーブル13[[#This Row],[KENCODE]],KENCODE!A:B,2,FALSE)</f>
        <v>東京</v>
      </c>
      <c r="K531" t="s">
        <v>1356</v>
      </c>
      <c r="L531" t="s">
        <v>1357</v>
      </c>
    </row>
    <row r="532" spans="1:12">
      <c r="A532" t="s">
        <v>1361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2</v>
      </c>
      <c r="H532" s="4" t="str">
        <f>IF(OR(テーブル13[[#This Row],[ILLflag]]="N",テーブル13[[#This Row],[CopyService]]="N",テーブル13[[#This Row],[ILLStatus]]="N",テーブル13[[#This Row],[LoanService]]="N"),"×","○")</f>
        <v>×</v>
      </c>
      <c r="I532">
        <v>13</v>
      </c>
      <c r="J532" t="str">
        <f>VLOOKUP(テーブル13[[#This Row],[KENCODE]],KENCODE!A:B,2,FALSE)</f>
        <v>東京</v>
      </c>
      <c r="K532" t="s">
        <v>1362</v>
      </c>
      <c r="L532" t="s">
        <v>1363</v>
      </c>
    </row>
    <row r="533" spans="1:12">
      <c r="A533" t="s">
        <v>1364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2</v>
      </c>
      <c r="H533" s="4" t="str">
        <f>IF(OR(テーブル13[[#This Row],[ILLflag]]="N",テーブル13[[#This Row],[CopyService]]="N",テーブル13[[#This Row],[ILLStatus]]="N",テーブル13[[#This Row],[LoanService]]="N"),"×","○")</f>
        <v>×</v>
      </c>
      <c r="I533">
        <v>13</v>
      </c>
      <c r="J533" t="str">
        <f>VLOOKUP(テーブル13[[#This Row],[KENCODE]],KENCODE!A:B,2,FALSE)</f>
        <v>東京</v>
      </c>
      <c r="K533" t="s">
        <v>1365</v>
      </c>
      <c r="L533" t="s">
        <v>1366</v>
      </c>
    </row>
    <row r="534" spans="1:12">
      <c r="A534" t="s">
        <v>1367</v>
      </c>
      <c r="B534" t="s">
        <v>1</v>
      </c>
      <c r="C534" t="s">
        <v>1</v>
      </c>
      <c r="D534" t="s">
        <v>2</v>
      </c>
      <c r="E534" t="s">
        <v>2</v>
      </c>
      <c r="F534" t="s">
        <v>2</v>
      </c>
      <c r="G534" t="s">
        <v>1</v>
      </c>
      <c r="H534" s="4" t="str">
        <f>IF(OR(テーブル13[[#This Row],[ILLflag]]="N",テーブル13[[#This Row],[CopyService]]="N",テーブル13[[#This Row],[ILLStatus]]="N",テーブル13[[#This Row],[LoanService]]="N"),"×","○")</f>
        <v>×</v>
      </c>
      <c r="I534">
        <v>13</v>
      </c>
      <c r="J534" t="str">
        <f>VLOOKUP(テーブル13[[#This Row],[KENCODE]],KENCODE!A:B,2,FALSE)</f>
        <v>東京</v>
      </c>
      <c r="K534" t="s">
        <v>1368</v>
      </c>
      <c r="L534" t="s">
        <v>1369</v>
      </c>
    </row>
    <row r="535" spans="1:12">
      <c r="A535" t="s">
        <v>1959</v>
      </c>
      <c r="B535" t="s">
        <v>1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s="4" t="str">
        <f>IF(OR(テーブル13[[#This Row],[ILLflag]]="N",テーブル13[[#This Row],[CopyService]]="N",テーブル13[[#This Row],[ILLStatus]]="N",テーブル13[[#This Row],[LoanService]]="N"),"×","○")</f>
        <v>×</v>
      </c>
      <c r="I535">
        <v>13</v>
      </c>
      <c r="J535" t="str">
        <f>VLOOKUP(テーブル13[[#This Row],[KENCODE]],KENCODE!A:B,2,FALSE)</f>
        <v>東京</v>
      </c>
      <c r="K535" t="s">
        <v>1960</v>
      </c>
      <c r="L535" t="s">
        <v>1961</v>
      </c>
    </row>
    <row r="536" spans="1:12">
      <c r="A536" t="s">
        <v>1962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1</v>
      </c>
      <c r="H536" s="4" t="str">
        <f>IF(OR(テーブル13[[#This Row],[ILLflag]]="N",テーブル13[[#This Row],[CopyService]]="N",テーブル13[[#This Row],[ILLStatus]]="N",テーブル13[[#This Row],[LoanService]]="N"),"×","○")</f>
        <v>×</v>
      </c>
      <c r="I536">
        <v>13</v>
      </c>
      <c r="J536" t="str">
        <f>VLOOKUP(テーブル13[[#This Row],[KENCODE]],KENCODE!A:B,2,FALSE)</f>
        <v>東京</v>
      </c>
      <c r="K536" t="s">
        <v>1963</v>
      </c>
      <c r="L536" t="s">
        <v>1961</v>
      </c>
    </row>
    <row r="537" spans="1:12">
      <c r="A537" t="s">
        <v>1979</v>
      </c>
      <c r="B537" t="s">
        <v>1</v>
      </c>
      <c r="C537" t="s">
        <v>1</v>
      </c>
      <c r="D537" t="s">
        <v>1</v>
      </c>
      <c r="E537" t="s">
        <v>1</v>
      </c>
      <c r="F537" t="s">
        <v>2</v>
      </c>
      <c r="G537" t="s">
        <v>1</v>
      </c>
      <c r="H537" s="4" t="str">
        <f>IF(OR(テーブル13[[#This Row],[ILLflag]]="N",テーブル13[[#This Row],[CopyService]]="N",テーブル13[[#This Row],[ILLStatus]]="N",テーブル13[[#This Row],[LoanService]]="N"),"×","○")</f>
        <v>○</v>
      </c>
      <c r="I537">
        <v>13</v>
      </c>
      <c r="J537" t="str">
        <f>VLOOKUP(テーブル13[[#This Row],[KENCODE]],KENCODE!A:B,2,FALSE)</f>
        <v>東京</v>
      </c>
      <c r="K537" t="s">
        <v>1980</v>
      </c>
      <c r="L537" t="s">
        <v>1981</v>
      </c>
    </row>
    <row r="538" spans="1:12">
      <c r="A538" t="s">
        <v>1991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s="4" t="str">
        <f>IF(OR(テーブル13[[#This Row],[ILLflag]]="N",テーブル13[[#This Row],[CopyService]]="N",テーブル13[[#This Row],[ILLStatus]]="N",テーブル13[[#This Row],[LoanService]]="N"),"×","○")</f>
        <v>×</v>
      </c>
      <c r="I538">
        <v>13</v>
      </c>
      <c r="J538" t="str">
        <f>VLOOKUP(テーブル13[[#This Row],[KENCODE]],KENCODE!A:B,2,FALSE)</f>
        <v>東京</v>
      </c>
      <c r="K538" t="s">
        <v>1992</v>
      </c>
      <c r="L538" t="s">
        <v>1993</v>
      </c>
    </row>
    <row r="539" spans="1:12">
      <c r="A539" t="s">
        <v>1994</v>
      </c>
      <c r="B539" t="s">
        <v>1</v>
      </c>
      <c r="C539" t="s">
        <v>1</v>
      </c>
      <c r="D539" t="s">
        <v>1</v>
      </c>
      <c r="E539" t="s">
        <v>1</v>
      </c>
      <c r="F539" t="s">
        <v>2</v>
      </c>
      <c r="G539" t="s">
        <v>2</v>
      </c>
      <c r="H539" s="4" t="str">
        <f>IF(OR(テーブル13[[#This Row],[ILLflag]]="N",テーブル13[[#This Row],[CopyService]]="N",テーブル13[[#This Row],[ILLStatus]]="N",テーブル13[[#This Row],[LoanService]]="N"),"×","○")</f>
        <v>×</v>
      </c>
      <c r="I539">
        <v>13</v>
      </c>
      <c r="J539" t="str">
        <f>VLOOKUP(テーブル13[[#This Row],[KENCODE]],KENCODE!A:B,2,FALSE)</f>
        <v>東京</v>
      </c>
      <c r="K539" t="s">
        <v>1995</v>
      </c>
      <c r="L539" t="s">
        <v>1996</v>
      </c>
    </row>
    <row r="540" spans="1:12">
      <c r="A540" t="s">
        <v>2003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s="4" t="str">
        <f>IF(OR(テーブル13[[#This Row],[ILLflag]]="N",テーブル13[[#This Row],[CopyService]]="N",テーブル13[[#This Row],[ILLStatus]]="N",テーブル13[[#This Row],[LoanService]]="N"),"×","○")</f>
        <v>×</v>
      </c>
      <c r="I540">
        <v>13</v>
      </c>
      <c r="J540" t="str">
        <f>VLOOKUP(テーブル13[[#This Row],[KENCODE]],KENCODE!A:B,2,FALSE)</f>
        <v>東京</v>
      </c>
      <c r="K540" t="s">
        <v>2004</v>
      </c>
      <c r="L540" t="s">
        <v>2005</v>
      </c>
    </row>
    <row r="541" spans="1:12">
      <c r="A541" t="s">
        <v>2006</v>
      </c>
      <c r="B541" t="s">
        <v>1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s="4" t="str">
        <f>IF(OR(テーブル13[[#This Row],[ILLflag]]="N",テーブル13[[#This Row],[CopyService]]="N",テーブル13[[#This Row],[ILLStatus]]="N",テーブル13[[#This Row],[LoanService]]="N"),"×","○")</f>
        <v>×</v>
      </c>
      <c r="I541">
        <v>13</v>
      </c>
      <c r="J541" t="str">
        <f>VLOOKUP(テーブル13[[#This Row],[KENCODE]],KENCODE!A:B,2,FALSE)</f>
        <v>東京</v>
      </c>
      <c r="K541" t="s">
        <v>2007</v>
      </c>
      <c r="L541" t="s">
        <v>2008</v>
      </c>
    </row>
    <row r="542" spans="1:12">
      <c r="A542" t="s">
        <v>2021</v>
      </c>
      <c r="B542" t="s">
        <v>1</v>
      </c>
      <c r="C542" t="s">
        <v>1</v>
      </c>
      <c r="D542" t="s">
        <v>1</v>
      </c>
      <c r="E542" t="s">
        <v>1</v>
      </c>
      <c r="F542" t="s">
        <v>2</v>
      </c>
      <c r="G542" t="s">
        <v>2</v>
      </c>
      <c r="H542" s="4" t="str">
        <f>IF(OR(テーブル13[[#This Row],[ILLflag]]="N",テーブル13[[#This Row],[CopyService]]="N",テーブル13[[#This Row],[ILLStatus]]="N",テーブル13[[#This Row],[LoanService]]="N"),"×","○")</f>
        <v>×</v>
      </c>
      <c r="I542">
        <v>13</v>
      </c>
      <c r="J542" t="str">
        <f>VLOOKUP(テーブル13[[#This Row],[KENCODE]],KENCODE!A:B,2,FALSE)</f>
        <v>東京</v>
      </c>
      <c r="K542" t="s">
        <v>2022</v>
      </c>
      <c r="L542" t="s">
        <v>1961</v>
      </c>
    </row>
    <row r="543" spans="1:12">
      <c r="A543" t="s">
        <v>2026</v>
      </c>
      <c r="B543" t="s">
        <v>1</v>
      </c>
      <c r="C543" t="s">
        <v>1</v>
      </c>
      <c r="D543" t="s">
        <v>2</v>
      </c>
      <c r="E543" t="s">
        <v>2</v>
      </c>
      <c r="F543" t="s">
        <v>2</v>
      </c>
      <c r="G543" t="s">
        <v>2</v>
      </c>
      <c r="H543" s="4" t="str">
        <f>IF(OR(テーブル13[[#This Row],[ILLflag]]="N",テーブル13[[#This Row],[CopyService]]="N",テーブル13[[#This Row],[ILLStatus]]="N",テーブル13[[#This Row],[LoanService]]="N"),"×","○")</f>
        <v>×</v>
      </c>
      <c r="I543">
        <v>13</v>
      </c>
      <c r="J543" t="str">
        <f>VLOOKUP(テーブル13[[#This Row],[KENCODE]],KENCODE!A:B,2,FALSE)</f>
        <v>東京</v>
      </c>
      <c r="K543" t="s">
        <v>2027</v>
      </c>
      <c r="L543" t="s">
        <v>2028</v>
      </c>
    </row>
    <row r="544" spans="1:12">
      <c r="A544" t="s">
        <v>2032</v>
      </c>
      <c r="B544" t="s">
        <v>1</v>
      </c>
      <c r="C544" t="s">
        <v>1</v>
      </c>
      <c r="D544" t="s">
        <v>2</v>
      </c>
      <c r="E544" t="s">
        <v>2</v>
      </c>
      <c r="F544" t="s">
        <v>2</v>
      </c>
      <c r="G544" t="s">
        <v>2</v>
      </c>
      <c r="H544" s="4" t="str">
        <f>IF(OR(テーブル13[[#This Row],[ILLflag]]="N",テーブル13[[#This Row],[CopyService]]="N",テーブル13[[#This Row],[ILLStatus]]="N",テーブル13[[#This Row],[LoanService]]="N"),"×","○")</f>
        <v>×</v>
      </c>
      <c r="I544">
        <v>13</v>
      </c>
      <c r="J544" t="str">
        <f>VLOOKUP(テーブル13[[#This Row],[KENCODE]],KENCODE!A:B,2,FALSE)</f>
        <v>東京</v>
      </c>
      <c r="K544" t="s">
        <v>2033</v>
      </c>
      <c r="L544" t="s">
        <v>2034</v>
      </c>
    </row>
    <row r="545" spans="1:12">
      <c r="A545" t="s">
        <v>2041</v>
      </c>
      <c r="B545" t="s">
        <v>1</v>
      </c>
      <c r="C545" t="s">
        <v>1</v>
      </c>
      <c r="D545" t="s">
        <v>1</v>
      </c>
      <c r="E545" t="s">
        <v>1</v>
      </c>
      <c r="F545" t="s">
        <v>2</v>
      </c>
      <c r="G545" t="s">
        <v>1</v>
      </c>
      <c r="H545" s="4" t="str">
        <f>IF(OR(テーブル13[[#This Row],[ILLflag]]="N",テーブル13[[#This Row],[CopyService]]="N",テーブル13[[#This Row],[ILLStatus]]="N",テーブル13[[#This Row],[LoanService]]="N"),"×","○")</f>
        <v>○</v>
      </c>
      <c r="I545">
        <v>13</v>
      </c>
      <c r="J545" t="str">
        <f>VLOOKUP(テーブル13[[#This Row],[KENCODE]],KENCODE!A:B,2,FALSE)</f>
        <v>東京</v>
      </c>
      <c r="K545" t="s">
        <v>2042</v>
      </c>
      <c r="L545" t="s">
        <v>2043</v>
      </c>
    </row>
    <row r="546" spans="1:12">
      <c r="A546" t="s">
        <v>2044</v>
      </c>
      <c r="B546" t="s">
        <v>1</v>
      </c>
      <c r="C546" t="s">
        <v>1</v>
      </c>
      <c r="D546" t="s">
        <v>1</v>
      </c>
      <c r="E546" t="s">
        <v>1</v>
      </c>
      <c r="F546" t="s">
        <v>2</v>
      </c>
      <c r="G546" t="s">
        <v>1</v>
      </c>
      <c r="H546" s="4" t="str">
        <f>IF(OR(テーブル13[[#This Row],[ILLflag]]="N",テーブル13[[#This Row],[CopyService]]="N",テーブル13[[#This Row],[ILLStatus]]="N",テーブル13[[#This Row],[LoanService]]="N"),"×","○")</f>
        <v>○</v>
      </c>
      <c r="I546">
        <v>13</v>
      </c>
      <c r="J546" t="str">
        <f>VLOOKUP(テーブル13[[#This Row],[KENCODE]],KENCODE!A:B,2,FALSE)</f>
        <v>東京</v>
      </c>
      <c r="K546" t="s">
        <v>2045</v>
      </c>
      <c r="L546" t="s">
        <v>2046</v>
      </c>
    </row>
    <row r="547" spans="1:12">
      <c r="A547" t="s">
        <v>2047</v>
      </c>
      <c r="B547" t="s">
        <v>1</v>
      </c>
      <c r="C547" t="s">
        <v>1</v>
      </c>
      <c r="D547" t="s">
        <v>1</v>
      </c>
      <c r="E547" t="s">
        <v>1</v>
      </c>
      <c r="F547" t="s">
        <v>2</v>
      </c>
      <c r="G547" t="s">
        <v>1</v>
      </c>
      <c r="H547" s="4" t="str">
        <f>IF(OR(テーブル13[[#This Row],[ILLflag]]="N",テーブル13[[#This Row],[CopyService]]="N",テーブル13[[#This Row],[ILLStatus]]="N",テーブル13[[#This Row],[LoanService]]="N"),"×","○")</f>
        <v>○</v>
      </c>
      <c r="I547">
        <v>13</v>
      </c>
      <c r="J547" t="str">
        <f>VLOOKUP(テーブル13[[#This Row],[KENCODE]],KENCODE!A:B,2,FALSE)</f>
        <v>東京</v>
      </c>
      <c r="K547" t="s">
        <v>2048</v>
      </c>
      <c r="L547" t="s">
        <v>2049</v>
      </c>
    </row>
    <row r="548" spans="1:12">
      <c r="A548" t="s">
        <v>2053</v>
      </c>
      <c r="B548" t="s">
        <v>1</v>
      </c>
      <c r="C548" t="s">
        <v>1</v>
      </c>
      <c r="D548" t="s">
        <v>2</v>
      </c>
      <c r="E548" t="s">
        <v>2</v>
      </c>
      <c r="F548" t="s">
        <v>2</v>
      </c>
      <c r="G548" t="s">
        <v>1</v>
      </c>
      <c r="H548" s="4" t="str">
        <f>IF(OR(テーブル13[[#This Row],[ILLflag]]="N",テーブル13[[#This Row],[CopyService]]="N",テーブル13[[#This Row],[ILLStatus]]="N",テーブル13[[#This Row],[LoanService]]="N"),"×","○")</f>
        <v>×</v>
      </c>
      <c r="I548">
        <v>13</v>
      </c>
      <c r="J548" t="str">
        <f>VLOOKUP(テーブル13[[#This Row],[KENCODE]],KENCODE!A:B,2,FALSE)</f>
        <v>東京</v>
      </c>
      <c r="K548" t="s">
        <v>2054</v>
      </c>
      <c r="L548" t="s">
        <v>2055</v>
      </c>
    </row>
    <row r="549" spans="1:12">
      <c r="A549" t="s">
        <v>2116</v>
      </c>
      <c r="B549" t="s">
        <v>1</v>
      </c>
      <c r="C549" t="s">
        <v>1</v>
      </c>
      <c r="D549" t="s">
        <v>2</v>
      </c>
      <c r="E549" t="s">
        <v>2</v>
      </c>
      <c r="F549" t="s">
        <v>2</v>
      </c>
      <c r="G549" t="s">
        <v>2</v>
      </c>
      <c r="H549" s="4" t="str">
        <f>IF(OR(テーブル13[[#This Row],[ILLflag]]="N",テーブル13[[#This Row],[CopyService]]="N",テーブル13[[#This Row],[ILLStatus]]="N",テーブル13[[#This Row],[LoanService]]="N"),"×","○")</f>
        <v>×</v>
      </c>
      <c r="I549">
        <v>13</v>
      </c>
      <c r="J549" t="str">
        <f>VLOOKUP(テーブル13[[#This Row],[KENCODE]],KENCODE!A:B,2,FALSE)</f>
        <v>東京</v>
      </c>
      <c r="K549" t="s">
        <v>2117</v>
      </c>
      <c r="L549" t="s">
        <v>2118</v>
      </c>
    </row>
    <row r="550" spans="1:12">
      <c r="A550" t="s">
        <v>2212</v>
      </c>
      <c r="B550" t="s">
        <v>1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s="4" t="str">
        <f>IF(OR(テーブル13[[#This Row],[ILLflag]]="N",テーブル13[[#This Row],[CopyService]]="N",テーブル13[[#This Row],[ILLStatus]]="N",テーブル13[[#This Row],[LoanService]]="N"),"×","○")</f>
        <v>×</v>
      </c>
      <c r="I550">
        <v>13</v>
      </c>
      <c r="J550" t="str">
        <f>VLOOKUP(テーブル13[[#This Row],[KENCODE]],KENCODE!A:B,2,FALSE)</f>
        <v>東京</v>
      </c>
      <c r="K550" t="s">
        <v>2213</v>
      </c>
      <c r="L550" t="s">
        <v>2214</v>
      </c>
    </row>
    <row r="551" spans="1:12">
      <c r="A551" t="s">
        <v>2215</v>
      </c>
      <c r="B551" t="s">
        <v>1</v>
      </c>
      <c r="C551" t="s">
        <v>1</v>
      </c>
      <c r="D551" t="s">
        <v>2</v>
      </c>
      <c r="E551" t="s">
        <v>2</v>
      </c>
      <c r="F551" t="s">
        <v>2</v>
      </c>
      <c r="G551" t="s">
        <v>2</v>
      </c>
      <c r="H551" s="4" t="str">
        <f>IF(OR(テーブル13[[#This Row],[ILLflag]]="N",テーブル13[[#This Row],[CopyService]]="N",テーブル13[[#This Row],[ILLStatus]]="N",テーブル13[[#This Row],[LoanService]]="N"),"×","○")</f>
        <v>×</v>
      </c>
      <c r="I551">
        <v>13</v>
      </c>
      <c r="J551" t="str">
        <f>VLOOKUP(テーブル13[[#This Row],[KENCODE]],KENCODE!A:B,2,FALSE)</f>
        <v>東京</v>
      </c>
      <c r="K551" t="s">
        <v>2216</v>
      </c>
      <c r="L551" t="s">
        <v>2217</v>
      </c>
    </row>
    <row r="552" spans="1:12">
      <c r="A552" t="s">
        <v>2221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s="4" t="str">
        <f>IF(OR(テーブル13[[#This Row],[ILLflag]]="N",テーブル13[[#This Row],[CopyService]]="N",テーブル13[[#This Row],[ILLStatus]]="N",テーブル13[[#This Row],[LoanService]]="N"),"×","○")</f>
        <v>×</v>
      </c>
      <c r="I552">
        <v>13</v>
      </c>
      <c r="J552" t="str">
        <f>VLOOKUP(テーブル13[[#This Row],[KENCODE]],KENCODE!A:B,2,FALSE)</f>
        <v>東京</v>
      </c>
      <c r="K552" t="s">
        <v>2222</v>
      </c>
      <c r="L552" t="s">
        <v>2223</v>
      </c>
    </row>
    <row r="553" spans="1:12">
      <c r="A553" t="s">
        <v>2251</v>
      </c>
      <c r="B553" t="s">
        <v>1</v>
      </c>
      <c r="C553" t="s">
        <v>1</v>
      </c>
      <c r="D553" t="s">
        <v>2</v>
      </c>
      <c r="E553" t="s">
        <v>2</v>
      </c>
      <c r="F553" t="s">
        <v>2</v>
      </c>
      <c r="G553" t="s">
        <v>2</v>
      </c>
      <c r="H553" s="4" t="str">
        <f>IF(OR(テーブル13[[#This Row],[ILLflag]]="N",テーブル13[[#This Row],[CopyService]]="N",テーブル13[[#This Row],[ILLStatus]]="N",テーブル13[[#This Row],[LoanService]]="N"),"×","○")</f>
        <v>×</v>
      </c>
      <c r="I553">
        <v>13</v>
      </c>
      <c r="J553" t="str">
        <f>VLOOKUP(テーブル13[[#This Row],[KENCODE]],KENCODE!A:B,2,FALSE)</f>
        <v>東京</v>
      </c>
      <c r="K553" t="s">
        <v>2252</v>
      </c>
      <c r="L553" t="s">
        <v>2253</v>
      </c>
    </row>
    <row r="554" spans="1:12">
      <c r="A554" t="s">
        <v>2305</v>
      </c>
      <c r="B554" t="s">
        <v>1</v>
      </c>
      <c r="C554" t="s">
        <v>1</v>
      </c>
      <c r="D554" t="s">
        <v>1</v>
      </c>
      <c r="E554" t="s">
        <v>2</v>
      </c>
      <c r="F554" t="s">
        <v>2</v>
      </c>
      <c r="G554" t="s">
        <v>1</v>
      </c>
      <c r="H554" s="4" t="str">
        <f>IF(OR(テーブル13[[#This Row],[ILLflag]]="N",テーブル13[[#This Row],[CopyService]]="N",テーブル13[[#This Row],[ILLStatus]]="N",テーブル13[[#This Row],[LoanService]]="N"),"×","○")</f>
        <v>×</v>
      </c>
      <c r="I554">
        <v>13</v>
      </c>
      <c r="J554" t="str">
        <f>VLOOKUP(テーブル13[[#This Row],[KENCODE]],KENCODE!A:B,2,FALSE)</f>
        <v>東京</v>
      </c>
      <c r="K554" t="s">
        <v>2306</v>
      </c>
      <c r="L554" t="s">
        <v>2307</v>
      </c>
    </row>
    <row r="555" spans="1:12">
      <c r="A555" t="s">
        <v>2308</v>
      </c>
      <c r="B555" t="s">
        <v>1</v>
      </c>
      <c r="C555" t="s">
        <v>1</v>
      </c>
      <c r="D555" t="s">
        <v>1</v>
      </c>
      <c r="E555" t="s">
        <v>1</v>
      </c>
      <c r="F555" t="s">
        <v>65</v>
      </c>
      <c r="G555" t="s">
        <v>2</v>
      </c>
      <c r="H555" s="4" t="str">
        <f>IF(OR(テーブル13[[#This Row],[ILLflag]]="N",テーブル13[[#This Row],[CopyService]]="N",テーブル13[[#This Row],[ILLStatus]]="N",テーブル13[[#This Row],[LoanService]]="N"),"×","○")</f>
        <v>×</v>
      </c>
      <c r="I555">
        <v>13</v>
      </c>
      <c r="J555" t="str">
        <f>VLOOKUP(テーブル13[[#This Row],[KENCODE]],KENCODE!A:B,2,FALSE)</f>
        <v>東京</v>
      </c>
      <c r="K555" t="s">
        <v>2309</v>
      </c>
      <c r="L555" t="s">
        <v>2310</v>
      </c>
    </row>
    <row r="556" spans="1:12">
      <c r="A556" t="s">
        <v>2311</v>
      </c>
      <c r="B556" t="s">
        <v>2</v>
      </c>
      <c r="C556" t="s">
        <v>2</v>
      </c>
      <c r="D556" t="s">
        <v>1</v>
      </c>
      <c r="E556" t="s">
        <v>2</v>
      </c>
      <c r="F556" t="s">
        <v>2</v>
      </c>
      <c r="G556" t="s">
        <v>2</v>
      </c>
      <c r="H556" s="4" t="str">
        <f>IF(OR(テーブル13[[#This Row],[ILLflag]]="N",テーブル13[[#This Row],[CopyService]]="N",テーブル13[[#This Row],[ILLStatus]]="N",テーブル13[[#This Row],[LoanService]]="N"),"×","○")</f>
        <v>×</v>
      </c>
      <c r="I556">
        <v>13</v>
      </c>
      <c r="J556" t="str">
        <f>VLOOKUP(テーブル13[[#This Row],[KENCODE]],KENCODE!A:B,2,FALSE)</f>
        <v>東京</v>
      </c>
      <c r="K556" t="s">
        <v>2312</v>
      </c>
      <c r="L556" t="s">
        <v>2313</v>
      </c>
    </row>
    <row r="557" spans="1:12">
      <c r="A557" t="s">
        <v>2317</v>
      </c>
      <c r="B557" t="s">
        <v>1</v>
      </c>
      <c r="C557" t="s">
        <v>1</v>
      </c>
      <c r="D557" t="s">
        <v>1</v>
      </c>
      <c r="E557" t="s">
        <v>1</v>
      </c>
      <c r="F557" t="s">
        <v>2</v>
      </c>
      <c r="G557" t="s">
        <v>2</v>
      </c>
      <c r="H557" s="4" t="str">
        <f>IF(OR(テーブル13[[#This Row],[ILLflag]]="N",テーブル13[[#This Row],[CopyService]]="N",テーブル13[[#This Row],[ILLStatus]]="N",テーブル13[[#This Row],[LoanService]]="N"),"×","○")</f>
        <v>×</v>
      </c>
      <c r="I557">
        <v>13</v>
      </c>
      <c r="J557" t="str">
        <f>VLOOKUP(テーブル13[[#This Row],[KENCODE]],KENCODE!A:B,2,FALSE)</f>
        <v>東京</v>
      </c>
      <c r="K557" t="s">
        <v>2318</v>
      </c>
      <c r="L557" t="s">
        <v>2319</v>
      </c>
    </row>
    <row r="558" spans="1:12">
      <c r="A558" t="s">
        <v>2323</v>
      </c>
      <c r="B558" t="s">
        <v>1</v>
      </c>
      <c r="C558" t="s">
        <v>1</v>
      </c>
      <c r="D558" t="s">
        <v>1</v>
      </c>
      <c r="E558" t="s">
        <v>1</v>
      </c>
      <c r="F558" t="s">
        <v>2</v>
      </c>
      <c r="G558" t="s">
        <v>2</v>
      </c>
      <c r="H558" s="4" t="str">
        <f>IF(OR(テーブル13[[#This Row],[ILLflag]]="N",テーブル13[[#This Row],[CopyService]]="N",テーブル13[[#This Row],[ILLStatus]]="N",テーブル13[[#This Row],[LoanService]]="N"),"×","○")</f>
        <v>×</v>
      </c>
      <c r="I558">
        <v>13</v>
      </c>
      <c r="J558" t="str">
        <f>VLOOKUP(テーブル13[[#This Row],[KENCODE]],KENCODE!A:B,2,FALSE)</f>
        <v>東京</v>
      </c>
      <c r="K558" t="s">
        <v>2324</v>
      </c>
      <c r="L558" t="s">
        <v>2325</v>
      </c>
    </row>
    <row r="559" spans="1:12">
      <c r="A559" t="s">
        <v>2326</v>
      </c>
      <c r="B559" t="s">
        <v>1</v>
      </c>
      <c r="C559" t="s">
        <v>1</v>
      </c>
      <c r="D559" t="s">
        <v>1</v>
      </c>
      <c r="E559" t="s">
        <v>2</v>
      </c>
      <c r="F559" t="s">
        <v>2</v>
      </c>
      <c r="G559" t="s">
        <v>1</v>
      </c>
      <c r="H559" s="4" t="str">
        <f>IF(OR(テーブル13[[#This Row],[ILLflag]]="N",テーブル13[[#This Row],[CopyService]]="N",テーブル13[[#This Row],[ILLStatus]]="N",テーブル13[[#This Row],[LoanService]]="N"),"×","○")</f>
        <v>×</v>
      </c>
      <c r="I559">
        <v>13</v>
      </c>
      <c r="J559" t="str">
        <f>VLOOKUP(テーブル13[[#This Row],[KENCODE]],KENCODE!A:B,2,FALSE)</f>
        <v>東京</v>
      </c>
      <c r="K559" t="s">
        <v>2327</v>
      </c>
      <c r="L559" t="s">
        <v>2328</v>
      </c>
    </row>
    <row r="560" spans="1:12">
      <c r="A560" t="s">
        <v>2329</v>
      </c>
      <c r="B560" t="s">
        <v>1</v>
      </c>
      <c r="C560" t="s">
        <v>1</v>
      </c>
      <c r="D560" t="s">
        <v>1</v>
      </c>
      <c r="E560" t="s">
        <v>1</v>
      </c>
      <c r="F560" t="s">
        <v>2</v>
      </c>
      <c r="G560" t="s">
        <v>1</v>
      </c>
      <c r="H560" s="4" t="str">
        <f>IF(OR(テーブル13[[#This Row],[ILLflag]]="N",テーブル13[[#This Row],[CopyService]]="N",テーブル13[[#This Row],[ILLStatus]]="N",テーブル13[[#This Row],[LoanService]]="N"),"×","○")</f>
        <v>○</v>
      </c>
      <c r="I560">
        <v>13</v>
      </c>
      <c r="J560" t="str">
        <f>VLOOKUP(テーブル13[[#This Row],[KENCODE]],KENCODE!A:B,2,FALSE)</f>
        <v>東京</v>
      </c>
      <c r="K560" t="s">
        <v>2330</v>
      </c>
      <c r="L560" t="s">
        <v>2331</v>
      </c>
    </row>
    <row r="561" spans="1:12">
      <c r="A561" t="s">
        <v>2332</v>
      </c>
      <c r="B561" t="s">
        <v>1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s="4" t="str">
        <f>IF(OR(テーブル13[[#This Row],[ILLflag]]="N",テーブル13[[#This Row],[CopyService]]="N",テーブル13[[#This Row],[ILLStatus]]="N",テーブル13[[#This Row],[LoanService]]="N"),"×","○")</f>
        <v>×</v>
      </c>
      <c r="I561">
        <v>13</v>
      </c>
      <c r="J561" t="str">
        <f>VLOOKUP(テーブル13[[#This Row],[KENCODE]],KENCODE!A:B,2,FALSE)</f>
        <v>東京</v>
      </c>
      <c r="K561" t="s">
        <v>2333</v>
      </c>
      <c r="L561" t="s">
        <v>2334</v>
      </c>
    </row>
    <row r="562" spans="1:12">
      <c r="A562" t="s">
        <v>2335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s="4" t="str">
        <f>IF(OR(テーブル13[[#This Row],[ILLflag]]="N",テーブル13[[#This Row],[CopyService]]="N",テーブル13[[#This Row],[ILLStatus]]="N",テーブル13[[#This Row],[LoanService]]="N"),"×","○")</f>
        <v>×</v>
      </c>
      <c r="I562">
        <v>13</v>
      </c>
      <c r="J562" t="str">
        <f>VLOOKUP(テーブル13[[#This Row],[KENCODE]],KENCODE!A:B,2,FALSE)</f>
        <v>東京</v>
      </c>
      <c r="K562" t="s">
        <v>2336</v>
      </c>
      <c r="L562" t="s">
        <v>2337</v>
      </c>
    </row>
    <row r="563" spans="1:12">
      <c r="A563" t="s">
        <v>2338</v>
      </c>
      <c r="B563" t="s">
        <v>1</v>
      </c>
      <c r="C563" t="s">
        <v>1</v>
      </c>
      <c r="D563" t="s">
        <v>1</v>
      </c>
      <c r="E563" t="s">
        <v>2</v>
      </c>
      <c r="F563" t="s">
        <v>1</v>
      </c>
      <c r="G563" t="s">
        <v>2</v>
      </c>
      <c r="H563" s="4" t="str">
        <f>IF(OR(テーブル13[[#This Row],[ILLflag]]="N",テーブル13[[#This Row],[CopyService]]="N",テーブル13[[#This Row],[ILLStatus]]="N",テーブル13[[#This Row],[LoanService]]="N"),"×","○")</f>
        <v>×</v>
      </c>
      <c r="I563">
        <v>13</v>
      </c>
      <c r="J563" t="str">
        <f>VLOOKUP(テーブル13[[#This Row],[KENCODE]],KENCODE!A:B,2,FALSE)</f>
        <v>東京</v>
      </c>
      <c r="K563" t="s">
        <v>2339</v>
      </c>
      <c r="L563" t="s">
        <v>2340</v>
      </c>
    </row>
    <row r="564" spans="1:12">
      <c r="A564" t="s">
        <v>2341</v>
      </c>
      <c r="B564" t="s">
        <v>1</v>
      </c>
      <c r="C564" t="s">
        <v>1</v>
      </c>
      <c r="D564" t="s">
        <v>1</v>
      </c>
      <c r="E564" t="s">
        <v>2</v>
      </c>
      <c r="F564" t="s">
        <v>1</v>
      </c>
      <c r="G564" t="s">
        <v>2</v>
      </c>
      <c r="H564" s="4" t="str">
        <f>IF(OR(テーブル13[[#This Row],[ILLflag]]="N",テーブル13[[#This Row],[CopyService]]="N",テーブル13[[#This Row],[ILLStatus]]="N",テーブル13[[#This Row],[LoanService]]="N"),"×","○")</f>
        <v>×</v>
      </c>
      <c r="I564">
        <v>13</v>
      </c>
      <c r="J564" t="str">
        <f>VLOOKUP(テーブル13[[#This Row],[KENCODE]],KENCODE!A:B,2,FALSE)</f>
        <v>東京</v>
      </c>
      <c r="K564" t="s">
        <v>2342</v>
      </c>
      <c r="L564" t="s">
        <v>2343</v>
      </c>
    </row>
    <row r="565" spans="1:12">
      <c r="A565" t="s">
        <v>2347</v>
      </c>
      <c r="B565" t="s">
        <v>1</v>
      </c>
      <c r="C565" t="s">
        <v>2</v>
      </c>
      <c r="D565" t="s">
        <v>1</v>
      </c>
      <c r="E565" t="s">
        <v>2</v>
      </c>
      <c r="F565" t="s">
        <v>2</v>
      </c>
      <c r="G565" t="s">
        <v>2</v>
      </c>
      <c r="H565" s="4" t="str">
        <f>IF(OR(テーブル13[[#This Row],[ILLflag]]="N",テーブル13[[#This Row],[CopyService]]="N",テーブル13[[#This Row],[ILLStatus]]="N",テーブル13[[#This Row],[LoanService]]="N"),"×","○")</f>
        <v>×</v>
      </c>
      <c r="I565">
        <v>13</v>
      </c>
      <c r="J565" t="str">
        <f>VLOOKUP(テーブル13[[#This Row],[KENCODE]],KENCODE!A:B,2,FALSE)</f>
        <v>東京</v>
      </c>
      <c r="K565" t="s">
        <v>2348</v>
      </c>
      <c r="L565" t="s">
        <v>2349</v>
      </c>
    </row>
    <row r="566" spans="1:12">
      <c r="A566" t="s">
        <v>2353</v>
      </c>
      <c r="B566" t="s">
        <v>2</v>
      </c>
      <c r="C566" t="s">
        <v>2</v>
      </c>
      <c r="D566" t="s">
        <v>1</v>
      </c>
      <c r="E566" t="s">
        <v>2</v>
      </c>
      <c r="G566" t="s">
        <v>2</v>
      </c>
      <c r="H566" s="4" t="str">
        <f>IF(OR(テーブル13[[#This Row],[ILLflag]]="N",テーブル13[[#This Row],[CopyService]]="N",テーブル13[[#This Row],[ILLStatus]]="N",テーブル13[[#This Row],[LoanService]]="N"),"×","○")</f>
        <v>×</v>
      </c>
      <c r="I566">
        <v>13</v>
      </c>
      <c r="J566" t="str">
        <f>VLOOKUP(テーブル13[[#This Row],[KENCODE]],KENCODE!A:B,2,FALSE)</f>
        <v>東京</v>
      </c>
      <c r="K566" t="s">
        <v>2354</v>
      </c>
      <c r="L566" t="s">
        <v>2355</v>
      </c>
    </row>
    <row r="567" spans="1:12">
      <c r="A567" t="s">
        <v>2359</v>
      </c>
      <c r="B567" t="s">
        <v>1</v>
      </c>
      <c r="C567" t="s">
        <v>2</v>
      </c>
      <c r="D567" t="s">
        <v>1</v>
      </c>
      <c r="E567" t="s">
        <v>2</v>
      </c>
      <c r="F567" t="s">
        <v>2</v>
      </c>
      <c r="G567" t="s">
        <v>2</v>
      </c>
      <c r="H567" s="4" t="str">
        <f>IF(OR(テーブル13[[#This Row],[ILLflag]]="N",テーブル13[[#This Row],[CopyService]]="N",テーブル13[[#This Row],[ILLStatus]]="N",テーブル13[[#This Row],[LoanService]]="N"),"×","○")</f>
        <v>×</v>
      </c>
      <c r="I567">
        <v>13</v>
      </c>
      <c r="J567" t="str">
        <f>VLOOKUP(テーブル13[[#This Row],[KENCODE]],KENCODE!A:B,2,FALSE)</f>
        <v>東京</v>
      </c>
      <c r="K567" t="s">
        <v>2360</v>
      </c>
      <c r="L567" t="s">
        <v>2361</v>
      </c>
    </row>
    <row r="568" spans="1:12">
      <c r="A568" t="s">
        <v>2362</v>
      </c>
      <c r="B568" t="s">
        <v>1</v>
      </c>
      <c r="C568" t="s">
        <v>1</v>
      </c>
      <c r="D568" t="s">
        <v>1</v>
      </c>
      <c r="E568" t="s">
        <v>2</v>
      </c>
      <c r="F568" t="s">
        <v>2</v>
      </c>
      <c r="G568" t="s">
        <v>1</v>
      </c>
      <c r="H568" s="4" t="str">
        <f>IF(OR(テーブル13[[#This Row],[ILLflag]]="N",テーブル13[[#This Row],[CopyService]]="N",テーブル13[[#This Row],[ILLStatus]]="N",テーブル13[[#This Row],[LoanService]]="N"),"×","○")</f>
        <v>×</v>
      </c>
      <c r="I568">
        <v>13</v>
      </c>
      <c r="J568" t="str">
        <f>VLOOKUP(テーブル13[[#This Row],[KENCODE]],KENCODE!A:B,2,FALSE)</f>
        <v>東京</v>
      </c>
      <c r="K568" t="s">
        <v>2363</v>
      </c>
      <c r="L568" t="s">
        <v>2364</v>
      </c>
    </row>
    <row r="569" spans="1:12">
      <c r="A569" t="s">
        <v>2365</v>
      </c>
      <c r="B569" t="s">
        <v>2</v>
      </c>
      <c r="C569" t="s">
        <v>2</v>
      </c>
      <c r="D569" t="s">
        <v>2</v>
      </c>
      <c r="E569" t="s">
        <v>2</v>
      </c>
      <c r="G569" t="s">
        <v>2</v>
      </c>
      <c r="H569" s="4" t="str">
        <f>IF(OR(テーブル13[[#This Row],[ILLflag]]="N",テーブル13[[#This Row],[CopyService]]="N",テーブル13[[#This Row],[ILLStatus]]="N",テーブル13[[#This Row],[LoanService]]="N"),"×","○")</f>
        <v>×</v>
      </c>
      <c r="I569">
        <v>13</v>
      </c>
      <c r="J569" t="str">
        <f>VLOOKUP(テーブル13[[#This Row],[KENCODE]],KENCODE!A:B,2,FALSE)</f>
        <v>東京</v>
      </c>
      <c r="K569" t="s">
        <v>2366</v>
      </c>
      <c r="L569" t="s">
        <v>2367</v>
      </c>
    </row>
    <row r="570" spans="1:12">
      <c r="A570" t="s">
        <v>2368</v>
      </c>
      <c r="B570" t="s">
        <v>1</v>
      </c>
      <c r="C570" t="s">
        <v>1</v>
      </c>
      <c r="D570" t="s">
        <v>1</v>
      </c>
      <c r="E570" t="s">
        <v>1</v>
      </c>
      <c r="F570" t="s">
        <v>2</v>
      </c>
      <c r="G570" t="s">
        <v>2</v>
      </c>
      <c r="H570" s="4" t="str">
        <f>IF(OR(テーブル13[[#This Row],[ILLflag]]="N",テーブル13[[#This Row],[CopyService]]="N",テーブル13[[#This Row],[ILLStatus]]="N",テーブル13[[#This Row],[LoanService]]="N"),"×","○")</f>
        <v>×</v>
      </c>
      <c r="I570">
        <v>13</v>
      </c>
      <c r="J570" t="str">
        <f>VLOOKUP(テーブル13[[#This Row],[KENCODE]],KENCODE!A:B,2,FALSE)</f>
        <v>東京</v>
      </c>
      <c r="K570" t="s">
        <v>2369</v>
      </c>
      <c r="L570" t="s">
        <v>2370</v>
      </c>
    </row>
    <row r="571" spans="1:12">
      <c r="A571" t="s">
        <v>2371</v>
      </c>
      <c r="B571" t="s">
        <v>1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s="4" t="str">
        <f>IF(OR(テーブル13[[#This Row],[ILLflag]]="N",テーブル13[[#This Row],[CopyService]]="N",テーブル13[[#This Row],[ILLStatus]]="N",テーブル13[[#This Row],[LoanService]]="N"),"×","○")</f>
        <v>×</v>
      </c>
      <c r="I571">
        <v>13</v>
      </c>
      <c r="J571" t="str">
        <f>VLOOKUP(テーブル13[[#This Row],[KENCODE]],KENCODE!A:B,2,FALSE)</f>
        <v>東京</v>
      </c>
      <c r="K571" t="s">
        <v>2372</v>
      </c>
      <c r="L571" t="s">
        <v>2373</v>
      </c>
    </row>
    <row r="572" spans="1:12">
      <c r="A572" t="s">
        <v>2374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s="4" t="str">
        <f>IF(OR(テーブル13[[#This Row],[ILLflag]]="N",テーブル13[[#This Row],[CopyService]]="N",テーブル13[[#This Row],[ILLStatus]]="N",テーブル13[[#This Row],[LoanService]]="N"),"×","○")</f>
        <v>×</v>
      </c>
      <c r="I572">
        <v>13</v>
      </c>
      <c r="J572" t="str">
        <f>VLOOKUP(テーブル13[[#This Row],[KENCODE]],KENCODE!A:B,2,FALSE)</f>
        <v>東京</v>
      </c>
      <c r="K572" t="s">
        <v>2375</v>
      </c>
      <c r="L572" t="s">
        <v>2376</v>
      </c>
    </row>
    <row r="573" spans="1:12">
      <c r="A573" t="s">
        <v>2377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s="4" t="str">
        <f>IF(OR(テーブル13[[#This Row],[ILLflag]]="N",テーブル13[[#This Row],[CopyService]]="N",テーブル13[[#This Row],[ILLStatus]]="N",テーブル13[[#This Row],[LoanService]]="N"),"×","○")</f>
        <v>×</v>
      </c>
      <c r="I573">
        <v>13</v>
      </c>
      <c r="J573" t="str">
        <f>VLOOKUP(テーブル13[[#This Row],[KENCODE]],KENCODE!A:B,2,FALSE)</f>
        <v>東京</v>
      </c>
      <c r="K573" t="s">
        <v>2378</v>
      </c>
      <c r="L573" t="s">
        <v>2379</v>
      </c>
    </row>
    <row r="574" spans="1:12">
      <c r="A574" t="s">
        <v>2380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s="4" t="str">
        <f>IF(OR(テーブル13[[#This Row],[ILLflag]]="N",テーブル13[[#This Row],[CopyService]]="N",テーブル13[[#This Row],[ILLStatus]]="N",テーブル13[[#This Row],[LoanService]]="N"),"×","○")</f>
        <v>×</v>
      </c>
      <c r="I574">
        <v>13</v>
      </c>
      <c r="J574" t="str">
        <f>VLOOKUP(テーブル13[[#This Row],[KENCODE]],KENCODE!A:B,2,FALSE)</f>
        <v>東京</v>
      </c>
      <c r="K574" t="s">
        <v>2381</v>
      </c>
      <c r="L574" t="s">
        <v>2382</v>
      </c>
    </row>
    <row r="575" spans="1:12">
      <c r="A575" t="s">
        <v>2389</v>
      </c>
      <c r="B575" t="s">
        <v>2</v>
      </c>
      <c r="C575" t="s">
        <v>2</v>
      </c>
      <c r="D575" t="s">
        <v>2</v>
      </c>
      <c r="E575" t="s">
        <v>2</v>
      </c>
      <c r="F575" t="s">
        <v>65</v>
      </c>
      <c r="G575" t="s">
        <v>2</v>
      </c>
      <c r="H575" s="4" t="str">
        <f>IF(OR(テーブル13[[#This Row],[ILLflag]]="N",テーブル13[[#This Row],[CopyService]]="N",テーブル13[[#This Row],[ILLStatus]]="N",テーブル13[[#This Row],[LoanService]]="N"),"×","○")</f>
        <v>×</v>
      </c>
      <c r="I575">
        <v>13</v>
      </c>
      <c r="J575" t="str">
        <f>VLOOKUP(テーブル13[[#This Row],[KENCODE]],KENCODE!A:B,2,FALSE)</f>
        <v>東京</v>
      </c>
      <c r="K575" t="s">
        <v>2390</v>
      </c>
      <c r="L575" t="s">
        <v>2391</v>
      </c>
    </row>
    <row r="576" spans="1:12">
      <c r="A576" t="s">
        <v>2392</v>
      </c>
      <c r="B576" t="s">
        <v>2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s="4" t="str">
        <f>IF(OR(テーブル13[[#This Row],[ILLflag]]="N",テーブル13[[#This Row],[CopyService]]="N",テーブル13[[#This Row],[ILLStatus]]="N",テーブル13[[#This Row],[LoanService]]="N"),"×","○")</f>
        <v>×</v>
      </c>
      <c r="I576">
        <v>13</v>
      </c>
      <c r="J576" t="str">
        <f>VLOOKUP(テーブル13[[#This Row],[KENCODE]],KENCODE!A:B,2,FALSE)</f>
        <v>東京</v>
      </c>
      <c r="K576" t="s">
        <v>2393</v>
      </c>
      <c r="L576" t="s">
        <v>2394</v>
      </c>
    </row>
    <row r="577" spans="1:12">
      <c r="A577" t="s">
        <v>2395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s="4" t="str">
        <f>IF(OR(テーブル13[[#This Row],[ILLflag]]="N",テーブル13[[#This Row],[CopyService]]="N",テーブル13[[#This Row],[ILLStatus]]="N",テーブル13[[#This Row],[LoanService]]="N"),"×","○")</f>
        <v>×</v>
      </c>
      <c r="I577">
        <v>13</v>
      </c>
      <c r="J577" t="str">
        <f>VLOOKUP(テーブル13[[#This Row],[KENCODE]],KENCODE!A:B,2,FALSE)</f>
        <v>東京</v>
      </c>
      <c r="K577" t="s">
        <v>2396</v>
      </c>
      <c r="L577" t="s">
        <v>2397</v>
      </c>
    </row>
    <row r="578" spans="1:12">
      <c r="A578" t="s">
        <v>2398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s="4" t="str">
        <f>IF(OR(テーブル13[[#This Row],[ILLflag]]="N",テーブル13[[#This Row],[CopyService]]="N",テーブル13[[#This Row],[ILLStatus]]="N",テーブル13[[#This Row],[LoanService]]="N"),"×","○")</f>
        <v>×</v>
      </c>
      <c r="I578">
        <v>13</v>
      </c>
      <c r="J578" t="str">
        <f>VLOOKUP(テーブル13[[#This Row],[KENCODE]],KENCODE!A:B,2,FALSE)</f>
        <v>東京</v>
      </c>
      <c r="K578" t="s">
        <v>2399</v>
      </c>
      <c r="L578" t="s">
        <v>2400</v>
      </c>
    </row>
    <row r="579" spans="1:12">
      <c r="A579" t="s">
        <v>2401</v>
      </c>
      <c r="B579" t="s">
        <v>1</v>
      </c>
      <c r="C579" t="s">
        <v>1</v>
      </c>
      <c r="D579" t="s">
        <v>1</v>
      </c>
      <c r="E579" t="s">
        <v>1</v>
      </c>
      <c r="F579" t="s">
        <v>65</v>
      </c>
      <c r="G579" t="s">
        <v>1</v>
      </c>
      <c r="H579" s="4" t="str">
        <f>IF(OR(テーブル13[[#This Row],[ILLflag]]="N",テーブル13[[#This Row],[CopyService]]="N",テーブル13[[#This Row],[ILLStatus]]="N",テーブル13[[#This Row],[LoanService]]="N"),"×","○")</f>
        <v>○</v>
      </c>
      <c r="I579">
        <v>13</v>
      </c>
      <c r="J579" t="str">
        <f>VLOOKUP(テーブル13[[#This Row],[KENCODE]],KENCODE!A:B,2,FALSE)</f>
        <v>東京</v>
      </c>
      <c r="K579" t="s">
        <v>2402</v>
      </c>
      <c r="L579" t="s">
        <v>2403</v>
      </c>
    </row>
    <row r="580" spans="1:12">
      <c r="A580" t="s">
        <v>2407</v>
      </c>
      <c r="B580" t="s">
        <v>1</v>
      </c>
      <c r="C580" t="s">
        <v>1</v>
      </c>
      <c r="D580" t="s">
        <v>2</v>
      </c>
      <c r="E580" t="s">
        <v>2</v>
      </c>
      <c r="F580" t="s">
        <v>2</v>
      </c>
      <c r="G580" t="s">
        <v>2</v>
      </c>
      <c r="H580" s="4" t="str">
        <f>IF(OR(テーブル13[[#This Row],[ILLflag]]="N",テーブル13[[#This Row],[CopyService]]="N",テーブル13[[#This Row],[ILLStatus]]="N",テーブル13[[#This Row],[LoanService]]="N"),"×","○")</f>
        <v>×</v>
      </c>
      <c r="I580">
        <v>13</v>
      </c>
      <c r="J580" t="str">
        <f>VLOOKUP(テーブル13[[#This Row],[KENCODE]],KENCODE!A:B,2,FALSE)</f>
        <v>東京</v>
      </c>
      <c r="K580" t="s">
        <v>2408</v>
      </c>
      <c r="L580" t="s">
        <v>2409</v>
      </c>
    </row>
    <row r="581" spans="1:12">
      <c r="A581" t="s">
        <v>2410</v>
      </c>
      <c r="B581" t="s">
        <v>1</v>
      </c>
      <c r="C581" t="s">
        <v>1</v>
      </c>
      <c r="D581" t="s">
        <v>1</v>
      </c>
      <c r="E581" t="s">
        <v>1</v>
      </c>
      <c r="F581" t="s">
        <v>2</v>
      </c>
      <c r="G581" t="s">
        <v>2</v>
      </c>
      <c r="H581" s="4" t="str">
        <f>IF(OR(テーブル13[[#This Row],[ILLflag]]="N",テーブル13[[#This Row],[CopyService]]="N",テーブル13[[#This Row],[ILLStatus]]="N",テーブル13[[#This Row],[LoanService]]="N"),"×","○")</f>
        <v>×</v>
      </c>
      <c r="I581">
        <v>13</v>
      </c>
      <c r="J581" t="str">
        <f>VLOOKUP(テーブル13[[#This Row],[KENCODE]],KENCODE!A:B,2,FALSE)</f>
        <v>東京</v>
      </c>
      <c r="K581" t="s">
        <v>2411</v>
      </c>
      <c r="L581" t="s">
        <v>209</v>
      </c>
    </row>
    <row r="582" spans="1:12">
      <c r="A582" t="s">
        <v>2412</v>
      </c>
      <c r="B582" t="s">
        <v>1</v>
      </c>
      <c r="C582" t="s">
        <v>1</v>
      </c>
      <c r="D582" t="s">
        <v>1</v>
      </c>
      <c r="E582" t="s">
        <v>1</v>
      </c>
      <c r="F582" t="s">
        <v>2</v>
      </c>
      <c r="G582" t="s">
        <v>2</v>
      </c>
      <c r="H582" s="4" t="str">
        <f>IF(OR(テーブル13[[#This Row],[ILLflag]]="N",テーブル13[[#This Row],[CopyService]]="N",テーブル13[[#This Row],[ILLStatus]]="N",テーブル13[[#This Row],[LoanService]]="N"),"×","○")</f>
        <v>×</v>
      </c>
      <c r="I582">
        <v>13</v>
      </c>
      <c r="J582" t="str">
        <f>VLOOKUP(テーブル13[[#This Row],[KENCODE]],KENCODE!A:B,2,FALSE)</f>
        <v>東京</v>
      </c>
      <c r="K582" t="s">
        <v>2413</v>
      </c>
      <c r="L582" t="s">
        <v>209</v>
      </c>
    </row>
    <row r="583" spans="1:12">
      <c r="A583" t="s">
        <v>2414</v>
      </c>
      <c r="B583" t="s">
        <v>1</v>
      </c>
      <c r="C583" t="s">
        <v>1</v>
      </c>
      <c r="D583" t="s">
        <v>2</v>
      </c>
      <c r="E583" t="s">
        <v>2</v>
      </c>
      <c r="F583" t="s">
        <v>2</v>
      </c>
      <c r="G583" t="s">
        <v>2</v>
      </c>
      <c r="H583" s="4" t="str">
        <f>IF(OR(テーブル13[[#This Row],[ILLflag]]="N",テーブル13[[#This Row],[CopyService]]="N",テーブル13[[#This Row],[ILLStatus]]="N",テーブル13[[#This Row],[LoanService]]="N"),"×","○")</f>
        <v>×</v>
      </c>
      <c r="I583">
        <v>13</v>
      </c>
      <c r="J583" t="str">
        <f>VLOOKUP(テーブル13[[#This Row],[KENCODE]],KENCODE!A:B,2,FALSE)</f>
        <v>東京</v>
      </c>
      <c r="K583" t="s">
        <v>2415</v>
      </c>
      <c r="L583" t="s">
        <v>209</v>
      </c>
    </row>
    <row r="584" spans="1:12">
      <c r="A584" t="s">
        <v>2416</v>
      </c>
      <c r="B584" t="s">
        <v>1</v>
      </c>
      <c r="C584" t="s">
        <v>1</v>
      </c>
      <c r="D584" t="s">
        <v>1</v>
      </c>
      <c r="E584" t="s">
        <v>1</v>
      </c>
      <c r="F584" t="s">
        <v>2</v>
      </c>
      <c r="G584" t="s">
        <v>2</v>
      </c>
      <c r="H584" s="4" t="str">
        <f>IF(OR(テーブル13[[#This Row],[ILLflag]]="N",テーブル13[[#This Row],[CopyService]]="N",テーブル13[[#This Row],[ILLStatus]]="N",テーブル13[[#This Row],[LoanService]]="N"),"×","○")</f>
        <v>×</v>
      </c>
      <c r="I584">
        <v>13</v>
      </c>
      <c r="J584" t="str">
        <f>VLOOKUP(テーブル13[[#This Row],[KENCODE]],KENCODE!A:B,2,FALSE)</f>
        <v>東京</v>
      </c>
      <c r="K584" t="s">
        <v>2417</v>
      </c>
      <c r="L584" t="s">
        <v>209</v>
      </c>
    </row>
    <row r="585" spans="1:12">
      <c r="A585" t="s">
        <v>2418</v>
      </c>
      <c r="B585" t="s">
        <v>1</v>
      </c>
      <c r="C585" t="s">
        <v>1</v>
      </c>
      <c r="D585" t="s">
        <v>1</v>
      </c>
      <c r="E585" t="s">
        <v>1</v>
      </c>
      <c r="F585" t="s">
        <v>2</v>
      </c>
      <c r="G585" t="s">
        <v>2</v>
      </c>
      <c r="H585" s="4" t="str">
        <f>IF(OR(テーブル13[[#This Row],[ILLflag]]="N",テーブル13[[#This Row],[CopyService]]="N",テーブル13[[#This Row],[ILLStatus]]="N",テーブル13[[#This Row],[LoanService]]="N"),"×","○")</f>
        <v>×</v>
      </c>
      <c r="I585">
        <v>13</v>
      </c>
      <c r="J585" t="str">
        <f>VLOOKUP(テーブル13[[#This Row],[KENCODE]],KENCODE!A:B,2,FALSE)</f>
        <v>東京</v>
      </c>
      <c r="K585" t="s">
        <v>2419</v>
      </c>
      <c r="L585" t="s">
        <v>209</v>
      </c>
    </row>
    <row r="586" spans="1:12">
      <c r="A586" t="s">
        <v>2420</v>
      </c>
      <c r="B586" t="s">
        <v>1</v>
      </c>
      <c r="C586" t="s">
        <v>1</v>
      </c>
      <c r="D586" t="s">
        <v>2</v>
      </c>
      <c r="E586" t="s">
        <v>2</v>
      </c>
      <c r="F586" t="s">
        <v>2</v>
      </c>
      <c r="G586" t="s">
        <v>2</v>
      </c>
      <c r="H586" s="4" t="str">
        <f>IF(OR(テーブル13[[#This Row],[ILLflag]]="N",テーブル13[[#This Row],[CopyService]]="N",テーブル13[[#This Row],[ILLStatus]]="N",テーブル13[[#This Row],[LoanService]]="N"),"×","○")</f>
        <v>×</v>
      </c>
      <c r="I586">
        <v>13</v>
      </c>
      <c r="J586" t="str">
        <f>VLOOKUP(テーブル13[[#This Row],[KENCODE]],KENCODE!A:B,2,FALSE)</f>
        <v>東京</v>
      </c>
      <c r="K586" t="s">
        <v>2421</v>
      </c>
      <c r="L586" t="s">
        <v>209</v>
      </c>
    </row>
    <row r="587" spans="1:12">
      <c r="A587" t="s">
        <v>2422</v>
      </c>
      <c r="B587" t="s">
        <v>1</v>
      </c>
      <c r="C587" t="s">
        <v>1</v>
      </c>
      <c r="D587" t="s">
        <v>1</v>
      </c>
      <c r="E587" t="s">
        <v>1</v>
      </c>
      <c r="F587" t="s">
        <v>2</v>
      </c>
      <c r="G587" t="s">
        <v>2</v>
      </c>
      <c r="H587" s="4" t="str">
        <f>IF(OR(テーブル13[[#This Row],[ILLflag]]="N",テーブル13[[#This Row],[CopyService]]="N",テーブル13[[#This Row],[ILLStatus]]="N",テーブル13[[#This Row],[LoanService]]="N"),"×","○")</f>
        <v>×</v>
      </c>
      <c r="I587">
        <v>13</v>
      </c>
      <c r="J587" t="str">
        <f>VLOOKUP(テーブル13[[#This Row],[KENCODE]],KENCODE!A:B,2,FALSE)</f>
        <v>東京</v>
      </c>
      <c r="K587" t="s">
        <v>2423</v>
      </c>
      <c r="L587" t="s">
        <v>209</v>
      </c>
    </row>
    <row r="588" spans="1:12">
      <c r="A588" t="s">
        <v>2424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s="4" t="str">
        <f>IF(OR(テーブル13[[#This Row],[ILLflag]]="N",テーブル13[[#This Row],[CopyService]]="N",テーブル13[[#This Row],[ILLStatus]]="N",テーブル13[[#This Row],[LoanService]]="N"),"×","○")</f>
        <v>○</v>
      </c>
      <c r="I588">
        <v>13</v>
      </c>
      <c r="J588" t="str">
        <f>VLOOKUP(テーブル13[[#This Row],[KENCODE]],KENCODE!A:B,2,FALSE)</f>
        <v>東京</v>
      </c>
      <c r="K588" t="s">
        <v>2425</v>
      </c>
      <c r="L588" t="s">
        <v>2426</v>
      </c>
    </row>
    <row r="589" spans="1:12">
      <c r="A589" t="s">
        <v>2427</v>
      </c>
      <c r="B589" t="s">
        <v>1</v>
      </c>
      <c r="C589" t="s">
        <v>1</v>
      </c>
      <c r="D589" t="s">
        <v>2</v>
      </c>
      <c r="E589" t="s">
        <v>2</v>
      </c>
      <c r="F589" t="s">
        <v>2</v>
      </c>
      <c r="G589" t="s">
        <v>2</v>
      </c>
      <c r="H589" s="4" t="str">
        <f>IF(OR(テーブル13[[#This Row],[ILLflag]]="N",テーブル13[[#This Row],[CopyService]]="N",テーブル13[[#This Row],[ILLStatus]]="N",テーブル13[[#This Row],[LoanService]]="N"),"×","○")</f>
        <v>×</v>
      </c>
      <c r="I589">
        <v>13</v>
      </c>
      <c r="J589" t="str">
        <f>VLOOKUP(テーブル13[[#This Row],[KENCODE]],KENCODE!A:B,2,FALSE)</f>
        <v>東京</v>
      </c>
      <c r="K589" t="s">
        <v>2428</v>
      </c>
      <c r="L589" t="s">
        <v>209</v>
      </c>
    </row>
    <row r="590" spans="1:12">
      <c r="A590" t="s">
        <v>2429</v>
      </c>
      <c r="B590" t="s">
        <v>1</v>
      </c>
      <c r="C590" t="s">
        <v>1</v>
      </c>
      <c r="D590" t="s">
        <v>1</v>
      </c>
      <c r="E590" t="s">
        <v>1</v>
      </c>
      <c r="F590" t="s">
        <v>65</v>
      </c>
      <c r="G590" t="s">
        <v>2</v>
      </c>
      <c r="H590" s="4" t="str">
        <f>IF(OR(テーブル13[[#This Row],[ILLflag]]="N",テーブル13[[#This Row],[CopyService]]="N",テーブル13[[#This Row],[ILLStatus]]="N",テーブル13[[#This Row],[LoanService]]="N"),"×","○")</f>
        <v>×</v>
      </c>
      <c r="I590">
        <v>13</v>
      </c>
      <c r="J590" t="str">
        <f>VLOOKUP(テーブル13[[#This Row],[KENCODE]],KENCODE!A:B,2,FALSE)</f>
        <v>東京</v>
      </c>
      <c r="K590" t="s">
        <v>2430</v>
      </c>
      <c r="L590" t="s">
        <v>2431</v>
      </c>
    </row>
    <row r="591" spans="1:12">
      <c r="A591" t="s">
        <v>2432</v>
      </c>
      <c r="B591" t="s">
        <v>1</v>
      </c>
      <c r="C591" t="s">
        <v>1</v>
      </c>
      <c r="D591" t="s">
        <v>1</v>
      </c>
      <c r="E591" t="s">
        <v>1</v>
      </c>
      <c r="F591" t="s">
        <v>2</v>
      </c>
      <c r="G591" t="s">
        <v>2</v>
      </c>
      <c r="H591" s="4" t="str">
        <f>IF(OR(テーブル13[[#This Row],[ILLflag]]="N",テーブル13[[#This Row],[CopyService]]="N",テーブル13[[#This Row],[ILLStatus]]="N",テーブル13[[#This Row],[LoanService]]="N"),"×","○")</f>
        <v>×</v>
      </c>
      <c r="I591">
        <v>13</v>
      </c>
      <c r="J591" t="str">
        <f>VLOOKUP(テーブル13[[#This Row],[KENCODE]],KENCODE!A:B,2,FALSE)</f>
        <v>東京</v>
      </c>
      <c r="K591" t="s">
        <v>2433</v>
      </c>
      <c r="L591" t="s">
        <v>219</v>
      </c>
    </row>
    <row r="592" spans="1:12">
      <c r="A592" t="s">
        <v>2434</v>
      </c>
      <c r="B592" t="s">
        <v>1</v>
      </c>
      <c r="C592" t="s">
        <v>1</v>
      </c>
      <c r="D592" t="s">
        <v>1</v>
      </c>
      <c r="E592" t="s">
        <v>2</v>
      </c>
      <c r="F592" t="s">
        <v>2</v>
      </c>
      <c r="G592" t="s">
        <v>2</v>
      </c>
      <c r="H592" s="4" t="str">
        <f>IF(OR(テーブル13[[#This Row],[ILLflag]]="N",テーブル13[[#This Row],[CopyService]]="N",テーブル13[[#This Row],[ILLStatus]]="N",テーブル13[[#This Row],[LoanService]]="N"),"×","○")</f>
        <v>×</v>
      </c>
      <c r="I592">
        <v>13</v>
      </c>
      <c r="J592" t="str">
        <f>VLOOKUP(テーブル13[[#This Row],[KENCODE]],KENCODE!A:B,2,FALSE)</f>
        <v>東京</v>
      </c>
      <c r="K592" t="s">
        <v>2435</v>
      </c>
      <c r="L592" t="s">
        <v>209</v>
      </c>
    </row>
    <row r="593" spans="1:12">
      <c r="A593" t="s">
        <v>2436</v>
      </c>
      <c r="B593" t="s">
        <v>1</v>
      </c>
      <c r="C593" t="s">
        <v>1</v>
      </c>
      <c r="D593" t="s">
        <v>2</v>
      </c>
      <c r="E593" t="s">
        <v>2</v>
      </c>
      <c r="F593" t="s">
        <v>2</v>
      </c>
      <c r="G593" t="s">
        <v>2</v>
      </c>
      <c r="H593" s="4" t="str">
        <f>IF(OR(テーブル13[[#This Row],[ILLflag]]="N",テーブル13[[#This Row],[CopyService]]="N",テーブル13[[#This Row],[ILLStatus]]="N",テーブル13[[#This Row],[LoanService]]="N"),"×","○")</f>
        <v>×</v>
      </c>
      <c r="I593">
        <v>13</v>
      </c>
      <c r="J593" t="str">
        <f>VLOOKUP(テーブル13[[#This Row],[KENCODE]],KENCODE!A:B,2,FALSE)</f>
        <v>東京</v>
      </c>
      <c r="K593" t="s">
        <v>2437</v>
      </c>
      <c r="L593" t="s">
        <v>209</v>
      </c>
    </row>
    <row r="594" spans="1:12">
      <c r="A594" t="s">
        <v>2438</v>
      </c>
      <c r="B594" t="s">
        <v>1</v>
      </c>
      <c r="C594" t="s">
        <v>1</v>
      </c>
      <c r="D594" t="s">
        <v>1</v>
      </c>
      <c r="E594" t="s">
        <v>2</v>
      </c>
      <c r="F594" t="s">
        <v>2</v>
      </c>
      <c r="G594" t="s">
        <v>2</v>
      </c>
      <c r="H594" s="4" t="str">
        <f>IF(OR(テーブル13[[#This Row],[ILLflag]]="N",テーブル13[[#This Row],[CopyService]]="N",テーブル13[[#This Row],[ILLStatus]]="N",テーブル13[[#This Row],[LoanService]]="N"),"×","○")</f>
        <v>×</v>
      </c>
      <c r="I594">
        <v>13</v>
      </c>
      <c r="J594" t="str">
        <f>VLOOKUP(テーブル13[[#This Row],[KENCODE]],KENCODE!A:B,2,FALSE)</f>
        <v>東京</v>
      </c>
      <c r="K594" t="s">
        <v>2439</v>
      </c>
      <c r="L594" t="s">
        <v>209</v>
      </c>
    </row>
    <row r="595" spans="1:12">
      <c r="A595" t="s">
        <v>2443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1</v>
      </c>
      <c r="H595" s="4" t="str">
        <f>IF(OR(テーブル13[[#This Row],[ILLflag]]="N",テーブル13[[#This Row],[CopyService]]="N",テーブル13[[#This Row],[ILLStatus]]="N",テーブル13[[#This Row],[LoanService]]="N"),"×","○")</f>
        <v>○</v>
      </c>
      <c r="I595">
        <v>13</v>
      </c>
      <c r="J595" t="str">
        <f>VLOOKUP(テーブル13[[#This Row],[KENCODE]],KENCODE!A:B,2,FALSE)</f>
        <v>東京</v>
      </c>
      <c r="K595" t="s">
        <v>2444</v>
      </c>
      <c r="L595" t="s">
        <v>209</v>
      </c>
    </row>
    <row r="596" spans="1:12">
      <c r="A596" t="s">
        <v>2445</v>
      </c>
      <c r="B596" t="s">
        <v>1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s="4" t="str">
        <f>IF(OR(テーブル13[[#This Row],[ILLflag]]="N",テーブル13[[#This Row],[CopyService]]="N",テーブル13[[#This Row],[ILLStatus]]="N",テーブル13[[#This Row],[LoanService]]="N"),"×","○")</f>
        <v>×</v>
      </c>
      <c r="I596">
        <v>13</v>
      </c>
      <c r="J596" t="str">
        <f>VLOOKUP(テーブル13[[#This Row],[KENCODE]],KENCODE!A:B,2,FALSE)</f>
        <v>東京</v>
      </c>
      <c r="K596" t="s">
        <v>2446</v>
      </c>
      <c r="L596" t="s">
        <v>2426</v>
      </c>
    </row>
    <row r="597" spans="1:12">
      <c r="A597" t="s">
        <v>2457</v>
      </c>
      <c r="B597" t="s">
        <v>1</v>
      </c>
      <c r="C597" t="s">
        <v>1</v>
      </c>
      <c r="D597" t="s">
        <v>2</v>
      </c>
      <c r="E597" t="s">
        <v>2</v>
      </c>
      <c r="F597" t="s">
        <v>2</v>
      </c>
      <c r="G597" t="s">
        <v>2</v>
      </c>
      <c r="H597" s="4" t="str">
        <f>IF(OR(テーブル13[[#This Row],[ILLflag]]="N",テーブル13[[#This Row],[CopyService]]="N",テーブル13[[#This Row],[ILLStatus]]="N",テーブル13[[#This Row],[LoanService]]="N"),"×","○")</f>
        <v>×</v>
      </c>
      <c r="I597">
        <v>13</v>
      </c>
      <c r="J597" t="str">
        <f>VLOOKUP(テーブル13[[#This Row],[KENCODE]],KENCODE!A:B,2,FALSE)</f>
        <v>東京</v>
      </c>
      <c r="K597" t="s">
        <v>2458</v>
      </c>
      <c r="L597" t="s">
        <v>2459</v>
      </c>
    </row>
    <row r="598" spans="1:12">
      <c r="A598" t="s">
        <v>2472</v>
      </c>
      <c r="B598" t="s">
        <v>1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s="4" t="str">
        <f>IF(OR(テーブル13[[#This Row],[ILLflag]]="N",テーブル13[[#This Row],[CopyService]]="N",テーブル13[[#This Row],[ILLStatus]]="N",テーブル13[[#This Row],[LoanService]]="N"),"×","○")</f>
        <v>×</v>
      </c>
      <c r="I598">
        <v>13</v>
      </c>
      <c r="J598" t="str">
        <f>VLOOKUP(テーブル13[[#This Row],[KENCODE]],KENCODE!A:B,2,FALSE)</f>
        <v>東京</v>
      </c>
      <c r="K598" t="s">
        <v>2473</v>
      </c>
      <c r="L598" t="s">
        <v>2474</v>
      </c>
    </row>
    <row r="599" spans="1:12">
      <c r="A599" t="s">
        <v>2487</v>
      </c>
      <c r="B599" t="s">
        <v>1</v>
      </c>
      <c r="C599" t="s">
        <v>1</v>
      </c>
      <c r="D599" t="s">
        <v>2</v>
      </c>
      <c r="E599" t="s">
        <v>2</v>
      </c>
      <c r="F599" t="s">
        <v>2</v>
      </c>
      <c r="G599" t="s">
        <v>2</v>
      </c>
      <c r="H599" s="4" t="str">
        <f>IF(OR(テーブル13[[#This Row],[ILLflag]]="N",テーブル13[[#This Row],[CopyService]]="N",テーブル13[[#This Row],[ILLStatus]]="N",テーブル13[[#This Row],[LoanService]]="N"),"×","○")</f>
        <v>×</v>
      </c>
      <c r="I599">
        <v>13</v>
      </c>
      <c r="J599" t="str">
        <f>VLOOKUP(テーブル13[[#This Row],[KENCODE]],KENCODE!A:B,2,FALSE)</f>
        <v>東京</v>
      </c>
      <c r="K599" t="s">
        <v>2488</v>
      </c>
      <c r="L599" t="s">
        <v>2489</v>
      </c>
    </row>
    <row r="600" spans="1:12">
      <c r="A600" t="s">
        <v>2499</v>
      </c>
      <c r="B600" t="s">
        <v>1</v>
      </c>
      <c r="C600" t="s">
        <v>1</v>
      </c>
      <c r="D600" t="s">
        <v>2</v>
      </c>
      <c r="E600" t="s">
        <v>2</v>
      </c>
      <c r="F600" t="s">
        <v>2</v>
      </c>
      <c r="G600" t="s">
        <v>2</v>
      </c>
      <c r="H600" s="4" t="str">
        <f>IF(OR(テーブル13[[#This Row],[ILLflag]]="N",テーブル13[[#This Row],[CopyService]]="N",テーブル13[[#This Row],[ILLStatus]]="N",テーブル13[[#This Row],[LoanService]]="N"),"×","○")</f>
        <v>×</v>
      </c>
      <c r="I600">
        <v>13</v>
      </c>
      <c r="J600" t="str">
        <f>VLOOKUP(テーブル13[[#This Row],[KENCODE]],KENCODE!A:B,2,FALSE)</f>
        <v>東京</v>
      </c>
      <c r="K600" t="s">
        <v>2500</v>
      </c>
      <c r="L600" t="s">
        <v>1310</v>
      </c>
    </row>
    <row r="601" spans="1:12">
      <c r="A601" t="s">
        <v>2501</v>
      </c>
      <c r="B601" t="s">
        <v>1</v>
      </c>
      <c r="C601" t="s">
        <v>1</v>
      </c>
      <c r="D601" t="s">
        <v>2</v>
      </c>
      <c r="E601" t="s">
        <v>2</v>
      </c>
      <c r="F601" t="s">
        <v>2</v>
      </c>
      <c r="G601" t="s">
        <v>2</v>
      </c>
      <c r="H601" s="4" t="str">
        <f>IF(OR(テーブル13[[#This Row],[ILLflag]]="N",テーブル13[[#This Row],[CopyService]]="N",テーブル13[[#This Row],[ILLStatus]]="N",テーブル13[[#This Row],[LoanService]]="N"),"×","○")</f>
        <v>×</v>
      </c>
      <c r="I601">
        <v>13</v>
      </c>
      <c r="J601" t="str">
        <f>VLOOKUP(テーブル13[[#This Row],[KENCODE]],KENCODE!A:B,2,FALSE)</f>
        <v>東京</v>
      </c>
      <c r="K601" t="s">
        <v>2502</v>
      </c>
      <c r="L601" t="s">
        <v>1316</v>
      </c>
    </row>
    <row r="602" spans="1:12">
      <c r="A602" t="s">
        <v>2530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2</v>
      </c>
      <c r="H602" s="4" t="str">
        <f>IF(OR(テーブル13[[#This Row],[ILLflag]]="N",テーブル13[[#This Row],[CopyService]]="N",テーブル13[[#This Row],[ILLStatus]]="N",テーブル13[[#This Row],[LoanService]]="N"),"×","○")</f>
        <v>×</v>
      </c>
      <c r="I602">
        <v>13</v>
      </c>
      <c r="J602" t="str">
        <f>VLOOKUP(テーブル13[[#This Row],[KENCODE]],KENCODE!A:B,2,FALSE)</f>
        <v>東京</v>
      </c>
      <c r="K602" t="s">
        <v>2531</v>
      </c>
      <c r="L602" t="s">
        <v>2532</v>
      </c>
    </row>
    <row r="603" spans="1:12">
      <c r="A603" t="s">
        <v>2629</v>
      </c>
      <c r="B603" t="s">
        <v>1</v>
      </c>
      <c r="C603" t="s">
        <v>1</v>
      </c>
      <c r="D603" t="s">
        <v>2</v>
      </c>
      <c r="E603" t="s">
        <v>2</v>
      </c>
      <c r="F603" t="s">
        <v>2</v>
      </c>
      <c r="G603" t="s">
        <v>2</v>
      </c>
      <c r="H603" s="4" t="str">
        <f>IF(OR(テーブル13[[#This Row],[ILLflag]]="N",テーブル13[[#This Row],[CopyService]]="N",テーブル13[[#This Row],[ILLStatus]]="N",テーブル13[[#This Row],[LoanService]]="N"),"×","○")</f>
        <v>×</v>
      </c>
      <c r="I603">
        <v>13</v>
      </c>
      <c r="J603" t="str">
        <f>VLOOKUP(テーブル13[[#This Row],[KENCODE]],KENCODE!A:B,2,FALSE)</f>
        <v>東京</v>
      </c>
      <c r="K603" t="s">
        <v>2630</v>
      </c>
      <c r="L603" t="s">
        <v>2631</v>
      </c>
    </row>
    <row r="604" spans="1:12">
      <c r="A604" t="s">
        <v>2635</v>
      </c>
      <c r="B604" t="s">
        <v>1</v>
      </c>
      <c r="C604" t="s">
        <v>1</v>
      </c>
      <c r="D604" t="s">
        <v>2</v>
      </c>
      <c r="E604" t="s">
        <v>2</v>
      </c>
      <c r="F604" t="s">
        <v>2</v>
      </c>
      <c r="G604" t="s">
        <v>2</v>
      </c>
      <c r="H604" s="4" t="str">
        <f>IF(OR(テーブル13[[#This Row],[ILLflag]]="N",テーブル13[[#This Row],[CopyService]]="N",テーブル13[[#This Row],[ILLStatus]]="N",テーブル13[[#This Row],[LoanService]]="N"),"×","○")</f>
        <v>×</v>
      </c>
      <c r="I604">
        <v>13</v>
      </c>
      <c r="J604" t="str">
        <f>VLOOKUP(テーブル13[[#This Row],[KENCODE]],KENCODE!A:B,2,FALSE)</f>
        <v>東京</v>
      </c>
      <c r="K604" t="s">
        <v>2636</v>
      </c>
      <c r="L604" t="s">
        <v>2637</v>
      </c>
    </row>
    <row r="605" spans="1:12">
      <c r="A605" t="s">
        <v>2653</v>
      </c>
      <c r="B605" t="s">
        <v>1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s="4" t="str">
        <f>IF(OR(テーブル13[[#This Row],[ILLflag]]="N",テーブル13[[#This Row],[CopyService]]="N",テーブル13[[#This Row],[ILLStatus]]="N",テーブル13[[#This Row],[LoanService]]="N"),"×","○")</f>
        <v>×</v>
      </c>
      <c r="I605">
        <v>13</v>
      </c>
      <c r="J605" t="str">
        <f>VLOOKUP(テーブル13[[#This Row],[KENCODE]],KENCODE!A:B,2,FALSE)</f>
        <v>東京</v>
      </c>
      <c r="K605" t="s">
        <v>2654</v>
      </c>
      <c r="L605" t="s">
        <v>2655</v>
      </c>
    </row>
    <row r="606" spans="1:12">
      <c r="A606" t="s">
        <v>2656</v>
      </c>
      <c r="B606" t="s">
        <v>1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s="4" t="str">
        <f>IF(OR(テーブル13[[#This Row],[ILLflag]]="N",テーブル13[[#This Row],[CopyService]]="N",テーブル13[[#This Row],[ILLStatus]]="N",テーブル13[[#This Row],[LoanService]]="N"),"×","○")</f>
        <v>×</v>
      </c>
      <c r="I606">
        <v>13</v>
      </c>
      <c r="J606" t="str">
        <f>VLOOKUP(テーブル13[[#This Row],[KENCODE]],KENCODE!A:B,2,FALSE)</f>
        <v>東京</v>
      </c>
      <c r="K606" t="s">
        <v>2657</v>
      </c>
      <c r="L606" t="s">
        <v>2658</v>
      </c>
    </row>
    <row r="607" spans="1:12">
      <c r="A607" t="s">
        <v>2662</v>
      </c>
      <c r="B607" t="s">
        <v>1</v>
      </c>
      <c r="C607" t="s">
        <v>1</v>
      </c>
      <c r="D607" t="s">
        <v>1</v>
      </c>
      <c r="E607" t="s">
        <v>1</v>
      </c>
      <c r="F607" t="s">
        <v>2</v>
      </c>
      <c r="G607" t="s">
        <v>2</v>
      </c>
      <c r="H607" s="4" t="str">
        <f>IF(OR(テーブル13[[#This Row],[ILLflag]]="N",テーブル13[[#This Row],[CopyService]]="N",テーブル13[[#This Row],[ILLStatus]]="N",テーブル13[[#This Row],[LoanService]]="N"),"×","○")</f>
        <v>×</v>
      </c>
      <c r="I607">
        <v>13</v>
      </c>
      <c r="J607" t="str">
        <f>VLOOKUP(テーブル13[[#This Row],[KENCODE]],KENCODE!A:B,2,FALSE)</f>
        <v>東京</v>
      </c>
      <c r="K607" t="s">
        <v>2663</v>
      </c>
      <c r="L607" t="s">
        <v>934</v>
      </c>
    </row>
    <row r="608" spans="1:12">
      <c r="A608" t="s">
        <v>2673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s="4" t="str">
        <f>IF(OR(テーブル13[[#This Row],[ILLflag]]="N",テーブル13[[#This Row],[CopyService]]="N",テーブル13[[#This Row],[ILLStatus]]="N",テーブル13[[#This Row],[LoanService]]="N"),"×","○")</f>
        <v>○</v>
      </c>
      <c r="I608">
        <v>13</v>
      </c>
      <c r="J608" t="str">
        <f>VLOOKUP(テーブル13[[#This Row],[KENCODE]],KENCODE!A:B,2,FALSE)</f>
        <v>東京</v>
      </c>
      <c r="K608" t="s">
        <v>2674</v>
      </c>
      <c r="L608" t="s">
        <v>2675</v>
      </c>
    </row>
    <row r="609" spans="1:12">
      <c r="A609" t="s">
        <v>2684</v>
      </c>
      <c r="B609" t="s">
        <v>1</v>
      </c>
      <c r="C609" t="s">
        <v>1</v>
      </c>
      <c r="D609" t="s">
        <v>1</v>
      </c>
      <c r="E609" t="s">
        <v>1</v>
      </c>
      <c r="F609" t="s">
        <v>2</v>
      </c>
      <c r="G609" t="s">
        <v>2</v>
      </c>
      <c r="H609" s="4" t="str">
        <f>IF(OR(テーブル13[[#This Row],[ILLflag]]="N",テーブル13[[#This Row],[CopyService]]="N",テーブル13[[#This Row],[ILLStatus]]="N",テーブル13[[#This Row],[LoanService]]="N"),"×","○")</f>
        <v>×</v>
      </c>
      <c r="I609">
        <v>13</v>
      </c>
      <c r="J609" t="str">
        <f>VLOOKUP(テーブル13[[#This Row],[KENCODE]],KENCODE!A:B,2,FALSE)</f>
        <v>東京</v>
      </c>
      <c r="K609" t="s">
        <v>2685</v>
      </c>
      <c r="L609" t="s">
        <v>212</v>
      </c>
    </row>
    <row r="610" spans="1:12">
      <c r="A610" t="s">
        <v>2698</v>
      </c>
      <c r="B610" t="s">
        <v>1</v>
      </c>
      <c r="C610" t="s">
        <v>1</v>
      </c>
      <c r="D610" t="s">
        <v>2</v>
      </c>
      <c r="E610" t="s">
        <v>2</v>
      </c>
      <c r="F610" t="s">
        <v>2</v>
      </c>
      <c r="G610" t="s">
        <v>2</v>
      </c>
      <c r="H610" s="4" t="str">
        <f>IF(OR(テーブル13[[#This Row],[ILLflag]]="N",テーブル13[[#This Row],[CopyService]]="N",テーブル13[[#This Row],[ILLStatus]]="N",テーブル13[[#This Row],[LoanService]]="N"),"×","○")</f>
        <v>×</v>
      </c>
      <c r="I610">
        <v>13</v>
      </c>
      <c r="J610" t="str">
        <f>VLOOKUP(テーブル13[[#This Row],[KENCODE]],KENCODE!A:B,2,FALSE)</f>
        <v>東京</v>
      </c>
      <c r="K610" t="s">
        <v>2699</v>
      </c>
      <c r="L610" t="s">
        <v>2700</v>
      </c>
    </row>
    <row r="611" spans="1:12">
      <c r="A611" t="s">
        <v>2701</v>
      </c>
      <c r="B611" t="s">
        <v>1</v>
      </c>
      <c r="C611" t="s">
        <v>1</v>
      </c>
      <c r="D611" t="s">
        <v>1</v>
      </c>
      <c r="E611" t="s">
        <v>1</v>
      </c>
      <c r="F611" t="s">
        <v>2</v>
      </c>
      <c r="G611" t="s">
        <v>2</v>
      </c>
      <c r="H611" s="4" t="str">
        <f>IF(OR(テーブル13[[#This Row],[ILLflag]]="N",テーブル13[[#This Row],[CopyService]]="N",テーブル13[[#This Row],[ILLStatus]]="N",テーブル13[[#This Row],[LoanService]]="N"),"×","○")</f>
        <v>×</v>
      </c>
      <c r="I611">
        <v>13</v>
      </c>
      <c r="J611" t="str">
        <f>VLOOKUP(テーブル13[[#This Row],[KENCODE]],KENCODE!A:B,2,FALSE)</f>
        <v>東京</v>
      </c>
      <c r="K611" t="s">
        <v>2702</v>
      </c>
      <c r="L611" t="s">
        <v>2703</v>
      </c>
    </row>
    <row r="612" spans="1:12">
      <c r="A612" t="s">
        <v>2710</v>
      </c>
      <c r="B612" t="s">
        <v>1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s="4" t="str">
        <f>IF(OR(テーブル13[[#This Row],[ILLflag]]="N",テーブル13[[#This Row],[CopyService]]="N",テーブル13[[#This Row],[ILLStatus]]="N",テーブル13[[#This Row],[LoanService]]="N"),"×","○")</f>
        <v>×</v>
      </c>
      <c r="I612">
        <v>13</v>
      </c>
      <c r="J612" t="str">
        <f>VLOOKUP(テーブル13[[#This Row],[KENCODE]],KENCODE!A:B,2,FALSE)</f>
        <v>東京</v>
      </c>
      <c r="K612" t="s">
        <v>2711</v>
      </c>
      <c r="L612" t="s">
        <v>1366</v>
      </c>
    </row>
    <row r="613" spans="1:12">
      <c r="A613" t="s">
        <v>2712</v>
      </c>
      <c r="B613" t="s">
        <v>1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s="4" t="str">
        <f>IF(OR(テーブル13[[#This Row],[ILLflag]]="N",テーブル13[[#This Row],[CopyService]]="N",テーブル13[[#This Row],[ILLStatus]]="N",テーブル13[[#This Row],[LoanService]]="N"),"×","○")</f>
        <v>×</v>
      </c>
      <c r="I613">
        <v>13</v>
      </c>
      <c r="J613" t="str">
        <f>VLOOKUP(テーブル13[[#This Row],[KENCODE]],KENCODE!A:B,2,FALSE)</f>
        <v>東京</v>
      </c>
      <c r="K613" t="s">
        <v>2713</v>
      </c>
      <c r="L613" t="s">
        <v>1366</v>
      </c>
    </row>
    <row r="614" spans="1:12">
      <c r="A614" t="s">
        <v>2714</v>
      </c>
      <c r="B614" t="s">
        <v>1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s="4" t="str">
        <f>IF(OR(テーブル13[[#This Row],[ILLflag]]="N",テーブル13[[#This Row],[CopyService]]="N",テーブル13[[#This Row],[ILLStatus]]="N",テーブル13[[#This Row],[LoanService]]="N"),"×","○")</f>
        <v>×</v>
      </c>
      <c r="I614">
        <v>13</v>
      </c>
      <c r="J614" t="str">
        <f>VLOOKUP(テーブル13[[#This Row],[KENCODE]],KENCODE!A:B,2,FALSE)</f>
        <v>東京</v>
      </c>
      <c r="K614" t="s">
        <v>2715</v>
      </c>
      <c r="L614" t="s">
        <v>1366</v>
      </c>
    </row>
    <row r="615" spans="1:12">
      <c r="A615" t="s">
        <v>2716</v>
      </c>
      <c r="B615" t="s">
        <v>1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s="4" t="str">
        <f>IF(OR(テーブル13[[#This Row],[ILLflag]]="N",テーブル13[[#This Row],[CopyService]]="N",テーブル13[[#This Row],[ILLStatus]]="N",テーブル13[[#This Row],[LoanService]]="N"),"×","○")</f>
        <v>×</v>
      </c>
      <c r="I615">
        <v>13</v>
      </c>
      <c r="J615" t="str">
        <f>VLOOKUP(テーブル13[[#This Row],[KENCODE]],KENCODE!A:B,2,FALSE)</f>
        <v>東京</v>
      </c>
      <c r="K615" t="s">
        <v>2717</v>
      </c>
      <c r="L615" t="s">
        <v>1366</v>
      </c>
    </row>
    <row r="616" spans="1:12">
      <c r="A616" t="s">
        <v>2718</v>
      </c>
      <c r="B616" t="s">
        <v>1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s="4" t="str">
        <f>IF(OR(テーブル13[[#This Row],[ILLflag]]="N",テーブル13[[#This Row],[CopyService]]="N",テーブル13[[#This Row],[ILLStatus]]="N",テーブル13[[#This Row],[LoanService]]="N"),"×","○")</f>
        <v>×</v>
      </c>
      <c r="I616">
        <v>13</v>
      </c>
      <c r="J616" t="str">
        <f>VLOOKUP(テーブル13[[#This Row],[KENCODE]],KENCODE!A:B,2,FALSE)</f>
        <v>東京</v>
      </c>
      <c r="K616" t="s">
        <v>2719</v>
      </c>
      <c r="L616" t="s">
        <v>1366</v>
      </c>
    </row>
    <row r="617" spans="1:12">
      <c r="A617" t="s">
        <v>2720</v>
      </c>
      <c r="B617" t="s">
        <v>1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s="4" t="str">
        <f>IF(OR(テーブル13[[#This Row],[ILLflag]]="N",テーブル13[[#This Row],[CopyService]]="N",テーブル13[[#This Row],[ILLStatus]]="N",テーブル13[[#This Row],[LoanService]]="N"),"×","○")</f>
        <v>×</v>
      </c>
      <c r="I617">
        <v>13</v>
      </c>
      <c r="J617" t="str">
        <f>VLOOKUP(テーブル13[[#This Row],[KENCODE]],KENCODE!A:B,2,FALSE)</f>
        <v>東京</v>
      </c>
      <c r="K617" t="s">
        <v>2721</v>
      </c>
      <c r="L617" t="s">
        <v>1366</v>
      </c>
    </row>
    <row r="618" spans="1:12">
      <c r="A618" t="s">
        <v>2722</v>
      </c>
      <c r="B618" t="s">
        <v>1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s="4" t="str">
        <f>IF(OR(テーブル13[[#This Row],[ILLflag]]="N",テーブル13[[#This Row],[CopyService]]="N",テーブル13[[#This Row],[ILLStatus]]="N",テーブル13[[#This Row],[LoanService]]="N"),"×","○")</f>
        <v>×</v>
      </c>
      <c r="I618">
        <v>13</v>
      </c>
      <c r="J618" t="str">
        <f>VLOOKUP(テーブル13[[#This Row],[KENCODE]],KENCODE!A:B,2,FALSE)</f>
        <v>東京</v>
      </c>
      <c r="K618" t="s">
        <v>2723</v>
      </c>
      <c r="L618" t="s">
        <v>1366</v>
      </c>
    </row>
    <row r="619" spans="1:12">
      <c r="A619" t="s">
        <v>2754</v>
      </c>
      <c r="B619" t="s">
        <v>1</v>
      </c>
      <c r="C619" t="s">
        <v>1</v>
      </c>
      <c r="D619" t="s">
        <v>1</v>
      </c>
      <c r="E619" t="s">
        <v>1</v>
      </c>
      <c r="F619" t="s">
        <v>2</v>
      </c>
      <c r="G619" t="s">
        <v>1</v>
      </c>
      <c r="H619" s="4" t="str">
        <f>IF(OR(テーブル13[[#This Row],[ILLflag]]="N",テーブル13[[#This Row],[CopyService]]="N",テーブル13[[#This Row],[ILLStatus]]="N",テーブル13[[#This Row],[LoanService]]="N"),"×","○")</f>
        <v>○</v>
      </c>
      <c r="I619">
        <v>13</v>
      </c>
      <c r="J619" t="str">
        <f>VLOOKUP(テーブル13[[#This Row],[KENCODE]],KENCODE!A:B,2,FALSE)</f>
        <v>東京</v>
      </c>
      <c r="K619" t="s">
        <v>2755</v>
      </c>
      <c r="L619" t="s">
        <v>2756</v>
      </c>
    </row>
    <row r="620" spans="1:12">
      <c r="A620" t="s">
        <v>2805</v>
      </c>
      <c r="B620" t="s">
        <v>1</v>
      </c>
      <c r="C620" t="s">
        <v>1</v>
      </c>
      <c r="D620" t="s">
        <v>1</v>
      </c>
      <c r="E620" t="s">
        <v>1</v>
      </c>
      <c r="F620" t="s">
        <v>2</v>
      </c>
      <c r="G620" t="s">
        <v>2</v>
      </c>
      <c r="H620" s="4" t="str">
        <f>IF(OR(テーブル13[[#This Row],[ILLflag]]="N",テーブル13[[#This Row],[CopyService]]="N",テーブル13[[#This Row],[ILLStatus]]="N",テーブル13[[#This Row],[LoanService]]="N"),"×","○")</f>
        <v>×</v>
      </c>
      <c r="I620">
        <v>13</v>
      </c>
      <c r="J620" t="str">
        <f>VLOOKUP(テーブル13[[#This Row],[KENCODE]],KENCODE!A:B,2,FALSE)</f>
        <v>東京</v>
      </c>
      <c r="K620" t="s">
        <v>2806</v>
      </c>
      <c r="L620" t="s">
        <v>2807</v>
      </c>
    </row>
    <row r="621" spans="1:12">
      <c r="A621" t="s">
        <v>2814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2</v>
      </c>
      <c r="H621" s="4" t="str">
        <f>IF(OR(テーブル13[[#This Row],[ILLflag]]="N",テーブル13[[#This Row],[CopyService]]="N",テーブル13[[#This Row],[ILLStatus]]="N",テーブル13[[#This Row],[LoanService]]="N"),"×","○")</f>
        <v>×</v>
      </c>
      <c r="I621">
        <v>13</v>
      </c>
      <c r="J621" t="str">
        <f>VLOOKUP(テーブル13[[#This Row],[KENCODE]],KENCODE!A:B,2,FALSE)</f>
        <v>東京</v>
      </c>
      <c r="K621" t="s">
        <v>2815</v>
      </c>
      <c r="L621" t="s">
        <v>1070</v>
      </c>
    </row>
    <row r="622" spans="1:12">
      <c r="A622" t="s">
        <v>2816</v>
      </c>
      <c r="B622" t="s">
        <v>1</v>
      </c>
      <c r="C622" t="s">
        <v>1</v>
      </c>
      <c r="D622" t="s">
        <v>2</v>
      </c>
      <c r="E622" t="s">
        <v>2</v>
      </c>
      <c r="F622" t="s">
        <v>2</v>
      </c>
      <c r="G622" t="s">
        <v>2</v>
      </c>
      <c r="H622" s="4" t="str">
        <f>IF(OR(テーブル13[[#This Row],[ILLflag]]="N",テーブル13[[#This Row],[CopyService]]="N",テーブル13[[#This Row],[ILLStatus]]="N",テーブル13[[#This Row],[LoanService]]="N"),"×","○")</f>
        <v>×</v>
      </c>
      <c r="I622">
        <v>13</v>
      </c>
      <c r="J622" t="str">
        <f>VLOOKUP(テーブル13[[#This Row],[KENCODE]],KENCODE!A:B,2,FALSE)</f>
        <v>東京</v>
      </c>
      <c r="K622" t="s">
        <v>2817</v>
      </c>
      <c r="L622" t="s">
        <v>2818</v>
      </c>
    </row>
    <row r="623" spans="1:12">
      <c r="A623" t="s">
        <v>2819</v>
      </c>
      <c r="B623" t="s">
        <v>1</v>
      </c>
      <c r="C623" t="s">
        <v>1</v>
      </c>
      <c r="D623" t="s">
        <v>1</v>
      </c>
      <c r="E623" t="s">
        <v>1</v>
      </c>
      <c r="F623" t="s">
        <v>2</v>
      </c>
      <c r="G623" t="s">
        <v>2</v>
      </c>
      <c r="H623" s="4" t="str">
        <f>IF(OR(テーブル13[[#This Row],[ILLflag]]="N",テーブル13[[#This Row],[CopyService]]="N",テーブル13[[#This Row],[ILLStatus]]="N",テーブル13[[#This Row],[LoanService]]="N"),"×","○")</f>
        <v>×</v>
      </c>
      <c r="I623">
        <v>13</v>
      </c>
      <c r="J623" t="str">
        <f>VLOOKUP(テーブル13[[#This Row],[KENCODE]],KENCODE!A:B,2,FALSE)</f>
        <v>東京</v>
      </c>
      <c r="K623" t="s">
        <v>2820</v>
      </c>
      <c r="L623" t="s">
        <v>2821</v>
      </c>
    </row>
    <row r="624" spans="1:12">
      <c r="A624" t="s">
        <v>2834</v>
      </c>
      <c r="B624" t="s">
        <v>1</v>
      </c>
      <c r="C624" t="s">
        <v>1</v>
      </c>
      <c r="D624" t="s">
        <v>2</v>
      </c>
      <c r="E624" t="s">
        <v>2</v>
      </c>
      <c r="F624" t="s">
        <v>2</v>
      </c>
      <c r="G624" t="s">
        <v>2</v>
      </c>
      <c r="H624" s="4" t="str">
        <f>IF(OR(テーブル13[[#This Row],[ILLflag]]="N",テーブル13[[#This Row],[CopyService]]="N",テーブル13[[#This Row],[ILLStatus]]="N",テーブル13[[#This Row],[LoanService]]="N"),"×","○")</f>
        <v>×</v>
      </c>
      <c r="I624">
        <v>13</v>
      </c>
      <c r="J624" t="str">
        <f>VLOOKUP(テーブル13[[#This Row],[KENCODE]],KENCODE!A:B,2,FALSE)</f>
        <v>東京</v>
      </c>
      <c r="K624" t="s">
        <v>2835</v>
      </c>
      <c r="L624" t="s">
        <v>2836</v>
      </c>
    </row>
    <row r="625" spans="1:12">
      <c r="A625" t="s">
        <v>2872</v>
      </c>
      <c r="B625" t="s">
        <v>1</v>
      </c>
      <c r="C625" t="s">
        <v>1</v>
      </c>
      <c r="D625" t="s">
        <v>1</v>
      </c>
      <c r="E625" t="s">
        <v>2</v>
      </c>
      <c r="F625" t="s">
        <v>65</v>
      </c>
      <c r="G625" t="s">
        <v>2</v>
      </c>
      <c r="H625" s="4" t="str">
        <f>IF(OR(テーブル13[[#This Row],[ILLflag]]="N",テーブル13[[#This Row],[CopyService]]="N",テーブル13[[#This Row],[ILLStatus]]="N",テーブル13[[#This Row],[LoanService]]="N"),"×","○")</f>
        <v>×</v>
      </c>
      <c r="I625">
        <v>13</v>
      </c>
      <c r="J625" t="str">
        <f>VLOOKUP(テーブル13[[#This Row],[KENCODE]],KENCODE!A:B,2,FALSE)</f>
        <v>東京</v>
      </c>
      <c r="K625" t="s">
        <v>2873</v>
      </c>
      <c r="L625" t="s">
        <v>2874</v>
      </c>
    </row>
    <row r="626" spans="1:12">
      <c r="A626" t="s">
        <v>2878</v>
      </c>
      <c r="B626" t="s">
        <v>1</v>
      </c>
      <c r="C626" t="s">
        <v>1</v>
      </c>
      <c r="D626" t="s">
        <v>2</v>
      </c>
      <c r="E626" t="s">
        <v>2</v>
      </c>
      <c r="F626" t="s">
        <v>2</v>
      </c>
      <c r="G626" t="s">
        <v>2</v>
      </c>
      <c r="H626" s="4" t="str">
        <f>IF(OR(テーブル13[[#This Row],[ILLflag]]="N",テーブル13[[#This Row],[CopyService]]="N",テーブル13[[#This Row],[ILLStatus]]="N",テーブル13[[#This Row],[LoanService]]="N"),"×","○")</f>
        <v>×</v>
      </c>
      <c r="I626">
        <v>13</v>
      </c>
      <c r="J626" t="str">
        <f>VLOOKUP(テーブル13[[#This Row],[KENCODE]],KENCODE!A:B,2,FALSE)</f>
        <v>東京</v>
      </c>
      <c r="K626" t="s">
        <v>2879</v>
      </c>
      <c r="L626" t="s">
        <v>2880</v>
      </c>
    </row>
    <row r="627" spans="1:12">
      <c r="A627" t="s">
        <v>2893</v>
      </c>
      <c r="B627" t="s">
        <v>1</v>
      </c>
      <c r="C627" t="s">
        <v>1</v>
      </c>
      <c r="D627" t="s">
        <v>2</v>
      </c>
      <c r="E627" t="s">
        <v>2</v>
      </c>
      <c r="F627" t="s">
        <v>2</v>
      </c>
      <c r="G627" t="s">
        <v>2</v>
      </c>
      <c r="H627" s="4" t="str">
        <f>IF(OR(テーブル13[[#This Row],[ILLflag]]="N",テーブル13[[#This Row],[CopyService]]="N",テーブル13[[#This Row],[ILLStatus]]="N",テーブル13[[#This Row],[LoanService]]="N"),"×","○")</f>
        <v>×</v>
      </c>
      <c r="I627">
        <v>13</v>
      </c>
      <c r="J627" t="str">
        <f>VLOOKUP(テーブル13[[#This Row],[KENCODE]],KENCODE!A:B,2,FALSE)</f>
        <v>東京</v>
      </c>
      <c r="K627" t="s">
        <v>2894</v>
      </c>
      <c r="L627" t="s">
        <v>2895</v>
      </c>
    </row>
    <row r="628" spans="1:12">
      <c r="A628" t="s">
        <v>2920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s="4" t="str">
        <f>IF(OR(テーブル13[[#This Row],[ILLflag]]="N",テーブル13[[#This Row],[CopyService]]="N",テーブル13[[#This Row],[ILLStatus]]="N",テーブル13[[#This Row],[LoanService]]="N"),"×","○")</f>
        <v>○</v>
      </c>
      <c r="I628">
        <v>13</v>
      </c>
      <c r="J628" t="str">
        <f>VLOOKUP(テーブル13[[#This Row],[KENCODE]],KENCODE!A:B,2,FALSE)</f>
        <v>東京</v>
      </c>
      <c r="K628" t="s">
        <v>2921</v>
      </c>
      <c r="L628" t="s">
        <v>2922</v>
      </c>
    </row>
    <row r="629" spans="1:12">
      <c r="A629" t="s">
        <v>2932</v>
      </c>
      <c r="B629" t="s">
        <v>1</v>
      </c>
      <c r="C629" t="s">
        <v>1</v>
      </c>
      <c r="D629" t="s">
        <v>1</v>
      </c>
      <c r="E629" t="s">
        <v>1</v>
      </c>
      <c r="F629" t="s">
        <v>2</v>
      </c>
      <c r="G629" t="s">
        <v>2</v>
      </c>
      <c r="H629" s="4" t="str">
        <f>IF(OR(テーブル13[[#This Row],[ILLflag]]="N",テーブル13[[#This Row],[CopyService]]="N",テーブル13[[#This Row],[ILLStatus]]="N",テーブル13[[#This Row],[LoanService]]="N"),"×","○")</f>
        <v>×</v>
      </c>
      <c r="I629">
        <v>13</v>
      </c>
      <c r="J629" t="str">
        <f>VLOOKUP(テーブル13[[#This Row],[KENCODE]],KENCODE!A:B,2,FALSE)</f>
        <v>東京</v>
      </c>
      <c r="K629" t="s">
        <v>2933</v>
      </c>
      <c r="L629" t="s">
        <v>2934</v>
      </c>
    </row>
    <row r="630" spans="1:12">
      <c r="A630" t="s">
        <v>3013</v>
      </c>
      <c r="B630" t="s">
        <v>1</v>
      </c>
      <c r="C630" t="s">
        <v>1</v>
      </c>
      <c r="D630" t="s">
        <v>1</v>
      </c>
      <c r="E630" t="s">
        <v>1</v>
      </c>
      <c r="F630" t="s">
        <v>2</v>
      </c>
      <c r="G630" t="s">
        <v>1</v>
      </c>
      <c r="H630" s="4" t="str">
        <f>IF(OR(テーブル13[[#This Row],[ILLflag]]="N",テーブル13[[#This Row],[CopyService]]="N",テーブル13[[#This Row],[ILLStatus]]="N",テーブル13[[#This Row],[LoanService]]="N"),"×","○")</f>
        <v>○</v>
      </c>
      <c r="I630">
        <v>13</v>
      </c>
      <c r="J630" t="str">
        <f>VLOOKUP(テーブル13[[#This Row],[KENCODE]],KENCODE!A:B,2,FALSE)</f>
        <v>東京</v>
      </c>
      <c r="K630" t="s">
        <v>3014</v>
      </c>
      <c r="L630" t="s">
        <v>3015</v>
      </c>
    </row>
    <row r="631" spans="1:12">
      <c r="A631" t="s">
        <v>3037</v>
      </c>
      <c r="B631" t="s">
        <v>1</v>
      </c>
      <c r="C631" t="s">
        <v>1</v>
      </c>
      <c r="D631" t="s">
        <v>2</v>
      </c>
      <c r="E631" t="s">
        <v>2</v>
      </c>
      <c r="F631" t="s">
        <v>2</v>
      </c>
      <c r="G631" t="s">
        <v>2</v>
      </c>
      <c r="H631" s="4" t="str">
        <f>IF(OR(テーブル13[[#This Row],[ILLflag]]="N",テーブル13[[#This Row],[CopyService]]="N",テーブル13[[#This Row],[ILLStatus]]="N",テーブル13[[#This Row],[LoanService]]="N"),"×","○")</f>
        <v>×</v>
      </c>
      <c r="I631">
        <v>13</v>
      </c>
      <c r="J631" t="str">
        <f>VLOOKUP(テーブル13[[#This Row],[KENCODE]],KENCODE!A:B,2,FALSE)</f>
        <v>東京</v>
      </c>
      <c r="K631" t="s">
        <v>3038</v>
      </c>
      <c r="L631" t="s">
        <v>3039</v>
      </c>
    </row>
    <row r="632" spans="1:12">
      <c r="A632" t="s">
        <v>3043</v>
      </c>
      <c r="B632" t="s">
        <v>1</v>
      </c>
      <c r="C632" t="s">
        <v>1</v>
      </c>
      <c r="D632" t="s">
        <v>1</v>
      </c>
      <c r="E632" t="s">
        <v>1</v>
      </c>
      <c r="F632" t="s">
        <v>2</v>
      </c>
      <c r="G632" t="s">
        <v>2</v>
      </c>
      <c r="H632" s="4" t="str">
        <f>IF(OR(テーブル13[[#This Row],[ILLflag]]="N",テーブル13[[#This Row],[CopyService]]="N",テーブル13[[#This Row],[ILLStatus]]="N",テーブル13[[#This Row],[LoanService]]="N"),"×","○")</f>
        <v>×</v>
      </c>
      <c r="I632">
        <v>13</v>
      </c>
      <c r="J632" t="str">
        <f>VLOOKUP(テーブル13[[#This Row],[KENCODE]],KENCODE!A:B,2,FALSE)</f>
        <v>東京</v>
      </c>
      <c r="K632" t="s">
        <v>3044</v>
      </c>
      <c r="L632" t="s">
        <v>3045</v>
      </c>
    </row>
    <row r="633" spans="1:12">
      <c r="A633" t="s">
        <v>3055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s="4" t="str">
        <f>IF(OR(テーブル13[[#This Row],[ILLflag]]="N",テーブル13[[#This Row],[CopyService]]="N",テーブル13[[#This Row],[ILLStatus]]="N",テーブル13[[#This Row],[LoanService]]="N"),"×","○")</f>
        <v>○</v>
      </c>
      <c r="I633">
        <v>13</v>
      </c>
      <c r="J633" t="str">
        <f>VLOOKUP(テーブル13[[#This Row],[KENCODE]],KENCODE!A:B,2,FALSE)</f>
        <v>東京</v>
      </c>
      <c r="K633" t="s">
        <v>3056</v>
      </c>
      <c r="L633" t="s">
        <v>3057</v>
      </c>
    </row>
    <row r="634" spans="1:12">
      <c r="A634" t="s">
        <v>3061</v>
      </c>
      <c r="B634" t="s">
        <v>1</v>
      </c>
      <c r="C634" t="s">
        <v>1</v>
      </c>
      <c r="D634" t="s">
        <v>1</v>
      </c>
      <c r="E634" t="s">
        <v>1</v>
      </c>
      <c r="F634" t="s">
        <v>2</v>
      </c>
      <c r="G634" t="s">
        <v>2</v>
      </c>
      <c r="H634" s="4" t="str">
        <f>IF(OR(テーブル13[[#This Row],[ILLflag]]="N",テーブル13[[#This Row],[CopyService]]="N",テーブル13[[#This Row],[ILLStatus]]="N",テーブル13[[#This Row],[LoanService]]="N"),"×","○")</f>
        <v>×</v>
      </c>
      <c r="I634">
        <v>13</v>
      </c>
      <c r="J634" t="str">
        <f>VLOOKUP(テーブル13[[#This Row],[KENCODE]],KENCODE!A:B,2,FALSE)</f>
        <v>東京</v>
      </c>
      <c r="K634" t="s">
        <v>3062</v>
      </c>
      <c r="L634" t="s">
        <v>3063</v>
      </c>
    </row>
    <row r="635" spans="1:12">
      <c r="A635" t="s">
        <v>3067</v>
      </c>
      <c r="B635" t="s">
        <v>1</v>
      </c>
      <c r="C635" t="s">
        <v>1</v>
      </c>
      <c r="D635" t="s">
        <v>2</v>
      </c>
      <c r="E635" t="s">
        <v>2</v>
      </c>
      <c r="F635" t="s">
        <v>2</v>
      </c>
      <c r="G635" t="s">
        <v>2</v>
      </c>
      <c r="H635" s="4" t="str">
        <f>IF(OR(テーブル13[[#This Row],[ILLflag]]="N",テーブル13[[#This Row],[CopyService]]="N",テーブル13[[#This Row],[ILLStatus]]="N",テーブル13[[#This Row],[LoanService]]="N"),"×","○")</f>
        <v>×</v>
      </c>
      <c r="I635">
        <v>13</v>
      </c>
      <c r="J635" t="str">
        <f>VLOOKUP(テーブル13[[#This Row],[KENCODE]],KENCODE!A:B,2,FALSE)</f>
        <v>東京</v>
      </c>
      <c r="K635" t="s">
        <v>3068</v>
      </c>
      <c r="L635" t="s">
        <v>3069</v>
      </c>
    </row>
    <row r="636" spans="1:12">
      <c r="A636" t="s">
        <v>3094</v>
      </c>
      <c r="B636" t="s">
        <v>1</v>
      </c>
      <c r="C636" t="s">
        <v>1</v>
      </c>
      <c r="D636" t="s">
        <v>2</v>
      </c>
      <c r="E636" t="s">
        <v>2</v>
      </c>
      <c r="F636" t="s">
        <v>2</v>
      </c>
      <c r="G636" t="s">
        <v>2</v>
      </c>
      <c r="H636" s="4" t="str">
        <f>IF(OR(テーブル13[[#This Row],[ILLflag]]="N",テーブル13[[#This Row],[CopyService]]="N",テーブル13[[#This Row],[ILLStatus]]="N",テーブル13[[#This Row],[LoanService]]="N"),"×","○")</f>
        <v>×</v>
      </c>
      <c r="I636">
        <v>13</v>
      </c>
      <c r="J636" t="str">
        <f>VLOOKUP(テーブル13[[#This Row],[KENCODE]],KENCODE!A:B,2,FALSE)</f>
        <v>東京</v>
      </c>
      <c r="K636" t="s">
        <v>3095</v>
      </c>
      <c r="L636" t="s">
        <v>3096</v>
      </c>
    </row>
    <row r="637" spans="1:12">
      <c r="A637" t="s">
        <v>3147</v>
      </c>
      <c r="B637" t="s">
        <v>1</v>
      </c>
      <c r="C637" t="s">
        <v>1</v>
      </c>
      <c r="D637" t="s">
        <v>2</v>
      </c>
      <c r="E637" t="s">
        <v>2</v>
      </c>
      <c r="F637" t="s">
        <v>2</v>
      </c>
      <c r="G637" t="s">
        <v>2</v>
      </c>
      <c r="H637" s="4" t="str">
        <f>IF(OR(テーブル13[[#This Row],[ILLflag]]="N",テーブル13[[#This Row],[CopyService]]="N",テーブル13[[#This Row],[ILLStatus]]="N",テーブル13[[#This Row],[LoanService]]="N"),"×","○")</f>
        <v>×</v>
      </c>
      <c r="I637">
        <v>13</v>
      </c>
      <c r="J637" t="str">
        <f>VLOOKUP(テーブル13[[#This Row],[KENCODE]],KENCODE!A:B,2,FALSE)</f>
        <v>東京</v>
      </c>
      <c r="K637" t="s">
        <v>3148</v>
      </c>
      <c r="L637" t="s">
        <v>3149</v>
      </c>
    </row>
    <row r="638" spans="1:12">
      <c r="A638" t="s">
        <v>3171</v>
      </c>
      <c r="B638" t="s">
        <v>1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s="4" t="str">
        <f>IF(OR(テーブル13[[#This Row],[ILLflag]]="N",テーブル13[[#This Row],[CopyService]]="N",テーブル13[[#This Row],[ILLStatus]]="N",テーブル13[[#This Row],[LoanService]]="N"),"×","○")</f>
        <v>×</v>
      </c>
      <c r="I638">
        <v>13</v>
      </c>
      <c r="J638" t="str">
        <f>VLOOKUP(テーブル13[[#This Row],[KENCODE]],KENCODE!A:B,2,FALSE)</f>
        <v>東京</v>
      </c>
      <c r="K638" t="s">
        <v>3172</v>
      </c>
      <c r="L638" t="s">
        <v>3173</v>
      </c>
    </row>
    <row r="639" spans="1:12">
      <c r="A639" t="s">
        <v>3206</v>
      </c>
      <c r="B639" t="s">
        <v>1</v>
      </c>
      <c r="C639" t="s">
        <v>1</v>
      </c>
      <c r="D639" t="s">
        <v>1</v>
      </c>
      <c r="E639" t="s">
        <v>2</v>
      </c>
      <c r="F639" t="s">
        <v>2</v>
      </c>
      <c r="G639" t="s">
        <v>2</v>
      </c>
      <c r="H639" s="4" t="str">
        <f>IF(OR(テーブル13[[#This Row],[ILLflag]]="N",テーブル13[[#This Row],[CopyService]]="N",テーブル13[[#This Row],[ILLStatus]]="N",テーブル13[[#This Row],[LoanService]]="N"),"×","○")</f>
        <v>×</v>
      </c>
      <c r="I639">
        <v>13</v>
      </c>
      <c r="J639" t="str">
        <f>VLOOKUP(テーブル13[[#This Row],[KENCODE]],KENCODE!A:B,2,FALSE)</f>
        <v>東京</v>
      </c>
      <c r="K639" t="s">
        <v>3207</v>
      </c>
      <c r="L639" t="s">
        <v>3208</v>
      </c>
    </row>
    <row r="640" spans="1:12">
      <c r="A640" t="s">
        <v>3221</v>
      </c>
      <c r="B640" t="s">
        <v>1</v>
      </c>
      <c r="C640" t="s">
        <v>1</v>
      </c>
      <c r="D640" t="s">
        <v>2</v>
      </c>
      <c r="E640" t="s">
        <v>2</v>
      </c>
      <c r="F640" t="s">
        <v>2</v>
      </c>
      <c r="G640" t="s">
        <v>2</v>
      </c>
      <c r="H640" s="4" t="str">
        <f>IF(OR(テーブル13[[#This Row],[ILLflag]]="N",テーブル13[[#This Row],[CopyService]]="N",テーブル13[[#This Row],[ILLStatus]]="N",テーブル13[[#This Row],[LoanService]]="N"),"×","○")</f>
        <v>×</v>
      </c>
      <c r="I640">
        <v>13</v>
      </c>
      <c r="J640" t="str">
        <f>VLOOKUP(テーブル13[[#This Row],[KENCODE]],KENCODE!A:B,2,FALSE)</f>
        <v>東京</v>
      </c>
      <c r="K640" t="s">
        <v>3222</v>
      </c>
      <c r="L640" t="s">
        <v>3223</v>
      </c>
    </row>
    <row r="641" spans="1:12">
      <c r="A641" t="s">
        <v>3254</v>
      </c>
      <c r="B641" t="s">
        <v>1</v>
      </c>
      <c r="C641" t="s">
        <v>1</v>
      </c>
      <c r="D641" t="s">
        <v>2</v>
      </c>
      <c r="E641" t="s">
        <v>2</v>
      </c>
      <c r="F641" t="s">
        <v>2</v>
      </c>
      <c r="G641" t="s">
        <v>1</v>
      </c>
      <c r="H641" s="4" t="str">
        <f>IF(OR(テーブル13[[#This Row],[ILLflag]]="N",テーブル13[[#This Row],[CopyService]]="N",テーブル13[[#This Row],[ILLStatus]]="N",テーブル13[[#This Row],[LoanService]]="N"),"×","○")</f>
        <v>×</v>
      </c>
      <c r="I641">
        <v>13</v>
      </c>
      <c r="J641" t="str">
        <f>VLOOKUP(テーブル13[[#This Row],[KENCODE]],KENCODE!A:B,2,FALSE)</f>
        <v>東京</v>
      </c>
      <c r="K641" t="s">
        <v>3255</v>
      </c>
      <c r="L641" t="s">
        <v>3256</v>
      </c>
    </row>
    <row r="642" spans="1:12">
      <c r="A642" t="s">
        <v>3260</v>
      </c>
      <c r="B642" t="s">
        <v>1</v>
      </c>
      <c r="C642" t="s">
        <v>1</v>
      </c>
      <c r="D642" t="s">
        <v>2</v>
      </c>
      <c r="E642" t="s">
        <v>2</v>
      </c>
      <c r="F642" t="s">
        <v>2</v>
      </c>
      <c r="G642" t="s">
        <v>2</v>
      </c>
      <c r="H642" s="4" t="str">
        <f>IF(OR(テーブル13[[#This Row],[ILLflag]]="N",テーブル13[[#This Row],[CopyService]]="N",テーブル13[[#This Row],[ILLStatus]]="N",テーブル13[[#This Row],[LoanService]]="N"),"×","○")</f>
        <v>×</v>
      </c>
      <c r="I642">
        <v>13</v>
      </c>
      <c r="J642" t="str">
        <f>VLOOKUP(テーブル13[[#This Row],[KENCODE]],KENCODE!A:B,2,FALSE)</f>
        <v>東京</v>
      </c>
      <c r="K642" t="s">
        <v>3261</v>
      </c>
      <c r="L642" t="s">
        <v>3262</v>
      </c>
    </row>
    <row r="643" spans="1:12">
      <c r="A643" t="s">
        <v>3278</v>
      </c>
      <c r="B643" t="s">
        <v>1</v>
      </c>
      <c r="C643" t="s">
        <v>1</v>
      </c>
      <c r="D643" t="s">
        <v>1</v>
      </c>
      <c r="E643" t="s">
        <v>2</v>
      </c>
      <c r="F643" t="s">
        <v>2</v>
      </c>
      <c r="G643" t="s">
        <v>2</v>
      </c>
      <c r="H643" s="4" t="str">
        <f>IF(OR(テーブル13[[#This Row],[ILLflag]]="N",テーブル13[[#This Row],[CopyService]]="N",テーブル13[[#This Row],[ILLStatus]]="N",テーブル13[[#This Row],[LoanService]]="N"),"×","○")</f>
        <v>×</v>
      </c>
      <c r="I643">
        <v>13</v>
      </c>
      <c r="J643" t="str">
        <f>VLOOKUP(テーブル13[[#This Row],[KENCODE]],KENCODE!A:B,2,FALSE)</f>
        <v>東京</v>
      </c>
      <c r="K643" t="s">
        <v>3279</v>
      </c>
      <c r="L643" t="s">
        <v>3280</v>
      </c>
    </row>
    <row r="644" spans="1:12">
      <c r="A644" t="s">
        <v>3307</v>
      </c>
      <c r="B644" t="s">
        <v>1</v>
      </c>
      <c r="C644" t="s">
        <v>1</v>
      </c>
      <c r="D644" t="s">
        <v>1</v>
      </c>
      <c r="E644" t="s">
        <v>1</v>
      </c>
      <c r="F644" t="s">
        <v>2</v>
      </c>
      <c r="G644" t="s">
        <v>1</v>
      </c>
      <c r="H644" s="4" t="str">
        <f>IF(OR(テーブル13[[#This Row],[ILLflag]]="N",テーブル13[[#This Row],[CopyService]]="N",テーブル13[[#This Row],[ILLStatus]]="N",テーブル13[[#This Row],[LoanService]]="N"),"×","○")</f>
        <v>○</v>
      </c>
      <c r="I644">
        <v>13</v>
      </c>
      <c r="J644" t="str">
        <f>VLOOKUP(テーブル13[[#This Row],[KENCODE]],KENCODE!A:B,2,FALSE)</f>
        <v>東京</v>
      </c>
      <c r="K644" t="s">
        <v>3308</v>
      </c>
      <c r="L644" t="s">
        <v>3309</v>
      </c>
    </row>
    <row r="645" spans="1:12">
      <c r="A645" t="s">
        <v>3360</v>
      </c>
      <c r="B645" t="s">
        <v>1</v>
      </c>
      <c r="C645" t="s">
        <v>1</v>
      </c>
      <c r="D645" t="s">
        <v>1</v>
      </c>
      <c r="E645" t="s">
        <v>1</v>
      </c>
      <c r="F645" t="s">
        <v>2</v>
      </c>
      <c r="G645" t="s">
        <v>2</v>
      </c>
      <c r="H645" s="4" t="str">
        <f>IF(OR(テーブル13[[#This Row],[ILLflag]]="N",テーブル13[[#This Row],[CopyService]]="N",テーブル13[[#This Row],[ILLStatus]]="N",テーブル13[[#This Row],[LoanService]]="N"),"×","○")</f>
        <v>×</v>
      </c>
      <c r="I645">
        <v>13</v>
      </c>
      <c r="J645" t="str">
        <f>VLOOKUP(テーブル13[[#This Row],[KENCODE]],KENCODE!A:B,2,FALSE)</f>
        <v>東京</v>
      </c>
      <c r="K645" t="s">
        <v>3361</v>
      </c>
      <c r="L645" t="s">
        <v>3362</v>
      </c>
    </row>
    <row r="646" spans="1:12">
      <c r="A646" t="s">
        <v>3438</v>
      </c>
      <c r="B646" t="s">
        <v>1</v>
      </c>
      <c r="C646" t="s">
        <v>1</v>
      </c>
      <c r="D646" t="s">
        <v>1</v>
      </c>
      <c r="E646" t="s">
        <v>1</v>
      </c>
      <c r="F646" t="s">
        <v>2</v>
      </c>
      <c r="G646" t="s">
        <v>2</v>
      </c>
      <c r="H646" s="4" t="str">
        <f>IF(OR(テーブル13[[#This Row],[ILLflag]]="N",テーブル13[[#This Row],[CopyService]]="N",テーブル13[[#This Row],[ILLStatus]]="N",テーブル13[[#This Row],[LoanService]]="N"),"×","○")</f>
        <v>×</v>
      </c>
      <c r="I646">
        <v>13</v>
      </c>
      <c r="J646" t="str">
        <f>VLOOKUP(テーブル13[[#This Row],[KENCODE]],KENCODE!A:B,2,FALSE)</f>
        <v>東京</v>
      </c>
      <c r="K646" t="s">
        <v>3439</v>
      </c>
      <c r="L646" t="s">
        <v>3440</v>
      </c>
    </row>
    <row r="647" spans="1:12">
      <c r="A647" t="s">
        <v>3441</v>
      </c>
      <c r="B647" t="s">
        <v>1</v>
      </c>
      <c r="C647" t="s">
        <v>1</v>
      </c>
      <c r="D647" t="s">
        <v>2</v>
      </c>
      <c r="E647" t="s">
        <v>2</v>
      </c>
      <c r="F647" t="s">
        <v>2</v>
      </c>
      <c r="G647" t="s">
        <v>1</v>
      </c>
      <c r="H647" s="4" t="str">
        <f>IF(OR(テーブル13[[#This Row],[ILLflag]]="N",テーブル13[[#This Row],[CopyService]]="N",テーブル13[[#This Row],[ILLStatus]]="N",テーブル13[[#This Row],[LoanService]]="N"),"×","○")</f>
        <v>×</v>
      </c>
      <c r="I647">
        <v>13</v>
      </c>
      <c r="J647" t="str">
        <f>VLOOKUP(テーブル13[[#This Row],[KENCODE]],KENCODE!A:B,2,FALSE)</f>
        <v>東京</v>
      </c>
      <c r="K647" t="s">
        <v>3442</v>
      </c>
      <c r="L647" t="s">
        <v>3443</v>
      </c>
    </row>
    <row r="648" spans="1:12">
      <c r="A648" t="s">
        <v>3513</v>
      </c>
      <c r="B648" t="s">
        <v>1</v>
      </c>
      <c r="C648" t="s">
        <v>1</v>
      </c>
      <c r="D648" t="s">
        <v>2</v>
      </c>
      <c r="E648" t="s">
        <v>2</v>
      </c>
      <c r="F648" t="s">
        <v>2</v>
      </c>
      <c r="G648" t="s">
        <v>2</v>
      </c>
      <c r="H648" s="4" t="str">
        <f>IF(OR(テーブル13[[#This Row],[ILLflag]]="N",テーブル13[[#This Row],[CopyService]]="N",テーブル13[[#This Row],[ILLStatus]]="N",テーブル13[[#This Row],[LoanService]]="N"),"×","○")</f>
        <v>×</v>
      </c>
      <c r="I648">
        <v>13</v>
      </c>
      <c r="J648" t="str">
        <f>VLOOKUP(テーブル13[[#This Row],[KENCODE]],KENCODE!A:B,2,FALSE)</f>
        <v>東京</v>
      </c>
      <c r="K648" t="s">
        <v>3514</v>
      </c>
      <c r="L648" t="s">
        <v>3515</v>
      </c>
    </row>
    <row r="649" spans="1:12">
      <c r="A649" t="s">
        <v>3605</v>
      </c>
      <c r="B649" t="s">
        <v>1</v>
      </c>
      <c r="C649" t="s">
        <v>1</v>
      </c>
      <c r="D649" t="s">
        <v>2</v>
      </c>
      <c r="E649" t="s">
        <v>2</v>
      </c>
      <c r="F649" t="s">
        <v>2</v>
      </c>
      <c r="G649" t="s">
        <v>2</v>
      </c>
      <c r="H649" s="4" t="str">
        <f>IF(OR(テーブル13[[#This Row],[ILLflag]]="N",テーブル13[[#This Row],[CopyService]]="N",テーブル13[[#This Row],[ILLStatus]]="N",テーブル13[[#This Row],[LoanService]]="N"),"×","○")</f>
        <v>×</v>
      </c>
      <c r="I649">
        <v>13</v>
      </c>
      <c r="J649" t="str">
        <f>VLOOKUP(テーブル13[[#This Row],[KENCODE]],KENCODE!A:B,2,FALSE)</f>
        <v>東京</v>
      </c>
      <c r="K649" t="s">
        <v>3606</v>
      </c>
      <c r="L649" t="s">
        <v>3607</v>
      </c>
    </row>
    <row r="650" spans="1:12">
      <c r="A650" t="s">
        <v>3626</v>
      </c>
      <c r="B650" t="s">
        <v>1</v>
      </c>
      <c r="C650" t="s">
        <v>1</v>
      </c>
      <c r="D650" t="s">
        <v>1</v>
      </c>
      <c r="E650" t="s">
        <v>1</v>
      </c>
      <c r="F650" t="s">
        <v>2</v>
      </c>
      <c r="G650" t="s">
        <v>2</v>
      </c>
      <c r="H650" s="4" t="str">
        <f>IF(OR(テーブル13[[#This Row],[ILLflag]]="N",テーブル13[[#This Row],[CopyService]]="N",テーブル13[[#This Row],[ILLStatus]]="N",テーブル13[[#This Row],[LoanService]]="N"),"×","○")</f>
        <v>×</v>
      </c>
      <c r="I650">
        <v>13</v>
      </c>
      <c r="J650" t="str">
        <f>VLOOKUP(テーブル13[[#This Row],[KENCODE]],KENCODE!A:B,2,FALSE)</f>
        <v>東京</v>
      </c>
      <c r="K650" t="s">
        <v>3627</v>
      </c>
      <c r="L650" t="s">
        <v>3628</v>
      </c>
    </row>
    <row r="651" spans="1:12">
      <c r="A651" t="s">
        <v>3742</v>
      </c>
      <c r="B651" t="s">
        <v>1</v>
      </c>
      <c r="C651" t="s">
        <v>2</v>
      </c>
      <c r="D651" t="s">
        <v>1</v>
      </c>
      <c r="E651" t="s">
        <v>2</v>
      </c>
      <c r="F651" t="s">
        <v>2</v>
      </c>
      <c r="G651" t="s">
        <v>2</v>
      </c>
      <c r="H651" s="4" t="str">
        <f>IF(OR(テーブル13[[#This Row],[ILLflag]]="N",テーブル13[[#This Row],[CopyService]]="N",テーブル13[[#This Row],[ILLStatus]]="N",テーブル13[[#This Row],[LoanService]]="N"),"×","○")</f>
        <v>×</v>
      </c>
      <c r="I651">
        <v>13</v>
      </c>
      <c r="J651" t="str">
        <f>VLOOKUP(テーブル13[[#This Row],[KENCODE]],KENCODE!A:B,2,FALSE)</f>
        <v>東京</v>
      </c>
      <c r="K651" t="s">
        <v>3743</v>
      </c>
      <c r="L651" t="s">
        <v>3744</v>
      </c>
    </row>
    <row r="652" spans="1:12">
      <c r="A652" t="s">
        <v>3793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s="4" t="str">
        <f>IF(OR(テーブル13[[#This Row],[ILLflag]]="N",テーブル13[[#This Row],[CopyService]]="N",テーブル13[[#This Row],[ILLStatus]]="N",テーブル13[[#This Row],[LoanService]]="N"),"×","○")</f>
        <v>×</v>
      </c>
      <c r="I652">
        <v>13</v>
      </c>
      <c r="J652" t="str">
        <f>VLOOKUP(テーブル13[[#This Row],[KENCODE]],KENCODE!A:B,2,FALSE)</f>
        <v>東京</v>
      </c>
      <c r="K652" t="s">
        <v>3794</v>
      </c>
      <c r="L652" t="s">
        <v>3795</v>
      </c>
    </row>
    <row r="653" spans="1:12">
      <c r="A653" t="s">
        <v>3811</v>
      </c>
      <c r="B653" t="s">
        <v>1</v>
      </c>
      <c r="C653" t="s">
        <v>1</v>
      </c>
      <c r="D653" t="s">
        <v>1</v>
      </c>
      <c r="E653" t="s">
        <v>1</v>
      </c>
      <c r="F653" t="s">
        <v>2</v>
      </c>
      <c r="G653" t="s">
        <v>1</v>
      </c>
      <c r="H653" s="4" t="str">
        <f>IF(OR(テーブル13[[#This Row],[ILLflag]]="N",テーブル13[[#This Row],[CopyService]]="N",テーブル13[[#This Row],[ILLStatus]]="N",テーブル13[[#This Row],[LoanService]]="N"),"×","○")</f>
        <v>○</v>
      </c>
      <c r="I653">
        <v>13</v>
      </c>
      <c r="J653" t="str">
        <f>VLOOKUP(テーブル13[[#This Row],[KENCODE]],KENCODE!A:B,2,FALSE)</f>
        <v>東京</v>
      </c>
      <c r="K653" t="s">
        <v>3812</v>
      </c>
      <c r="L653" t="s">
        <v>3813</v>
      </c>
    </row>
    <row r="654" spans="1:12">
      <c r="A654" t="s">
        <v>3850</v>
      </c>
      <c r="B654" t="s">
        <v>1</v>
      </c>
      <c r="C654" t="s">
        <v>1</v>
      </c>
      <c r="D654" t="s">
        <v>1</v>
      </c>
      <c r="E654" t="s">
        <v>2</v>
      </c>
      <c r="F654" t="s">
        <v>2</v>
      </c>
      <c r="G654" t="s">
        <v>2</v>
      </c>
      <c r="H654" s="4" t="str">
        <f>IF(OR(テーブル13[[#This Row],[ILLflag]]="N",テーブル13[[#This Row],[CopyService]]="N",テーブル13[[#This Row],[ILLStatus]]="N",テーブル13[[#This Row],[LoanService]]="N"),"×","○")</f>
        <v>×</v>
      </c>
      <c r="I654">
        <v>13</v>
      </c>
      <c r="J654" t="str">
        <f>VLOOKUP(テーブル13[[#This Row],[KENCODE]],KENCODE!A:B,2,FALSE)</f>
        <v>東京</v>
      </c>
      <c r="K654" t="s">
        <v>3851</v>
      </c>
      <c r="L654" t="s">
        <v>3852</v>
      </c>
    </row>
    <row r="655" spans="1:12">
      <c r="A655" t="s">
        <v>3917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s="4" t="str">
        <f>IF(OR(テーブル13[[#This Row],[ILLflag]]="N",テーブル13[[#This Row],[CopyService]]="N",テーブル13[[#This Row],[ILLStatus]]="N",テーブル13[[#This Row],[LoanService]]="N"),"×","○")</f>
        <v>×</v>
      </c>
      <c r="I655">
        <v>13</v>
      </c>
      <c r="J655" t="str">
        <f>VLOOKUP(テーブル13[[#This Row],[KENCODE]],KENCODE!A:B,2,FALSE)</f>
        <v>東京</v>
      </c>
      <c r="K655" t="s">
        <v>3918</v>
      </c>
      <c r="L655" t="s">
        <v>3919</v>
      </c>
    </row>
    <row r="656" spans="1:12">
      <c r="A656" t="s">
        <v>3923</v>
      </c>
      <c r="B656" t="s">
        <v>1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s="4" t="str">
        <f>IF(OR(テーブル13[[#This Row],[ILLflag]]="N",テーブル13[[#This Row],[CopyService]]="N",テーブル13[[#This Row],[ILLStatus]]="N",テーブル13[[#This Row],[LoanService]]="N"),"×","○")</f>
        <v>×</v>
      </c>
      <c r="I656">
        <v>13</v>
      </c>
      <c r="J656" t="str">
        <f>VLOOKUP(テーブル13[[#This Row],[KENCODE]],KENCODE!A:B,2,FALSE)</f>
        <v>東京</v>
      </c>
      <c r="K656" t="s">
        <v>3924</v>
      </c>
      <c r="L656" t="s">
        <v>1103</v>
      </c>
    </row>
    <row r="657" spans="1:12">
      <c r="A657" t="s">
        <v>3946</v>
      </c>
      <c r="B657" t="s">
        <v>1</v>
      </c>
      <c r="C657" t="s">
        <v>1</v>
      </c>
      <c r="D657" t="s">
        <v>65</v>
      </c>
      <c r="E657" t="s">
        <v>65</v>
      </c>
      <c r="F657" t="s">
        <v>2</v>
      </c>
      <c r="G657" t="s">
        <v>1</v>
      </c>
      <c r="H657" s="4" t="str">
        <f>IF(OR(テーブル13[[#This Row],[ILLflag]]="N",テーブル13[[#This Row],[CopyService]]="N",テーブル13[[#This Row],[ILLStatus]]="N",テーブル13[[#This Row],[LoanService]]="N"),"×","○")</f>
        <v>○</v>
      </c>
      <c r="I657">
        <v>13</v>
      </c>
      <c r="J657" t="str">
        <f>VLOOKUP(テーブル13[[#This Row],[KENCODE]],KENCODE!A:B,2,FALSE)</f>
        <v>東京</v>
      </c>
      <c r="K657" t="s">
        <v>3947</v>
      </c>
      <c r="L657" t="s">
        <v>3948</v>
      </c>
    </row>
    <row r="658" spans="1:12">
      <c r="A658" t="s">
        <v>3952</v>
      </c>
      <c r="B658" t="s">
        <v>1</v>
      </c>
      <c r="C658" t="s">
        <v>1</v>
      </c>
      <c r="D658" t="s">
        <v>1</v>
      </c>
      <c r="E658" t="s">
        <v>1</v>
      </c>
      <c r="F658" t="s">
        <v>2</v>
      </c>
      <c r="G658" t="s">
        <v>2</v>
      </c>
      <c r="H658" s="4" t="str">
        <f>IF(OR(テーブル13[[#This Row],[ILLflag]]="N",テーブル13[[#This Row],[CopyService]]="N",テーブル13[[#This Row],[ILLStatus]]="N",テーブル13[[#This Row],[LoanService]]="N"),"×","○")</f>
        <v>×</v>
      </c>
      <c r="I658">
        <v>13</v>
      </c>
      <c r="J658" t="str">
        <f>VLOOKUP(テーブル13[[#This Row],[KENCODE]],KENCODE!A:B,2,FALSE)</f>
        <v>東京</v>
      </c>
      <c r="K658" t="s">
        <v>3953</v>
      </c>
      <c r="L658" t="s">
        <v>3954</v>
      </c>
    </row>
    <row r="659" spans="1:12">
      <c r="A659" t="s">
        <v>3967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2</v>
      </c>
      <c r="H659" s="4" t="str">
        <f>IF(OR(テーブル13[[#This Row],[ILLflag]]="N",テーブル13[[#This Row],[CopyService]]="N",テーブル13[[#This Row],[ILLStatus]]="N",テーブル13[[#This Row],[LoanService]]="N"),"×","○")</f>
        <v>×</v>
      </c>
      <c r="I659">
        <v>13</v>
      </c>
      <c r="J659" t="str">
        <f>VLOOKUP(テーブル13[[#This Row],[KENCODE]],KENCODE!A:B,2,FALSE)</f>
        <v>東京</v>
      </c>
      <c r="K659" t="s">
        <v>3968</v>
      </c>
      <c r="L659" t="s">
        <v>3969</v>
      </c>
    </row>
    <row r="660" spans="1:12">
      <c r="A660" t="s">
        <v>3990</v>
      </c>
      <c r="B660" t="s">
        <v>1</v>
      </c>
      <c r="C660" t="s">
        <v>1</v>
      </c>
      <c r="D660" t="s">
        <v>2</v>
      </c>
      <c r="E660" t="s">
        <v>2</v>
      </c>
      <c r="F660" t="s">
        <v>2</v>
      </c>
      <c r="G660" t="s">
        <v>2</v>
      </c>
      <c r="H660" s="4" t="str">
        <f>IF(OR(テーブル13[[#This Row],[ILLflag]]="N",テーブル13[[#This Row],[CopyService]]="N",テーブル13[[#This Row],[ILLStatus]]="N",テーブル13[[#This Row],[LoanService]]="N"),"×","○")</f>
        <v>×</v>
      </c>
      <c r="I660">
        <v>13</v>
      </c>
      <c r="J660" t="str">
        <f>VLOOKUP(テーブル13[[#This Row],[KENCODE]],KENCODE!A:B,2,FALSE)</f>
        <v>東京</v>
      </c>
      <c r="K660" t="s">
        <v>3991</v>
      </c>
      <c r="L660" t="s">
        <v>3992</v>
      </c>
    </row>
    <row r="661" spans="1:12">
      <c r="A661" t="s">
        <v>4023</v>
      </c>
      <c r="B661" t="s">
        <v>1</v>
      </c>
      <c r="C661" t="s">
        <v>1</v>
      </c>
      <c r="D661" t="s">
        <v>1</v>
      </c>
      <c r="E661" t="s">
        <v>2</v>
      </c>
      <c r="F661" t="s">
        <v>2</v>
      </c>
      <c r="G661" t="s">
        <v>2</v>
      </c>
      <c r="H661" s="4" t="str">
        <f>IF(OR(テーブル13[[#This Row],[ILLflag]]="N",テーブル13[[#This Row],[CopyService]]="N",テーブル13[[#This Row],[ILLStatus]]="N",テーブル13[[#This Row],[LoanService]]="N"),"×","○")</f>
        <v>×</v>
      </c>
      <c r="I661">
        <v>13</v>
      </c>
      <c r="J661" t="str">
        <f>VLOOKUP(テーブル13[[#This Row],[KENCODE]],KENCODE!A:B,2,FALSE)</f>
        <v>東京</v>
      </c>
      <c r="K661" t="s">
        <v>4024</v>
      </c>
      <c r="L661" t="s">
        <v>4025</v>
      </c>
    </row>
    <row r="662" spans="1:12">
      <c r="A662" t="s">
        <v>4026</v>
      </c>
      <c r="B662" t="s">
        <v>1</v>
      </c>
      <c r="C662" t="s">
        <v>1</v>
      </c>
      <c r="D662" t="s">
        <v>2</v>
      </c>
      <c r="E662" t="s">
        <v>2</v>
      </c>
      <c r="F662" t="s">
        <v>2</v>
      </c>
      <c r="G662" t="s">
        <v>2</v>
      </c>
      <c r="H662" s="4" t="str">
        <f>IF(OR(テーブル13[[#This Row],[ILLflag]]="N",テーブル13[[#This Row],[CopyService]]="N",テーブル13[[#This Row],[ILLStatus]]="N",テーブル13[[#This Row],[LoanService]]="N"),"×","○")</f>
        <v>×</v>
      </c>
      <c r="I662">
        <v>13</v>
      </c>
      <c r="J662" t="str">
        <f>VLOOKUP(テーブル13[[#This Row],[KENCODE]],KENCODE!A:B,2,FALSE)</f>
        <v>東京</v>
      </c>
      <c r="K662" t="s">
        <v>4027</v>
      </c>
      <c r="L662" t="s">
        <v>209</v>
      </c>
    </row>
    <row r="663" spans="1:12">
      <c r="A663" t="s">
        <v>4031</v>
      </c>
      <c r="B663" t="s">
        <v>1</v>
      </c>
      <c r="C663" t="s">
        <v>1</v>
      </c>
      <c r="D663" t="s">
        <v>1</v>
      </c>
      <c r="E663" t="s">
        <v>1</v>
      </c>
      <c r="F663" t="s">
        <v>2</v>
      </c>
      <c r="G663" t="s">
        <v>2</v>
      </c>
      <c r="H663" s="4" t="str">
        <f>IF(OR(テーブル13[[#This Row],[ILLflag]]="N",テーブル13[[#This Row],[CopyService]]="N",テーブル13[[#This Row],[ILLStatus]]="N",テーブル13[[#This Row],[LoanService]]="N"),"×","○")</f>
        <v>×</v>
      </c>
      <c r="I663">
        <v>13</v>
      </c>
      <c r="J663" t="str">
        <f>VLOOKUP(テーブル13[[#This Row],[KENCODE]],KENCODE!A:B,2,FALSE)</f>
        <v>東京</v>
      </c>
      <c r="K663" t="s">
        <v>4032</v>
      </c>
      <c r="L663" t="s">
        <v>4033</v>
      </c>
    </row>
    <row r="664" spans="1:12">
      <c r="A664" t="s">
        <v>4046</v>
      </c>
      <c r="B664" t="s">
        <v>1</v>
      </c>
      <c r="C664" t="s">
        <v>1</v>
      </c>
      <c r="D664" t="s">
        <v>1</v>
      </c>
      <c r="E664" t="s">
        <v>1</v>
      </c>
      <c r="F664" t="s">
        <v>65</v>
      </c>
      <c r="G664" t="s">
        <v>1</v>
      </c>
      <c r="H664" s="4" t="str">
        <f>IF(OR(テーブル13[[#This Row],[ILLflag]]="N",テーブル13[[#This Row],[CopyService]]="N",テーブル13[[#This Row],[ILLStatus]]="N",テーブル13[[#This Row],[LoanService]]="N"),"×","○")</f>
        <v>○</v>
      </c>
      <c r="I664">
        <v>13</v>
      </c>
      <c r="J664" t="str">
        <f>VLOOKUP(テーブル13[[#This Row],[KENCODE]],KENCODE!A:B,2,FALSE)</f>
        <v>東京</v>
      </c>
      <c r="K664" t="s">
        <v>4047</v>
      </c>
      <c r="L664" t="s">
        <v>4048</v>
      </c>
    </row>
    <row r="665" spans="1:12">
      <c r="A665" t="s">
        <v>4055</v>
      </c>
      <c r="B665" t="s">
        <v>1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s="4" t="str">
        <f>IF(OR(テーブル13[[#This Row],[ILLflag]]="N",テーブル13[[#This Row],[CopyService]]="N",テーブル13[[#This Row],[ILLStatus]]="N",テーブル13[[#This Row],[LoanService]]="N"),"×","○")</f>
        <v>×</v>
      </c>
      <c r="I665">
        <v>13</v>
      </c>
      <c r="J665" t="str">
        <f>VLOOKUP(テーブル13[[#This Row],[KENCODE]],KENCODE!A:B,2,FALSE)</f>
        <v>東京</v>
      </c>
      <c r="K665" t="s">
        <v>4056</v>
      </c>
      <c r="L665" t="s">
        <v>4057</v>
      </c>
    </row>
    <row r="666" spans="1:12">
      <c r="A666" t="s">
        <v>4082</v>
      </c>
      <c r="B666" t="s">
        <v>1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s="4" t="str">
        <f>IF(OR(テーブル13[[#This Row],[ILLflag]]="N",テーブル13[[#This Row],[CopyService]]="N",テーブル13[[#This Row],[ILLStatus]]="N",テーブル13[[#This Row],[LoanService]]="N"),"×","○")</f>
        <v>×</v>
      </c>
      <c r="I666">
        <v>13</v>
      </c>
      <c r="J666" t="str">
        <f>VLOOKUP(テーブル13[[#This Row],[KENCODE]],KENCODE!A:B,2,FALSE)</f>
        <v>東京</v>
      </c>
      <c r="K666" t="s">
        <v>4083</v>
      </c>
      <c r="L666" t="s">
        <v>4084</v>
      </c>
    </row>
    <row r="667" spans="1:12">
      <c r="A667" t="s">
        <v>4109</v>
      </c>
      <c r="B667" t="s">
        <v>1</v>
      </c>
      <c r="C667" t="s">
        <v>1</v>
      </c>
      <c r="D667" t="s">
        <v>1</v>
      </c>
      <c r="E667" t="s">
        <v>2</v>
      </c>
      <c r="F667" t="s">
        <v>1</v>
      </c>
      <c r="G667" t="s">
        <v>1</v>
      </c>
      <c r="H667" s="4" t="str">
        <f>IF(OR(テーブル13[[#This Row],[ILLflag]]="N",テーブル13[[#This Row],[CopyService]]="N",テーブル13[[#This Row],[ILLStatus]]="N",テーブル13[[#This Row],[LoanService]]="N"),"×","○")</f>
        <v>×</v>
      </c>
      <c r="I667">
        <v>13</v>
      </c>
      <c r="J667" t="str">
        <f>VLOOKUP(テーブル13[[#This Row],[KENCODE]],KENCODE!A:B,2,FALSE)</f>
        <v>東京</v>
      </c>
      <c r="K667" t="s">
        <v>4110</v>
      </c>
      <c r="L667" t="s">
        <v>4111</v>
      </c>
    </row>
    <row r="668" spans="1:12">
      <c r="A668" t="s">
        <v>4118</v>
      </c>
      <c r="B668" t="s">
        <v>1</v>
      </c>
      <c r="C668" t="s">
        <v>1</v>
      </c>
      <c r="D668" t="s">
        <v>2</v>
      </c>
      <c r="E668" t="s">
        <v>2</v>
      </c>
      <c r="F668" t="s">
        <v>2</v>
      </c>
      <c r="G668" t="s">
        <v>2</v>
      </c>
      <c r="H668" s="4" t="str">
        <f>IF(OR(テーブル13[[#This Row],[ILLflag]]="N",テーブル13[[#This Row],[CopyService]]="N",テーブル13[[#This Row],[ILLStatus]]="N",テーブル13[[#This Row],[LoanService]]="N"),"×","○")</f>
        <v>×</v>
      </c>
      <c r="I668">
        <v>13</v>
      </c>
      <c r="J668" t="str">
        <f>VLOOKUP(テーブル13[[#This Row],[KENCODE]],KENCODE!A:B,2,FALSE)</f>
        <v>東京</v>
      </c>
      <c r="K668" t="s">
        <v>4119</v>
      </c>
      <c r="L668" t="s">
        <v>4120</v>
      </c>
    </row>
    <row r="669" spans="1:12">
      <c r="A669" t="s">
        <v>4130</v>
      </c>
      <c r="B669" t="s">
        <v>1</v>
      </c>
      <c r="C669" t="s">
        <v>1</v>
      </c>
      <c r="D669" t="s">
        <v>1</v>
      </c>
      <c r="E669" t="s">
        <v>1</v>
      </c>
      <c r="F669" t="s">
        <v>65</v>
      </c>
      <c r="G669" t="s">
        <v>1</v>
      </c>
      <c r="H669" s="4" t="str">
        <f>IF(OR(テーブル13[[#This Row],[ILLflag]]="N",テーブル13[[#This Row],[CopyService]]="N",テーブル13[[#This Row],[ILLStatus]]="N",テーブル13[[#This Row],[LoanService]]="N"),"×","○")</f>
        <v>○</v>
      </c>
      <c r="I669">
        <v>13</v>
      </c>
      <c r="J669" t="str">
        <f>VLOOKUP(テーブル13[[#This Row],[KENCODE]],KENCODE!A:B,2,FALSE)</f>
        <v>東京</v>
      </c>
      <c r="K669" t="s">
        <v>4131</v>
      </c>
      <c r="L669" t="s">
        <v>4132</v>
      </c>
    </row>
    <row r="670" spans="1:12">
      <c r="A670" t="s">
        <v>4133</v>
      </c>
      <c r="B670" t="s">
        <v>1</v>
      </c>
      <c r="C670" t="s">
        <v>1</v>
      </c>
      <c r="D670" t="s">
        <v>1</v>
      </c>
      <c r="E670" t="s">
        <v>1</v>
      </c>
      <c r="F670" t="s">
        <v>2</v>
      </c>
      <c r="G670" t="s">
        <v>1</v>
      </c>
      <c r="H670" s="4" t="str">
        <f>IF(OR(テーブル13[[#This Row],[ILLflag]]="N",テーブル13[[#This Row],[CopyService]]="N",テーブル13[[#This Row],[ILLStatus]]="N",テーブル13[[#This Row],[LoanService]]="N"),"×","○")</f>
        <v>○</v>
      </c>
      <c r="I670">
        <v>13</v>
      </c>
      <c r="J670" t="str">
        <f>VLOOKUP(テーブル13[[#This Row],[KENCODE]],KENCODE!A:B,2,FALSE)</f>
        <v>東京</v>
      </c>
      <c r="K670" t="s">
        <v>4134</v>
      </c>
      <c r="L670" t="s">
        <v>4135</v>
      </c>
    </row>
    <row r="671" spans="1:12">
      <c r="A671" t="s">
        <v>4163</v>
      </c>
      <c r="B671" t="s">
        <v>1</v>
      </c>
      <c r="C671" t="s">
        <v>1</v>
      </c>
      <c r="D671" t="s">
        <v>2</v>
      </c>
      <c r="E671" t="s">
        <v>2</v>
      </c>
      <c r="F671" t="s">
        <v>2</v>
      </c>
      <c r="G671" t="s">
        <v>2</v>
      </c>
      <c r="H671" s="4" t="str">
        <f>IF(OR(テーブル13[[#This Row],[ILLflag]]="N",テーブル13[[#This Row],[CopyService]]="N",テーブル13[[#This Row],[ILLStatus]]="N",テーブル13[[#This Row],[LoanService]]="N"),"×","○")</f>
        <v>×</v>
      </c>
      <c r="I671">
        <v>13</v>
      </c>
      <c r="J671" t="str">
        <f>VLOOKUP(テーブル13[[#This Row],[KENCODE]],KENCODE!A:B,2,FALSE)</f>
        <v>東京</v>
      </c>
      <c r="K671" t="s">
        <v>4164</v>
      </c>
      <c r="L671" t="s">
        <v>4165</v>
      </c>
    </row>
    <row r="672" spans="1:12">
      <c r="A672" t="s">
        <v>4215</v>
      </c>
      <c r="B672" t="s">
        <v>1</v>
      </c>
      <c r="C672" t="s">
        <v>1</v>
      </c>
      <c r="D672" t="s">
        <v>2</v>
      </c>
      <c r="E672" t="s">
        <v>2</v>
      </c>
      <c r="F672" t="s">
        <v>2</v>
      </c>
      <c r="G672" t="s">
        <v>2</v>
      </c>
      <c r="H672" s="4" t="str">
        <f>IF(OR(テーブル13[[#This Row],[ILLflag]]="N",テーブル13[[#This Row],[CopyService]]="N",テーブル13[[#This Row],[ILLStatus]]="N",テーブル13[[#This Row],[LoanService]]="N"),"×","○")</f>
        <v>×</v>
      </c>
      <c r="I672">
        <v>13</v>
      </c>
      <c r="J672" t="str">
        <f>VLOOKUP(テーブル13[[#This Row],[KENCODE]],KENCODE!A:B,2,FALSE)</f>
        <v>東京</v>
      </c>
      <c r="K672" t="s">
        <v>4216</v>
      </c>
      <c r="L672" t="s">
        <v>4217</v>
      </c>
    </row>
    <row r="673" spans="1:12">
      <c r="A673" t="s">
        <v>4221</v>
      </c>
      <c r="B673" t="s">
        <v>1</v>
      </c>
      <c r="C673" t="s">
        <v>1</v>
      </c>
      <c r="D673" t="s">
        <v>1</v>
      </c>
      <c r="E673" t="s">
        <v>1</v>
      </c>
      <c r="F673" t="s">
        <v>2</v>
      </c>
      <c r="G673" t="s">
        <v>1</v>
      </c>
      <c r="H673" s="4" t="str">
        <f>IF(OR(テーブル13[[#This Row],[ILLflag]]="N",テーブル13[[#This Row],[CopyService]]="N",テーブル13[[#This Row],[ILLStatus]]="N",テーブル13[[#This Row],[LoanService]]="N"),"×","○")</f>
        <v>○</v>
      </c>
      <c r="I673">
        <v>13</v>
      </c>
      <c r="J673" t="str">
        <f>VLOOKUP(テーブル13[[#This Row],[KENCODE]],KENCODE!A:B,2,FALSE)</f>
        <v>東京</v>
      </c>
      <c r="K673" t="s">
        <v>4222</v>
      </c>
      <c r="L673" t="s">
        <v>4223</v>
      </c>
    </row>
    <row r="674" spans="1:12">
      <c r="A674" t="s">
        <v>4233</v>
      </c>
      <c r="B674" t="s">
        <v>1</v>
      </c>
      <c r="C674" t="s">
        <v>1</v>
      </c>
      <c r="D674" t="s">
        <v>1</v>
      </c>
      <c r="E674" t="s">
        <v>2</v>
      </c>
      <c r="F674" t="s">
        <v>1</v>
      </c>
      <c r="G674" t="s">
        <v>2</v>
      </c>
      <c r="H674" s="4" t="str">
        <f>IF(OR(テーブル13[[#This Row],[ILLflag]]="N",テーブル13[[#This Row],[CopyService]]="N",テーブル13[[#This Row],[ILLStatus]]="N",テーブル13[[#This Row],[LoanService]]="N"),"×","○")</f>
        <v>×</v>
      </c>
      <c r="I674">
        <v>13</v>
      </c>
      <c r="J674" t="str">
        <f>VLOOKUP(テーブル13[[#This Row],[KENCODE]],KENCODE!A:B,2,FALSE)</f>
        <v>東京</v>
      </c>
      <c r="K674" t="s">
        <v>4234</v>
      </c>
      <c r="L674" t="s">
        <v>4235</v>
      </c>
    </row>
    <row r="675" spans="1:12">
      <c r="A675" t="s">
        <v>4245</v>
      </c>
      <c r="B675" t="s">
        <v>1</v>
      </c>
      <c r="C675" t="s">
        <v>1</v>
      </c>
      <c r="D675" t="s">
        <v>1</v>
      </c>
      <c r="E675" t="s">
        <v>2</v>
      </c>
      <c r="F675" t="s">
        <v>2</v>
      </c>
      <c r="G675" t="s">
        <v>2</v>
      </c>
      <c r="H675" s="4" t="str">
        <f>IF(OR(テーブル13[[#This Row],[ILLflag]]="N",テーブル13[[#This Row],[CopyService]]="N",テーブル13[[#This Row],[ILLStatus]]="N",テーブル13[[#This Row],[LoanService]]="N"),"×","○")</f>
        <v>×</v>
      </c>
      <c r="I675">
        <v>13</v>
      </c>
      <c r="J675" t="str">
        <f>VLOOKUP(テーブル13[[#This Row],[KENCODE]],KENCODE!A:B,2,FALSE)</f>
        <v>東京</v>
      </c>
      <c r="K675" t="s">
        <v>4246</v>
      </c>
      <c r="L675" t="s">
        <v>4247</v>
      </c>
    </row>
    <row r="676" spans="1:12">
      <c r="A676" t="s">
        <v>4248</v>
      </c>
      <c r="B676" t="s">
        <v>1</v>
      </c>
      <c r="C676" t="s">
        <v>1</v>
      </c>
      <c r="D676" t="s">
        <v>1</v>
      </c>
      <c r="E676" t="s">
        <v>1</v>
      </c>
      <c r="F676" t="s">
        <v>2</v>
      </c>
      <c r="G676" t="s">
        <v>2</v>
      </c>
      <c r="H676" s="4" t="str">
        <f>IF(OR(テーブル13[[#This Row],[ILLflag]]="N",テーブル13[[#This Row],[CopyService]]="N",テーブル13[[#This Row],[ILLStatus]]="N",テーブル13[[#This Row],[LoanService]]="N"),"×","○")</f>
        <v>×</v>
      </c>
      <c r="I676">
        <v>13</v>
      </c>
      <c r="J676" t="str">
        <f>VLOOKUP(テーブル13[[#This Row],[KENCODE]],KENCODE!A:B,2,FALSE)</f>
        <v>東京</v>
      </c>
      <c r="K676" t="s">
        <v>4249</v>
      </c>
      <c r="L676" t="s">
        <v>4250</v>
      </c>
    </row>
    <row r="677" spans="1:12">
      <c r="A677" t="s">
        <v>4251</v>
      </c>
      <c r="B677" t="s">
        <v>1</v>
      </c>
      <c r="C677" t="s">
        <v>1</v>
      </c>
      <c r="D677" t="s">
        <v>1</v>
      </c>
      <c r="E677" t="s">
        <v>2</v>
      </c>
      <c r="F677" t="s">
        <v>2</v>
      </c>
      <c r="G677" t="s">
        <v>1</v>
      </c>
      <c r="H677" s="4" t="str">
        <f>IF(OR(テーブル13[[#This Row],[ILLflag]]="N",テーブル13[[#This Row],[CopyService]]="N",テーブル13[[#This Row],[ILLStatus]]="N",テーブル13[[#This Row],[LoanService]]="N"),"×","○")</f>
        <v>×</v>
      </c>
      <c r="I677">
        <v>13</v>
      </c>
      <c r="J677" t="str">
        <f>VLOOKUP(テーブル13[[#This Row],[KENCODE]],KENCODE!A:B,2,FALSE)</f>
        <v>東京</v>
      </c>
      <c r="K677" t="s">
        <v>4252</v>
      </c>
      <c r="L677" t="s">
        <v>4253</v>
      </c>
    </row>
    <row r="678" spans="1:12">
      <c r="A678" t="s">
        <v>4254</v>
      </c>
      <c r="B678" t="s">
        <v>1</v>
      </c>
      <c r="C678" t="s">
        <v>1</v>
      </c>
      <c r="D678" t="s">
        <v>2</v>
      </c>
      <c r="E678" t="s">
        <v>2</v>
      </c>
      <c r="F678" t="s">
        <v>2</v>
      </c>
      <c r="G678" t="s">
        <v>2</v>
      </c>
      <c r="H678" s="4" t="str">
        <f>IF(OR(テーブル13[[#This Row],[ILLflag]]="N",テーブル13[[#This Row],[CopyService]]="N",テーブル13[[#This Row],[ILLStatus]]="N",テーブル13[[#This Row],[LoanService]]="N"),"×","○")</f>
        <v>×</v>
      </c>
      <c r="I678">
        <v>13</v>
      </c>
      <c r="J678" t="str">
        <f>VLOOKUP(テーブル13[[#This Row],[KENCODE]],KENCODE!A:B,2,FALSE)</f>
        <v>東京</v>
      </c>
      <c r="K678" t="s">
        <v>4255</v>
      </c>
      <c r="L678" t="s">
        <v>4256</v>
      </c>
    </row>
    <row r="679" spans="1:12">
      <c r="A679" t="s">
        <v>4263</v>
      </c>
      <c r="B679" t="s">
        <v>1</v>
      </c>
      <c r="C679" t="s">
        <v>1</v>
      </c>
      <c r="D679" t="s">
        <v>2</v>
      </c>
      <c r="E679" t="s">
        <v>2</v>
      </c>
      <c r="F679" t="s">
        <v>2</v>
      </c>
      <c r="G679" t="s">
        <v>2</v>
      </c>
      <c r="H679" s="4" t="str">
        <f>IF(OR(テーブル13[[#This Row],[ILLflag]]="N",テーブル13[[#This Row],[CopyService]]="N",テーブル13[[#This Row],[ILLStatus]]="N",テーブル13[[#This Row],[LoanService]]="N"),"×","○")</f>
        <v>×</v>
      </c>
      <c r="I679">
        <v>13</v>
      </c>
      <c r="J679" t="str">
        <f>VLOOKUP(テーブル13[[#This Row],[KENCODE]],KENCODE!A:B,2,FALSE)</f>
        <v>東京</v>
      </c>
      <c r="K679" t="s">
        <v>4264</v>
      </c>
      <c r="L679" t="s">
        <v>1067</v>
      </c>
    </row>
    <row r="680" spans="1:12">
      <c r="A680" t="s">
        <v>4282</v>
      </c>
      <c r="B680" t="s">
        <v>1</v>
      </c>
      <c r="C680" t="s">
        <v>1</v>
      </c>
      <c r="D680" t="s">
        <v>2</v>
      </c>
      <c r="E680" t="s">
        <v>2</v>
      </c>
      <c r="F680" t="s">
        <v>2</v>
      </c>
      <c r="G680" t="s">
        <v>2</v>
      </c>
      <c r="H680" s="4" t="str">
        <f>IF(OR(テーブル13[[#This Row],[ILLflag]]="N",テーブル13[[#This Row],[CopyService]]="N",テーブル13[[#This Row],[ILLStatus]]="N",テーブル13[[#This Row],[LoanService]]="N"),"×","○")</f>
        <v>×</v>
      </c>
      <c r="I680">
        <v>13</v>
      </c>
      <c r="J680" t="str">
        <f>VLOOKUP(テーブル13[[#This Row],[KENCODE]],KENCODE!A:B,2,FALSE)</f>
        <v>東京</v>
      </c>
      <c r="K680" t="s">
        <v>4283</v>
      </c>
      <c r="L680" t="s">
        <v>4284</v>
      </c>
    </row>
    <row r="681" spans="1:12">
      <c r="A681" t="s">
        <v>4285</v>
      </c>
      <c r="B681" t="s">
        <v>1</v>
      </c>
      <c r="C681" t="s">
        <v>1</v>
      </c>
      <c r="D681" t="s">
        <v>2</v>
      </c>
      <c r="E681" t="s">
        <v>2</v>
      </c>
      <c r="F681" t="s">
        <v>2</v>
      </c>
      <c r="G681" t="s">
        <v>2</v>
      </c>
      <c r="H681" s="4" t="str">
        <f>IF(OR(テーブル13[[#This Row],[ILLflag]]="N",テーブル13[[#This Row],[CopyService]]="N",テーブル13[[#This Row],[ILLStatus]]="N",テーブル13[[#This Row],[LoanService]]="N"),"×","○")</f>
        <v>×</v>
      </c>
      <c r="I681">
        <v>13</v>
      </c>
      <c r="J681" t="str">
        <f>VLOOKUP(テーブル13[[#This Row],[KENCODE]],KENCODE!A:B,2,FALSE)</f>
        <v>東京</v>
      </c>
      <c r="K681" t="s">
        <v>4286</v>
      </c>
      <c r="L681" t="s">
        <v>209</v>
      </c>
    </row>
    <row r="682" spans="1:12">
      <c r="A682" t="s">
        <v>4298</v>
      </c>
      <c r="B682" t="s">
        <v>1</v>
      </c>
      <c r="C682" t="s">
        <v>1</v>
      </c>
      <c r="D682" t="s">
        <v>1</v>
      </c>
      <c r="E682" t="s">
        <v>1</v>
      </c>
      <c r="F682" t="s">
        <v>2</v>
      </c>
      <c r="G682" t="s">
        <v>1</v>
      </c>
      <c r="H682" s="4" t="str">
        <f>IF(OR(テーブル13[[#This Row],[ILLflag]]="N",テーブル13[[#This Row],[CopyService]]="N",テーブル13[[#This Row],[ILLStatus]]="N",テーブル13[[#This Row],[LoanService]]="N"),"×","○")</f>
        <v>○</v>
      </c>
      <c r="I682">
        <v>13</v>
      </c>
      <c r="J682" t="str">
        <f>VLOOKUP(テーブル13[[#This Row],[KENCODE]],KENCODE!A:B,2,FALSE)</f>
        <v>東京</v>
      </c>
      <c r="K682" t="s">
        <v>4299</v>
      </c>
      <c r="L682" t="s">
        <v>4300</v>
      </c>
    </row>
    <row r="683" spans="1:12">
      <c r="A683" t="s">
        <v>4310</v>
      </c>
      <c r="B683" t="s">
        <v>1</v>
      </c>
      <c r="C683" t="s">
        <v>1</v>
      </c>
      <c r="D683" t="s">
        <v>2</v>
      </c>
      <c r="E683" t="s">
        <v>2</v>
      </c>
      <c r="F683" t="s">
        <v>2</v>
      </c>
      <c r="G683" t="s">
        <v>2</v>
      </c>
      <c r="H683" s="4" t="str">
        <f>IF(OR(テーブル13[[#This Row],[ILLflag]]="N",テーブル13[[#This Row],[CopyService]]="N",テーブル13[[#This Row],[ILLStatus]]="N",テーブル13[[#This Row],[LoanService]]="N"),"×","○")</f>
        <v>×</v>
      </c>
      <c r="I683">
        <v>13</v>
      </c>
      <c r="J683" t="str">
        <f>VLOOKUP(テーブル13[[#This Row],[KENCODE]],KENCODE!A:B,2,FALSE)</f>
        <v>東京</v>
      </c>
      <c r="K683" t="s">
        <v>4311</v>
      </c>
      <c r="L683" t="s">
        <v>4312</v>
      </c>
    </row>
    <row r="684" spans="1:12">
      <c r="A684" t="s">
        <v>4325</v>
      </c>
      <c r="B684" t="s">
        <v>1</v>
      </c>
      <c r="C684" t="s">
        <v>1</v>
      </c>
      <c r="D684" t="s">
        <v>1</v>
      </c>
      <c r="E684" t="s">
        <v>1</v>
      </c>
      <c r="F684" t="s">
        <v>2</v>
      </c>
      <c r="G684" t="s">
        <v>1</v>
      </c>
      <c r="H684" s="4" t="str">
        <f>IF(OR(テーブル13[[#This Row],[ILLflag]]="N",テーブル13[[#This Row],[CopyService]]="N",テーブル13[[#This Row],[ILLStatus]]="N",テーブル13[[#This Row],[LoanService]]="N"),"×","○")</f>
        <v>○</v>
      </c>
      <c r="I684">
        <v>13</v>
      </c>
      <c r="J684" t="str">
        <f>VLOOKUP(テーブル13[[#This Row],[KENCODE]],KENCODE!A:B,2,FALSE)</f>
        <v>東京</v>
      </c>
      <c r="K684" t="s">
        <v>4326</v>
      </c>
      <c r="L684" t="s">
        <v>4327</v>
      </c>
    </row>
    <row r="685" spans="1:12">
      <c r="A685" t="s">
        <v>4337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s="4" t="str">
        <f>IF(OR(テーブル13[[#This Row],[ILLflag]]="N",テーブル13[[#This Row],[CopyService]]="N",テーブル13[[#This Row],[ILLStatus]]="N",テーブル13[[#This Row],[LoanService]]="N"),"×","○")</f>
        <v>○</v>
      </c>
      <c r="I685">
        <v>13</v>
      </c>
      <c r="J685" t="str">
        <f>VLOOKUP(テーブル13[[#This Row],[KENCODE]],KENCODE!A:B,2,FALSE)</f>
        <v>東京</v>
      </c>
      <c r="K685" t="s">
        <v>4338</v>
      </c>
      <c r="L685" t="s">
        <v>4339</v>
      </c>
    </row>
    <row r="686" spans="1:12">
      <c r="A686" t="s">
        <v>4349</v>
      </c>
      <c r="B686" t="s">
        <v>1</v>
      </c>
      <c r="C686" t="s">
        <v>1</v>
      </c>
      <c r="D686" t="s">
        <v>2</v>
      </c>
      <c r="E686" t="s">
        <v>2</v>
      </c>
      <c r="F686" t="s">
        <v>2</v>
      </c>
      <c r="G686" t="s">
        <v>2</v>
      </c>
      <c r="H686" s="4" t="str">
        <f>IF(OR(テーブル13[[#This Row],[ILLflag]]="N",テーブル13[[#This Row],[CopyService]]="N",テーブル13[[#This Row],[ILLStatus]]="N",テーブル13[[#This Row],[LoanService]]="N"),"×","○")</f>
        <v>×</v>
      </c>
      <c r="I686">
        <v>13</v>
      </c>
      <c r="J686" t="str">
        <f>VLOOKUP(テーブル13[[#This Row],[KENCODE]],KENCODE!A:B,2,FALSE)</f>
        <v>東京</v>
      </c>
      <c r="K686" t="s">
        <v>4350</v>
      </c>
      <c r="L686" t="s">
        <v>4351</v>
      </c>
    </row>
    <row r="687" spans="1:12">
      <c r="A687" t="s">
        <v>4352</v>
      </c>
      <c r="B687" t="s">
        <v>1</v>
      </c>
      <c r="C687" t="s">
        <v>1</v>
      </c>
      <c r="D687" t="s">
        <v>2</v>
      </c>
      <c r="E687" t="s">
        <v>2</v>
      </c>
      <c r="F687" t="s">
        <v>2</v>
      </c>
      <c r="G687" t="s">
        <v>2</v>
      </c>
      <c r="H687" s="4" t="str">
        <f>IF(OR(テーブル13[[#This Row],[ILLflag]]="N",テーブル13[[#This Row],[CopyService]]="N",テーブル13[[#This Row],[ILLStatus]]="N",テーブル13[[#This Row],[LoanService]]="N"),"×","○")</f>
        <v>×</v>
      </c>
      <c r="I687">
        <v>13</v>
      </c>
      <c r="J687" t="str">
        <f>VLOOKUP(テーブル13[[#This Row],[KENCODE]],KENCODE!A:B,2,FALSE)</f>
        <v>東京</v>
      </c>
      <c r="K687" t="s">
        <v>4353</v>
      </c>
      <c r="L687" t="s">
        <v>4354</v>
      </c>
    </row>
    <row r="688" spans="1:12">
      <c r="A688" t="s">
        <v>4358</v>
      </c>
      <c r="B688" t="s">
        <v>1</v>
      </c>
      <c r="C688" t="s">
        <v>1</v>
      </c>
      <c r="D688" t="s">
        <v>2</v>
      </c>
      <c r="E688" t="s">
        <v>2</v>
      </c>
      <c r="F688" t="s">
        <v>2</v>
      </c>
      <c r="G688" t="s">
        <v>2</v>
      </c>
      <c r="H688" s="4" t="str">
        <f>IF(OR(テーブル13[[#This Row],[ILLflag]]="N",テーブル13[[#This Row],[CopyService]]="N",テーブル13[[#This Row],[ILLStatus]]="N",テーブル13[[#This Row],[LoanService]]="N"),"×","○")</f>
        <v>×</v>
      </c>
      <c r="I688">
        <v>13</v>
      </c>
      <c r="J688" t="str">
        <f>VLOOKUP(テーブル13[[#This Row],[KENCODE]],KENCODE!A:B,2,FALSE)</f>
        <v>東京</v>
      </c>
      <c r="K688" t="s">
        <v>4359</v>
      </c>
      <c r="L688" t="s">
        <v>4360</v>
      </c>
    </row>
    <row r="689" spans="1:12">
      <c r="A689" t="s">
        <v>4370</v>
      </c>
      <c r="B689" t="s">
        <v>1</v>
      </c>
      <c r="C689" t="s">
        <v>1</v>
      </c>
      <c r="D689" t="s">
        <v>1</v>
      </c>
      <c r="E689" t="s">
        <v>2</v>
      </c>
      <c r="F689" t="s">
        <v>2</v>
      </c>
      <c r="G689" t="s">
        <v>2</v>
      </c>
      <c r="H689" s="4" t="str">
        <f>IF(OR(テーブル13[[#This Row],[ILLflag]]="N",テーブル13[[#This Row],[CopyService]]="N",テーブル13[[#This Row],[ILLStatus]]="N",テーブル13[[#This Row],[LoanService]]="N"),"×","○")</f>
        <v>×</v>
      </c>
      <c r="I689">
        <v>13</v>
      </c>
      <c r="J689" t="str">
        <f>VLOOKUP(テーブル13[[#This Row],[KENCODE]],KENCODE!A:B,2,FALSE)</f>
        <v>東京</v>
      </c>
      <c r="K689" t="s">
        <v>4371</v>
      </c>
      <c r="L689" t="s">
        <v>4372</v>
      </c>
    </row>
    <row r="690" spans="1:12">
      <c r="A690" t="s">
        <v>4410</v>
      </c>
      <c r="B690" t="s">
        <v>1</v>
      </c>
      <c r="C690" t="s">
        <v>1</v>
      </c>
      <c r="D690" t="s">
        <v>1</v>
      </c>
      <c r="E690" t="s">
        <v>1</v>
      </c>
      <c r="F690" t="s">
        <v>2</v>
      </c>
      <c r="G690" t="s">
        <v>2</v>
      </c>
      <c r="H690" s="4" t="str">
        <f>IF(OR(テーブル13[[#This Row],[ILLflag]]="N",テーブル13[[#This Row],[CopyService]]="N",テーブル13[[#This Row],[ILLStatus]]="N",テーブル13[[#This Row],[LoanService]]="N"),"×","○")</f>
        <v>×</v>
      </c>
      <c r="I690">
        <v>13</v>
      </c>
      <c r="J690" t="str">
        <f>VLOOKUP(テーブル13[[#This Row],[KENCODE]],KENCODE!A:B,2,FALSE)</f>
        <v>東京</v>
      </c>
      <c r="K690" t="s">
        <v>4411</v>
      </c>
      <c r="L690" t="s">
        <v>4412</v>
      </c>
    </row>
    <row r="691" spans="1:12">
      <c r="A691" t="s">
        <v>4413</v>
      </c>
      <c r="B691" t="s">
        <v>1</v>
      </c>
      <c r="C691" t="s">
        <v>1</v>
      </c>
      <c r="D691" t="s">
        <v>2</v>
      </c>
      <c r="E691" t="s">
        <v>2</v>
      </c>
      <c r="F691" t="s">
        <v>2</v>
      </c>
      <c r="G691" t="s">
        <v>2</v>
      </c>
      <c r="H691" s="4" t="str">
        <f>IF(OR(テーブル13[[#This Row],[ILLflag]]="N",テーブル13[[#This Row],[CopyService]]="N",テーブル13[[#This Row],[ILLStatus]]="N",テーブル13[[#This Row],[LoanService]]="N"),"×","○")</f>
        <v>×</v>
      </c>
      <c r="I691">
        <v>13</v>
      </c>
      <c r="J691" t="str">
        <f>VLOOKUP(テーブル13[[#This Row],[KENCODE]],KENCODE!A:B,2,FALSE)</f>
        <v>東京</v>
      </c>
      <c r="K691" t="s">
        <v>4414</v>
      </c>
      <c r="L691" t="s">
        <v>4415</v>
      </c>
    </row>
    <row r="692" spans="1:12">
      <c r="A692" t="s">
        <v>4419</v>
      </c>
      <c r="B692" t="s">
        <v>1</v>
      </c>
      <c r="C692" t="s">
        <v>1</v>
      </c>
      <c r="D692" t="s">
        <v>1</v>
      </c>
      <c r="E692" t="s">
        <v>1</v>
      </c>
      <c r="F692" t="s">
        <v>2</v>
      </c>
      <c r="G692" t="s">
        <v>2</v>
      </c>
      <c r="H692" s="4" t="str">
        <f>IF(OR(テーブル13[[#This Row],[ILLflag]]="N",テーブル13[[#This Row],[CopyService]]="N",テーブル13[[#This Row],[ILLStatus]]="N",テーブル13[[#This Row],[LoanService]]="N"),"×","○")</f>
        <v>×</v>
      </c>
      <c r="I692">
        <v>13</v>
      </c>
      <c r="J692" t="str">
        <f>VLOOKUP(テーブル13[[#This Row],[KENCODE]],KENCODE!A:B,2,FALSE)</f>
        <v>東京</v>
      </c>
      <c r="K692" t="s">
        <v>4420</v>
      </c>
      <c r="L692" t="s">
        <v>4421</v>
      </c>
    </row>
    <row r="693" spans="1:12">
      <c r="A693" t="s">
        <v>4425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s="4" t="str">
        <f>IF(OR(テーブル13[[#This Row],[ILLflag]]="N",テーブル13[[#This Row],[CopyService]]="N",テーブル13[[#This Row],[ILLStatus]]="N",テーブル13[[#This Row],[LoanService]]="N"),"×","○")</f>
        <v>○</v>
      </c>
      <c r="I693">
        <v>13</v>
      </c>
      <c r="J693" t="str">
        <f>VLOOKUP(テーブル13[[#This Row],[KENCODE]],KENCODE!A:B,2,FALSE)</f>
        <v>東京</v>
      </c>
      <c r="K693" t="s">
        <v>4426</v>
      </c>
      <c r="L693" t="s">
        <v>4427</v>
      </c>
    </row>
    <row r="694" spans="1:12">
      <c r="A694" t="s">
        <v>4428</v>
      </c>
      <c r="B694" t="s">
        <v>1</v>
      </c>
      <c r="C694" t="s">
        <v>1</v>
      </c>
      <c r="D694" t="s">
        <v>1</v>
      </c>
      <c r="E694" t="s">
        <v>2</v>
      </c>
      <c r="F694" t="s">
        <v>1</v>
      </c>
      <c r="G694" t="s">
        <v>2</v>
      </c>
      <c r="H694" s="4" t="str">
        <f>IF(OR(テーブル13[[#This Row],[ILLflag]]="N",テーブル13[[#This Row],[CopyService]]="N",テーブル13[[#This Row],[ILLStatus]]="N",テーブル13[[#This Row],[LoanService]]="N"),"×","○")</f>
        <v>×</v>
      </c>
      <c r="I694">
        <v>13</v>
      </c>
      <c r="J694" t="str">
        <f>VLOOKUP(テーブル13[[#This Row],[KENCODE]],KENCODE!A:B,2,FALSE)</f>
        <v>東京</v>
      </c>
      <c r="K694" t="s">
        <v>4429</v>
      </c>
      <c r="L694" t="s">
        <v>4430</v>
      </c>
    </row>
    <row r="695" spans="1:12">
      <c r="A695" t="s">
        <v>4467</v>
      </c>
      <c r="B695" t="s">
        <v>1</v>
      </c>
      <c r="C695" t="s">
        <v>1</v>
      </c>
      <c r="D695" t="s">
        <v>2</v>
      </c>
      <c r="E695" t="s">
        <v>2</v>
      </c>
      <c r="F695" t="s">
        <v>2</v>
      </c>
      <c r="G695" t="s">
        <v>2</v>
      </c>
      <c r="H695" s="4" t="str">
        <f>IF(OR(テーブル13[[#This Row],[ILLflag]]="N",テーブル13[[#This Row],[CopyService]]="N",テーブル13[[#This Row],[ILLStatus]]="N",テーブル13[[#This Row],[LoanService]]="N"),"×","○")</f>
        <v>×</v>
      </c>
      <c r="I695">
        <v>13</v>
      </c>
      <c r="J695" t="str">
        <f>VLOOKUP(テーブル13[[#This Row],[KENCODE]],KENCODE!A:B,2,FALSE)</f>
        <v>東京</v>
      </c>
      <c r="K695" t="s">
        <v>4468</v>
      </c>
      <c r="L695" t="s">
        <v>4469</v>
      </c>
    </row>
    <row r="696" spans="1:12">
      <c r="A696" t="s">
        <v>4473</v>
      </c>
      <c r="B696" t="s">
        <v>1</v>
      </c>
      <c r="C696" t="s">
        <v>1</v>
      </c>
      <c r="D696" t="s">
        <v>1</v>
      </c>
      <c r="E696" t="s">
        <v>2</v>
      </c>
      <c r="F696" t="s">
        <v>2</v>
      </c>
      <c r="G696" t="s">
        <v>1</v>
      </c>
      <c r="H696" s="4" t="str">
        <f>IF(OR(テーブル13[[#This Row],[ILLflag]]="N",テーブル13[[#This Row],[CopyService]]="N",テーブル13[[#This Row],[ILLStatus]]="N",テーブル13[[#This Row],[LoanService]]="N"),"×","○")</f>
        <v>×</v>
      </c>
      <c r="I696">
        <v>13</v>
      </c>
      <c r="J696" t="str">
        <f>VLOOKUP(テーブル13[[#This Row],[KENCODE]],KENCODE!A:B,2,FALSE)</f>
        <v>東京</v>
      </c>
      <c r="K696" t="s">
        <v>4474</v>
      </c>
      <c r="L696" t="s">
        <v>4475</v>
      </c>
    </row>
    <row r="697" spans="1:12">
      <c r="A697" t="s">
        <v>4479</v>
      </c>
      <c r="B697" t="s">
        <v>1</v>
      </c>
      <c r="C697" t="s">
        <v>1</v>
      </c>
      <c r="D697" t="s">
        <v>1</v>
      </c>
      <c r="E697" t="s">
        <v>2</v>
      </c>
      <c r="F697" t="s">
        <v>1</v>
      </c>
      <c r="G697" t="s">
        <v>2</v>
      </c>
      <c r="H697" s="4" t="str">
        <f>IF(OR(テーブル13[[#This Row],[ILLflag]]="N",テーブル13[[#This Row],[CopyService]]="N",テーブル13[[#This Row],[ILLStatus]]="N",テーブル13[[#This Row],[LoanService]]="N"),"×","○")</f>
        <v>×</v>
      </c>
      <c r="I697">
        <v>13</v>
      </c>
      <c r="J697" t="str">
        <f>VLOOKUP(テーブル13[[#This Row],[KENCODE]],KENCODE!A:B,2,FALSE)</f>
        <v>東京</v>
      </c>
      <c r="K697" t="s">
        <v>4480</v>
      </c>
      <c r="L697" t="s">
        <v>4481</v>
      </c>
    </row>
    <row r="698" spans="1:12">
      <c r="A698" t="s">
        <v>4491</v>
      </c>
      <c r="B698" t="s">
        <v>1</v>
      </c>
      <c r="C698" t="s">
        <v>1</v>
      </c>
      <c r="D698" t="s">
        <v>2</v>
      </c>
      <c r="E698" t="s">
        <v>2</v>
      </c>
      <c r="F698" t="s">
        <v>2</v>
      </c>
      <c r="G698" t="s">
        <v>2</v>
      </c>
      <c r="H698" s="4" t="str">
        <f>IF(OR(テーブル13[[#This Row],[ILLflag]]="N",テーブル13[[#This Row],[CopyService]]="N",テーブル13[[#This Row],[ILLStatus]]="N",テーブル13[[#This Row],[LoanService]]="N"),"×","○")</f>
        <v>×</v>
      </c>
      <c r="I698">
        <v>13</v>
      </c>
      <c r="J698" t="str">
        <f>VLOOKUP(テーブル13[[#This Row],[KENCODE]],KENCODE!A:B,2,FALSE)</f>
        <v>東京</v>
      </c>
      <c r="K698" t="s">
        <v>4492</v>
      </c>
      <c r="L698" t="s">
        <v>4493</v>
      </c>
    </row>
    <row r="699" spans="1:12">
      <c r="A699" t="s">
        <v>4494</v>
      </c>
      <c r="B699" t="s">
        <v>1</v>
      </c>
      <c r="C699" t="s">
        <v>1</v>
      </c>
      <c r="D699" t="s">
        <v>2</v>
      </c>
      <c r="E699" t="s">
        <v>2</v>
      </c>
      <c r="F699" t="s">
        <v>2</v>
      </c>
      <c r="G699" t="s">
        <v>2</v>
      </c>
      <c r="H699" s="4" t="str">
        <f>IF(OR(テーブル13[[#This Row],[ILLflag]]="N",テーブル13[[#This Row],[CopyService]]="N",テーブル13[[#This Row],[ILLStatus]]="N",テーブル13[[#This Row],[LoanService]]="N"),"×","○")</f>
        <v>×</v>
      </c>
      <c r="I699">
        <v>13</v>
      </c>
      <c r="J699" t="str">
        <f>VLOOKUP(テーブル13[[#This Row],[KENCODE]],KENCODE!A:B,2,FALSE)</f>
        <v>東京</v>
      </c>
      <c r="K699" t="s">
        <v>4495</v>
      </c>
      <c r="L699" t="s">
        <v>4496</v>
      </c>
    </row>
    <row r="700" spans="1:12">
      <c r="A700" t="s">
        <v>4497</v>
      </c>
      <c r="B700" t="s">
        <v>1</v>
      </c>
      <c r="C700" t="s">
        <v>1</v>
      </c>
      <c r="D700" t="s">
        <v>2</v>
      </c>
      <c r="E700" t="s">
        <v>2</v>
      </c>
      <c r="F700" t="s">
        <v>2</v>
      </c>
      <c r="G700" t="s">
        <v>2</v>
      </c>
      <c r="H700" s="4" t="str">
        <f>IF(OR(テーブル13[[#This Row],[ILLflag]]="N",テーブル13[[#This Row],[CopyService]]="N",テーブル13[[#This Row],[ILLStatus]]="N",テーブル13[[#This Row],[LoanService]]="N"),"×","○")</f>
        <v>×</v>
      </c>
      <c r="I700">
        <v>13</v>
      </c>
      <c r="J700" t="str">
        <f>VLOOKUP(テーブル13[[#This Row],[KENCODE]],KENCODE!A:B,2,FALSE)</f>
        <v>東京</v>
      </c>
      <c r="K700" t="s">
        <v>4498</v>
      </c>
      <c r="L700" t="s">
        <v>4499</v>
      </c>
    </row>
    <row r="701" spans="1:12">
      <c r="A701" t="s">
        <v>4518</v>
      </c>
      <c r="B701" t="s">
        <v>1</v>
      </c>
      <c r="C701" t="s">
        <v>1</v>
      </c>
      <c r="D701" t="s">
        <v>1</v>
      </c>
      <c r="E701" t="s">
        <v>2</v>
      </c>
      <c r="F701" t="s">
        <v>2</v>
      </c>
      <c r="G701" t="s">
        <v>1</v>
      </c>
      <c r="H701" s="4" t="str">
        <f>IF(OR(テーブル13[[#This Row],[ILLflag]]="N",テーブル13[[#This Row],[CopyService]]="N",テーブル13[[#This Row],[ILLStatus]]="N",テーブル13[[#This Row],[LoanService]]="N"),"×","○")</f>
        <v>×</v>
      </c>
      <c r="I701">
        <v>13</v>
      </c>
      <c r="J701" t="str">
        <f>VLOOKUP(テーブル13[[#This Row],[KENCODE]],KENCODE!A:B,2,FALSE)</f>
        <v>東京</v>
      </c>
      <c r="K701" t="s">
        <v>4519</v>
      </c>
      <c r="L701" t="s">
        <v>4520</v>
      </c>
    </row>
    <row r="702" spans="1:12">
      <c r="A702" t="s">
        <v>4521</v>
      </c>
      <c r="B702" t="s">
        <v>1</v>
      </c>
      <c r="C702" t="s">
        <v>1</v>
      </c>
      <c r="D702" t="s">
        <v>1</v>
      </c>
      <c r="E702" t="s">
        <v>2</v>
      </c>
      <c r="F702" t="s">
        <v>2</v>
      </c>
      <c r="G702" t="s">
        <v>1</v>
      </c>
      <c r="H702" s="4" t="str">
        <f>IF(OR(テーブル13[[#This Row],[ILLflag]]="N",テーブル13[[#This Row],[CopyService]]="N",テーブル13[[#This Row],[ILLStatus]]="N",テーブル13[[#This Row],[LoanService]]="N"),"×","○")</f>
        <v>×</v>
      </c>
      <c r="I702">
        <v>13</v>
      </c>
      <c r="J702" t="str">
        <f>VLOOKUP(テーブル13[[#This Row],[KENCODE]],KENCODE!A:B,2,FALSE)</f>
        <v>東京</v>
      </c>
      <c r="K702" t="s">
        <v>4522</v>
      </c>
      <c r="L702" t="s">
        <v>4523</v>
      </c>
    </row>
    <row r="703" spans="1:12">
      <c r="A703" t="s">
        <v>4533</v>
      </c>
      <c r="B703" t="s">
        <v>1</v>
      </c>
      <c r="C703" t="s">
        <v>1</v>
      </c>
      <c r="D703" t="s">
        <v>1</v>
      </c>
      <c r="E703" t="s">
        <v>1</v>
      </c>
      <c r="F703" t="s">
        <v>2</v>
      </c>
      <c r="G703" t="s">
        <v>1</v>
      </c>
      <c r="H703" s="4" t="str">
        <f>IF(OR(テーブル13[[#This Row],[ILLflag]]="N",テーブル13[[#This Row],[CopyService]]="N",テーブル13[[#This Row],[ILLStatus]]="N",テーブル13[[#This Row],[LoanService]]="N"),"×","○")</f>
        <v>○</v>
      </c>
      <c r="I703">
        <v>13</v>
      </c>
      <c r="J703" t="str">
        <f>VLOOKUP(テーブル13[[#This Row],[KENCODE]],KENCODE!A:B,2,FALSE)</f>
        <v>東京</v>
      </c>
      <c r="K703" t="s">
        <v>4534</v>
      </c>
      <c r="L703" t="s">
        <v>4535</v>
      </c>
    </row>
    <row r="704" spans="1:12">
      <c r="A704" t="s">
        <v>4536</v>
      </c>
      <c r="B704" t="s">
        <v>1</v>
      </c>
      <c r="C704" t="s">
        <v>1</v>
      </c>
      <c r="D704" t="s">
        <v>1</v>
      </c>
      <c r="E704" t="s">
        <v>1</v>
      </c>
      <c r="F704" t="s">
        <v>2</v>
      </c>
      <c r="G704" t="s">
        <v>1</v>
      </c>
      <c r="H704" s="4" t="str">
        <f>IF(OR(テーブル13[[#This Row],[ILLflag]]="N",テーブル13[[#This Row],[CopyService]]="N",テーブル13[[#This Row],[ILLStatus]]="N",テーブル13[[#This Row],[LoanService]]="N"),"×","○")</f>
        <v>○</v>
      </c>
      <c r="I704">
        <v>13</v>
      </c>
      <c r="J704" t="str">
        <f>VLOOKUP(テーブル13[[#This Row],[KENCODE]],KENCODE!A:B,2,FALSE)</f>
        <v>東京</v>
      </c>
      <c r="K704" t="s">
        <v>4537</v>
      </c>
      <c r="L704" t="s">
        <v>4535</v>
      </c>
    </row>
    <row r="705" spans="1:12">
      <c r="A705" t="s">
        <v>4544</v>
      </c>
      <c r="B705" t="s">
        <v>1</v>
      </c>
      <c r="C705" t="s">
        <v>1</v>
      </c>
      <c r="D705" t="s">
        <v>2</v>
      </c>
      <c r="E705" t="s">
        <v>2</v>
      </c>
      <c r="F705" t="s">
        <v>2</v>
      </c>
      <c r="G705" t="s">
        <v>1</v>
      </c>
      <c r="H705" s="4" t="str">
        <f>IF(OR(テーブル13[[#This Row],[ILLflag]]="N",テーブル13[[#This Row],[CopyService]]="N",テーブル13[[#This Row],[ILLStatus]]="N",テーブル13[[#This Row],[LoanService]]="N"),"×","○")</f>
        <v>×</v>
      </c>
      <c r="I705">
        <v>13</v>
      </c>
      <c r="J705" t="str">
        <f>VLOOKUP(テーブル13[[#This Row],[KENCODE]],KENCODE!A:B,2,FALSE)</f>
        <v>東京</v>
      </c>
      <c r="K705" t="s">
        <v>4545</v>
      </c>
      <c r="L705" t="s">
        <v>4546</v>
      </c>
    </row>
    <row r="706" spans="1:12">
      <c r="A706" t="s">
        <v>4564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s="4" t="str">
        <f>IF(OR(テーブル13[[#This Row],[ILLflag]]="N",テーブル13[[#This Row],[CopyService]]="N",テーブル13[[#This Row],[ILLStatus]]="N",テーブル13[[#This Row],[LoanService]]="N"),"×","○")</f>
        <v>○</v>
      </c>
      <c r="I706">
        <v>13</v>
      </c>
      <c r="J706" t="str">
        <f>VLOOKUP(テーブル13[[#This Row],[KENCODE]],KENCODE!A:B,2,FALSE)</f>
        <v>東京</v>
      </c>
      <c r="K706" t="s">
        <v>4565</v>
      </c>
      <c r="L706" t="s">
        <v>4566</v>
      </c>
    </row>
    <row r="707" spans="1:12">
      <c r="A707" t="s">
        <v>4570</v>
      </c>
      <c r="B707" t="s">
        <v>1</v>
      </c>
      <c r="C707" t="s">
        <v>1</v>
      </c>
      <c r="D707" t="s">
        <v>2</v>
      </c>
      <c r="E707" t="s">
        <v>2</v>
      </c>
      <c r="F707" t="s">
        <v>2</v>
      </c>
      <c r="G707" t="s">
        <v>2</v>
      </c>
      <c r="H707" s="4" t="str">
        <f>IF(OR(テーブル13[[#This Row],[ILLflag]]="N",テーブル13[[#This Row],[CopyService]]="N",テーブル13[[#This Row],[ILLStatus]]="N",テーブル13[[#This Row],[LoanService]]="N"),"×","○")</f>
        <v>×</v>
      </c>
      <c r="I707">
        <v>13</v>
      </c>
      <c r="J707" t="str">
        <f>VLOOKUP(テーブル13[[#This Row],[KENCODE]],KENCODE!A:B,2,FALSE)</f>
        <v>東京</v>
      </c>
      <c r="K707" t="s">
        <v>4571</v>
      </c>
      <c r="L707" t="s">
        <v>4572</v>
      </c>
    </row>
    <row r="708" spans="1:12">
      <c r="A708" t="s">
        <v>4579</v>
      </c>
      <c r="B708" t="s">
        <v>1</v>
      </c>
      <c r="C708" t="s">
        <v>1</v>
      </c>
      <c r="D708" t="s">
        <v>1</v>
      </c>
      <c r="E708" t="s">
        <v>1</v>
      </c>
      <c r="F708" t="s">
        <v>2</v>
      </c>
      <c r="G708" t="s">
        <v>2</v>
      </c>
      <c r="H708" s="4" t="str">
        <f>IF(OR(テーブル13[[#This Row],[ILLflag]]="N",テーブル13[[#This Row],[CopyService]]="N",テーブル13[[#This Row],[ILLStatus]]="N",テーブル13[[#This Row],[LoanService]]="N"),"×","○")</f>
        <v>×</v>
      </c>
      <c r="I708">
        <v>13</v>
      </c>
      <c r="J708" t="str">
        <f>VLOOKUP(テーブル13[[#This Row],[KENCODE]],KENCODE!A:B,2,FALSE)</f>
        <v>東京</v>
      </c>
      <c r="K708" t="s">
        <v>4580</v>
      </c>
      <c r="L708" t="s">
        <v>4581</v>
      </c>
    </row>
    <row r="709" spans="1:12">
      <c r="A709" t="s">
        <v>4600</v>
      </c>
      <c r="B709" t="s">
        <v>1</v>
      </c>
      <c r="C709" t="s">
        <v>1</v>
      </c>
      <c r="D709" t="s">
        <v>65</v>
      </c>
      <c r="E709" t="s">
        <v>65</v>
      </c>
      <c r="F709" t="s">
        <v>2</v>
      </c>
      <c r="G709" t="s">
        <v>1</v>
      </c>
      <c r="H709" s="4" t="str">
        <f>IF(OR(テーブル13[[#This Row],[ILLflag]]="N",テーブル13[[#This Row],[CopyService]]="N",テーブル13[[#This Row],[ILLStatus]]="N",テーブル13[[#This Row],[LoanService]]="N"),"×","○")</f>
        <v>○</v>
      </c>
      <c r="I709">
        <v>13</v>
      </c>
      <c r="J709" t="str">
        <f>VLOOKUP(テーブル13[[#This Row],[KENCODE]],KENCODE!A:B,2,FALSE)</f>
        <v>東京</v>
      </c>
      <c r="K709" t="s">
        <v>4601</v>
      </c>
      <c r="L709" t="s">
        <v>4602</v>
      </c>
    </row>
    <row r="710" spans="1:12">
      <c r="A710" t="s">
        <v>4619</v>
      </c>
      <c r="B710" t="s">
        <v>1</v>
      </c>
      <c r="C710" t="s">
        <v>1</v>
      </c>
      <c r="D710" t="s">
        <v>2</v>
      </c>
      <c r="E710" t="s">
        <v>2</v>
      </c>
      <c r="F710" t="s">
        <v>2</v>
      </c>
      <c r="G710" t="s">
        <v>2</v>
      </c>
      <c r="H710" s="4" t="str">
        <f>IF(OR(テーブル13[[#This Row],[ILLflag]]="N",テーブル13[[#This Row],[CopyService]]="N",テーブル13[[#This Row],[ILLStatus]]="N",テーブル13[[#This Row],[LoanService]]="N"),"×","○")</f>
        <v>×</v>
      </c>
      <c r="I710">
        <v>13</v>
      </c>
      <c r="J710" t="str">
        <f>VLOOKUP(テーブル13[[#This Row],[KENCODE]],KENCODE!A:B,2,FALSE)</f>
        <v>東京</v>
      </c>
      <c r="K710" t="s">
        <v>4620</v>
      </c>
      <c r="L710" t="s">
        <v>4621</v>
      </c>
    </row>
    <row r="711" spans="1:12">
      <c r="A711" t="s">
        <v>4643</v>
      </c>
      <c r="B711" t="s">
        <v>1</v>
      </c>
      <c r="C711" t="s">
        <v>1</v>
      </c>
      <c r="D711" t="s">
        <v>2</v>
      </c>
      <c r="E711" t="s">
        <v>2</v>
      </c>
      <c r="F711" t="s">
        <v>2</v>
      </c>
      <c r="G711" t="s">
        <v>2</v>
      </c>
      <c r="H711" s="4" t="str">
        <f>IF(OR(テーブル13[[#This Row],[ILLflag]]="N",テーブル13[[#This Row],[CopyService]]="N",テーブル13[[#This Row],[ILLStatus]]="N",テーブル13[[#This Row],[LoanService]]="N"),"×","○")</f>
        <v>×</v>
      </c>
      <c r="I711">
        <v>13</v>
      </c>
      <c r="J711" t="str">
        <f>VLOOKUP(テーブル13[[#This Row],[KENCODE]],KENCODE!A:B,2,FALSE)</f>
        <v>東京</v>
      </c>
      <c r="K711" t="s">
        <v>4644</v>
      </c>
      <c r="L711" t="s">
        <v>4645</v>
      </c>
    </row>
    <row r="712" spans="1:12">
      <c r="A712" t="s">
        <v>4661</v>
      </c>
      <c r="B712" t="s">
        <v>1</v>
      </c>
      <c r="C712" t="s">
        <v>1</v>
      </c>
      <c r="D712" t="s">
        <v>1</v>
      </c>
      <c r="E712" t="s">
        <v>2</v>
      </c>
      <c r="F712" t="s">
        <v>2</v>
      </c>
      <c r="G712" t="s">
        <v>2</v>
      </c>
      <c r="H712" s="4" t="str">
        <f>IF(OR(テーブル13[[#This Row],[ILLflag]]="N",テーブル13[[#This Row],[CopyService]]="N",テーブル13[[#This Row],[ILLStatus]]="N",テーブル13[[#This Row],[LoanService]]="N"),"×","○")</f>
        <v>×</v>
      </c>
      <c r="I712">
        <v>13</v>
      </c>
      <c r="J712" t="str">
        <f>VLOOKUP(テーブル13[[#This Row],[KENCODE]],KENCODE!A:B,2,FALSE)</f>
        <v>東京</v>
      </c>
      <c r="K712" t="s">
        <v>4662</v>
      </c>
      <c r="L712" t="s">
        <v>4663</v>
      </c>
    </row>
    <row r="713" spans="1:12">
      <c r="A713" t="s">
        <v>4670</v>
      </c>
      <c r="B713" t="s">
        <v>1</v>
      </c>
      <c r="C713" t="s">
        <v>1</v>
      </c>
      <c r="D713" t="s">
        <v>2</v>
      </c>
      <c r="E713" t="s">
        <v>2</v>
      </c>
      <c r="F713" t="s">
        <v>2</v>
      </c>
      <c r="G713" t="s">
        <v>2</v>
      </c>
      <c r="H713" s="4" t="str">
        <f>IF(OR(テーブル13[[#This Row],[ILLflag]]="N",テーブル13[[#This Row],[CopyService]]="N",テーブル13[[#This Row],[ILLStatus]]="N",テーブル13[[#This Row],[LoanService]]="N"),"×","○")</f>
        <v>×</v>
      </c>
      <c r="I713">
        <v>13</v>
      </c>
      <c r="J713" t="str">
        <f>VLOOKUP(テーブル13[[#This Row],[KENCODE]],KENCODE!A:B,2,FALSE)</f>
        <v>東京</v>
      </c>
      <c r="K713" t="s">
        <v>4671</v>
      </c>
      <c r="L713" t="s">
        <v>4672</v>
      </c>
    </row>
    <row r="714" spans="1:12">
      <c r="A714" t="s">
        <v>4679</v>
      </c>
      <c r="B714" t="s">
        <v>1</v>
      </c>
      <c r="C714" t="s">
        <v>1</v>
      </c>
      <c r="D714" t="s">
        <v>1</v>
      </c>
      <c r="E714" t="s">
        <v>1</v>
      </c>
      <c r="F714" t="s">
        <v>65</v>
      </c>
      <c r="G714" t="s">
        <v>1</v>
      </c>
      <c r="H714" s="4" t="str">
        <f>IF(OR(テーブル13[[#This Row],[ILLflag]]="N",テーブル13[[#This Row],[CopyService]]="N",テーブル13[[#This Row],[ILLStatus]]="N",テーブル13[[#This Row],[LoanService]]="N"),"×","○")</f>
        <v>○</v>
      </c>
      <c r="I714">
        <v>13</v>
      </c>
      <c r="J714" t="str">
        <f>VLOOKUP(テーブル13[[#This Row],[KENCODE]],KENCODE!A:B,2,FALSE)</f>
        <v>東京</v>
      </c>
      <c r="K714" t="s">
        <v>4680</v>
      </c>
      <c r="L714" t="s">
        <v>4681</v>
      </c>
    </row>
    <row r="715" spans="1:12">
      <c r="A715" t="s">
        <v>4682</v>
      </c>
      <c r="B715" t="s">
        <v>1</v>
      </c>
      <c r="C715" t="s">
        <v>1</v>
      </c>
      <c r="D715" t="s">
        <v>1</v>
      </c>
      <c r="E715" t="s">
        <v>1</v>
      </c>
      <c r="F715" t="s">
        <v>2</v>
      </c>
      <c r="G715" t="s">
        <v>2</v>
      </c>
      <c r="H715" s="4" t="str">
        <f>IF(OR(テーブル13[[#This Row],[ILLflag]]="N",テーブル13[[#This Row],[CopyService]]="N",テーブル13[[#This Row],[ILLStatus]]="N",テーブル13[[#This Row],[LoanService]]="N"),"×","○")</f>
        <v>×</v>
      </c>
      <c r="I715">
        <v>13</v>
      </c>
      <c r="J715" t="str">
        <f>VLOOKUP(テーブル13[[#This Row],[KENCODE]],KENCODE!A:B,2,FALSE)</f>
        <v>東京</v>
      </c>
      <c r="K715" t="s">
        <v>4683</v>
      </c>
      <c r="L715" t="s">
        <v>4684</v>
      </c>
    </row>
    <row r="716" spans="1:12">
      <c r="A716" t="s">
        <v>4685</v>
      </c>
      <c r="B716" t="s">
        <v>1</v>
      </c>
      <c r="C716" t="s">
        <v>1</v>
      </c>
      <c r="D716" t="s">
        <v>2</v>
      </c>
      <c r="E716" t="s">
        <v>2</v>
      </c>
      <c r="F716" t="s">
        <v>2</v>
      </c>
      <c r="G716" t="s">
        <v>2</v>
      </c>
      <c r="H716" s="4" t="str">
        <f>IF(OR(テーブル13[[#This Row],[ILLflag]]="N",テーブル13[[#This Row],[CopyService]]="N",テーブル13[[#This Row],[ILLStatus]]="N",テーブル13[[#This Row],[LoanService]]="N"),"×","○")</f>
        <v>×</v>
      </c>
      <c r="I716">
        <v>13</v>
      </c>
      <c r="J716" t="str">
        <f>VLOOKUP(テーブル13[[#This Row],[KENCODE]],KENCODE!A:B,2,FALSE)</f>
        <v>東京</v>
      </c>
      <c r="K716" t="s">
        <v>4686</v>
      </c>
      <c r="L716" t="s">
        <v>4687</v>
      </c>
    </row>
    <row r="717" spans="1:12">
      <c r="A717" t="s">
        <v>4700</v>
      </c>
      <c r="B717" t="s">
        <v>1</v>
      </c>
      <c r="C717" t="s">
        <v>1</v>
      </c>
      <c r="D717" t="s">
        <v>1</v>
      </c>
      <c r="E717" t="s">
        <v>1</v>
      </c>
      <c r="F717" t="s">
        <v>2</v>
      </c>
      <c r="G717" t="s">
        <v>2</v>
      </c>
      <c r="H717" s="4" t="str">
        <f>IF(OR(テーブル13[[#This Row],[ILLflag]]="N",テーブル13[[#This Row],[CopyService]]="N",テーブル13[[#This Row],[ILLStatus]]="N",テーブル13[[#This Row],[LoanService]]="N"),"×","○")</f>
        <v>×</v>
      </c>
      <c r="I717">
        <v>13</v>
      </c>
      <c r="J717" t="str">
        <f>VLOOKUP(テーブル13[[#This Row],[KENCODE]],KENCODE!A:B,2,FALSE)</f>
        <v>東京</v>
      </c>
      <c r="K717" t="s">
        <v>4701</v>
      </c>
      <c r="L717" t="s">
        <v>4702</v>
      </c>
    </row>
    <row r="718" spans="1:12">
      <c r="A718" t="s">
        <v>4713</v>
      </c>
      <c r="B718" t="s">
        <v>1</v>
      </c>
      <c r="C718" t="s">
        <v>1</v>
      </c>
      <c r="D718" t="s">
        <v>2</v>
      </c>
      <c r="E718" t="s">
        <v>2</v>
      </c>
      <c r="F718" t="s">
        <v>2</v>
      </c>
      <c r="G718" t="s">
        <v>2</v>
      </c>
      <c r="H718" s="4" t="str">
        <f>IF(OR(テーブル13[[#This Row],[ILLflag]]="N",テーブル13[[#This Row],[CopyService]]="N",テーブル13[[#This Row],[ILLStatus]]="N",テーブル13[[#This Row],[LoanService]]="N"),"×","○")</f>
        <v>×</v>
      </c>
      <c r="I718">
        <v>13</v>
      </c>
      <c r="J718" t="str">
        <f>VLOOKUP(テーブル13[[#This Row],[KENCODE]],KENCODE!A:B,2,FALSE)</f>
        <v>東京</v>
      </c>
      <c r="K718" t="s">
        <v>4714</v>
      </c>
      <c r="L718" t="s">
        <v>4715</v>
      </c>
    </row>
    <row r="719" spans="1:12">
      <c r="A719" t="s">
        <v>4722</v>
      </c>
      <c r="B719" t="s">
        <v>1</v>
      </c>
      <c r="C719" t="s">
        <v>1</v>
      </c>
      <c r="D719" t="s">
        <v>2</v>
      </c>
      <c r="E719" t="s">
        <v>2</v>
      </c>
      <c r="F719" t="s">
        <v>2</v>
      </c>
      <c r="G719" t="s">
        <v>2</v>
      </c>
      <c r="H719" s="4" t="str">
        <f>IF(OR(テーブル13[[#This Row],[ILLflag]]="N",テーブル13[[#This Row],[CopyService]]="N",テーブル13[[#This Row],[ILLStatus]]="N",テーブル13[[#This Row],[LoanService]]="N"),"×","○")</f>
        <v>×</v>
      </c>
      <c r="I719">
        <v>13</v>
      </c>
      <c r="J719" t="str">
        <f>VLOOKUP(テーブル13[[#This Row],[KENCODE]],KENCODE!A:B,2,FALSE)</f>
        <v>東京</v>
      </c>
      <c r="K719" t="s">
        <v>4723</v>
      </c>
      <c r="L719" t="s">
        <v>1345</v>
      </c>
    </row>
    <row r="720" spans="1:12">
      <c r="A720" t="s">
        <v>4724</v>
      </c>
      <c r="B720" t="s">
        <v>1</v>
      </c>
      <c r="C720" t="s">
        <v>1</v>
      </c>
      <c r="D720" t="s">
        <v>1</v>
      </c>
      <c r="E720" t="s">
        <v>2</v>
      </c>
      <c r="F720" t="s">
        <v>1</v>
      </c>
      <c r="G720" t="s">
        <v>2</v>
      </c>
      <c r="H720" s="4" t="str">
        <f>IF(OR(テーブル13[[#This Row],[ILLflag]]="N",テーブル13[[#This Row],[CopyService]]="N",テーブル13[[#This Row],[ILLStatus]]="N",テーブル13[[#This Row],[LoanService]]="N"),"×","○")</f>
        <v>×</v>
      </c>
      <c r="I720">
        <v>13</v>
      </c>
      <c r="J720" t="str">
        <f>VLOOKUP(テーブル13[[#This Row],[KENCODE]],KENCODE!A:B,2,FALSE)</f>
        <v>東京</v>
      </c>
      <c r="K720" t="s">
        <v>4725</v>
      </c>
      <c r="L720" t="s">
        <v>4726</v>
      </c>
    </row>
    <row r="721" spans="1:12">
      <c r="A721" t="s">
        <v>4727</v>
      </c>
      <c r="B721" t="s">
        <v>1</v>
      </c>
      <c r="C721" t="s">
        <v>1</v>
      </c>
      <c r="D721" t="s">
        <v>1</v>
      </c>
      <c r="E721" t="s">
        <v>1</v>
      </c>
      <c r="F721" t="s">
        <v>2</v>
      </c>
      <c r="G721" t="s">
        <v>2</v>
      </c>
      <c r="H721" s="4" t="str">
        <f>IF(OR(テーブル13[[#This Row],[ILLflag]]="N",テーブル13[[#This Row],[CopyService]]="N",テーブル13[[#This Row],[ILLStatus]]="N",テーブル13[[#This Row],[LoanService]]="N"),"×","○")</f>
        <v>×</v>
      </c>
      <c r="I721">
        <v>13</v>
      </c>
      <c r="J721" t="str">
        <f>VLOOKUP(テーブル13[[#This Row],[KENCODE]],KENCODE!A:B,2,FALSE)</f>
        <v>東京</v>
      </c>
      <c r="K721" t="s">
        <v>4728</v>
      </c>
      <c r="L721" t="s">
        <v>4729</v>
      </c>
    </row>
    <row r="722" spans="1:12">
      <c r="A722" t="s">
        <v>4736</v>
      </c>
      <c r="B722" t="s">
        <v>1</v>
      </c>
      <c r="C722" t="s">
        <v>1</v>
      </c>
      <c r="D722" t="s">
        <v>1</v>
      </c>
      <c r="E722" t="s">
        <v>2</v>
      </c>
      <c r="F722" t="s">
        <v>2</v>
      </c>
      <c r="G722" t="s">
        <v>1</v>
      </c>
      <c r="H722" s="4" t="str">
        <f>IF(OR(テーブル13[[#This Row],[ILLflag]]="N",テーブル13[[#This Row],[CopyService]]="N",テーブル13[[#This Row],[ILLStatus]]="N",テーブル13[[#This Row],[LoanService]]="N"),"×","○")</f>
        <v>×</v>
      </c>
      <c r="I722">
        <v>13</v>
      </c>
      <c r="J722" t="str">
        <f>VLOOKUP(テーブル13[[#This Row],[KENCODE]],KENCODE!A:B,2,FALSE)</f>
        <v>東京</v>
      </c>
      <c r="K722" t="s">
        <v>4737</v>
      </c>
      <c r="L722" t="s">
        <v>4738</v>
      </c>
    </row>
    <row r="723" spans="1:12">
      <c r="A723" t="s">
        <v>4748</v>
      </c>
      <c r="B723" t="s">
        <v>1</v>
      </c>
      <c r="C723" t="s">
        <v>1</v>
      </c>
      <c r="D723" t="s">
        <v>2</v>
      </c>
      <c r="E723" t="s">
        <v>2</v>
      </c>
      <c r="F723" t="s">
        <v>2</v>
      </c>
      <c r="G723" t="s">
        <v>2</v>
      </c>
      <c r="H723" s="4" t="str">
        <f>IF(OR(テーブル13[[#This Row],[ILLflag]]="N",テーブル13[[#This Row],[CopyService]]="N",テーブル13[[#This Row],[ILLStatus]]="N",テーブル13[[#This Row],[LoanService]]="N"),"×","○")</f>
        <v>×</v>
      </c>
      <c r="I723">
        <v>13</v>
      </c>
      <c r="J723" t="str">
        <f>VLOOKUP(テーブル13[[#This Row],[KENCODE]],KENCODE!A:B,2,FALSE)</f>
        <v>東京</v>
      </c>
      <c r="K723" t="s">
        <v>4749</v>
      </c>
      <c r="L723" t="s">
        <v>4750</v>
      </c>
    </row>
    <row r="724" spans="1:12">
      <c r="A724" t="s">
        <v>4769</v>
      </c>
      <c r="B724" t="s">
        <v>1</v>
      </c>
      <c r="C724" t="s">
        <v>1</v>
      </c>
      <c r="D724" t="s">
        <v>1</v>
      </c>
      <c r="E724" t="s">
        <v>1</v>
      </c>
      <c r="F724" t="s">
        <v>2</v>
      </c>
      <c r="G724" t="s">
        <v>2</v>
      </c>
      <c r="H724" s="4" t="str">
        <f>IF(OR(テーブル13[[#This Row],[ILLflag]]="N",テーブル13[[#This Row],[CopyService]]="N",テーブル13[[#This Row],[ILLStatus]]="N",テーブル13[[#This Row],[LoanService]]="N"),"×","○")</f>
        <v>×</v>
      </c>
      <c r="I724">
        <v>13</v>
      </c>
      <c r="J724" t="str">
        <f>VLOOKUP(テーブル13[[#This Row],[KENCODE]],KENCODE!A:B,2,FALSE)</f>
        <v>東京</v>
      </c>
      <c r="K724" t="s">
        <v>4770</v>
      </c>
      <c r="L724" t="s">
        <v>4771</v>
      </c>
    </row>
    <row r="725" spans="1:12">
      <c r="A725" t="s">
        <v>4778</v>
      </c>
      <c r="B725" t="s">
        <v>1</v>
      </c>
      <c r="C725" t="s">
        <v>1</v>
      </c>
      <c r="D725" t="s">
        <v>1</v>
      </c>
      <c r="E725" t="s">
        <v>1</v>
      </c>
      <c r="F725" t="s">
        <v>2</v>
      </c>
      <c r="G725" t="s">
        <v>2</v>
      </c>
      <c r="H725" s="4" t="str">
        <f>IF(OR(テーブル13[[#This Row],[ILLflag]]="N",テーブル13[[#This Row],[CopyService]]="N",テーブル13[[#This Row],[ILLStatus]]="N",テーブル13[[#This Row],[LoanService]]="N"),"×","○")</f>
        <v>×</v>
      </c>
      <c r="I725">
        <v>13</v>
      </c>
      <c r="J725" t="str">
        <f>VLOOKUP(テーブル13[[#This Row],[KENCODE]],KENCODE!A:B,2,FALSE)</f>
        <v>東京</v>
      </c>
      <c r="K725" t="s">
        <v>4779</v>
      </c>
      <c r="L725" t="s">
        <v>4780</v>
      </c>
    </row>
    <row r="726" spans="1:12">
      <c r="A726" t="s">
        <v>4798</v>
      </c>
      <c r="B726" t="s">
        <v>1</v>
      </c>
      <c r="C726" t="s">
        <v>1</v>
      </c>
      <c r="D726" t="s">
        <v>1</v>
      </c>
      <c r="E726" t="s">
        <v>2</v>
      </c>
      <c r="F726" t="s">
        <v>2</v>
      </c>
      <c r="G726" t="s">
        <v>1</v>
      </c>
      <c r="H726" s="4" t="str">
        <f>IF(OR(テーブル13[[#This Row],[ILLflag]]="N",テーブル13[[#This Row],[CopyService]]="N",テーブル13[[#This Row],[ILLStatus]]="N",テーブル13[[#This Row],[LoanService]]="N"),"×","○")</f>
        <v>×</v>
      </c>
      <c r="I726">
        <v>13</v>
      </c>
      <c r="J726" t="str">
        <f>VLOOKUP(テーブル13[[#This Row],[KENCODE]],KENCODE!A:B,2,FALSE)</f>
        <v>東京</v>
      </c>
      <c r="K726" t="s">
        <v>4799</v>
      </c>
      <c r="L726" t="s">
        <v>4800</v>
      </c>
    </row>
    <row r="727" spans="1:12">
      <c r="A727" t="s">
        <v>4836</v>
      </c>
      <c r="B727" t="s">
        <v>1</v>
      </c>
      <c r="C727" t="s">
        <v>1</v>
      </c>
      <c r="D727" t="s">
        <v>2</v>
      </c>
      <c r="E727" t="s">
        <v>2</v>
      </c>
      <c r="F727" t="s">
        <v>2</v>
      </c>
      <c r="G727" t="s">
        <v>2</v>
      </c>
      <c r="H727" s="4" t="str">
        <f>IF(OR(テーブル13[[#This Row],[ILLflag]]="N",テーブル13[[#This Row],[CopyService]]="N",テーブル13[[#This Row],[ILLStatus]]="N",テーブル13[[#This Row],[LoanService]]="N"),"×","○")</f>
        <v>×</v>
      </c>
      <c r="I727">
        <v>13</v>
      </c>
      <c r="J727" t="str">
        <f>VLOOKUP(テーブル13[[#This Row],[KENCODE]],KENCODE!A:B,2,FALSE)</f>
        <v>東京</v>
      </c>
      <c r="K727" t="s">
        <v>4837</v>
      </c>
      <c r="L727" t="s">
        <v>4838</v>
      </c>
    </row>
    <row r="728" spans="1:12">
      <c r="A728" t="s">
        <v>4848</v>
      </c>
      <c r="B728" t="s">
        <v>1</v>
      </c>
      <c r="C728" t="s">
        <v>1</v>
      </c>
      <c r="D728" t="s">
        <v>1</v>
      </c>
      <c r="E728" t="s">
        <v>2</v>
      </c>
      <c r="F728" t="s">
        <v>65</v>
      </c>
      <c r="G728" t="s">
        <v>2</v>
      </c>
      <c r="H728" s="4" t="str">
        <f>IF(OR(テーブル13[[#This Row],[ILLflag]]="N",テーブル13[[#This Row],[CopyService]]="N",テーブル13[[#This Row],[ILLStatus]]="N",テーブル13[[#This Row],[LoanService]]="N"),"×","○")</f>
        <v>×</v>
      </c>
      <c r="I728">
        <v>13</v>
      </c>
      <c r="J728" t="str">
        <f>VLOOKUP(テーブル13[[#This Row],[KENCODE]],KENCODE!A:B,2,FALSE)</f>
        <v>東京</v>
      </c>
      <c r="K728" t="s">
        <v>4849</v>
      </c>
      <c r="L728" t="s">
        <v>4850</v>
      </c>
    </row>
    <row r="729" spans="1:12">
      <c r="A729" t="s">
        <v>4902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s="4" t="str">
        <f>IF(OR(テーブル13[[#This Row],[ILLflag]]="N",テーブル13[[#This Row],[CopyService]]="N",テーブル13[[#This Row],[ILLStatus]]="N",テーブル13[[#This Row],[LoanService]]="N"),"×","○")</f>
        <v>○</v>
      </c>
      <c r="I729">
        <v>13</v>
      </c>
      <c r="J729" t="str">
        <f>VLOOKUP(テーブル13[[#This Row],[KENCODE]],KENCODE!A:B,2,FALSE)</f>
        <v>東京</v>
      </c>
      <c r="K729" t="s">
        <v>4903</v>
      </c>
      <c r="L729" t="s">
        <v>4904</v>
      </c>
    </row>
    <row r="730" spans="1:12">
      <c r="A730" t="s">
        <v>4920</v>
      </c>
      <c r="B730" t="s">
        <v>1</v>
      </c>
      <c r="C730" t="s">
        <v>1</v>
      </c>
      <c r="D730" t="s">
        <v>2</v>
      </c>
      <c r="E730" t="s">
        <v>2</v>
      </c>
      <c r="F730" t="s">
        <v>2</v>
      </c>
      <c r="G730" t="s">
        <v>2</v>
      </c>
      <c r="H730" s="4" t="str">
        <f>IF(OR(テーブル13[[#This Row],[ILLflag]]="N",テーブル13[[#This Row],[CopyService]]="N",テーブル13[[#This Row],[ILLStatus]]="N",テーブル13[[#This Row],[LoanService]]="N"),"×","○")</f>
        <v>×</v>
      </c>
      <c r="I730">
        <v>13</v>
      </c>
      <c r="J730" t="str">
        <f>VLOOKUP(テーブル13[[#This Row],[KENCODE]],KENCODE!A:B,2,FALSE)</f>
        <v>東京</v>
      </c>
      <c r="K730" t="s">
        <v>4921</v>
      </c>
      <c r="L730" t="s">
        <v>4922</v>
      </c>
    </row>
    <row r="731" spans="1:12">
      <c r="A731" t="s">
        <v>4938</v>
      </c>
      <c r="B731" t="s">
        <v>1</v>
      </c>
      <c r="C731" t="s">
        <v>1</v>
      </c>
      <c r="D731" t="s">
        <v>2</v>
      </c>
      <c r="E731" t="s">
        <v>2</v>
      </c>
      <c r="F731" t="s">
        <v>2</v>
      </c>
      <c r="G731" t="s">
        <v>2</v>
      </c>
      <c r="H731" s="4" t="str">
        <f>IF(OR(テーブル13[[#This Row],[ILLflag]]="N",テーブル13[[#This Row],[CopyService]]="N",テーブル13[[#This Row],[ILLStatus]]="N",テーブル13[[#This Row],[LoanService]]="N"),"×","○")</f>
        <v>×</v>
      </c>
      <c r="I731">
        <v>13</v>
      </c>
      <c r="J731" t="str">
        <f>VLOOKUP(テーブル13[[#This Row],[KENCODE]],KENCODE!A:B,2,FALSE)</f>
        <v>東京</v>
      </c>
      <c r="K731" t="s">
        <v>4939</v>
      </c>
      <c r="L731" t="s">
        <v>4940</v>
      </c>
    </row>
    <row r="732" spans="1:12">
      <c r="A732" t="s">
        <v>4950</v>
      </c>
      <c r="B732" t="s">
        <v>1</v>
      </c>
      <c r="C732" t="s">
        <v>1</v>
      </c>
      <c r="D732" t="s">
        <v>2</v>
      </c>
      <c r="E732" t="s">
        <v>2</v>
      </c>
      <c r="F732" t="s">
        <v>2</v>
      </c>
      <c r="G732" t="s">
        <v>2</v>
      </c>
      <c r="H732" s="4" t="str">
        <f>IF(OR(テーブル13[[#This Row],[ILLflag]]="N",テーブル13[[#This Row],[CopyService]]="N",テーブル13[[#This Row],[ILLStatus]]="N",テーブル13[[#This Row],[LoanService]]="N"),"×","○")</f>
        <v>×</v>
      </c>
      <c r="I732">
        <v>13</v>
      </c>
      <c r="J732" t="str">
        <f>VLOOKUP(テーブル13[[#This Row],[KENCODE]],KENCODE!A:B,2,FALSE)</f>
        <v>東京</v>
      </c>
      <c r="K732" t="s">
        <v>4951</v>
      </c>
      <c r="L732" t="s">
        <v>4952</v>
      </c>
    </row>
    <row r="733" spans="1:12">
      <c r="A733" t="s">
        <v>4991</v>
      </c>
      <c r="B733" t="s">
        <v>1</v>
      </c>
      <c r="C733" t="s">
        <v>1</v>
      </c>
      <c r="D733" t="s">
        <v>2</v>
      </c>
      <c r="E733" t="s">
        <v>2</v>
      </c>
      <c r="F733" t="s">
        <v>2</v>
      </c>
      <c r="G733" t="s">
        <v>2</v>
      </c>
      <c r="H733" s="4" t="str">
        <f>IF(OR(テーブル13[[#This Row],[ILLflag]]="N",テーブル13[[#This Row],[CopyService]]="N",テーブル13[[#This Row],[ILLStatus]]="N",テーブル13[[#This Row],[LoanService]]="N"),"×","○")</f>
        <v>×</v>
      </c>
      <c r="I733">
        <v>13</v>
      </c>
      <c r="J733" t="str">
        <f>VLOOKUP(テーブル13[[#This Row],[KENCODE]],KENCODE!A:B,2,FALSE)</f>
        <v>東京</v>
      </c>
      <c r="K733" t="s">
        <v>4992</v>
      </c>
      <c r="L733" t="s">
        <v>4993</v>
      </c>
    </row>
    <row r="734" spans="1:12">
      <c r="A734" t="s">
        <v>5006</v>
      </c>
      <c r="B734" t="s">
        <v>1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s="4" t="str">
        <f>IF(OR(テーブル13[[#This Row],[ILLflag]]="N",テーブル13[[#This Row],[CopyService]]="N",テーブル13[[#This Row],[ILLStatus]]="N",テーブル13[[#This Row],[LoanService]]="N"),"×","○")</f>
        <v>×</v>
      </c>
      <c r="I734">
        <v>13</v>
      </c>
      <c r="J734" t="str">
        <f>VLOOKUP(テーブル13[[#This Row],[KENCODE]],KENCODE!A:B,2,FALSE)</f>
        <v>東京</v>
      </c>
      <c r="K734" t="s">
        <v>5007</v>
      </c>
      <c r="L734" t="s">
        <v>5008</v>
      </c>
    </row>
    <row r="735" spans="1:12">
      <c r="A735" t="s">
        <v>5062</v>
      </c>
      <c r="B735" t="s">
        <v>1</v>
      </c>
      <c r="C735" t="s">
        <v>1</v>
      </c>
      <c r="D735" t="s">
        <v>2</v>
      </c>
      <c r="E735" t="s">
        <v>2</v>
      </c>
      <c r="F735" t="s">
        <v>2</v>
      </c>
      <c r="G735" t="s">
        <v>2</v>
      </c>
      <c r="H735" s="4" t="str">
        <f>IF(OR(テーブル13[[#This Row],[ILLflag]]="N",テーブル13[[#This Row],[CopyService]]="N",テーブル13[[#This Row],[ILLStatus]]="N",テーブル13[[#This Row],[LoanService]]="N"),"×","○")</f>
        <v>×</v>
      </c>
      <c r="I735">
        <v>13</v>
      </c>
      <c r="J735" t="str">
        <f>VLOOKUP(テーブル13[[#This Row],[KENCODE]],KENCODE!A:B,2,FALSE)</f>
        <v>東京</v>
      </c>
      <c r="K735" t="s">
        <v>5063</v>
      </c>
      <c r="L735" t="s">
        <v>5064</v>
      </c>
    </row>
    <row r="736" spans="1:12">
      <c r="A736" t="s">
        <v>5065</v>
      </c>
      <c r="B736" t="s">
        <v>1</v>
      </c>
      <c r="C736" t="s">
        <v>1</v>
      </c>
      <c r="D736" t="s">
        <v>2</v>
      </c>
      <c r="E736" t="s">
        <v>2</v>
      </c>
      <c r="F736" t="s">
        <v>2</v>
      </c>
      <c r="G736" t="s">
        <v>2</v>
      </c>
      <c r="H736" s="4" t="str">
        <f>IF(OR(テーブル13[[#This Row],[ILLflag]]="N",テーブル13[[#This Row],[CopyService]]="N",テーブル13[[#This Row],[ILLStatus]]="N",テーブル13[[#This Row],[LoanService]]="N"),"×","○")</f>
        <v>×</v>
      </c>
      <c r="I736">
        <v>13</v>
      </c>
      <c r="J736" t="str">
        <f>VLOOKUP(テーブル13[[#This Row],[KENCODE]],KENCODE!A:B,2,FALSE)</f>
        <v>東京</v>
      </c>
      <c r="K736" t="s">
        <v>5066</v>
      </c>
      <c r="L736" t="s">
        <v>5067</v>
      </c>
    </row>
    <row r="737" spans="1:12">
      <c r="A737" t="s">
        <v>5</v>
      </c>
      <c r="B737" t="s">
        <v>1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s="4" t="str">
        <f>IF(OR(テーブル13[[#This Row],[ILLflag]]="N",テーブル13[[#This Row],[CopyService]]="N",テーブル13[[#This Row],[ILLStatus]]="N",テーブル13[[#This Row],[LoanService]]="N"),"×","○")</f>
        <v>×</v>
      </c>
      <c r="I737">
        <v>14</v>
      </c>
      <c r="J737" t="str">
        <f>VLOOKUP(テーブル13[[#This Row],[KENCODE]],KENCODE!A:B,2,FALSE)</f>
        <v>神奈川</v>
      </c>
      <c r="K737" t="s">
        <v>6</v>
      </c>
      <c r="L737" t="s">
        <v>7</v>
      </c>
    </row>
    <row r="738" spans="1:12">
      <c r="A738" t="s">
        <v>13</v>
      </c>
      <c r="B738" t="s">
        <v>1</v>
      </c>
      <c r="C738" t="s">
        <v>1</v>
      </c>
      <c r="D738" t="s">
        <v>2</v>
      </c>
      <c r="E738" t="s">
        <v>2</v>
      </c>
      <c r="F738" t="s">
        <v>2</v>
      </c>
      <c r="G738" t="s">
        <v>2</v>
      </c>
      <c r="H738" s="4" t="str">
        <f>IF(OR(テーブル13[[#This Row],[ILLflag]]="N",テーブル13[[#This Row],[CopyService]]="N",テーブル13[[#This Row],[ILLStatus]]="N",テーブル13[[#This Row],[LoanService]]="N"),"×","○")</f>
        <v>×</v>
      </c>
      <c r="I738">
        <v>14</v>
      </c>
      <c r="J738" t="str">
        <f>VLOOKUP(テーブル13[[#This Row],[KENCODE]],KENCODE!A:B,2,FALSE)</f>
        <v>神奈川</v>
      </c>
      <c r="K738" t="s">
        <v>14</v>
      </c>
      <c r="L738" t="s">
        <v>15</v>
      </c>
    </row>
    <row r="739" spans="1:12">
      <c r="A739" t="s">
        <v>258</v>
      </c>
      <c r="B739" t="s">
        <v>1</v>
      </c>
      <c r="C739" t="s">
        <v>1</v>
      </c>
      <c r="D739" t="s">
        <v>2</v>
      </c>
      <c r="E739" t="s">
        <v>2</v>
      </c>
      <c r="F739" t="s">
        <v>2</v>
      </c>
      <c r="G739" t="s">
        <v>2</v>
      </c>
      <c r="H739" s="4" t="str">
        <f>IF(OR(テーブル13[[#This Row],[ILLflag]]="N",テーブル13[[#This Row],[CopyService]]="N",テーブル13[[#This Row],[ILLStatus]]="N",テーブル13[[#This Row],[LoanService]]="N"),"×","○")</f>
        <v>×</v>
      </c>
      <c r="I739">
        <v>14</v>
      </c>
      <c r="J739" t="str">
        <f>VLOOKUP(テーブル13[[#This Row],[KENCODE]],KENCODE!A:B,2,FALSE)</f>
        <v>神奈川</v>
      </c>
      <c r="K739" t="s">
        <v>259</v>
      </c>
      <c r="L739" t="s">
        <v>260</v>
      </c>
    </row>
    <row r="740" spans="1:12">
      <c r="A740" t="s">
        <v>261</v>
      </c>
      <c r="B740" t="s">
        <v>1</v>
      </c>
      <c r="C740" t="s">
        <v>1</v>
      </c>
      <c r="D740" t="s">
        <v>1</v>
      </c>
      <c r="E740" t="s">
        <v>2</v>
      </c>
      <c r="F740" t="s">
        <v>2</v>
      </c>
      <c r="G740" t="s">
        <v>2</v>
      </c>
      <c r="H740" s="4" t="str">
        <f>IF(OR(テーブル13[[#This Row],[ILLflag]]="N",テーブル13[[#This Row],[CopyService]]="N",テーブル13[[#This Row],[ILLStatus]]="N",テーブル13[[#This Row],[LoanService]]="N"),"×","○")</f>
        <v>×</v>
      </c>
      <c r="I740">
        <v>14</v>
      </c>
      <c r="J740" t="str">
        <f>VLOOKUP(テーブル13[[#This Row],[KENCODE]],KENCODE!A:B,2,FALSE)</f>
        <v>神奈川</v>
      </c>
      <c r="K740" t="s">
        <v>262</v>
      </c>
      <c r="L740" t="s">
        <v>263</v>
      </c>
    </row>
    <row r="741" spans="1:12">
      <c r="A741" t="s">
        <v>653</v>
      </c>
      <c r="B741" t="s">
        <v>1</v>
      </c>
      <c r="C741" t="s">
        <v>1</v>
      </c>
      <c r="D741" t="s">
        <v>2</v>
      </c>
      <c r="E741" t="s">
        <v>2</v>
      </c>
      <c r="F741" t="s">
        <v>2</v>
      </c>
      <c r="G741" t="s">
        <v>2</v>
      </c>
      <c r="H741" s="4" t="str">
        <f>IF(OR(テーブル13[[#This Row],[ILLflag]]="N",テーブル13[[#This Row],[CopyService]]="N",テーブル13[[#This Row],[ILLStatus]]="N",テーブル13[[#This Row],[LoanService]]="N"),"×","○")</f>
        <v>×</v>
      </c>
      <c r="I741">
        <v>14</v>
      </c>
      <c r="J741" t="str">
        <f>VLOOKUP(テーブル13[[#This Row],[KENCODE]],KENCODE!A:B,2,FALSE)</f>
        <v>神奈川</v>
      </c>
      <c r="K741" t="s">
        <v>654</v>
      </c>
      <c r="L741" t="s">
        <v>655</v>
      </c>
    </row>
    <row r="742" spans="1:12">
      <c r="A742" t="s">
        <v>656</v>
      </c>
      <c r="B742" t="s">
        <v>1</v>
      </c>
      <c r="C742" t="s">
        <v>1</v>
      </c>
      <c r="D742" t="s">
        <v>2</v>
      </c>
      <c r="E742" t="s">
        <v>2</v>
      </c>
      <c r="F742" t="s">
        <v>2</v>
      </c>
      <c r="G742" t="s">
        <v>2</v>
      </c>
      <c r="H742" s="4" t="str">
        <f>IF(OR(テーブル13[[#This Row],[ILLflag]]="N",テーブル13[[#This Row],[CopyService]]="N",テーブル13[[#This Row],[ILLStatus]]="N",テーブル13[[#This Row],[LoanService]]="N"),"×","○")</f>
        <v>×</v>
      </c>
      <c r="I742">
        <v>14</v>
      </c>
      <c r="J742" t="str">
        <f>VLOOKUP(テーブル13[[#This Row],[KENCODE]],KENCODE!A:B,2,FALSE)</f>
        <v>神奈川</v>
      </c>
      <c r="K742" t="s">
        <v>657</v>
      </c>
      <c r="L742" t="s">
        <v>658</v>
      </c>
    </row>
    <row r="743" spans="1:12">
      <c r="A743" t="s">
        <v>905</v>
      </c>
      <c r="B743" t="s">
        <v>1</v>
      </c>
      <c r="C743" t="s">
        <v>1</v>
      </c>
      <c r="D743" t="s">
        <v>1</v>
      </c>
      <c r="E743" t="s">
        <v>1</v>
      </c>
      <c r="F743" t="s">
        <v>2</v>
      </c>
      <c r="G743" t="s">
        <v>1</v>
      </c>
      <c r="H743" s="4" t="str">
        <f>IF(OR(テーブル13[[#This Row],[ILLflag]]="N",テーブル13[[#This Row],[CopyService]]="N",テーブル13[[#This Row],[ILLStatus]]="N",テーブル13[[#This Row],[LoanService]]="N"),"×","○")</f>
        <v>○</v>
      </c>
      <c r="I743">
        <v>14</v>
      </c>
      <c r="J743" t="str">
        <f>VLOOKUP(テーブル13[[#This Row],[KENCODE]],KENCODE!A:B,2,FALSE)</f>
        <v>神奈川</v>
      </c>
      <c r="K743" t="s">
        <v>906</v>
      </c>
      <c r="L743" t="s">
        <v>907</v>
      </c>
    </row>
    <row r="744" spans="1:12">
      <c r="A744" t="s">
        <v>935</v>
      </c>
      <c r="B744" t="s">
        <v>1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s="4" t="str">
        <f>IF(OR(テーブル13[[#This Row],[ILLflag]]="N",テーブル13[[#This Row],[CopyService]]="N",テーブル13[[#This Row],[ILLStatus]]="N",テーブル13[[#This Row],[LoanService]]="N"),"×","○")</f>
        <v>×</v>
      </c>
      <c r="I744">
        <v>14</v>
      </c>
      <c r="J744" t="str">
        <f>VLOOKUP(テーブル13[[#This Row],[KENCODE]],KENCODE!A:B,2,FALSE)</f>
        <v>神奈川</v>
      </c>
      <c r="K744" t="s">
        <v>936</v>
      </c>
      <c r="L744" t="s">
        <v>937</v>
      </c>
    </row>
    <row r="745" spans="1:12">
      <c r="A745" t="s">
        <v>956</v>
      </c>
      <c r="B745" t="s">
        <v>1</v>
      </c>
      <c r="C745" t="s">
        <v>1</v>
      </c>
      <c r="D745" t="s">
        <v>1</v>
      </c>
      <c r="E745" t="s">
        <v>1</v>
      </c>
      <c r="F745" t="s">
        <v>2</v>
      </c>
      <c r="G745" t="s">
        <v>2</v>
      </c>
      <c r="H745" s="4" t="str">
        <f>IF(OR(テーブル13[[#This Row],[ILLflag]]="N",テーブル13[[#This Row],[CopyService]]="N",テーブル13[[#This Row],[ILLStatus]]="N",テーブル13[[#This Row],[LoanService]]="N"),"×","○")</f>
        <v>×</v>
      </c>
      <c r="I745">
        <v>14</v>
      </c>
      <c r="J745" t="str">
        <f>VLOOKUP(テーブル13[[#This Row],[KENCODE]],KENCODE!A:B,2,FALSE)</f>
        <v>神奈川</v>
      </c>
      <c r="K745" t="s">
        <v>957</v>
      </c>
      <c r="L745" t="s">
        <v>958</v>
      </c>
    </row>
    <row r="746" spans="1:12">
      <c r="A746" t="s">
        <v>959</v>
      </c>
      <c r="B746" t="s">
        <v>1</v>
      </c>
      <c r="C746" t="s">
        <v>1</v>
      </c>
      <c r="D746" t="s">
        <v>1</v>
      </c>
      <c r="E746" t="s">
        <v>1</v>
      </c>
      <c r="F746" t="s">
        <v>65</v>
      </c>
      <c r="G746" t="s">
        <v>2</v>
      </c>
      <c r="H746" s="4" t="str">
        <f>IF(OR(テーブル13[[#This Row],[ILLflag]]="N",テーブル13[[#This Row],[CopyService]]="N",テーブル13[[#This Row],[ILLStatus]]="N",テーブル13[[#This Row],[LoanService]]="N"),"×","○")</f>
        <v>×</v>
      </c>
      <c r="I746">
        <v>14</v>
      </c>
      <c r="J746" t="str">
        <f>VLOOKUP(テーブル13[[#This Row],[KENCODE]],KENCODE!A:B,2,FALSE)</f>
        <v>神奈川</v>
      </c>
      <c r="K746" t="s">
        <v>960</v>
      </c>
      <c r="L746" t="s">
        <v>958</v>
      </c>
    </row>
    <row r="747" spans="1:12">
      <c r="A747" t="s">
        <v>961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2</v>
      </c>
      <c r="H747" s="4" t="str">
        <f>IF(OR(テーブル13[[#This Row],[ILLflag]]="N",テーブル13[[#This Row],[CopyService]]="N",テーブル13[[#This Row],[ILLStatus]]="N",テーブル13[[#This Row],[LoanService]]="N"),"×","○")</f>
        <v>×</v>
      </c>
      <c r="I747">
        <v>14</v>
      </c>
      <c r="J747" t="str">
        <f>VLOOKUP(テーブル13[[#This Row],[KENCODE]],KENCODE!A:B,2,FALSE)</f>
        <v>神奈川</v>
      </c>
      <c r="K747" t="s">
        <v>962</v>
      </c>
      <c r="L747" t="s">
        <v>958</v>
      </c>
    </row>
    <row r="748" spans="1:12">
      <c r="A748" t="s">
        <v>984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2</v>
      </c>
      <c r="H748" s="4" t="str">
        <f>IF(OR(テーブル13[[#This Row],[ILLflag]]="N",テーブル13[[#This Row],[CopyService]]="N",テーブル13[[#This Row],[ILLStatus]]="N",テーブル13[[#This Row],[LoanService]]="N"),"×","○")</f>
        <v>×</v>
      </c>
      <c r="I748">
        <v>14</v>
      </c>
      <c r="J748" t="str">
        <f>VLOOKUP(テーブル13[[#This Row],[KENCODE]],KENCODE!A:B,2,FALSE)</f>
        <v>神奈川</v>
      </c>
      <c r="K748" t="s">
        <v>985</v>
      </c>
      <c r="L748" t="s">
        <v>986</v>
      </c>
    </row>
    <row r="749" spans="1:12">
      <c r="A749" t="s">
        <v>990</v>
      </c>
      <c r="B749" t="s">
        <v>1</v>
      </c>
      <c r="C749" t="s">
        <v>1</v>
      </c>
      <c r="D749" t="s">
        <v>1</v>
      </c>
      <c r="E749" t="s">
        <v>1</v>
      </c>
      <c r="F749" t="s">
        <v>2</v>
      </c>
      <c r="G749" t="s">
        <v>2</v>
      </c>
      <c r="H749" s="4" t="str">
        <f>IF(OR(テーブル13[[#This Row],[ILLflag]]="N",テーブル13[[#This Row],[CopyService]]="N",テーブル13[[#This Row],[ILLStatus]]="N",テーブル13[[#This Row],[LoanService]]="N"),"×","○")</f>
        <v>×</v>
      </c>
      <c r="I749">
        <v>14</v>
      </c>
      <c r="J749" t="str">
        <f>VLOOKUP(テーブル13[[#This Row],[KENCODE]],KENCODE!A:B,2,FALSE)</f>
        <v>神奈川</v>
      </c>
      <c r="K749" t="s">
        <v>991</v>
      </c>
      <c r="L749" t="s">
        <v>992</v>
      </c>
    </row>
    <row r="750" spans="1:12">
      <c r="A750" t="s">
        <v>1038</v>
      </c>
      <c r="B750" t="s">
        <v>1</v>
      </c>
      <c r="C750" t="s">
        <v>1</v>
      </c>
      <c r="D750" t="s">
        <v>2</v>
      </c>
      <c r="E750" t="s">
        <v>2</v>
      </c>
      <c r="F750" t="s">
        <v>2</v>
      </c>
      <c r="G750" t="s">
        <v>2</v>
      </c>
      <c r="H750" s="4" t="str">
        <f>IF(OR(テーブル13[[#This Row],[ILLflag]]="N",テーブル13[[#This Row],[CopyService]]="N",テーブル13[[#This Row],[ILLStatus]]="N",テーブル13[[#This Row],[LoanService]]="N"),"×","○")</f>
        <v>×</v>
      </c>
      <c r="I750">
        <v>14</v>
      </c>
      <c r="J750" t="str">
        <f>VLOOKUP(テーブル13[[#This Row],[KENCODE]],KENCODE!A:B,2,FALSE)</f>
        <v>神奈川</v>
      </c>
      <c r="K750" t="s">
        <v>1039</v>
      </c>
      <c r="L750" t="s">
        <v>1040</v>
      </c>
    </row>
    <row r="751" spans="1:12">
      <c r="A751" t="s">
        <v>1062</v>
      </c>
      <c r="B751" t="s">
        <v>1</v>
      </c>
      <c r="C751" t="s">
        <v>1</v>
      </c>
      <c r="D751" t="s">
        <v>2</v>
      </c>
      <c r="E751" t="s">
        <v>2</v>
      </c>
      <c r="F751" t="s">
        <v>2</v>
      </c>
      <c r="G751" t="s">
        <v>2</v>
      </c>
      <c r="H751" s="4" t="str">
        <f>IF(OR(テーブル13[[#This Row],[ILLflag]]="N",テーブル13[[#This Row],[CopyService]]="N",テーブル13[[#This Row],[ILLStatus]]="N",テーブル13[[#This Row],[LoanService]]="N"),"×","○")</f>
        <v>×</v>
      </c>
      <c r="I751">
        <v>14</v>
      </c>
      <c r="J751" t="str">
        <f>VLOOKUP(テーブル13[[#This Row],[KENCODE]],KENCODE!A:B,2,FALSE)</f>
        <v>神奈川</v>
      </c>
      <c r="K751" t="s">
        <v>1063</v>
      </c>
      <c r="L751" t="s">
        <v>1064</v>
      </c>
    </row>
    <row r="752" spans="1:12">
      <c r="A752" t="s">
        <v>1123</v>
      </c>
      <c r="B752" t="s">
        <v>1</v>
      </c>
      <c r="C752" t="s">
        <v>1</v>
      </c>
      <c r="D752" t="s">
        <v>1</v>
      </c>
      <c r="E752" t="s">
        <v>1</v>
      </c>
      <c r="F752" t="s">
        <v>2</v>
      </c>
      <c r="G752" t="s">
        <v>1</v>
      </c>
      <c r="H752" s="4" t="str">
        <f>IF(OR(テーブル13[[#This Row],[ILLflag]]="N",テーブル13[[#This Row],[CopyService]]="N",テーブル13[[#This Row],[ILLStatus]]="N",テーブル13[[#This Row],[LoanService]]="N"),"×","○")</f>
        <v>○</v>
      </c>
      <c r="I752">
        <v>14</v>
      </c>
      <c r="J752" t="str">
        <f>VLOOKUP(テーブル13[[#This Row],[KENCODE]],KENCODE!A:B,2,FALSE)</f>
        <v>神奈川</v>
      </c>
      <c r="K752" t="s">
        <v>1124</v>
      </c>
      <c r="L752" t="s">
        <v>1125</v>
      </c>
    </row>
    <row r="753" spans="1:12">
      <c r="A753" t="s">
        <v>1126</v>
      </c>
      <c r="B753" t="s">
        <v>1</v>
      </c>
      <c r="C753" t="s">
        <v>1</v>
      </c>
      <c r="D753" t="s">
        <v>1</v>
      </c>
      <c r="E753" t="s">
        <v>1</v>
      </c>
      <c r="F753" t="s">
        <v>2</v>
      </c>
      <c r="G753" t="s">
        <v>2</v>
      </c>
      <c r="H753" s="4" t="str">
        <f>IF(OR(テーブル13[[#This Row],[ILLflag]]="N",テーブル13[[#This Row],[CopyService]]="N",テーブル13[[#This Row],[ILLStatus]]="N",テーブル13[[#This Row],[LoanService]]="N"),"×","○")</f>
        <v>×</v>
      </c>
      <c r="I753">
        <v>14</v>
      </c>
      <c r="J753" t="str">
        <f>VLOOKUP(テーブル13[[#This Row],[KENCODE]],KENCODE!A:B,2,FALSE)</f>
        <v>神奈川</v>
      </c>
      <c r="K753" t="s">
        <v>1127</v>
      </c>
      <c r="L753" t="s">
        <v>1128</v>
      </c>
    </row>
    <row r="754" spans="1:12">
      <c r="A754" t="s">
        <v>1135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s="4" t="str">
        <f>IF(OR(テーブル13[[#This Row],[ILLflag]]="N",テーブル13[[#This Row],[CopyService]]="N",テーブル13[[#This Row],[ILLStatus]]="N",テーブル13[[#This Row],[LoanService]]="N"),"×","○")</f>
        <v>○</v>
      </c>
      <c r="I754">
        <v>14</v>
      </c>
      <c r="J754" t="str">
        <f>VLOOKUP(テーブル13[[#This Row],[KENCODE]],KENCODE!A:B,2,FALSE)</f>
        <v>神奈川</v>
      </c>
      <c r="K754" t="s">
        <v>1136</v>
      </c>
      <c r="L754" t="s">
        <v>1137</v>
      </c>
    </row>
    <row r="755" spans="1:12">
      <c r="A755" t="s">
        <v>1270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s="4" t="str">
        <f>IF(OR(テーブル13[[#This Row],[ILLflag]]="N",テーブル13[[#This Row],[CopyService]]="N",テーブル13[[#This Row],[ILLStatus]]="N",テーブル13[[#This Row],[LoanService]]="N"),"×","○")</f>
        <v>×</v>
      </c>
      <c r="I755">
        <v>14</v>
      </c>
      <c r="J755" t="str">
        <f>VLOOKUP(テーブル13[[#This Row],[KENCODE]],KENCODE!A:B,2,FALSE)</f>
        <v>神奈川</v>
      </c>
      <c r="K755" t="s">
        <v>1271</v>
      </c>
      <c r="L755" t="s">
        <v>1272</v>
      </c>
    </row>
    <row r="756" spans="1:12">
      <c r="A756" t="s">
        <v>1370</v>
      </c>
      <c r="B756" t="s">
        <v>1</v>
      </c>
      <c r="C756" t="s">
        <v>1</v>
      </c>
      <c r="D756" t="s">
        <v>2</v>
      </c>
      <c r="E756" t="s">
        <v>2</v>
      </c>
      <c r="F756" t="s">
        <v>2</v>
      </c>
      <c r="G756" t="s">
        <v>2</v>
      </c>
      <c r="H756" s="4" t="str">
        <f>IF(OR(テーブル13[[#This Row],[ILLflag]]="N",テーブル13[[#This Row],[CopyService]]="N",テーブル13[[#This Row],[ILLStatus]]="N",テーブル13[[#This Row],[LoanService]]="N"),"×","○")</f>
        <v>×</v>
      </c>
      <c r="I756">
        <v>14</v>
      </c>
      <c r="J756" t="str">
        <f>VLOOKUP(テーブル13[[#This Row],[KENCODE]],KENCODE!A:B,2,FALSE)</f>
        <v>神奈川</v>
      </c>
      <c r="K756" t="s">
        <v>1371</v>
      </c>
      <c r="L756" t="s">
        <v>1372</v>
      </c>
    </row>
    <row r="757" spans="1:12">
      <c r="A757" t="s">
        <v>1373</v>
      </c>
      <c r="B757" t="s">
        <v>1</v>
      </c>
      <c r="C757" t="s">
        <v>1</v>
      </c>
      <c r="D757" t="s">
        <v>1</v>
      </c>
      <c r="E757" t="s">
        <v>1</v>
      </c>
      <c r="F757" t="s">
        <v>2</v>
      </c>
      <c r="G757" t="s">
        <v>2</v>
      </c>
      <c r="H757" s="4" t="str">
        <f>IF(OR(テーブル13[[#This Row],[ILLflag]]="N",テーブル13[[#This Row],[CopyService]]="N",テーブル13[[#This Row],[ILLStatus]]="N",テーブル13[[#This Row],[LoanService]]="N"),"×","○")</f>
        <v>×</v>
      </c>
      <c r="I757">
        <v>14</v>
      </c>
      <c r="J757" t="str">
        <f>VLOOKUP(テーブル13[[#This Row],[KENCODE]],KENCODE!A:B,2,FALSE)</f>
        <v>神奈川</v>
      </c>
      <c r="K757" t="s">
        <v>1374</v>
      </c>
      <c r="L757" t="s">
        <v>1375</v>
      </c>
    </row>
    <row r="758" spans="1:12">
      <c r="A758" t="s">
        <v>1376</v>
      </c>
      <c r="B758" t="s">
        <v>1</v>
      </c>
      <c r="C758" t="s">
        <v>1</v>
      </c>
      <c r="D758" t="s">
        <v>1</v>
      </c>
      <c r="E758" t="s">
        <v>1</v>
      </c>
      <c r="F758" t="s">
        <v>2</v>
      </c>
      <c r="G758" t="s">
        <v>2</v>
      </c>
      <c r="H758" s="4" t="str">
        <f>IF(OR(テーブル13[[#This Row],[ILLflag]]="N",テーブル13[[#This Row],[CopyService]]="N",テーブル13[[#This Row],[ILLStatus]]="N",テーブル13[[#This Row],[LoanService]]="N"),"×","○")</f>
        <v>×</v>
      </c>
      <c r="I758">
        <v>14</v>
      </c>
      <c r="J758" t="str">
        <f>VLOOKUP(テーブル13[[#This Row],[KENCODE]],KENCODE!A:B,2,FALSE)</f>
        <v>神奈川</v>
      </c>
      <c r="K758" t="s">
        <v>1377</v>
      </c>
      <c r="L758" t="s">
        <v>1378</v>
      </c>
    </row>
    <row r="759" spans="1:12">
      <c r="A759" t="s">
        <v>1379</v>
      </c>
      <c r="B759" t="s">
        <v>1</v>
      </c>
      <c r="C759" t="s">
        <v>1</v>
      </c>
      <c r="D759" t="s">
        <v>1</v>
      </c>
      <c r="E759" t="s">
        <v>1</v>
      </c>
      <c r="F759" t="s">
        <v>2</v>
      </c>
      <c r="G759" t="s">
        <v>1</v>
      </c>
      <c r="H759" s="4" t="str">
        <f>IF(OR(テーブル13[[#This Row],[ILLflag]]="N",テーブル13[[#This Row],[CopyService]]="N",テーブル13[[#This Row],[ILLStatus]]="N",テーブル13[[#This Row],[LoanService]]="N"),"×","○")</f>
        <v>○</v>
      </c>
      <c r="I759">
        <v>14</v>
      </c>
      <c r="J759" t="str">
        <f>VLOOKUP(テーブル13[[#This Row],[KENCODE]],KENCODE!A:B,2,FALSE)</f>
        <v>神奈川</v>
      </c>
      <c r="K759" t="s">
        <v>1380</v>
      </c>
      <c r="L759" t="s">
        <v>1381</v>
      </c>
    </row>
    <row r="760" spans="1:12">
      <c r="A760" t="s">
        <v>1382</v>
      </c>
      <c r="B760" t="s">
        <v>1</v>
      </c>
      <c r="C760" t="s">
        <v>1</v>
      </c>
      <c r="D760" t="s">
        <v>2</v>
      </c>
      <c r="E760" t="s">
        <v>2</v>
      </c>
      <c r="F760" t="s">
        <v>2</v>
      </c>
      <c r="G760" t="s">
        <v>2</v>
      </c>
      <c r="H760" s="4" t="str">
        <f>IF(OR(テーブル13[[#This Row],[ILLflag]]="N",テーブル13[[#This Row],[CopyService]]="N",テーブル13[[#This Row],[ILLStatus]]="N",テーブル13[[#This Row],[LoanService]]="N"),"×","○")</f>
        <v>×</v>
      </c>
      <c r="I760">
        <v>14</v>
      </c>
      <c r="J760" t="str">
        <f>VLOOKUP(テーブル13[[#This Row],[KENCODE]],KENCODE!A:B,2,FALSE)</f>
        <v>神奈川</v>
      </c>
      <c r="K760" t="s">
        <v>1383</v>
      </c>
      <c r="L760" t="s">
        <v>1384</v>
      </c>
    </row>
    <row r="761" spans="1:12">
      <c r="A761" t="s">
        <v>1385</v>
      </c>
      <c r="B761" t="s">
        <v>1</v>
      </c>
      <c r="C761" t="s">
        <v>1</v>
      </c>
      <c r="D761" t="s">
        <v>1</v>
      </c>
      <c r="E761" t="s">
        <v>1</v>
      </c>
      <c r="F761" t="s">
        <v>2</v>
      </c>
      <c r="G761" t="s">
        <v>1</v>
      </c>
      <c r="H761" s="4" t="str">
        <f>IF(OR(テーブル13[[#This Row],[ILLflag]]="N",テーブル13[[#This Row],[CopyService]]="N",テーブル13[[#This Row],[ILLStatus]]="N",テーブル13[[#This Row],[LoanService]]="N"),"×","○")</f>
        <v>○</v>
      </c>
      <c r="I761">
        <v>14</v>
      </c>
      <c r="J761" t="str">
        <f>VLOOKUP(テーブル13[[#This Row],[KENCODE]],KENCODE!A:B,2,FALSE)</f>
        <v>神奈川</v>
      </c>
      <c r="K761" t="s">
        <v>1386</v>
      </c>
      <c r="L761" t="s">
        <v>1387</v>
      </c>
    </row>
    <row r="762" spans="1:12">
      <c r="A762" t="s">
        <v>1388</v>
      </c>
      <c r="B762" t="s">
        <v>1</v>
      </c>
      <c r="C762" t="s">
        <v>1</v>
      </c>
      <c r="D762" t="s">
        <v>1</v>
      </c>
      <c r="E762" t="s">
        <v>1</v>
      </c>
      <c r="F762" t="s">
        <v>2</v>
      </c>
      <c r="G762" t="s">
        <v>1</v>
      </c>
      <c r="H762" s="4" t="str">
        <f>IF(OR(テーブル13[[#This Row],[ILLflag]]="N",テーブル13[[#This Row],[CopyService]]="N",テーブル13[[#This Row],[ILLStatus]]="N",テーブル13[[#This Row],[LoanService]]="N"),"×","○")</f>
        <v>○</v>
      </c>
      <c r="I762">
        <v>14</v>
      </c>
      <c r="J762" t="str">
        <f>VLOOKUP(テーブル13[[#This Row],[KENCODE]],KENCODE!A:B,2,FALSE)</f>
        <v>神奈川</v>
      </c>
      <c r="K762" t="s">
        <v>1389</v>
      </c>
      <c r="L762" t="s">
        <v>1390</v>
      </c>
    </row>
    <row r="763" spans="1:12">
      <c r="A763" t="s">
        <v>1391</v>
      </c>
      <c r="B763" t="s">
        <v>1</v>
      </c>
      <c r="C763" t="s">
        <v>1</v>
      </c>
      <c r="D763" t="s">
        <v>1</v>
      </c>
      <c r="E763" t="s">
        <v>1</v>
      </c>
      <c r="F763" t="s">
        <v>2</v>
      </c>
      <c r="G763" t="s">
        <v>2</v>
      </c>
      <c r="H763" s="4" t="str">
        <f>IF(OR(テーブル13[[#This Row],[ILLflag]]="N",テーブル13[[#This Row],[CopyService]]="N",テーブル13[[#This Row],[ILLStatus]]="N",テーブル13[[#This Row],[LoanService]]="N"),"×","○")</f>
        <v>×</v>
      </c>
      <c r="I763">
        <v>14</v>
      </c>
      <c r="J763" t="str">
        <f>VLOOKUP(テーブル13[[#This Row],[KENCODE]],KENCODE!A:B,2,FALSE)</f>
        <v>神奈川</v>
      </c>
      <c r="K763" t="s">
        <v>1392</v>
      </c>
      <c r="L763" t="s">
        <v>1393</v>
      </c>
    </row>
    <row r="764" spans="1:12">
      <c r="A764" t="s">
        <v>1394</v>
      </c>
      <c r="B764" t="s">
        <v>1</v>
      </c>
      <c r="C764" t="s">
        <v>1</v>
      </c>
      <c r="D764" t="s">
        <v>1</v>
      </c>
      <c r="E764" t="s">
        <v>1</v>
      </c>
      <c r="F764" t="s">
        <v>2</v>
      </c>
      <c r="G764" t="s">
        <v>2</v>
      </c>
      <c r="H764" s="4" t="str">
        <f>IF(OR(テーブル13[[#This Row],[ILLflag]]="N",テーブル13[[#This Row],[CopyService]]="N",テーブル13[[#This Row],[ILLStatus]]="N",テーブル13[[#This Row],[LoanService]]="N"),"×","○")</f>
        <v>×</v>
      </c>
      <c r="I764">
        <v>14</v>
      </c>
      <c r="J764" t="str">
        <f>VLOOKUP(テーブル13[[#This Row],[KENCODE]],KENCODE!A:B,2,FALSE)</f>
        <v>神奈川</v>
      </c>
      <c r="K764" t="s">
        <v>1395</v>
      </c>
      <c r="L764" t="s">
        <v>1396</v>
      </c>
    </row>
    <row r="765" spans="1:12">
      <c r="A765" t="s">
        <v>1397</v>
      </c>
      <c r="B765" t="s">
        <v>1</v>
      </c>
      <c r="C765" t="s">
        <v>1</v>
      </c>
      <c r="D765" t="s">
        <v>2</v>
      </c>
      <c r="E765" t="s">
        <v>2</v>
      </c>
      <c r="F765" t="s">
        <v>2</v>
      </c>
      <c r="G765" t="s">
        <v>2</v>
      </c>
      <c r="H765" s="4" t="str">
        <f>IF(OR(テーブル13[[#This Row],[ILLflag]]="N",テーブル13[[#This Row],[CopyService]]="N",テーブル13[[#This Row],[ILLStatus]]="N",テーブル13[[#This Row],[LoanService]]="N"),"×","○")</f>
        <v>×</v>
      </c>
      <c r="I765">
        <v>14</v>
      </c>
      <c r="J765" t="str">
        <f>VLOOKUP(テーブル13[[#This Row],[KENCODE]],KENCODE!A:B,2,FALSE)</f>
        <v>神奈川</v>
      </c>
      <c r="K765" t="s">
        <v>1398</v>
      </c>
      <c r="L765" t="s">
        <v>1399</v>
      </c>
    </row>
    <row r="766" spans="1:12">
      <c r="A766" t="s">
        <v>1400</v>
      </c>
      <c r="B766" t="s">
        <v>1</v>
      </c>
      <c r="C766" t="s">
        <v>1</v>
      </c>
      <c r="D766" t="s">
        <v>1</v>
      </c>
      <c r="E766" t="s">
        <v>1</v>
      </c>
      <c r="F766" t="s">
        <v>2</v>
      </c>
      <c r="G766" t="s">
        <v>1</v>
      </c>
      <c r="H766" s="4" t="str">
        <f>IF(OR(テーブル13[[#This Row],[ILLflag]]="N",テーブル13[[#This Row],[CopyService]]="N",テーブル13[[#This Row],[ILLStatus]]="N",テーブル13[[#This Row],[LoanService]]="N"),"×","○")</f>
        <v>○</v>
      </c>
      <c r="I766">
        <v>14</v>
      </c>
      <c r="J766" t="str">
        <f>VLOOKUP(テーブル13[[#This Row],[KENCODE]],KENCODE!A:B,2,FALSE)</f>
        <v>神奈川</v>
      </c>
      <c r="K766" t="s">
        <v>1401</v>
      </c>
      <c r="L766" t="s">
        <v>1402</v>
      </c>
    </row>
    <row r="767" spans="1:12">
      <c r="A767" t="s">
        <v>1403</v>
      </c>
      <c r="B767" t="s">
        <v>1</v>
      </c>
      <c r="C767" t="s">
        <v>1</v>
      </c>
      <c r="D767" t="s">
        <v>1</v>
      </c>
      <c r="E767" t="s">
        <v>1</v>
      </c>
      <c r="F767" t="s">
        <v>2</v>
      </c>
      <c r="G767" t="s">
        <v>1</v>
      </c>
      <c r="H767" s="4" t="str">
        <f>IF(OR(テーブル13[[#This Row],[ILLflag]]="N",テーブル13[[#This Row],[CopyService]]="N",テーブル13[[#This Row],[ILLStatus]]="N",テーブル13[[#This Row],[LoanService]]="N"),"×","○")</f>
        <v>○</v>
      </c>
      <c r="I767">
        <v>14</v>
      </c>
      <c r="J767" t="str">
        <f>VLOOKUP(テーブル13[[#This Row],[KENCODE]],KENCODE!A:B,2,FALSE)</f>
        <v>神奈川</v>
      </c>
      <c r="K767" t="s">
        <v>1404</v>
      </c>
      <c r="L767" t="s">
        <v>1405</v>
      </c>
    </row>
    <row r="768" spans="1:12">
      <c r="A768" t="s">
        <v>1406</v>
      </c>
      <c r="B768" t="s">
        <v>1</v>
      </c>
      <c r="C768" t="s">
        <v>1</v>
      </c>
      <c r="D768" t="s">
        <v>1</v>
      </c>
      <c r="E768" t="s">
        <v>1</v>
      </c>
      <c r="F768" t="s">
        <v>2</v>
      </c>
      <c r="G768" t="s">
        <v>1</v>
      </c>
      <c r="H768" s="4" t="str">
        <f>IF(OR(テーブル13[[#This Row],[ILLflag]]="N",テーブル13[[#This Row],[CopyService]]="N",テーブル13[[#This Row],[ILLStatus]]="N",テーブル13[[#This Row],[LoanService]]="N"),"×","○")</f>
        <v>○</v>
      </c>
      <c r="I768">
        <v>14</v>
      </c>
      <c r="J768" t="str">
        <f>VLOOKUP(テーブル13[[#This Row],[KENCODE]],KENCODE!A:B,2,FALSE)</f>
        <v>神奈川</v>
      </c>
      <c r="K768" t="s">
        <v>1407</v>
      </c>
      <c r="L768" t="s">
        <v>1408</v>
      </c>
    </row>
    <row r="769" spans="1:12">
      <c r="A769" t="s">
        <v>1409</v>
      </c>
      <c r="B769" t="s">
        <v>1</v>
      </c>
      <c r="C769" t="s">
        <v>1</v>
      </c>
      <c r="D769" t="s">
        <v>1</v>
      </c>
      <c r="E769" t="s">
        <v>1</v>
      </c>
      <c r="F769" t="s">
        <v>2</v>
      </c>
      <c r="G769" t="s">
        <v>1</v>
      </c>
      <c r="H769" s="4" t="str">
        <f>IF(OR(テーブル13[[#This Row],[ILLflag]]="N",テーブル13[[#This Row],[CopyService]]="N",テーブル13[[#This Row],[ILLStatus]]="N",テーブル13[[#This Row],[LoanService]]="N"),"×","○")</f>
        <v>○</v>
      </c>
      <c r="I769">
        <v>14</v>
      </c>
      <c r="J769" t="str">
        <f>VLOOKUP(テーブル13[[#This Row],[KENCODE]],KENCODE!A:B,2,FALSE)</f>
        <v>神奈川</v>
      </c>
      <c r="K769" t="s">
        <v>1410</v>
      </c>
      <c r="L769" t="s">
        <v>1411</v>
      </c>
    </row>
    <row r="770" spans="1:12">
      <c r="A770" t="s">
        <v>1412</v>
      </c>
      <c r="B770" t="s">
        <v>1</v>
      </c>
      <c r="C770" t="s">
        <v>1</v>
      </c>
      <c r="D770" t="s">
        <v>1</v>
      </c>
      <c r="E770" t="s">
        <v>1</v>
      </c>
      <c r="F770" t="s">
        <v>2</v>
      </c>
      <c r="G770" t="s">
        <v>1</v>
      </c>
      <c r="H770" s="4" t="str">
        <f>IF(OR(テーブル13[[#This Row],[ILLflag]]="N",テーブル13[[#This Row],[CopyService]]="N",テーブル13[[#This Row],[ILLStatus]]="N",テーブル13[[#This Row],[LoanService]]="N"),"×","○")</f>
        <v>○</v>
      </c>
      <c r="I770">
        <v>14</v>
      </c>
      <c r="J770" t="str">
        <f>VLOOKUP(テーブル13[[#This Row],[KENCODE]],KENCODE!A:B,2,FALSE)</f>
        <v>神奈川</v>
      </c>
      <c r="K770" t="s">
        <v>1413</v>
      </c>
      <c r="L770" t="s">
        <v>1414</v>
      </c>
    </row>
    <row r="771" spans="1:12">
      <c r="A771" t="s">
        <v>1415</v>
      </c>
      <c r="B771" t="s">
        <v>1</v>
      </c>
      <c r="C771" t="s">
        <v>1</v>
      </c>
      <c r="D771" t="s">
        <v>2</v>
      </c>
      <c r="E771" t="s">
        <v>2</v>
      </c>
      <c r="F771" t="s">
        <v>2</v>
      </c>
      <c r="G771" t="s">
        <v>1</v>
      </c>
      <c r="H771" s="4" t="str">
        <f>IF(OR(テーブル13[[#This Row],[ILLflag]]="N",テーブル13[[#This Row],[CopyService]]="N",テーブル13[[#This Row],[ILLStatus]]="N",テーブル13[[#This Row],[LoanService]]="N"),"×","○")</f>
        <v>×</v>
      </c>
      <c r="I771">
        <v>14</v>
      </c>
      <c r="J771" t="str">
        <f>VLOOKUP(テーブル13[[#This Row],[KENCODE]],KENCODE!A:B,2,FALSE)</f>
        <v>神奈川</v>
      </c>
      <c r="K771" t="s">
        <v>1416</v>
      </c>
      <c r="L771" t="s">
        <v>1417</v>
      </c>
    </row>
    <row r="772" spans="1:12">
      <c r="A772" t="s">
        <v>1964</v>
      </c>
      <c r="B772" t="s">
        <v>1</v>
      </c>
      <c r="C772" t="s">
        <v>1</v>
      </c>
      <c r="D772" t="s">
        <v>1</v>
      </c>
      <c r="E772" t="s">
        <v>1</v>
      </c>
      <c r="F772" t="s">
        <v>2</v>
      </c>
      <c r="G772" t="s">
        <v>2</v>
      </c>
      <c r="H772" s="4" t="str">
        <f>IF(OR(テーブル13[[#This Row],[ILLflag]]="N",テーブル13[[#This Row],[CopyService]]="N",テーブル13[[#This Row],[ILLStatus]]="N",テーブル13[[#This Row],[LoanService]]="N"),"×","○")</f>
        <v>×</v>
      </c>
      <c r="I772">
        <v>14</v>
      </c>
      <c r="J772" t="str">
        <f>VLOOKUP(テーブル13[[#This Row],[KENCODE]],KENCODE!A:B,2,FALSE)</f>
        <v>神奈川</v>
      </c>
      <c r="K772" t="s">
        <v>1965</v>
      </c>
      <c r="L772" t="s">
        <v>1966</v>
      </c>
    </row>
    <row r="773" spans="1:12">
      <c r="A773" t="s">
        <v>1985</v>
      </c>
      <c r="B773" t="s">
        <v>1</v>
      </c>
      <c r="C773" t="s">
        <v>1</v>
      </c>
      <c r="D773" t="s">
        <v>1</v>
      </c>
      <c r="E773" t="s">
        <v>1</v>
      </c>
      <c r="F773" t="s">
        <v>2</v>
      </c>
      <c r="G773" t="s">
        <v>2</v>
      </c>
      <c r="H773" s="4" t="str">
        <f>IF(OR(テーブル13[[#This Row],[ILLflag]]="N",テーブル13[[#This Row],[CopyService]]="N",テーブル13[[#This Row],[ILLStatus]]="N",テーブル13[[#This Row],[LoanService]]="N"),"×","○")</f>
        <v>×</v>
      </c>
      <c r="I773">
        <v>14</v>
      </c>
      <c r="J773" t="str">
        <f>VLOOKUP(テーブル13[[#This Row],[KENCODE]],KENCODE!A:B,2,FALSE)</f>
        <v>神奈川</v>
      </c>
      <c r="K773" t="s">
        <v>1986</v>
      </c>
      <c r="L773" t="s">
        <v>1987</v>
      </c>
    </row>
    <row r="774" spans="1:12">
      <c r="A774" t="s">
        <v>2012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s="4" t="str">
        <f>IF(OR(テーブル13[[#This Row],[ILLflag]]="N",テーブル13[[#This Row],[CopyService]]="N",テーブル13[[#This Row],[ILLStatus]]="N",テーブル13[[#This Row],[LoanService]]="N"),"×","○")</f>
        <v>×</v>
      </c>
      <c r="I774">
        <v>14</v>
      </c>
      <c r="J774" t="str">
        <f>VLOOKUP(テーブル13[[#This Row],[KENCODE]],KENCODE!A:B,2,FALSE)</f>
        <v>神奈川</v>
      </c>
      <c r="K774" t="s">
        <v>2013</v>
      </c>
      <c r="L774" t="s">
        <v>2014</v>
      </c>
    </row>
    <row r="775" spans="1:12">
      <c r="A775" t="s">
        <v>2015</v>
      </c>
      <c r="B775" t="s">
        <v>1</v>
      </c>
      <c r="C775" t="s">
        <v>1</v>
      </c>
      <c r="D775" t="s">
        <v>2</v>
      </c>
      <c r="E775" t="s">
        <v>2</v>
      </c>
      <c r="F775" t="s">
        <v>2</v>
      </c>
      <c r="G775" t="s">
        <v>2</v>
      </c>
      <c r="H775" s="4" t="str">
        <f>IF(OR(テーブル13[[#This Row],[ILLflag]]="N",テーブル13[[#This Row],[CopyService]]="N",テーブル13[[#This Row],[ILLStatus]]="N",テーブル13[[#This Row],[LoanService]]="N"),"×","○")</f>
        <v>×</v>
      </c>
      <c r="I775">
        <v>14</v>
      </c>
      <c r="J775" t="str">
        <f>VLOOKUP(テーブル13[[#This Row],[KENCODE]],KENCODE!A:B,2,FALSE)</f>
        <v>神奈川</v>
      </c>
      <c r="K775" t="s">
        <v>2016</v>
      </c>
      <c r="L775" t="s">
        <v>2017</v>
      </c>
    </row>
    <row r="776" spans="1:12">
      <c r="A776" t="s">
        <v>2056</v>
      </c>
      <c r="B776" t="s">
        <v>1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s="4" t="str">
        <f>IF(OR(テーブル13[[#This Row],[ILLflag]]="N",テーブル13[[#This Row],[CopyService]]="N",テーブル13[[#This Row],[ILLStatus]]="N",テーブル13[[#This Row],[LoanService]]="N"),"×","○")</f>
        <v>×</v>
      </c>
      <c r="I776">
        <v>14</v>
      </c>
      <c r="J776" t="str">
        <f>VLOOKUP(テーブル13[[#This Row],[KENCODE]],KENCODE!A:B,2,FALSE)</f>
        <v>神奈川</v>
      </c>
      <c r="K776" t="s">
        <v>2057</v>
      </c>
      <c r="L776" t="s">
        <v>2058</v>
      </c>
    </row>
    <row r="777" spans="1:12">
      <c r="A777" t="s">
        <v>2152</v>
      </c>
      <c r="B777" t="s">
        <v>1</v>
      </c>
      <c r="C777" t="s">
        <v>1</v>
      </c>
      <c r="D777" t="s">
        <v>1</v>
      </c>
      <c r="E777" t="s">
        <v>1</v>
      </c>
      <c r="F777" t="s">
        <v>2</v>
      </c>
      <c r="G777" t="s">
        <v>2</v>
      </c>
      <c r="H777" s="4" t="str">
        <f>IF(OR(テーブル13[[#This Row],[ILLflag]]="N",テーブル13[[#This Row],[CopyService]]="N",テーブル13[[#This Row],[ILLStatus]]="N",テーブル13[[#This Row],[LoanService]]="N"),"×","○")</f>
        <v>×</v>
      </c>
      <c r="I777">
        <v>14</v>
      </c>
      <c r="J777" t="str">
        <f>VLOOKUP(テーブル13[[#This Row],[KENCODE]],KENCODE!A:B,2,FALSE)</f>
        <v>神奈川</v>
      </c>
      <c r="K777" t="s">
        <v>2153</v>
      </c>
      <c r="L777" t="s">
        <v>2154</v>
      </c>
    </row>
    <row r="778" spans="1:12">
      <c r="A778" t="s">
        <v>2451</v>
      </c>
      <c r="B778" t="s">
        <v>1</v>
      </c>
      <c r="C778" t="s">
        <v>1</v>
      </c>
      <c r="D778" t="s">
        <v>1</v>
      </c>
      <c r="E778" t="s">
        <v>1</v>
      </c>
      <c r="F778" t="s">
        <v>2</v>
      </c>
      <c r="G778" t="s">
        <v>2</v>
      </c>
      <c r="H778" s="4" t="str">
        <f>IF(OR(テーブル13[[#This Row],[ILLflag]]="N",テーブル13[[#This Row],[CopyService]]="N",テーブル13[[#This Row],[ILLStatus]]="N",テーブル13[[#This Row],[LoanService]]="N"),"×","○")</f>
        <v>×</v>
      </c>
      <c r="I778">
        <v>14</v>
      </c>
      <c r="J778" t="str">
        <f>VLOOKUP(テーブル13[[#This Row],[KENCODE]],KENCODE!A:B,2,FALSE)</f>
        <v>神奈川</v>
      </c>
      <c r="K778" t="s">
        <v>2452</v>
      </c>
      <c r="L778" t="s">
        <v>2453</v>
      </c>
    </row>
    <row r="779" spans="1:12">
      <c r="A779" t="s">
        <v>2484</v>
      </c>
      <c r="B779" t="s">
        <v>1</v>
      </c>
      <c r="C779" t="s">
        <v>1</v>
      </c>
      <c r="D779" t="s">
        <v>1</v>
      </c>
      <c r="E779" t="s">
        <v>1</v>
      </c>
      <c r="F779" t="s">
        <v>65</v>
      </c>
      <c r="G779" t="s">
        <v>2</v>
      </c>
      <c r="H779" s="4" t="str">
        <f>IF(OR(テーブル13[[#This Row],[ILLflag]]="N",テーブル13[[#This Row],[CopyService]]="N",テーブル13[[#This Row],[ILLStatus]]="N",テーブル13[[#This Row],[LoanService]]="N"),"×","○")</f>
        <v>×</v>
      </c>
      <c r="I779">
        <v>14</v>
      </c>
      <c r="J779" t="str">
        <f>VLOOKUP(テーブル13[[#This Row],[KENCODE]],KENCODE!A:B,2,FALSE)</f>
        <v>神奈川</v>
      </c>
      <c r="K779" t="s">
        <v>2485</v>
      </c>
      <c r="L779" t="s">
        <v>2486</v>
      </c>
    </row>
    <row r="780" spans="1:12">
      <c r="A780" t="s">
        <v>2496</v>
      </c>
      <c r="B780" t="s">
        <v>1</v>
      </c>
      <c r="C780" t="s">
        <v>1</v>
      </c>
      <c r="D780" t="s">
        <v>1</v>
      </c>
      <c r="E780" t="s">
        <v>1</v>
      </c>
      <c r="F780" t="s">
        <v>2</v>
      </c>
      <c r="G780" t="s">
        <v>2</v>
      </c>
      <c r="H780" s="4" t="str">
        <f>IF(OR(テーブル13[[#This Row],[ILLflag]]="N",テーブル13[[#This Row],[CopyService]]="N",テーブル13[[#This Row],[ILLStatus]]="N",テーブル13[[#This Row],[LoanService]]="N"),"×","○")</f>
        <v>×</v>
      </c>
      <c r="I780">
        <v>14</v>
      </c>
      <c r="J780" t="str">
        <f>VLOOKUP(テーブル13[[#This Row],[KENCODE]],KENCODE!A:B,2,FALSE)</f>
        <v>神奈川</v>
      </c>
      <c r="K780" t="s">
        <v>2497</v>
      </c>
      <c r="L780" t="s">
        <v>2498</v>
      </c>
    </row>
    <row r="781" spans="1:12">
      <c r="A781" t="s">
        <v>2623</v>
      </c>
      <c r="B781" t="s">
        <v>1</v>
      </c>
      <c r="C781" t="s">
        <v>1</v>
      </c>
      <c r="D781" t="s">
        <v>2</v>
      </c>
      <c r="E781" t="s">
        <v>2</v>
      </c>
      <c r="F781" t="s">
        <v>2</v>
      </c>
      <c r="G781" t="s">
        <v>1</v>
      </c>
      <c r="H781" s="4" t="str">
        <f>IF(OR(テーブル13[[#This Row],[ILLflag]]="N",テーブル13[[#This Row],[CopyService]]="N",テーブル13[[#This Row],[ILLStatus]]="N",テーブル13[[#This Row],[LoanService]]="N"),"×","○")</f>
        <v>×</v>
      </c>
      <c r="I781">
        <v>14</v>
      </c>
      <c r="J781" t="str">
        <f>VLOOKUP(テーブル13[[#This Row],[KENCODE]],KENCODE!A:B,2,FALSE)</f>
        <v>神奈川</v>
      </c>
      <c r="K781" t="s">
        <v>2624</v>
      </c>
      <c r="L781" t="s">
        <v>2625</v>
      </c>
    </row>
    <row r="782" spans="1:12">
      <c r="A782" t="s">
        <v>2641</v>
      </c>
      <c r="B782" t="s">
        <v>1</v>
      </c>
      <c r="C782" t="s">
        <v>1</v>
      </c>
      <c r="D782" t="s">
        <v>2</v>
      </c>
      <c r="E782" t="s">
        <v>2</v>
      </c>
      <c r="F782" t="s">
        <v>2</v>
      </c>
      <c r="G782" t="s">
        <v>2</v>
      </c>
      <c r="H782" s="4" t="str">
        <f>IF(OR(テーブル13[[#This Row],[ILLflag]]="N",テーブル13[[#This Row],[CopyService]]="N",テーブル13[[#This Row],[ILLStatus]]="N",テーブル13[[#This Row],[LoanService]]="N"),"×","○")</f>
        <v>×</v>
      </c>
      <c r="I782">
        <v>14</v>
      </c>
      <c r="J782" t="str">
        <f>VLOOKUP(テーブル13[[#This Row],[KENCODE]],KENCODE!A:B,2,FALSE)</f>
        <v>神奈川</v>
      </c>
      <c r="K782" t="s">
        <v>2642</v>
      </c>
      <c r="L782" t="s">
        <v>2643</v>
      </c>
    </row>
    <row r="783" spans="1:12">
      <c r="A783" t="s">
        <v>2757</v>
      </c>
      <c r="B783" t="s">
        <v>1</v>
      </c>
      <c r="C783" t="s">
        <v>1</v>
      </c>
      <c r="D783" t="s">
        <v>1</v>
      </c>
      <c r="E783" t="s">
        <v>1</v>
      </c>
      <c r="F783" t="s">
        <v>2</v>
      </c>
      <c r="G783" t="s">
        <v>2</v>
      </c>
      <c r="H783" s="4" t="str">
        <f>IF(OR(テーブル13[[#This Row],[ILLflag]]="N",テーブル13[[#This Row],[CopyService]]="N",テーブル13[[#This Row],[ILLStatus]]="N",テーブル13[[#This Row],[LoanService]]="N"),"×","○")</f>
        <v>×</v>
      </c>
      <c r="I783">
        <v>14</v>
      </c>
      <c r="J783" t="str">
        <f>VLOOKUP(テーブル13[[#This Row],[KENCODE]],KENCODE!A:B,2,FALSE)</f>
        <v>神奈川</v>
      </c>
      <c r="K783" t="s">
        <v>2758</v>
      </c>
      <c r="L783" t="s">
        <v>2759</v>
      </c>
    </row>
    <row r="784" spans="1:12">
      <c r="A784" t="s">
        <v>2760</v>
      </c>
      <c r="B784" t="s">
        <v>1</v>
      </c>
      <c r="C784" t="s">
        <v>1</v>
      </c>
      <c r="D784" t="s">
        <v>1</v>
      </c>
      <c r="E784" t="s">
        <v>1</v>
      </c>
      <c r="F784" t="s">
        <v>2</v>
      </c>
      <c r="G784" t="s">
        <v>1</v>
      </c>
      <c r="H784" s="4" t="str">
        <f>IF(OR(テーブル13[[#This Row],[ILLflag]]="N",テーブル13[[#This Row],[CopyService]]="N",テーブル13[[#This Row],[ILLStatus]]="N",テーブル13[[#This Row],[LoanService]]="N"),"×","○")</f>
        <v>○</v>
      </c>
      <c r="I784">
        <v>14</v>
      </c>
      <c r="J784" t="str">
        <f>VLOOKUP(テーブル13[[#This Row],[KENCODE]],KENCODE!A:B,2,FALSE)</f>
        <v>神奈川</v>
      </c>
      <c r="K784" t="s">
        <v>2761</v>
      </c>
      <c r="L784" t="s">
        <v>2762</v>
      </c>
    </row>
    <row r="785" spans="1:12">
      <c r="A785" t="s">
        <v>2775</v>
      </c>
      <c r="B785" t="s">
        <v>1</v>
      </c>
      <c r="C785" t="s">
        <v>1</v>
      </c>
      <c r="D785" t="s">
        <v>1</v>
      </c>
      <c r="E785" t="s">
        <v>1</v>
      </c>
      <c r="F785" t="s">
        <v>2</v>
      </c>
      <c r="G785" t="s">
        <v>1</v>
      </c>
      <c r="H785" s="4" t="str">
        <f>IF(OR(テーブル13[[#This Row],[ILLflag]]="N",テーブル13[[#This Row],[CopyService]]="N",テーブル13[[#This Row],[ILLStatus]]="N",テーブル13[[#This Row],[LoanService]]="N"),"×","○")</f>
        <v>○</v>
      </c>
      <c r="I785">
        <v>14</v>
      </c>
      <c r="J785" t="str">
        <f>VLOOKUP(テーブル13[[#This Row],[KENCODE]],KENCODE!A:B,2,FALSE)</f>
        <v>神奈川</v>
      </c>
      <c r="K785" t="s">
        <v>2776</v>
      </c>
      <c r="L785" t="s">
        <v>2777</v>
      </c>
    </row>
    <row r="786" spans="1:12">
      <c r="A786" t="s">
        <v>2787</v>
      </c>
      <c r="B786" t="s">
        <v>1</v>
      </c>
      <c r="C786" t="s">
        <v>1</v>
      </c>
      <c r="D786" t="s">
        <v>2</v>
      </c>
      <c r="E786" t="s">
        <v>2</v>
      </c>
      <c r="F786" t="s">
        <v>2</v>
      </c>
      <c r="G786" t="s">
        <v>2</v>
      </c>
      <c r="H786" s="4" t="str">
        <f>IF(OR(テーブル13[[#This Row],[ILLflag]]="N",テーブル13[[#This Row],[CopyService]]="N",テーブル13[[#This Row],[ILLStatus]]="N",テーブル13[[#This Row],[LoanService]]="N"),"×","○")</f>
        <v>×</v>
      </c>
      <c r="I786">
        <v>14</v>
      </c>
      <c r="J786" t="str">
        <f>VLOOKUP(テーブル13[[#This Row],[KENCODE]],KENCODE!A:B,2,FALSE)</f>
        <v>神奈川</v>
      </c>
      <c r="K786" t="s">
        <v>2788</v>
      </c>
      <c r="L786" t="s">
        <v>2789</v>
      </c>
    </row>
    <row r="787" spans="1:12">
      <c r="A787" t="s">
        <v>2790</v>
      </c>
      <c r="B787" t="s">
        <v>1</v>
      </c>
      <c r="C787" t="s">
        <v>1</v>
      </c>
      <c r="D787" t="s">
        <v>2</v>
      </c>
      <c r="E787" t="s">
        <v>2</v>
      </c>
      <c r="F787" t="s">
        <v>2</v>
      </c>
      <c r="G787" t="s">
        <v>2</v>
      </c>
      <c r="H787" s="4" t="str">
        <f>IF(OR(テーブル13[[#This Row],[ILLflag]]="N",テーブル13[[#This Row],[CopyService]]="N",テーブル13[[#This Row],[ILLStatus]]="N",テーブル13[[#This Row],[LoanService]]="N"),"×","○")</f>
        <v>×</v>
      </c>
      <c r="I787">
        <v>14</v>
      </c>
      <c r="J787" t="str">
        <f>VLOOKUP(テーブル13[[#This Row],[KENCODE]],KENCODE!A:B,2,FALSE)</f>
        <v>神奈川</v>
      </c>
      <c r="K787" t="s">
        <v>2791</v>
      </c>
      <c r="L787" t="s">
        <v>2792</v>
      </c>
    </row>
    <row r="788" spans="1:12">
      <c r="A788" t="s">
        <v>3004</v>
      </c>
      <c r="B788" t="s">
        <v>1</v>
      </c>
      <c r="C788" t="s">
        <v>1</v>
      </c>
      <c r="D788" t="s">
        <v>2</v>
      </c>
      <c r="E788" t="s">
        <v>2</v>
      </c>
      <c r="F788" t="s">
        <v>2</v>
      </c>
      <c r="G788" t="s">
        <v>2</v>
      </c>
      <c r="H788" s="4" t="str">
        <f>IF(OR(テーブル13[[#This Row],[ILLflag]]="N",テーブル13[[#This Row],[CopyService]]="N",テーブル13[[#This Row],[ILLStatus]]="N",テーブル13[[#This Row],[LoanService]]="N"),"×","○")</f>
        <v>×</v>
      </c>
      <c r="I788">
        <v>14</v>
      </c>
      <c r="J788" t="str">
        <f>VLOOKUP(テーブル13[[#This Row],[KENCODE]],KENCODE!A:B,2,FALSE)</f>
        <v>神奈川</v>
      </c>
      <c r="K788" t="s">
        <v>3005</v>
      </c>
      <c r="L788" t="s">
        <v>3006</v>
      </c>
    </row>
    <row r="789" spans="1:12">
      <c r="A789" t="s">
        <v>3085</v>
      </c>
      <c r="B789" t="s">
        <v>1</v>
      </c>
      <c r="C789" t="s">
        <v>1</v>
      </c>
      <c r="D789" t="s">
        <v>1</v>
      </c>
      <c r="E789" t="s">
        <v>1</v>
      </c>
      <c r="F789" t="s">
        <v>2</v>
      </c>
      <c r="G789" t="s">
        <v>1</v>
      </c>
      <c r="H789" s="4" t="str">
        <f>IF(OR(テーブル13[[#This Row],[ILLflag]]="N",テーブル13[[#This Row],[CopyService]]="N",テーブル13[[#This Row],[ILLStatus]]="N",テーブル13[[#This Row],[LoanService]]="N"),"×","○")</f>
        <v>○</v>
      </c>
      <c r="I789">
        <v>14</v>
      </c>
      <c r="J789" t="str">
        <f>VLOOKUP(テーブル13[[#This Row],[KENCODE]],KENCODE!A:B,2,FALSE)</f>
        <v>神奈川</v>
      </c>
      <c r="K789" t="s">
        <v>3086</v>
      </c>
      <c r="L789" t="s">
        <v>3087</v>
      </c>
    </row>
    <row r="790" spans="1:12">
      <c r="A790" t="s">
        <v>3174</v>
      </c>
      <c r="B790" t="s">
        <v>1</v>
      </c>
      <c r="C790" t="s">
        <v>1</v>
      </c>
      <c r="D790" t="s">
        <v>1</v>
      </c>
      <c r="E790" t="s">
        <v>1</v>
      </c>
      <c r="F790" t="s">
        <v>2</v>
      </c>
      <c r="G790" t="s">
        <v>1</v>
      </c>
      <c r="H790" s="4" t="str">
        <f>IF(OR(テーブル13[[#This Row],[ILLflag]]="N",テーブル13[[#This Row],[CopyService]]="N",テーブル13[[#This Row],[ILLStatus]]="N",テーブル13[[#This Row],[LoanService]]="N"),"×","○")</f>
        <v>○</v>
      </c>
      <c r="I790">
        <v>14</v>
      </c>
      <c r="J790" t="str">
        <f>VLOOKUP(テーブル13[[#This Row],[KENCODE]],KENCODE!A:B,2,FALSE)</f>
        <v>神奈川</v>
      </c>
      <c r="K790" t="s">
        <v>3175</v>
      </c>
      <c r="L790" t="s">
        <v>3176</v>
      </c>
    </row>
    <row r="791" spans="1:12">
      <c r="A791" t="s">
        <v>3501</v>
      </c>
      <c r="B791" t="s">
        <v>1</v>
      </c>
      <c r="C791" t="s">
        <v>1</v>
      </c>
      <c r="D791" t="s">
        <v>1</v>
      </c>
      <c r="E791" t="s">
        <v>2</v>
      </c>
      <c r="F791" t="s">
        <v>1</v>
      </c>
      <c r="G791" t="s">
        <v>2</v>
      </c>
      <c r="H791" s="4" t="str">
        <f>IF(OR(テーブル13[[#This Row],[ILLflag]]="N",テーブル13[[#This Row],[CopyService]]="N",テーブル13[[#This Row],[ILLStatus]]="N",テーブル13[[#This Row],[LoanService]]="N"),"×","○")</f>
        <v>×</v>
      </c>
      <c r="I791">
        <v>14</v>
      </c>
      <c r="J791" t="str">
        <f>VLOOKUP(テーブル13[[#This Row],[KENCODE]],KENCODE!A:B,2,FALSE)</f>
        <v>神奈川</v>
      </c>
      <c r="K791" t="s">
        <v>3502</v>
      </c>
      <c r="L791" t="s">
        <v>3503</v>
      </c>
    </row>
    <row r="792" spans="1:12">
      <c r="A792" t="s">
        <v>3578</v>
      </c>
      <c r="B792" t="s">
        <v>1</v>
      </c>
      <c r="C792" t="s">
        <v>1</v>
      </c>
      <c r="D792" t="s">
        <v>2</v>
      </c>
      <c r="E792" t="s">
        <v>2</v>
      </c>
      <c r="F792" t="s">
        <v>2</v>
      </c>
      <c r="G792" t="s">
        <v>2</v>
      </c>
      <c r="H792" s="4" t="str">
        <f>IF(OR(テーブル13[[#This Row],[ILLflag]]="N",テーブル13[[#This Row],[CopyService]]="N",テーブル13[[#This Row],[ILLStatus]]="N",テーブル13[[#This Row],[LoanService]]="N"),"×","○")</f>
        <v>×</v>
      </c>
      <c r="I792">
        <v>14</v>
      </c>
      <c r="J792" t="str">
        <f>VLOOKUP(テーブル13[[#This Row],[KENCODE]],KENCODE!A:B,2,FALSE)</f>
        <v>神奈川</v>
      </c>
      <c r="K792" t="s">
        <v>3579</v>
      </c>
      <c r="L792" t="s">
        <v>3580</v>
      </c>
    </row>
    <row r="793" spans="1:12">
      <c r="A793" t="s">
        <v>3635</v>
      </c>
      <c r="B793" t="s">
        <v>1</v>
      </c>
      <c r="C793" t="s">
        <v>1</v>
      </c>
      <c r="D793" t="s">
        <v>2</v>
      </c>
      <c r="E793" t="s">
        <v>2</v>
      </c>
      <c r="F793" t="s">
        <v>2</v>
      </c>
      <c r="G793" t="s">
        <v>2</v>
      </c>
      <c r="H793" s="4" t="str">
        <f>IF(OR(テーブル13[[#This Row],[ILLflag]]="N",テーブル13[[#This Row],[CopyService]]="N",テーブル13[[#This Row],[ILLStatus]]="N",テーブル13[[#This Row],[LoanService]]="N"),"×","○")</f>
        <v>×</v>
      </c>
      <c r="I793">
        <v>14</v>
      </c>
      <c r="J793" t="str">
        <f>VLOOKUP(テーブル13[[#This Row],[KENCODE]],KENCODE!A:B,2,FALSE)</f>
        <v>神奈川</v>
      </c>
      <c r="K793" t="s">
        <v>3636</v>
      </c>
      <c r="L793" t="s">
        <v>3637</v>
      </c>
    </row>
    <row r="794" spans="1:12">
      <c r="A794" t="s">
        <v>3677</v>
      </c>
      <c r="B794" t="s">
        <v>1</v>
      </c>
      <c r="C794" t="s">
        <v>1</v>
      </c>
      <c r="D794" t="s">
        <v>2</v>
      </c>
      <c r="E794" t="s">
        <v>2</v>
      </c>
      <c r="F794" t="s">
        <v>2</v>
      </c>
      <c r="G794" t="s">
        <v>2</v>
      </c>
      <c r="H794" s="4" t="str">
        <f>IF(OR(テーブル13[[#This Row],[ILLflag]]="N",テーブル13[[#This Row],[CopyService]]="N",テーブル13[[#This Row],[ILLStatus]]="N",テーブル13[[#This Row],[LoanService]]="N"),"×","○")</f>
        <v>×</v>
      </c>
      <c r="I794">
        <v>14</v>
      </c>
      <c r="J794" t="str">
        <f>VLOOKUP(テーブル13[[#This Row],[KENCODE]],KENCODE!A:B,2,FALSE)</f>
        <v>神奈川</v>
      </c>
      <c r="K794" t="s">
        <v>3678</v>
      </c>
      <c r="L794" t="s">
        <v>3679</v>
      </c>
    </row>
    <row r="795" spans="1:12">
      <c r="A795" t="s">
        <v>3787</v>
      </c>
      <c r="B795" t="s">
        <v>1</v>
      </c>
      <c r="C795" t="s">
        <v>1</v>
      </c>
      <c r="D795" t="s">
        <v>1</v>
      </c>
      <c r="E795" t="s">
        <v>1</v>
      </c>
      <c r="F795" t="s">
        <v>2</v>
      </c>
      <c r="G795" t="s">
        <v>1</v>
      </c>
      <c r="H795" s="4" t="str">
        <f>IF(OR(テーブル13[[#This Row],[ILLflag]]="N",テーブル13[[#This Row],[CopyService]]="N",テーブル13[[#This Row],[ILLStatus]]="N",テーブル13[[#This Row],[LoanService]]="N"),"×","○")</f>
        <v>○</v>
      </c>
      <c r="I795">
        <v>14</v>
      </c>
      <c r="J795" t="str">
        <f>VLOOKUP(テーブル13[[#This Row],[KENCODE]],KENCODE!A:B,2,FALSE)</f>
        <v>神奈川</v>
      </c>
      <c r="K795" t="s">
        <v>3788</v>
      </c>
      <c r="L795" t="s">
        <v>3789</v>
      </c>
    </row>
    <row r="796" spans="1:12">
      <c r="A796" t="s">
        <v>3862</v>
      </c>
      <c r="B796" t="s">
        <v>1</v>
      </c>
      <c r="C796" t="s">
        <v>1</v>
      </c>
      <c r="D796" t="s">
        <v>1</v>
      </c>
      <c r="E796" t="s">
        <v>1</v>
      </c>
      <c r="F796" t="s">
        <v>2</v>
      </c>
      <c r="G796" t="s">
        <v>2</v>
      </c>
      <c r="H796" s="4" t="str">
        <f>IF(OR(テーブル13[[#This Row],[ILLflag]]="N",テーブル13[[#This Row],[CopyService]]="N",テーブル13[[#This Row],[ILLStatus]]="N",テーブル13[[#This Row],[LoanService]]="N"),"×","○")</f>
        <v>×</v>
      </c>
      <c r="I796">
        <v>14</v>
      </c>
      <c r="J796" t="str">
        <f>VLOOKUP(テーブル13[[#This Row],[KENCODE]],KENCODE!A:B,2,FALSE)</f>
        <v>神奈川</v>
      </c>
      <c r="K796" t="s">
        <v>3863</v>
      </c>
      <c r="L796" t="s">
        <v>3864</v>
      </c>
    </row>
    <row r="797" spans="1:12">
      <c r="A797" t="s">
        <v>3892</v>
      </c>
      <c r="B797" t="s">
        <v>1</v>
      </c>
      <c r="C797" t="s">
        <v>1</v>
      </c>
      <c r="D797" t="s">
        <v>1</v>
      </c>
      <c r="E797" t="s">
        <v>2</v>
      </c>
      <c r="F797" t="s">
        <v>2</v>
      </c>
      <c r="G797" t="s">
        <v>1</v>
      </c>
      <c r="H797" s="4" t="str">
        <f>IF(OR(テーブル13[[#This Row],[ILLflag]]="N",テーブル13[[#This Row],[CopyService]]="N",テーブル13[[#This Row],[ILLStatus]]="N",テーブル13[[#This Row],[LoanService]]="N"),"×","○")</f>
        <v>×</v>
      </c>
      <c r="I797">
        <v>14</v>
      </c>
      <c r="J797" t="str">
        <f>VLOOKUP(テーブル13[[#This Row],[KENCODE]],KENCODE!A:B,2,FALSE)</f>
        <v>神奈川</v>
      </c>
      <c r="K797" t="s">
        <v>3893</v>
      </c>
      <c r="L797" t="s">
        <v>3894</v>
      </c>
    </row>
    <row r="798" spans="1:12">
      <c r="A798" t="s">
        <v>3979</v>
      </c>
      <c r="B798" t="s">
        <v>1</v>
      </c>
      <c r="C798" t="s">
        <v>1</v>
      </c>
      <c r="D798" t="s">
        <v>2</v>
      </c>
      <c r="E798" t="s">
        <v>2</v>
      </c>
      <c r="F798" t="s">
        <v>2</v>
      </c>
      <c r="G798" t="s">
        <v>2</v>
      </c>
      <c r="H798" s="4" t="str">
        <f>IF(OR(テーブル13[[#This Row],[ILLflag]]="N",テーブル13[[#This Row],[CopyService]]="N",テーブル13[[#This Row],[ILLStatus]]="N",テーブル13[[#This Row],[LoanService]]="N"),"×","○")</f>
        <v>×</v>
      </c>
      <c r="I798">
        <v>14</v>
      </c>
      <c r="J798" t="str">
        <f>VLOOKUP(テーブル13[[#This Row],[KENCODE]],KENCODE!A:B,2,FALSE)</f>
        <v>神奈川</v>
      </c>
      <c r="K798" t="s">
        <v>3980</v>
      </c>
      <c r="L798" t="s">
        <v>1064</v>
      </c>
    </row>
    <row r="799" spans="1:12">
      <c r="A799" t="s">
        <v>3981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  <c r="G799" t="s">
        <v>1</v>
      </c>
      <c r="H799" s="4" t="str">
        <f>IF(OR(テーブル13[[#This Row],[ILLflag]]="N",テーブル13[[#This Row],[CopyService]]="N",テーブル13[[#This Row],[ILLStatus]]="N",テーブル13[[#This Row],[LoanService]]="N"),"×","○")</f>
        <v>○</v>
      </c>
      <c r="I799">
        <v>14</v>
      </c>
      <c r="J799" t="str">
        <f>VLOOKUP(テーブル13[[#This Row],[KENCODE]],KENCODE!A:B,2,FALSE)</f>
        <v>神奈川</v>
      </c>
      <c r="K799" t="s">
        <v>3982</v>
      </c>
      <c r="L799" t="s">
        <v>3983</v>
      </c>
    </row>
    <row r="800" spans="1:12">
      <c r="A800" t="s">
        <v>4008</v>
      </c>
      <c r="B800" t="s">
        <v>1</v>
      </c>
      <c r="C800" t="s">
        <v>1</v>
      </c>
      <c r="D800" t="s">
        <v>2</v>
      </c>
      <c r="E800" t="s">
        <v>2</v>
      </c>
      <c r="F800" t="s">
        <v>2</v>
      </c>
      <c r="G800" t="s">
        <v>2</v>
      </c>
      <c r="H800" s="4" t="str">
        <f>IF(OR(テーブル13[[#This Row],[ILLflag]]="N",テーブル13[[#This Row],[CopyService]]="N",テーブル13[[#This Row],[ILLStatus]]="N",テーブル13[[#This Row],[LoanService]]="N"),"×","○")</f>
        <v>×</v>
      </c>
      <c r="I800">
        <v>14</v>
      </c>
      <c r="J800" t="str">
        <f>VLOOKUP(テーブル13[[#This Row],[KENCODE]],KENCODE!A:B,2,FALSE)</f>
        <v>神奈川</v>
      </c>
      <c r="K800" t="s">
        <v>4009</v>
      </c>
      <c r="L800" t="s">
        <v>4010</v>
      </c>
    </row>
    <row r="801" spans="1:12">
      <c r="A801" t="s">
        <v>4034</v>
      </c>
      <c r="B801" t="s">
        <v>1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s="4" t="str">
        <f>IF(OR(テーブル13[[#This Row],[ILLflag]]="N",テーブル13[[#This Row],[CopyService]]="N",テーブル13[[#This Row],[ILLStatus]]="N",テーブル13[[#This Row],[LoanService]]="N"),"×","○")</f>
        <v>×</v>
      </c>
      <c r="I801">
        <v>14</v>
      </c>
      <c r="J801" t="str">
        <f>VLOOKUP(テーブル13[[#This Row],[KENCODE]],KENCODE!A:B,2,FALSE)</f>
        <v>神奈川</v>
      </c>
      <c r="K801" t="s">
        <v>4035</v>
      </c>
      <c r="L801" t="s">
        <v>4036</v>
      </c>
    </row>
    <row r="802" spans="1:12">
      <c r="A802" t="s">
        <v>4049</v>
      </c>
      <c r="B802" t="s">
        <v>1</v>
      </c>
      <c r="C802" t="s">
        <v>1</v>
      </c>
      <c r="D802" t="s">
        <v>2</v>
      </c>
      <c r="E802" t="s">
        <v>2</v>
      </c>
      <c r="F802" t="s">
        <v>2</v>
      </c>
      <c r="G802" t="s">
        <v>1</v>
      </c>
      <c r="H802" s="4" t="str">
        <f>IF(OR(テーブル13[[#This Row],[ILLflag]]="N",テーブル13[[#This Row],[CopyService]]="N",テーブル13[[#This Row],[ILLStatus]]="N",テーブル13[[#This Row],[LoanService]]="N"),"×","○")</f>
        <v>×</v>
      </c>
      <c r="I802">
        <v>14</v>
      </c>
      <c r="J802" t="str">
        <f>VLOOKUP(テーブル13[[#This Row],[KENCODE]],KENCODE!A:B,2,FALSE)</f>
        <v>神奈川</v>
      </c>
      <c r="K802" t="s">
        <v>4050</v>
      </c>
      <c r="L802" t="s">
        <v>4051</v>
      </c>
    </row>
    <row r="803" spans="1:12">
      <c r="A803" t="s">
        <v>4076</v>
      </c>
      <c r="B803" t="s">
        <v>1</v>
      </c>
      <c r="C803" t="s">
        <v>1</v>
      </c>
      <c r="D803" t="s">
        <v>2</v>
      </c>
      <c r="E803" t="s">
        <v>2</v>
      </c>
      <c r="F803" t="s">
        <v>2</v>
      </c>
      <c r="G803" t="s">
        <v>2</v>
      </c>
      <c r="H803" s="4" t="str">
        <f>IF(OR(テーブル13[[#This Row],[ILLflag]]="N",テーブル13[[#This Row],[CopyService]]="N",テーブル13[[#This Row],[ILLStatus]]="N",テーブル13[[#This Row],[LoanService]]="N"),"×","○")</f>
        <v>×</v>
      </c>
      <c r="I803">
        <v>14</v>
      </c>
      <c r="J803" t="str">
        <f>VLOOKUP(テーブル13[[#This Row],[KENCODE]],KENCODE!A:B,2,FALSE)</f>
        <v>神奈川</v>
      </c>
      <c r="K803" t="s">
        <v>4077</v>
      </c>
      <c r="L803" t="s">
        <v>4078</v>
      </c>
    </row>
    <row r="804" spans="1:12">
      <c r="A804" t="s">
        <v>4085</v>
      </c>
      <c r="B804" t="s">
        <v>1</v>
      </c>
      <c r="C804" t="s">
        <v>1</v>
      </c>
      <c r="D804" t="s">
        <v>2</v>
      </c>
      <c r="E804" t="s">
        <v>2</v>
      </c>
      <c r="F804" t="s">
        <v>2</v>
      </c>
      <c r="G804" t="s">
        <v>2</v>
      </c>
      <c r="H804" s="4" t="str">
        <f>IF(OR(テーブル13[[#This Row],[ILLflag]]="N",テーブル13[[#This Row],[CopyService]]="N",テーブル13[[#This Row],[ILLStatus]]="N",テーブル13[[#This Row],[LoanService]]="N"),"×","○")</f>
        <v>×</v>
      </c>
      <c r="I804">
        <v>14</v>
      </c>
      <c r="J804" t="str">
        <f>VLOOKUP(テーブル13[[#This Row],[KENCODE]],KENCODE!A:B,2,FALSE)</f>
        <v>神奈川</v>
      </c>
      <c r="K804" t="s">
        <v>4086</v>
      </c>
      <c r="L804" t="s">
        <v>4087</v>
      </c>
    </row>
    <row r="805" spans="1:12">
      <c r="A805" t="s">
        <v>4171</v>
      </c>
      <c r="B805" t="s">
        <v>1</v>
      </c>
      <c r="C805" t="s">
        <v>1</v>
      </c>
      <c r="D805" t="s">
        <v>2</v>
      </c>
      <c r="E805" t="s">
        <v>2</v>
      </c>
      <c r="F805" t="s">
        <v>2</v>
      </c>
      <c r="G805" t="s">
        <v>2</v>
      </c>
      <c r="H805" s="4" t="str">
        <f>IF(OR(テーブル13[[#This Row],[ILLflag]]="N",テーブル13[[#This Row],[CopyService]]="N",テーブル13[[#This Row],[ILLStatus]]="N",テーブル13[[#This Row],[LoanService]]="N"),"×","○")</f>
        <v>×</v>
      </c>
      <c r="I805">
        <v>14</v>
      </c>
      <c r="J805" t="str">
        <f>VLOOKUP(テーブル13[[#This Row],[KENCODE]],KENCODE!A:B,2,FALSE)</f>
        <v>神奈川</v>
      </c>
      <c r="K805" t="s">
        <v>4172</v>
      </c>
      <c r="L805" t="s">
        <v>4173</v>
      </c>
    </row>
    <row r="806" spans="1:12">
      <c r="A806" t="s">
        <v>4197</v>
      </c>
      <c r="B806" t="s">
        <v>1</v>
      </c>
      <c r="C806" t="s">
        <v>1</v>
      </c>
      <c r="D806" t="s">
        <v>2</v>
      </c>
      <c r="E806" t="s">
        <v>2</v>
      </c>
      <c r="F806" t="s">
        <v>2</v>
      </c>
      <c r="G806" t="s">
        <v>1</v>
      </c>
      <c r="H806" s="4" t="str">
        <f>IF(OR(テーブル13[[#This Row],[ILLflag]]="N",テーブル13[[#This Row],[CopyService]]="N",テーブル13[[#This Row],[ILLStatus]]="N",テーブル13[[#This Row],[LoanService]]="N"),"×","○")</f>
        <v>×</v>
      </c>
      <c r="I806">
        <v>14</v>
      </c>
      <c r="J806" t="str">
        <f>VLOOKUP(テーブル13[[#This Row],[KENCODE]],KENCODE!A:B,2,FALSE)</f>
        <v>神奈川</v>
      </c>
      <c r="K806" t="s">
        <v>4198</v>
      </c>
      <c r="L806" t="s">
        <v>4199</v>
      </c>
    </row>
    <row r="807" spans="1:12">
      <c r="A807" t="s">
        <v>4212</v>
      </c>
      <c r="B807" t="s">
        <v>1</v>
      </c>
      <c r="C807" t="s">
        <v>1</v>
      </c>
      <c r="D807" t="s">
        <v>2</v>
      </c>
      <c r="E807" t="s">
        <v>2</v>
      </c>
      <c r="F807" t="s">
        <v>2</v>
      </c>
      <c r="G807" t="s">
        <v>2</v>
      </c>
      <c r="H807" s="4" t="str">
        <f>IF(OR(テーブル13[[#This Row],[ILLflag]]="N",テーブル13[[#This Row],[CopyService]]="N",テーブル13[[#This Row],[ILLStatus]]="N",テーブル13[[#This Row],[LoanService]]="N"),"×","○")</f>
        <v>×</v>
      </c>
      <c r="I807">
        <v>14</v>
      </c>
      <c r="J807" t="str">
        <f>VLOOKUP(テーブル13[[#This Row],[KENCODE]],KENCODE!A:B,2,FALSE)</f>
        <v>神奈川</v>
      </c>
      <c r="K807" t="s">
        <v>4213</v>
      </c>
      <c r="L807" t="s">
        <v>4214</v>
      </c>
    </row>
    <row r="808" spans="1:12">
      <c r="A808" t="s">
        <v>4271</v>
      </c>
      <c r="B808" t="s">
        <v>1</v>
      </c>
      <c r="C808" t="s">
        <v>1</v>
      </c>
      <c r="D808" t="s">
        <v>1</v>
      </c>
      <c r="E808" t="s">
        <v>2</v>
      </c>
      <c r="F808" t="s">
        <v>65</v>
      </c>
      <c r="G808" t="s">
        <v>1</v>
      </c>
      <c r="H808" s="4" t="str">
        <f>IF(OR(テーブル13[[#This Row],[ILLflag]]="N",テーブル13[[#This Row],[CopyService]]="N",テーブル13[[#This Row],[ILLStatus]]="N",テーブル13[[#This Row],[LoanService]]="N"),"×","○")</f>
        <v>×</v>
      </c>
      <c r="I808">
        <v>14</v>
      </c>
      <c r="J808" t="str">
        <f>VLOOKUP(テーブル13[[#This Row],[KENCODE]],KENCODE!A:B,2,FALSE)</f>
        <v>神奈川</v>
      </c>
      <c r="K808" t="s">
        <v>4272</v>
      </c>
      <c r="L808" t="s">
        <v>4273</v>
      </c>
    </row>
    <row r="809" spans="1:12">
      <c r="A809" t="s">
        <v>4361</v>
      </c>
      <c r="B809" t="s">
        <v>1</v>
      </c>
      <c r="C809" t="s">
        <v>1</v>
      </c>
      <c r="D809" t="s">
        <v>2</v>
      </c>
      <c r="E809" t="s">
        <v>2</v>
      </c>
      <c r="F809" t="s">
        <v>2</v>
      </c>
      <c r="G809" t="s">
        <v>2</v>
      </c>
      <c r="H809" s="4" t="str">
        <f>IF(OR(テーブル13[[#This Row],[ILLflag]]="N",テーブル13[[#This Row],[CopyService]]="N",テーブル13[[#This Row],[ILLStatus]]="N",テーブル13[[#This Row],[LoanService]]="N"),"×","○")</f>
        <v>×</v>
      </c>
      <c r="I809">
        <v>14</v>
      </c>
      <c r="J809" t="str">
        <f>VLOOKUP(テーブル13[[#This Row],[KENCODE]],KENCODE!A:B,2,FALSE)</f>
        <v>神奈川</v>
      </c>
      <c r="K809" t="s">
        <v>4362</v>
      </c>
      <c r="L809" t="s">
        <v>4363</v>
      </c>
    </row>
    <row r="810" spans="1:12">
      <c r="A810" t="s">
        <v>4449</v>
      </c>
      <c r="B810" t="s">
        <v>1</v>
      </c>
      <c r="C810" t="s">
        <v>1</v>
      </c>
      <c r="D810" t="s">
        <v>2</v>
      </c>
      <c r="E810" t="s">
        <v>2</v>
      </c>
      <c r="F810" t="s">
        <v>2</v>
      </c>
      <c r="G810" t="s">
        <v>2</v>
      </c>
      <c r="H810" s="4" t="str">
        <f>IF(OR(テーブル13[[#This Row],[ILLflag]]="N",テーブル13[[#This Row],[CopyService]]="N",テーブル13[[#This Row],[ILLStatus]]="N",テーブル13[[#This Row],[LoanService]]="N"),"×","○")</f>
        <v>×</v>
      </c>
      <c r="I810">
        <v>14</v>
      </c>
      <c r="J810" t="str">
        <f>VLOOKUP(テーブル13[[#This Row],[KENCODE]],KENCODE!A:B,2,FALSE)</f>
        <v>神奈川</v>
      </c>
      <c r="K810" t="s">
        <v>4450</v>
      </c>
      <c r="L810" t="s">
        <v>4451</v>
      </c>
    </row>
    <row r="811" spans="1:12">
      <c r="A811" t="s">
        <v>4464</v>
      </c>
      <c r="B811" t="s">
        <v>1</v>
      </c>
      <c r="C811" t="s">
        <v>1</v>
      </c>
      <c r="D811" t="s">
        <v>1</v>
      </c>
      <c r="E811" t="s">
        <v>1</v>
      </c>
      <c r="F811" t="s">
        <v>65</v>
      </c>
      <c r="G811" t="s">
        <v>1</v>
      </c>
      <c r="H811" s="4" t="str">
        <f>IF(OR(テーブル13[[#This Row],[ILLflag]]="N",テーブル13[[#This Row],[CopyService]]="N",テーブル13[[#This Row],[ILLStatus]]="N",テーブル13[[#This Row],[LoanService]]="N"),"×","○")</f>
        <v>○</v>
      </c>
      <c r="I811">
        <v>14</v>
      </c>
      <c r="J811" t="str">
        <f>VLOOKUP(テーブル13[[#This Row],[KENCODE]],KENCODE!A:B,2,FALSE)</f>
        <v>神奈川</v>
      </c>
      <c r="K811" t="s">
        <v>4465</v>
      </c>
      <c r="L811" t="s">
        <v>4466</v>
      </c>
    </row>
    <row r="812" spans="1:12">
      <c r="A812" t="s">
        <v>4552</v>
      </c>
      <c r="B812" t="s">
        <v>1</v>
      </c>
      <c r="C812" t="s">
        <v>1</v>
      </c>
      <c r="D812" t="s">
        <v>1</v>
      </c>
      <c r="E812" t="s">
        <v>2</v>
      </c>
      <c r="F812" t="s">
        <v>2</v>
      </c>
      <c r="G812" t="s">
        <v>1</v>
      </c>
      <c r="H812" s="4" t="str">
        <f>IF(OR(テーブル13[[#This Row],[ILLflag]]="N",テーブル13[[#This Row],[CopyService]]="N",テーブル13[[#This Row],[ILLStatus]]="N",テーブル13[[#This Row],[LoanService]]="N"),"×","○")</f>
        <v>×</v>
      </c>
      <c r="I812">
        <v>14</v>
      </c>
      <c r="J812" t="str">
        <f>VLOOKUP(テーブル13[[#This Row],[KENCODE]],KENCODE!A:B,2,FALSE)</f>
        <v>神奈川</v>
      </c>
      <c r="K812" t="s">
        <v>4553</v>
      </c>
      <c r="L812" t="s">
        <v>4554</v>
      </c>
    </row>
    <row r="813" spans="1:12">
      <c r="A813" t="s">
        <v>4594</v>
      </c>
      <c r="B813" t="s">
        <v>1</v>
      </c>
      <c r="C813" t="s">
        <v>1</v>
      </c>
      <c r="D813" t="s">
        <v>2</v>
      </c>
      <c r="E813" t="s">
        <v>2</v>
      </c>
      <c r="F813" t="s">
        <v>2</v>
      </c>
      <c r="G813" t="s">
        <v>1</v>
      </c>
      <c r="H813" s="4" t="str">
        <f>IF(OR(テーブル13[[#This Row],[ILLflag]]="N",テーブル13[[#This Row],[CopyService]]="N",テーブル13[[#This Row],[ILLStatus]]="N",テーブル13[[#This Row],[LoanService]]="N"),"×","○")</f>
        <v>×</v>
      </c>
      <c r="I813">
        <v>14</v>
      </c>
      <c r="J813" t="str">
        <f>VLOOKUP(テーブル13[[#This Row],[KENCODE]],KENCODE!A:B,2,FALSE)</f>
        <v>神奈川</v>
      </c>
      <c r="K813" t="s">
        <v>4595</v>
      </c>
      <c r="L813" t="s">
        <v>4596</v>
      </c>
    </row>
    <row r="814" spans="1:12">
      <c r="A814" t="s">
        <v>4631</v>
      </c>
      <c r="B814" t="s">
        <v>1</v>
      </c>
      <c r="C814" t="s">
        <v>1</v>
      </c>
      <c r="D814" t="s">
        <v>1</v>
      </c>
      <c r="E814" t="s">
        <v>2</v>
      </c>
      <c r="F814" t="s">
        <v>2</v>
      </c>
      <c r="G814" t="s">
        <v>1</v>
      </c>
      <c r="H814" s="4" t="str">
        <f>IF(OR(テーブル13[[#This Row],[ILLflag]]="N",テーブル13[[#This Row],[CopyService]]="N",テーブル13[[#This Row],[ILLStatus]]="N",テーブル13[[#This Row],[LoanService]]="N"),"×","○")</f>
        <v>×</v>
      </c>
      <c r="I814">
        <v>14</v>
      </c>
      <c r="J814" t="str">
        <f>VLOOKUP(テーブル13[[#This Row],[KENCODE]],KENCODE!A:B,2,FALSE)</f>
        <v>神奈川</v>
      </c>
      <c r="K814" t="s">
        <v>4632</v>
      </c>
      <c r="L814" t="s">
        <v>4633</v>
      </c>
    </row>
    <row r="815" spans="1:12">
      <c r="A815" t="s">
        <v>4667</v>
      </c>
      <c r="B815" t="s">
        <v>1</v>
      </c>
      <c r="C815" t="s">
        <v>1</v>
      </c>
      <c r="D815" t="s">
        <v>1</v>
      </c>
      <c r="E815" t="s">
        <v>2</v>
      </c>
      <c r="F815" t="s">
        <v>2</v>
      </c>
      <c r="G815" t="s">
        <v>1</v>
      </c>
      <c r="H815" s="4" t="str">
        <f>IF(OR(テーブル13[[#This Row],[ILLflag]]="N",テーブル13[[#This Row],[CopyService]]="N",テーブル13[[#This Row],[ILLStatus]]="N",テーブル13[[#This Row],[LoanService]]="N"),"×","○")</f>
        <v>×</v>
      </c>
      <c r="I815">
        <v>14</v>
      </c>
      <c r="J815" t="str">
        <f>VLOOKUP(テーブル13[[#This Row],[KENCODE]],KENCODE!A:B,2,FALSE)</f>
        <v>神奈川</v>
      </c>
      <c r="K815" t="s">
        <v>4668</v>
      </c>
      <c r="L815" t="s">
        <v>4669</v>
      </c>
    </row>
    <row r="816" spans="1:12">
      <c r="A816" t="s">
        <v>4691</v>
      </c>
      <c r="B816" t="s">
        <v>1</v>
      </c>
      <c r="C816" t="s">
        <v>1</v>
      </c>
      <c r="D816" t="s">
        <v>2</v>
      </c>
      <c r="E816" t="s">
        <v>2</v>
      </c>
      <c r="F816" t="s">
        <v>2</v>
      </c>
      <c r="G816" t="s">
        <v>2</v>
      </c>
      <c r="H816" s="4" t="str">
        <f>IF(OR(テーブル13[[#This Row],[ILLflag]]="N",テーブル13[[#This Row],[CopyService]]="N",テーブル13[[#This Row],[ILLStatus]]="N",テーブル13[[#This Row],[LoanService]]="N"),"×","○")</f>
        <v>×</v>
      </c>
      <c r="I816">
        <v>14</v>
      </c>
      <c r="J816" t="str">
        <f>VLOOKUP(テーブル13[[#This Row],[KENCODE]],KENCODE!A:B,2,FALSE)</f>
        <v>神奈川</v>
      </c>
      <c r="K816" t="s">
        <v>4692</v>
      </c>
      <c r="L816" t="s">
        <v>4693</v>
      </c>
    </row>
    <row r="817" spans="1:12">
      <c r="A817" t="s">
        <v>4711</v>
      </c>
      <c r="B817" t="s">
        <v>1</v>
      </c>
      <c r="C817" t="s">
        <v>1</v>
      </c>
      <c r="D817" t="s">
        <v>2</v>
      </c>
      <c r="E817" t="s">
        <v>2</v>
      </c>
      <c r="F817" t="s">
        <v>2</v>
      </c>
      <c r="G817" t="s">
        <v>2</v>
      </c>
      <c r="H817" s="4" t="str">
        <f>IF(OR(テーブル13[[#This Row],[ILLflag]]="N",テーブル13[[#This Row],[CopyService]]="N",テーブル13[[#This Row],[ILLStatus]]="N",テーブル13[[#This Row],[LoanService]]="N"),"×","○")</f>
        <v>×</v>
      </c>
      <c r="I817">
        <v>14</v>
      </c>
      <c r="J817" t="str">
        <f>VLOOKUP(テーブル13[[#This Row],[KENCODE]],KENCODE!A:B,2,FALSE)</f>
        <v>神奈川</v>
      </c>
      <c r="K817" t="s">
        <v>4712</v>
      </c>
    </row>
    <row r="818" spans="1:12">
      <c r="A818" t="s">
        <v>4751</v>
      </c>
      <c r="B818" t="s">
        <v>1</v>
      </c>
      <c r="C818" t="s">
        <v>1</v>
      </c>
      <c r="D818" t="s">
        <v>1</v>
      </c>
      <c r="E818" t="s">
        <v>2</v>
      </c>
      <c r="F818" t="s">
        <v>2</v>
      </c>
      <c r="G818" t="s">
        <v>1</v>
      </c>
      <c r="H818" s="4" t="str">
        <f>IF(OR(テーブル13[[#This Row],[ILLflag]]="N",テーブル13[[#This Row],[CopyService]]="N",テーブル13[[#This Row],[ILLStatus]]="N",テーブル13[[#This Row],[LoanService]]="N"),"×","○")</f>
        <v>×</v>
      </c>
      <c r="I818">
        <v>14</v>
      </c>
      <c r="J818" t="str">
        <f>VLOOKUP(テーブル13[[#This Row],[KENCODE]],KENCODE!A:B,2,FALSE)</f>
        <v>神奈川</v>
      </c>
      <c r="K818" t="s">
        <v>4752</v>
      </c>
      <c r="L818" t="s">
        <v>4753</v>
      </c>
    </row>
    <row r="819" spans="1:12">
      <c r="A819" t="s">
        <v>4775</v>
      </c>
      <c r="B819" t="s">
        <v>1</v>
      </c>
      <c r="C819" t="s">
        <v>1</v>
      </c>
      <c r="D819" t="s">
        <v>1</v>
      </c>
      <c r="E819" t="s">
        <v>2</v>
      </c>
      <c r="F819" t="s">
        <v>2</v>
      </c>
      <c r="G819" t="s">
        <v>1</v>
      </c>
      <c r="H819" s="4" t="str">
        <f>IF(OR(テーブル13[[#This Row],[ILLflag]]="N",テーブル13[[#This Row],[CopyService]]="N",テーブル13[[#This Row],[ILLStatus]]="N",テーブル13[[#This Row],[LoanService]]="N"),"×","○")</f>
        <v>×</v>
      </c>
      <c r="I819">
        <v>14</v>
      </c>
      <c r="J819" t="str">
        <f>VLOOKUP(テーブル13[[#This Row],[KENCODE]],KENCODE!A:B,2,FALSE)</f>
        <v>神奈川</v>
      </c>
      <c r="K819" t="s">
        <v>4776</v>
      </c>
      <c r="L819" t="s">
        <v>4777</v>
      </c>
    </row>
    <row r="820" spans="1:12">
      <c r="A820" t="s">
        <v>4845</v>
      </c>
      <c r="B820" t="s">
        <v>1</v>
      </c>
      <c r="C820" t="s">
        <v>1</v>
      </c>
      <c r="D820" t="s">
        <v>1</v>
      </c>
      <c r="E820" t="s">
        <v>1</v>
      </c>
      <c r="F820" t="s">
        <v>2</v>
      </c>
      <c r="G820" t="s">
        <v>2</v>
      </c>
      <c r="H820" s="4" t="str">
        <f>IF(OR(テーブル13[[#This Row],[ILLflag]]="N",テーブル13[[#This Row],[CopyService]]="N",テーブル13[[#This Row],[ILLStatus]]="N",テーブル13[[#This Row],[LoanService]]="N"),"×","○")</f>
        <v>×</v>
      </c>
      <c r="I820">
        <v>14</v>
      </c>
      <c r="J820" t="str">
        <f>VLOOKUP(テーブル13[[#This Row],[KENCODE]],KENCODE!A:B,2,FALSE)</f>
        <v>神奈川</v>
      </c>
      <c r="K820" t="s">
        <v>4846</v>
      </c>
      <c r="L820" t="s">
        <v>4847</v>
      </c>
    </row>
    <row r="821" spans="1:12">
      <c r="A821" t="s">
        <v>4851</v>
      </c>
      <c r="B821" t="s">
        <v>1</v>
      </c>
      <c r="C821" t="s">
        <v>1</v>
      </c>
      <c r="D821" t="s">
        <v>1</v>
      </c>
      <c r="E821" t="s">
        <v>2</v>
      </c>
      <c r="F821" t="s">
        <v>1</v>
      </c>
      <c r="G821" t="s">
        <v>1</v>
      </c>
      <c r="H821" s="4" t="str">
        <f>IF(OR(テーブル13[[#This Row],[ILLflag]]="N",テーブル13[[#This Row],[CopyService]]="N",テーブル13[[#This Row],[ILLStatus]]="N",テーブル13[[#This Row],[LoanService]]="N"),"×","○")</f>
        <v>×</v>
      </c>
      <c r="I821">
        <v>14</v>
      </c>
      <c r="J821" t="str">
        <f>VLOOKUP(テーブル13[[#This Row],[KENCODE]],KENCODE!A:B,2,FALSE)</f>
        <v>神奈川</v>
      </c>
      <c r="K821" t="s">
        <v>4852</v>
      </c>
      <c r="L821" t="s">
        <v>4853</v>
      </c>
    </row>
    <row r="822" spans="1:12">
      <c r="A822" t="s">
        <v>5044</v>
      </c>
      <c r="B822" t="s">
        <v>1</v>
      </c>
      <c r="C822" t="s">
        <v>1</v>
      </c>
      <c r="D822" t="s">
        <v>1</v>
      </c>
      <c r="E822" t="s">
        <v>2</v>
      </c>
      <c r="F822" t="s">
        <v>2</v>
      </c>
      <c r="G822" t="s">
        <v>1</v>
      </c>
      <c r="H822" s="4" t="str">
        <f>IF(OR(テーブル13[[#This Row],[ILLflag]]="N",テーブル13[[#This Row],[CopyService]]="N",テーブル13[[#This Row],[ILLStatus]]="N",テーブル13[[#This Row],[LoanService]]="N"),"×","○")</f>
        <v>×</v>
      </c>
      <c r="I822">
        <v>14</v>
      </c>
      <c r="J822" t="str">
        <f>VLOOKUP(テーブル13[[#This Row],[KENCODE]],KENCODE!A:B,2,FALSE)</f>
        <v>神奈川</v>
      </c>
      <c r="K822" t="s">
        <v>5045</v>
      </c>
      <c r="L822" t="s">
        <v>5046</v>
      </c>
    </row>
    <row r="823" spans="1:12">
      <c r="A823" t="s">
        <v>5047</v>
      </c>
      <c r="B823" t="s">
        <v>1</v>
      </c>
      <c r="C823" t="s">
        <v>1</v>
      </c>
      <c r="D823" t="s">
        <v>1</v>
      </c>
      <c r="E823" t="s">
        <v>2</v>
      </c>
      <c r="F823" t="s">
        <v>1</v>
      </c>
      <c r="G823" t="s">
        <v>1</v>
      </c>
      <c r="H823" s="4" t="str">
        <f>IF(OR(テーブル13[[#This Row],[ILLflag]]="N",テーブル13[[#This Row],[CopyService]]="N",テーブル13[[#This Row],[ILLStatus]]="N",テーブル13[[#This Row],[LoanService]]="N"),"×","○")</f>
        <v>×</v>
      </c>
      <c r="I823">
        <v>14</v>
      </c>
      <c r="J823" t="str">
        <f>VLOOKUP(テーブル13[[#This Row],[KENCODE]],KENCODE!A:B,2,FALSE)</f>
        <v>神奈川</v>
      </c>
      <c r="K823" t="s">
        <v>5048</v>
      </c>
      <c r="L823" t="s">
        <v>5049</v>
      </c>
    </row>
    <row r="824" spans="1:12">
      <c r="A824" t="s">
        <v>264</v>
      </c>
      <c r="B824" t="s">
        <v>1</v>
      </c>
      <c r="C824" t="s">
        <v>1</v>
      </c>
      <c r="D824" t="s">
        <v>2</v>
      </c>
      <c r="E824" t="s">
        <v>2</v>
      </c>
      <c r="F824" t="s">
        <v>2</v>
      </c>
      <c r="G824" t="s">
        <v>2</v>
      </c>
      <c r="H824" s="4" t="str">
        <f>IF(OR(テーブル13[[#This Row],[ILLflag]]="N",テーブル13[[#This Row],[CopyService]]="N",テーブル13[[#This Row],[ILLStatus]]="N",テーブル13[[#This Row],[LoanService]]="N"),"×","○")</f>
        <v>×</v>
      </c>
      <c r="I824">
        <v>15</v>
      </c>
      <c r="J824" t="str">
        <f>VLOOKUP(テーブル13[[#This Row],[KENCODE]],KENCODE!A:B,2,FALSE)</f>
        <v>新潟</v>
      </c>
      <c r="K824" t="s">
        <v>265</v>
      </c>
      <c r="L824" t="s">
        <v>266</v>
      </c>
    </row>
    <row r="825" spans="1:12">
      <c r="A825" t="s">
        <v>267</v>
      </c>
      <c r="B825" t="s">
        <v>1</v>
      </c>
      <c r="C825" t="s">
        <v>1</v>
      </c>
      <c r="D825" t="s">
        <v>2</v>
      </c>
      <c r="E825" t="s">
        <v>2</v>
      </c>
      <c r="F825" t="s">
        <v>2</v>
      </c>
      <c r="G825" t="s">
        <v>1</v>
      </c>
      <c r="H825" s="4" t="str">
        <f>IF(OR(テーブル13[[#This Row],[ILLflag]]="N",テーブル13[[#This Row],[CopyService]]="N",テーブル13[[#This Row],[ILLStatus]]="N",テーブル13[[#This Row],[LoanService]]="N"),"×","○")</f>
        <v>×</v>
      </c>
      <c r="I825">
        <v>15</v>
      </c>
      <c r="J825" t="str">
        <f>VLOOKUP(テーブル13[[#This Row],[KENCODE]],KENCODE!A:B,2,FALSE)</f>
        <v>新潟</v>
      </c>
      <c r="K825" t="s">
        <v>268</v>
      </c>
      <c r="L825" t="s">
        <v>269</v>
      </c>
    </row>
    <row r="826" spans="1:12">
      <c r="A826" t="s">
        <v>270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2</v>
      </c>
      <c r="H826" s="4" t="str">
        <f>IF(OR(テーブル13[[#This Row],[ILLflag]]="N",テーブル13[[#This Row],[CopyService]]="N",テーブル13[[#This Row],[ILLStatus]]="N",テーブル13[[#This Row],[LoanService]]="N"),"×","○")</f>
        <v>×</v>
      </c>
      <c r="I826">
        <v>15</v>
      </c>
      <c r="J826" t="str">
        <f>VLOOKUP(テーブル13[[#This Row],[KENCODE]],KENCODE!A:B,2,FALSE)</f>
        <v>新潟</v>
      </c>
      <c r="K826" t="s">
        <v>271</v>
      </c>
      <c r="L826" t="s">
        <v>272</v>
      </c>
    </row>
    <row r="827" spans="1:12">
      <c r="A827" t="s">
        <v>273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s="4" t="str">
        <f>IF(OR(テーブル13[[#This Row],[ILLflag]]="N",テーブル13[[#This Row],[CopyService]]="N",テーブル13[[#This Row],[ILLStatus]]="N",テーブル13[[#This Row],[LoanService]]="N"),"×","○")</f>
        <v>○</v>
      </c>
      <c r="I827">
        <v>15</v>
      </c>
      <c r="J827" t="str">
        <f>VLOOKUP(テーブル13[[#This Row],[KENCODE]],KENCODE!A:B,2,FALSE)</f>
        <v>新潟</v>
      </c>
      <c r="K827" t="s">
        <v>274</v>
      </c>
      <c r="L827" t="s">
        <v>275</v>
      </c>
    </row>
    <row r="828" spans="1:12">
      <c r="A828" t="s">
        <v>1282</v>
      </c>
      <c r="B828" t="s">
        <v>1</v>
      </c>
      <c r="C828" t="s">
        <v>1</v>
      </c>
      <c r="D828" t="s">
        <v>1</v>
      </c>
      <c r="E828" t="s">
        <v>1</v>
      </c>
      <c r="F828" t="s">
        <v>2</v>
      </c>
      <c r="G828" t="s">
        <v>2</v>
      </c>
      <c r="H828" s="4" t="str">
        <f>IF(OR(テーブル13[[#This Row],[ILLflag]]="N",テーブル13[[#This Row],[CopyService]]="N",テーブル13[[#This Row],[ILLStatus]]="N",テーブル13[[#This Row],[LoanService]]="N"),"×","○")</f>
        <v>×</v>
      </c>
      <c r="I828">
        <v>15</v>
      </c>
      <c r="J828" t="str">
        <f>VLOOKUP(テーブル13[[#This Row],[KENCODE]],KENCODE!A:B,2,FALSE)</f>
        <v>新潟</v>
      </c>
      <c r="K828" t="s">
        <v>1283</v>
      </c>
      <c r="L828" t="s">
        <v>1284</v>
      </c>
    </row>
    <row r="829" spans="1:12">
      <c r="A829" t="s">
        <v>1418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s="4" t="str">
        <f>IF(OR(テーブル13[[#This Row],[ILLflag]]="N",テーブル13[[#This Row],[CopyService]]="N",テーブル13[[#This Row],[ILLStatus]]="N",テーブル13[[#This Row],[LoanService]]="N"),"×","○")</f>
        <v>○</v>
      </c>
      <c r="I829">
        <v>15</v>
      </c>
      <c r="J829" t="str">
        <f>VLOOKUP(テーブル13[[#This Row],[KENCODE]],KENCODE!A:B,2,FALSE)</f>
        <v>新潟</v>
      </c>
      <c r="K829" t="s">
        <v>1419</v>
      </c>
      <c r="L829" t="s">
        <v>1420</v>
      </c>
    </row>
    <row r="830" spans="1:12">
      <c r="A830" t="s">
        <v>1421</v>
      </c>
      <c r="B830" t="s">
        <v>1</v>
      </c>
      <c r="C830" t="s">
        <v>1</v>
      </c>
      <c r="D830" t="s">
        <v>1</v>
      </c>
      <c r="E830" t="s">
        <v>2</v>
      </c>
      <c r="F830" t="s">
        <v>2</v>
      </c>
      <c r="G830" t="s">
        <v>1</v>
      </c>
      <c r="H830" s="4" t="str">
        <f>IF(OR(テーブル13[[#This Row],[ILLflag]]="N",テーブル13[[#This Row],[CopyService]]="N",テーブル13[[#This Row],[ILLStatus]]="N",テーブル13[[#This Row],[LoanService]]="N"),"×","○")</f>
        <v>×</v>
      </c>
      <c r="I830">
        <v>15</v>
      </c>
      <c r="J830" t="str">
        <f>VLOOKUP(テーブル13[[#This Row],[KENCODE]],KENCODE!A:B,2,FALSE)</f>
        <v>新潟</v>
      </c>
      <c r="K830" t="s">
        <v>1422</v>
      </c>
      <c r="L830" t="s">
        <v>1423</v>
      </c>
    </row>
    <row r="831" spans="1:12">
      <c r="A831" t="s">
        <v>2104</v>
      </c>
      <c r="B831" t="s">
        <v>1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s="4" t="str">
        <f>IF(OR(テーブル13[[#This Row],[ILLflag]]="N",テーブル13[[#This Row],[CopyService]]="N",テーブル13[[#This Row],[ILLStatus]]="N",テーブル13[[#This Row],[LoanService]]="N"),"×","○")</f>
        <v>×</v>
      </c>
      <c r="I831">
        <v>15</v>
      </c>
      <c r="J831" t="str">
        <f>VLOOKUP(テーブル13[[#This Row],[KENCODE]],KENCODE!A:B,2,FALSE)</f>
        <v>新潟</v>
      </c>
      <c r="K831" t="s">
        <v>2105</v>
      </c>
      <c r="L831" t="s">
        <v>2106</v>
      </c>
    </row>
    <row r="832" spans="1:12">
      <c r="A832" t="s">
        <v>2161</v>
      </c>
      <c r="B832" t="s">
        <v>1</v>
      </c>
      <c r="C832" t="s">
        <v>1</v>
      </c>
      <c r="D832" t="s">
        <v>1</v>
      </c>
      <c r="E832" t="s">
        <v>1</v>
      </c>
      <c r="F832" t="s">
        <v>2</v>
      </c>
      <c r="G832" t="s">
        <v>1</v>
      </c>
      <c r="H832" s="4" t="str">
        <f>IF(OR(テーブル13[[#This Row],[ILLflag]]="N",テーブル13[[#This Row],[CopyService]]="N",テーブル13[[#This Row],[ILLStatus]]="N",テーブル13[[#This Row],[LoanService]]="N"),"×","○")</f>
        <v>○</v>
      </c>
      <c r="I832">
        <v>15</v>
      </c>
      <c r="J832" t="str">
        <f>VLOOKUP(テーブル13[[#This Row],[KENCODE]],KENCODE!A:B,2,FALSE)</f>
        <v>新潟</v>
      </c>
      <c r="K832" t="s">
        <v>2162</v>
      </c>
      <c r="L832" t="s">
        <v>2163</v>
      </c>
    </row>
    <row r="833" spans="1:12">
      <c r="A833" t="s">
        <v>2551</v>
      </c>
      <c r="B833" t="s">
        <v>1</v>
      </c>
      <c r="C833" t="s">
        <v>1</v>
      </c>
      <c r="D833" t="s">
        <v>1</v>
      </c>
      <c r="E833" t="s">
        <v>1</v>
      </c>
      <c r="F833" t="s">
        <v>2</v>
      </c>
      <c r="G833" t="s">
        <v>1</v>
      </c>
      <c r="H833" s="4" t="str">
        <f>IF(OR(テーブル13[[#This Row],[ILLflag]]="N",テーブル13[[#This Row],[CopyService]]="N",テーブル13[[#This Row],[ILLStatus]]="N",テーブル13[[#This Row],[LoanService]]="N"),"×","○")</f>
        <v>○</v>
      </c>
      <c r="I833">
        <v>15</v>
      </c>
      <c r="J833" t="str">
        <f>VLOOKUP(テーブル13[[#This Row],[KENCODE]],KENCODE!A:B,2,FALSE)</f>
        <v>新潟</v>
      </c>
      <c r="K833" t="s">
        <v>2552</v>
      </c>
      <c r="L833" t="s">
        <v>2553</v>
      </c>
    </row>
    <row r="834" spans="1:12">
      <c r="A834" t="s">
        <v>2784</v>
      </c>
      <c r="B834" t="s">
        <v>1</v>
      </c>
      <c r="C834" t="s">
        <v>1</v>
      </c>
      <c r="D834" t="s">
        <v>1</v>
      </c>
      <c r="E834" t="s">
        <v>1</v>
      </c>
      <c r="F834" t="s">
        <v>2</v>
      </c>
      <c r="G834" t="s">
        <v>1</v>
      </c>
      <c r="H834" s="4" t="str">
        <f>IF(OR(テーブル13[[#This Row],[ILLflag]]="N",テーブル13[[#This Row],[CopyService]]="N",テーブル13[[#This Row],[ILLStatus]]="N",テーブル13[[#This Row],[LoanService]]="N"),"×","○")</f>
        <v>○</v>
      </c>
      <c r="I834">
        <v>15</v>
      </c>
      <c r="J834" t="str">
        <f>VLOOKUP(テーブル13[[#This Row],[KENCODE]],KENCODE!A:B,2,FALSE)</f>
        <v>新潟</v>
      </c>
      <c r="K834" t="s">
        <v>2785</v>
      </c>
      <c r="L834" t="s">
        <v>2786</v>
      </c>
    </row>
    <row r="835" spans="1:12">
      <c r="A835" t="s">
        <v>2899</v>
      </c>
      <c r="B835" t="s">
        <v>1</v>
      </c>
      <c r="C835" t="s">
        <v>1</v>
      </c>
      <c r="D835" t="s">
        <v>1</v>
      </c>
      <c r="E835" t="s">
        <v>1</v>
      </c>
      <c r="F835" t="s">
        <v>2</v>
      </c>
      <c r="G835" t="s">
        <v>1</v>
      </c>
      <c r="H835" s="4" t="str">
        <f>IF(OR(テーブル13[[#This Row],[ILLflag]]="N",テーブル13[[#This Row],[CopyService]]="N",テーブル13[[#This Row],[ILLStatus]]="N",テーブル13[[#This Row],[LoanService]]="N"),"×","○")</f>
        <v>○</v>
      </c>
      <c r="I835">
        <v>15</v>
      </c>
      <c r="J835" t="str">
        <f>VLOOKUP(テーブル13[[#This Row],[KENCODE]],KENCODE!A:B,2,FALSE)</f>
        <v>新潟</v>
      </c>
      <c r="K835" t="s">
        <v>2900</v>
      </c>
      <c r="L835" t="s">
        <v>2901</v>
      </c>
    </row>
    <row r="836" spans="1:12">
      <c r="A836" t="s">
        <v>2923</v>
      </c>
      <c r="B836" t="s">
        <v>1</v>
      </c>
      <c r="C836" t="s">
        <v>1</v>
      </c>
      <c r="D836" t="s">
        <v>1</v>
      </c>
      <c r="E836" t="s">
        <v>1</v>
      </c>
      <c r="F836" t="s">
        <v>2</v>
      </c>
      <c r="G836" t="s">
        <v>1</v>
      </c>
      <c r="H836" s="4" t="str">
        <f>IF(OR(テーブル13[[#This Row],[ILLflag]]="N",テーブル13[[#This Row],[CopyService]]="N",テーブル13[[#This Row],[ILLStatus]]="N",テーブル13[[#This Row],[LoanService]]="N"),"×","○")</f>
        <v>○</v>
      </c>
      <c r="I836">
        <v>15</v>
      </c>
      <c r="J836" t="str">
        <f>VLOOKUP(テーブル13[[#This Row],[KENCODE]],KENCODE!A:B,2,FALSE)</f>
        <v>新潟</v>
      </c>
      <c r="K836" t="s">
        <v>2924</v>
      </c>
      <c r="L836" t="s">
        <v>2925</v>
      </c>
    </row>
    <row r="837" spans="1:12">
      <c r="A837" t="s">
        <v>2971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s="4" t="str">
        <f>IF(OR(テーブル13[[#This Row],[ILLflag]]="N",テーブル13[[#This Row],[CopyService]]="N",テーブル13[[#This Row],[ILLStatus]]="N",テーブル13[[#This Row],[LoanService]]="N"),"×","○")</f>
        <v>○</v>
      </c>
      <c r="I837">
        <v>15</v>
      </c>
      <c r="J837" t="str">
        <f>VLOOKUP(テーブル13[[#This Row],[KENCODE]],KENCODE!A:B,2,FALSE)</f>
        <v>新潟</v>
      </c>
      <c r="K837" t="s">
        <v>2972</v>
      </c>
      <c r="L837" t="s">
        <v>2973</v>
      </c>
    </row>
    <row r="838" spans="1:12">
      <c r="A838" t="s">
        <v>3022</v>
      </c>
      <c r="B838" t="s">
        <v>1</v>
      </c>
      <c r="C838" t="s">
        <v>1</v>
      </c>
      <c r="D838" t="s">
        <v>2</v>
      </c>
      <c r="E838" t="s">
        <v>2</v>
      </c>
      <c r="F838" t="s">
        <v>2</v>
      </c>
      <c r="G838" t="s">
        <v>1</v>
      </c>
      <c r="H838" s="4" t="str">
        <f>IF(OR(テーブル13[[#This Row],[ILLflag]]="N",テーブル13[[#This Row],[CopyService]]="N",テーブル13[[#This Row],[ILLStatus]]="N",テーブル13[[#This Row],[LoanService]]="N"),"×","○")</f>
        <v>×</v>
      </c>
      <c r="I838">
        <v>15</v>
      </c>
      <c r="J838" t="str">
        <f>VLOOKUP(テーブル13[[#This Row],[KENCODE]],KENCODE!A:B,2,FALSE)</f>
        <v>新潟</v>
      </c>
      <c r="K838" t="s">
        <v>3023</v>
      </c>
      <c r="L838" t="s">
        <v>3024</v>
      </c>
    </row>
    <row r="839" spans="1:12">
      <c r="A839" t="s">
        <v>3239</v>
      </c>
      <c r="B839" t="s">
        <v>1</v>
      </c>
      <c r="C839" t="s">
        <v>1</v>
      </c>
      <c r="D839" t="s">
        <v>1</v>
      </c>
      <c r="E839" t="s">
        <v>1</v>
      </c>
      <c r="F839" t="s">
        <v>2</v>
      </c>
      <c r="G839" t="s">
        <v>1</v>
      </c>
      <c r="H839" s="4" t="str">
        <f>IF(OR(テーブル13[[#This Row],[ILLflag]]="N",テーブル13[[#This Row],[CopyService]]="N",テーブル13[[#This Row],[ILLStatus]]="N",テーブル13[[#This Row],[LoanService]]="N"),"×","○")</f>
        <v>○</v>
      </c>
      <c r="I839">
        <v>15</v>
      </c>
      <c r="J839" t="str">
        <f>VLOOKUP(テーブル13[[#This Row],[KENCODE]],KENCODE!A:B,2,FALSE)</f>
        <v>新潟</v>
      </c>
      <c r="K839" t="s">
        <v>3240</v>
      </c>
      <c r="L839" t="s">
        <v>3241</v>
      </c>
    </row>
    <row r="840" spans="1:12">
      <c r="A840" t="s">
        <v>3447</v>
      </c>
      <c r="B840" t="s">
        <v>1</v>
      </c>
      <c r="C840" t="s">
        <v>1</v>
      </c>
      <c r="D840" t="s">
        <v>1</v>
      </c>
      <c r="E840" t="s">
        <v>1</v>
      </c>
      <c r="F840" t="s">
        <v>2</v>
      </c>
      <c r="G840" t="s">
        <v>1</v>
      </c>
      <c r="H840" s="4" t="str">
        <f>IF(OR(テーブル13[[#This Row],[ILLflag]]="N",テーブル13[[#This Row],[CopyService]]="N",テーブル13[[#This Row],[ILLStatus]]="N",テーブル13[[#This Row],[LoanService]]="N"),"×","○")</f>
        <v>○</v>
      </c>
      <c r="I840">
        <v>15</v>
      </c>
      <c r="J840" t="str">
        <f>VLOOKUP(テーブル13[[#This Row],[KENCODE]],KENCODE!A:B,2,FALSE)</f>
        <v>新潟</v>
      </c>
      <c r="K840" t="s">
        <v>3448</v>
      </c>
      <c r="L840" t="s">
        <v>3449</v>
      </c>
    </row>
    <row r="841" spans="1:12">
      <c r="A841" t="s">
        <v>3495</v>
      </c>
      <c r="B841" t="s">
        <v>1</v>
      </c>
      <c r="C841" t="s">
        <v>1</v>
      </c>
      <c r="D841" t="s">
        <v>1</v>
      </c>
      <c r="E841" t="s">
        <v>1</v>
      </c>
      <c r="F841" t="s">
        <v>2</v>
      </c>
      <c r="G841" t="s">
        <v>1</v>
      </c>
      <c r="H841" s="4" t="str">
        <f>IF(OR(テーブル13[[#This Row],[ILLflag]]="N",テーブル13[[#This Row],[CopyService]]="N",テーブル13[[#This Row],[ILLStatus]]="N",テーブル13[[#This Row],[LoanService]]="N"),"×","○")</f>
        <v>○</v>
      </c>
      <c r="I841">
        <v>15</v>
      </c>
      <c r="J841" t="str">
        <f>VLOOKUP(テーブル13[[#This Row],[KENCODE]],KENCODE!A:B,2,FALSE)</f>
        <v>新潟</v>
      </c>
      <c r="K841" t="s">
        <v>3496</v>
      </c>
      <c r="L841" t="s">
        <v>3497</v>
      </c>
    </row>
    <row r="842" spans="1:12">
      <c r="A842" t="s">
        <v>3691</v>
      </c>
      <c r="B842" t="s">
        <v>1</v>
      </c>
      <c r="C842" t="s">
        <v>1</v>
      </c>
      <c r="D842" t="s">
        <v>1</v>
      </c>
      <c r="E842" t="s">
        <v>1</v>
      </c>
      <c r="F842" t="s">
        <v>2</v>
      </c>
      <c r="G842" t="s">
        <v>1</v>
      </c>
      <c r="H842" s="4" t="str">
        <f>IF(OR(テーブル13[[#This Row],[ILLflag]]="N",テーブル13[[#This Row],[CopyService]]="N",テーブル13[[#This Row],[ILLStatus]]="N",テーブル13[[#This Row],[LoanService]]="N"),"×","○")</f>
        <v>○</v>
      </c>
      <c r="I842">
        <v>15</v>
      </c>
      <c r="J842" t="str">
        <f>VLOOKUP(テーブル13[[#This Row],[KENCODE]],KENCODE!A:B,2,FALSE)</f>
        <v>新潟</v>
      </c>
      <c r="K842" t="s">
        <v>3692</v>
      </c>
      <c r="L842" t="s">
        <v>3693</v>
      </c>
    </row>
    <row r="843" spans="1:12">
      <c r="A843" t="s">
        <v>3748</v>
      </c>
      <c r="B843" t="s">
        <v>1</v>
      </c>
      <c r="C843" t="s">
        <v>1</v>
      </c>
      <c r="D843" t="s">
        <v>1</v>
      </c>
      <c r="E843" t="s">
        <v>1</v>
      </c>
      <c r="F843" t="s">
        <v>2</v>
      </c>
      <c r="G843" t="s">
        <v>1</v>
      </c>
      <c r="H843" s="4" t="str">
        <f>IF(OR(テーブル13[[#This Row],[ILLflag]]="N",テーブル13[[#This Row],[CopyService]]="N",テーブル13[[#This Row],[ILLStatus]]="N",テーブル13[[#This Row],[LoanService]]="N"),"×","○")</f>
        <v>○</v>
      </c>
      <c r="I843">
        <v>15</v>
      </c>
      <c r="J843" t="str">
        <f>VLOOKUP(テーブル13[[#This Row],[KENCODE]],KENCODE!A:B,2,FALSE)</f>
        <v>新潟</v>
      </c>
      <c r="K843" t="s">
        <v>3749</v>
      </c>
      <c r="L843" t="s">
        <v>3750</v>
      </c>
    </row>
    <row r="844" spans="1:12">
      <c r="A844" t="s">
        <v>3934</v>
      </c>
      <c r="B844" t="s">
        <v>1</v>
      </c>
      <c r="C844" t="s">
        <v>1</v>
      </c>
      <c r="D844" t="s">
        <v>1</v>
      </c>
      <c r="E844" t="s">
        <v>1</v>
      </c>
      <c r="F844" t="s">
        <v>2</v>
      </c>
      <c r="G844" t="s">
        <v>2</v>
      </c>
      <c r="H844" s="4" t="str">
        <f>IF(OR(テーブル13[[#This Row],[ILLflag]]="N",テーブル13[[#This Row],[CopyService]]="N",テーブル13[[#This Row],[ILLStatus]]="N",テーブル13[[#This Row],[LoanService]]="N"),"×","○")</f>
        <v>×</v>
      </c>
      <c r="I844">
        <v>15</v>
      </c>
      <c r="J844" t="str">
        <f>VLOOKUP(テーブル13[[#This Row],[KENCODE]],KENCODE!A:B,2,FALSE)</f>
        <v>新潟</v>
      </c>
      <c r="K844" t="s">
        <v>3935</v>
      </c>
      <c r="L844" t="s">
        <v>3936</v>
      </c>
    </row>
    <row r="845" spans="1:12">
      <c r="A845" t="s">
        <v>4434</v>
      </c>
      <c r="B845" t="s">
        <v>1</v>
      </c>
      <c r="C845" t="s">
        <v>1</v>
      </c>
      <c r="D845" t="s">
        <v>2</v>
      </c>
      <c r="E845" t="s">
        <v>2</v>
      </c>
      <c r="F845" t="s">
        <v>2</v>
      </c>
      <c r="G845" t="s">
        <v>2</v>
      </c>
      <c r="H845" s="4" t="str">
        <f>IF(OR(テーブル13[[#This Row],[ILLflag]]="N",テーブル13[[#This Row],[CopyService]]="N",テーブル13[[#This Row],[ILLStatus]]="N",テーブル13[[#This Row],[LoanService]]="N"),"×","○")</f>
        <v>×</v>
      </c>
      <c r="I845">
        <v>15</v>
      </c>
      <c r="J845" t="str">
        <f>VLOOKUP(テーブル13[[#This Row],[KENCODE]],KENCODE!A:B,2,FALSE)</f>
        <v>新潟</v>
      </c>
      <c r="K845" t="s">
        <v>4435</v>
      </c>
      <c r="L845" t="s">
        <v>4436</v>
      </c>
    </row>
    <row r="846" spans="1:12">
      <c r="A846" t="s">
        <v>4694</v>
      </c>
      <c r="B846" t="s">
        <v>1</v>
      </c>
      <c r="C846" t="s">
        <v>1</v>
      </c>
      <c r="D846" t="s">
        <v>1</v>
      </c>
      <c r="E846" t="s">
        <v>2</v>
      </c>
      <c r="F846" t="s">
        <v>2</v>
      </c>
      <c r="G846" t="s">
        <v>2</v>
      </c>
      <c r="H846" s="4" t="str">
        <f>IF(OR(テーブル13[[#This Row],[ILLflag]]="N",テーブル13[[#This Row],[CopyService]]="N",テーブル13[[#This Row],[ILLStatus]]="N",テーブル13[[#This Row],[LoanService]]="N"),"×","○")</f>
        <v>×</v>
      </c>
      <c r="I846">
        <v>15</v>
      </c>
      <c r="J846" t="str">
        <f>VLOOKUP(テーブル13[[#This Row],[KENCODE]],KENCODE!A:B,2,FALSE)</f>
        <v>新潟</v>
      </c>
      <c r="K846" t="s">
        <v>4695</v>
      </c>
      <c r="L846" t="s">
        <v>4696</v>
      </c>
    </row>
    <row r="847" spans="1:12">
      <c r="A847" t="s">
        <v>4830</v>
      </c>
      <c r="B847" t="s">
        <v>1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s="4" t="str">
        <f>IF(OR(テーブル13[[#This Row],[ILLflag]]="N",テーブル13[[#This Row],[CopyService]]="N",テーブル13[[#This Row],[ILLStatus]]="N",テーブル13[[#This Row],[LoanService]]="N"),"×","○")</f>
        <v>×</v>
      </c>
      <c r="I847">
        <v>15</v>
      </c>
      <c r="J847" t="str">
        <f>VLOOKUP(テーブル13[[#This Row],[KENCODE]],KENCODE!A:B,2,FALSE)</f>
        <v>新潟</v>
      </c>
      <c r="K847" t="s">
        <v>4831</v>
      </c>
      <c r="L847" t="s">
        <v>4832</v>
      </c>
    </row>
    <row r="848" spans="1:12">
      <c r="A848" t="s">
        <v>4905</v>
      </c>
      <c r="B848" t="s">
        <v>1</v>
      </c>
      <c r="C848" t="s">
        <v>1</v>
      </c>
      <c r="D848" t="s">
        <v>1</v>
      </c>
      <c r="E848" t="s">
        <v>1</v>
      </c>
      <c r="F848" t="s">
        <v>2</v>
      </c>
      <c r="G848" t="s">
        <v>2</v>
      </c>
      <c r="H848" s="4" t="str">
        <f>IF(OR(テーブル13[[#This Row],[ILLflag]]="N",テーブル13[[#This Row],[CopyService]]="N",テーブル13[[#This Row],[ILLStatus]]="N",テーブル13[[#This Row],[LoanService]]="N"),"×","○")</f>
        <v>×</v>
      </c>
      <c r="I848">
        <v>15</v>
      </c>
      <c r="J848" t="str">
        <f>VLOOKUP(テーブル13[[#This Row],[KENCODE]],KENCODE!A:B,2,FALSE)</f>
        <v>新潟</v>
      </c>
      <c r="K848" t="s">
        <v>4906</v>
      </c>
      <c r="L848" t="s">
        <v>4907</v>
      </c>
    </row>
    <row r="849" spans="1:12">
      <c r="A849" t="s">
        <v>4976</v>
      </c>
      <c r="B849" t="s">
        <v>1</v>
      </c>
      <c r="C849" t="s">
        <v>1</v>
      </c>
      <c r="D849" t="s">
        <v>1</v>
      </c>
      <c r="E849" t="s">
        <v>1</v>
      </c>
      <c r="F849" t="s">
        <v>2</v>
      </c>
      <c r="G849" t="s">
        <v>1</v>
      </c>
      <c r="H849" s="4" t="str">
        <f>IF(OR(テーブル13[[#This Row],[ILLflag]]="N",テーブル13[[#This Row],[CopyService]]="N",テーブル13[[#This Row],[ILLStatus]]="N",テーブル13[[#This Row],[LoanService]]="N"),"×","○")</f>
        <v>○</v>
      </c>
      <c r="I849">
        <v>15</v>
      </c>
      <c r="J849" t="str">
        <f>VLOOKUP(テーブル13[[#This Row],[KENCODE]],KENCODE!A:B,2,FALSE)</f>
        <v>新潟</v>
      </c>
      <c r="K849" t="s">
        <v>4977</v>
      </c>
      <c r="L849" t="s">
        <v>4978</v>
      </c>
    </row>
    <row r="850" spans="1:12">
      <c r="A850" t="s">
        <v>276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s="4" t="str">
        <f>IF(OR(テーブル13[[#This Row],[ILLflag]]="N",テーブル13[[#This Row],[CopyService]]="N",テーブル13[[#This Row],[ILLStatus]]="N",テーブル13[[#This Row],[LoanService]]="N"),"×","○")</f>
        <v>○</v>
      </c>
      <c r="I850">
        <v>16</v>
      </c>
      <c r="J850" t="str">
        <f>VLOOKUP(テーブル13[[#This Row],[KENCODE]],KENCODE!A:B,2,FALSE)</f>
        <v>富山</v>
      </c>
      <c r="K850" t="s">
        <v>277</v>
      </c>
      <c r="L850" t="s">
        <v>278</v>
      </c>
    </row>
    <row r="851" spans="1:12">
      <c r="A851" t="s">
        <v>279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s="4" t="str">
        <f>IF(OR(テーブル13[[#This Row],[ILLflag]]="N",テーブル13[[#This Row],[CopyService]]="N",テーブル13[[#This Row],[ILLStatus]]="N",テーブル13[[#This Row],[LoanService]]="N"),"×","○")</f>
        <v>○</v>
      </c>
      <c r="I851">
        <v>16</v>
      </c>
      <c r="J851" t="str">
        <f>VLOOKUP(テーブル13[[#This Row],[KENCODE]],KENCODE!A:B,2,FALSE)</f>
        <v>富山</v>
      </c>
      <c r="K851" t="s">
        <v>280</v>
      </c>
      <c r="L851" t="s">
        <v>281</v>
      </c>
    </row>
    <row r="852" spans="1:12">
      <c r="A852" t="s">
        <v>2254</v>
      </c>
      <c r="B852" t="s">
        <v>1</v>
      </c>
      <c r="C852" t="s">
        <v>1</v>
      </c>
      <c r="D852" t="s">
        <v>1</v>
      </c>
      <c r="E852" t="s">
        <v>2</v>
      </c>
      <c r="F852" t="s">
        <v>2</v>
      </c>
      <c r="G852" t="s">
        <v>2</v>
      </c>
      <c r="H852" s="4" t="str">
        <f>IF(OR(テーブル13[[#This Row],[ILLflag]]="N",テーブル13[[#This Row],[CopyService]]="N",テーブル13[[#This Row],[ILLStatus]]="N",テーブル13[[#This Row],[LoanService]]="N"),"×","○")</f>
        <v>×</v>
      </c>
      <c r="I852">
        <v>16</v>
      </c>
      <c r="J852" t="str">
        <f>VLOOKUP(テーブル13[[#This Row],[KENCODE]],KENCODE!A:B,2,FALSE)</f>
        <v>富山</v>
      </c>
      <c r="K852" t="s">
        <v>2255</v>
      </c>
      <c r="L852" t="s">
        <v>2256</v>
      </c>
    </row>
    <row r="853" spans="1:12">
      <c r="A853" t="s">
        <v>2569</v>
      </c>
      <c r="B853" t="s">
        <v>1</v>
      </c>
      <c r="C853" t="s">
        <v>1</v>
      </c>
      <c r="D853" t="s">
        <v>1</v>
      </c>
      <c r="E853" t="s">
        <v>1</v>
      </c>
      <c r="F853" t="s">
        <v>2</v>
      </c>
      <c r="G853" t="s">
        <v>1</v>
      </c>
      <c r="H853" s="4" t="str">
        <f>IF(OR(テーブル13[[#This Row],[ILLflag]]="N",テーブル13[[#This Row],[CopyService]]="N",テーブル13[[#This Row],[ILLStatus]]="N",テーブル13[[#This Row],[LoanService]]="N"),"×","○")</f>
        <v>○</v>
      </c>
      <c r="I853">
        <v>16</v>
      </c>
      <c r="J853" t="str">
        <f>VLOOKUP(テーブル13[[#This Row],[KENCODE]],KENCODE!A:B,2,FALSE)</f>
        <v>富山</v>
      </c>
      <c r="K853" t="s">
        <v>2570</v>
      </c>
      <c r="L853" t="s">
        <v>2571</v>
      </c>
    </row>
    <row r="854" spans="1:12">
      <c r="A854" t="s">
        <v>2730</v>
      </c>
      <c r="B854" t="s">
        <v>1</v>
      </c>
      <c r="C854" t="s">
        <v>1</v>
      </c>
      <c r="D854" t="s">
        <v>1</v>
      </c>
      <c r="E854" t="s">
        <v>1</v>
      </c>
      <c r="F854" t="s">
        <v>65</v>
      </c>
      <c r="G854" t="s">
        <v>1</v>
      </c>
      <c r="H854" s="4" t="str">
        <f>IF(OR(テーブル13[[#This Row],[ILLflag]]="N",テーブル13[[#This Row],[CopyService]]="N",テーブル13[[#This Row],[ILLStatus]]="N",テーブル13[[#This Row],[LoanService]]="N"),"×","○")</f>
        <v>○</v>
      </c>
      <c r="I854">
        <v>16</v>
      </c>
      <c r="J854" t="str">
        <f>VLOOKUP(テーブル13[[#This Row],[KENCODE]],KENCODE!A:B,2,FALSE)</f>
        <v>富山</v>
      </c>
      <c r="K854" t="s">
        <v>2731</v>
      </c>
      <c r="L854" t="s">
        <v>2732</v>
      </c>
    </row>
    <row r="855" spans="1:12">
      <c r="A855" t="s">
        <v>2763</v>
      </c>
      <c r="B855" t="s">
        <v>1</v>
      </c>
      <c r="C855" t="s">
        <v>1</v>
      </c>
      <c r="D855" t="s">
        <v>1</v>
      </c>
      <c r="E855" t="s">
        <v>1</v>
      </c>
      <c r="F855" t="s">
        <v>2</v>
      </c>
      <c r="G855" t="s">
        <v>1</v>
      </c>
      <c r="H855" s="4" t="str">
        <f>IF(OR(テーブル13[[#This Row],[ILLflag]]="N",テーブル13[[#This Row],[CopyService]]="N",テーブル13[[#This Row],[ILLStatus]]="N",テーブル13[[#This Row],[LoanService]]="N"),"×","○")</f>
        <v>○</v>
      </c>
      <c r="I855">
        <v>16</v>
      </c>
      <c r="J855" t="str">
        <f>VLOOKUP(テーブル13[[#This Row],[KENCODE]],KENCODE!A:B,2,FALSE)</f>
        <v>富山</v>
      </c>
      <c r="K855" t="s">
        <v>2764</v>
      </c>
      <c r="L855" t="s">
        <v>2765</v>
      </c>
    </row>
    <row r="856" spans="1:12">
      <c r="A856" t="s">
        <v>2926</v>
      </c>
      <c r="B856" t="s">
        <v>1</v>
      </c>
      <c r="C856" t="s">
        <v>1</v>
      </c>
      <c r="D856" t="s">
        <v>65</v>
      </c>
      <c r="E856" t="s">
        <v>65</v>
      </c>
      <c r="F856" t="s">
        <v>2</v>
      </c>
      <c r="G856" t="s">
        <v>1</v>
      </c>
      <c r="H856" s="4" t="str">
        <f>IF(OR(テーブル13[[#This Row],[ILLflag]]="N",テーブル13[[#This Row],[CopyService]]="N",テーブル13[[#This Row],[ILLStatus]]="N",テーブル13[[#This Row],[LoanService]]="N"),"×","○")</f>
        <v>○</v>
      </c>
      <c r="I856">
        <v>16</v>
      </c>
      <c r="J856" t="str">
        <f>VLOOKUP(テーブル13[[#This Row],[KENCODE]],KENCODE!A:B,2,FALSE)</f>
        <v>富山</v>
      </c>
      <c r="K856" t="s">
        <v>2927</v>
      </c>
      <c r="L856" t="s">
        <v>2928</v>
      </c>
    </row>
    <row r="857" spans="1:12">
      <c r="A857" t="s">
        <v>3209</v>
      </c>
      <c r="B857" t="s">
        <v>1</v>
      </c>
      <c r="C857" t="s">
        <v>1</v>
      </c>
      <c r="D857" t="s">
        <v>1</v>
      </c>
      <c r="E857" t="s">
        <v>2</v>
      </c>
      <c r="F857" t="s">
        <v>2</v>
      </c>
      <c r="G857" t="s">
        <v>1</v>
      </c>
      <c r="H857" s="4" t="str">
        <f>IF(OR(テーブル13[[#This Row],[ILLflag]]="N",テーブル13[[#This Row],[CopyService]]="N",テーブル13[[#This Row],[ILLStatus]]="N",テーブル13[[#This Row],[LoanService]]="N"),"×","○")</f>
        <v>×</v>
      </c>
      <c r="I857">
        <v>16</v>
      </c>
      <c r="J857" t="str">
        <f>VLOOKUP(テーブル13[[#This Row],[KENCODE]],KENCODE!A:B,2,FALSE)</f>
        <v>富山</v>
      </c>
      <c r="K857" t="s">
        <v>3210</v>
      </c>
      <c r="L857" t="s">
        <v>3211</v>
      </c>
    </row>
    <row r="858" spans="1:12">
      <c r="A858" t="s">
        <v>3348</v>
      </c>
      <c r="B858" t="s">
        <v>1</v>
      </c>
      <c r="C858" t="s">
        <v>1</v>
      </c>
      <c r="D858" t="s">
        <v>1</v>
      </c>
      <c r="E858" t="s">
        <v>2</v>
      </c>
      <c r="F858" t="s">
        <v>2</v>
      </c>
      <c r="G858" t="s">
        <v>1</v>
      </c>
      <c r="H858" s="4" t="str">
        <f>IF(OR(テーブル13[[#This Row],[ILLflag]]="N",テーブル13[[#This Row],[CopyService]]="N",テーブル13[[#This Row],[ILLStatus]]="N",テーブル13[[#This Row],[LoanService]]="N"),"×","○")</f>
        <v>×</v>
      </c>
      <c r="I858">
        <v>16</v>
      </c>
      <c r="J858" t="str">
        <f>VLOOKUP(テーブル13[[#This Row],[KENCODE]],KENCODE!A:B,2,FALSE)</f>
        <v>富山</v>
      </c>
      <c r="K858" t="s">
        <v>3349</v>
      </c>
      <c r="L858" t="s">
        <v>3350</v>
      </c>
    </row>
    <row r="859" spans="1:12">
      <c r="A859" t="s">
        <v>4206</v>
      </c>
      <c r="B859" t="s">
        <v>1</v>
      </c>
      <c r="C859" t="s">
        <v>1</v>
      </c>
      <c r="D859" t="s">
        <v>1</v>
      </c>
      <c r="E859" t="s">
        <v>1</v>
      </c>
      <c r="F859" t="s">
        <v>2</v>
      </c>
      <c r="G859" t="s">
        <v>1</v>
      </c>
      <c r="H859" s="4" t="str">
        <f>IF(OR(テーブル13[[#This Row],[ILLflag]]="N",テーブル13[[#This Row],[CopyService]]="N",テーブル13[[#This Row],[ILLStatus]]="N",テーブル13[[#This Row],[LoanService]]="N"),"×","○")</f>
        <v>○</v>
      </c>
      <c r="I859">
        <v>16</v>
      </c>
      <c r="J859" t="str">
        <f>VLOOKUP(テーブル13[[#This Row],[KENCODE]],KENCODE!A:B,2,FALSE)</f>
        <v>富山</v>
      </c>
      <c r="K859" t="s">
        <v>4207</v>
      </c>
      <c r="L859" t="s">
        <v>4208</v>
      </c>
    </row>
    <row r="860" spans="1:12">
      <c r="A860" t="s">
        <v>4739</v>
      </c>
      <c r="B860" t="s">
        <v>1</v>
      </c>
      <c r="C860" t="s">
        <v>1</v>
      </c>
      <c r="D860" t="s">
        <v>1</v>
      </c>
      <c r="E860" t="s">
        <v>2</v>
      </c>
      <c r="F860" t="s">
        <v>2</v>
      </c>
      <c r="G860" t="s">
        <v>1</v>
      </c>
      <c r="H860" s="4" t="str">
        <f>IF(OR(テーブル13[[#This Row],[ILLflag]]="N",テーブル13[[#This Row],[CopyService]]="N",テーブル13[[#This Row],[ILLStatus]]="N",テーブル13[[#This Row],[LoanService]]="N"),"×","○")</f>
        <v>×</v>
      </c>
      <c r="I860">
        <v>16</v>
      </c>
      <c r="J860" t="str">
        <f>VLOOKUP(テーブル13[[#This Row],[KENCODE]],KENCODE!A:B,2,FALSE)</f>
        <v>富山</v>
      </c>
      <c r="K860" t="s">
        <v>4740</v>
      </c>
      <c r="L860" t="s">
        <v>4741</v>
      </c>
    </row>
    <row r="861" spans="1:12">
      <c r="A861" t="s">
        <v>282</v>
      </c>
      <c r="B861" t="s">
        <v>1</v>
      </c>
      <c r="C861" t="s">
        <v>1</v>
      </c>
      <c r="D861" t="s">
        <v>2</v>
      </c>
      <c r="E861" t="s">
        <v>2</v>
      </c>
      <c r="F861" t="s">
        <v>2</v>
      </c>
      <c r="G861" t="s">
        <v>2</v>
      </c>
      <c r="H861" s="4" t="str">
        <f>IF(OR(テーブル13[[#This Row],[ILLflag]]="N",テーブル13[[#This Row],[CopyService]]="N",テーブル13[[#This Row],[ILLStatus]]="N",テーブル13[[#This Row],[LoanService]]="N"),"×","○")</f>
        <v>×</v>
      </c>
      <c r="I861">
        <v>17</v>
      </c>
      <c r="J861" t="str">
        <f>VLOOKUP(テーブル13[[#This Row],[KENCODE]],KENCODE!A:B,2,FALSE)</f>
        <v>石川</v>
      </c>
      <c r="K861" t="s">
        <v>283</v>
      </c>
      <c r="L861" t="s">
        <v>284</v>
      </c>
    </row>
    <row r="862" spans="1:12">
      <c r="A862" t="s">
        <v>285</v>
      </c>
      <c r="B862" t="s">
        <v>1</v>
      </c>
      <c r="C862" t="s">
        <v>1</v>
      </c>
      <c r="D862" t="s">
        <v>2</v>
      </c>
      <c r="E862" t="s">
        <v>2</v>
      </c>
      <c r="F862" t="s">
        <v>2</v>
      </c>
      <c r="G862" t="s">
        <v>2</v>
      </c>
      <c r="H862" s="4" t="str">
        <f>IF(OR(テーブル13[[#This Row],[ILLflag]]="N",テーブル13[[#This Row],[CopyService]]="N",テーブル13[[#This Row],[ILLStatus]]="N",テーブル13[[#This Row],[LoanService]]="N"),"×","○")</f>
        <v>×</v>
      </c>
      <c r="I862">
        <v>17</v>
      </c>
      <c r="J862" t="str">
        <f>VLOOKUP(テーブル13[[#This Row],[KENCODE]],KENCODE!A:B,2,FALSE)</f>
        <v>石川</v>
      </c>
      <c r="K862" t="s">
        <v>286</v>
      </c>
      <c r="L862" t="s">
        <v>287</v>
      </c>
    </row>
    <row r="863" spans="1:12">
      <c r="A863" t="s">
        <v>659</v>
      </c>
      <c r="B863" t="s">
        <v>1</v>
      </c>
      <c r="C863" t="s">
        <v>1</v>
      </c>
      <c r="D863" t="s">
        <v>2</v>
      </c>
      <c r="E863" t="s">
        <v>2</v>
      </c>
      <c r="F863" t="s">
        <v>2</v>
      </c>
      <c r="G863" t="s">
        <v>2</v>
      </c>
      <c r="H863" s="4" t="str">
        <f>IF(OR(テーブル13[[#This Row],[ILLflag]]="N",テーブル13[[#This Row],[CopyService]]="N",テーブル13[[#This Row],[ILLStatus]]="N",テーブル13[[#This Row],[LoanService]]="N"),"×","○")</f>
        <v>×</v>
      </c>
      <c r="I863">
        <v>17</v>
      </c>
      <c r="J863" t="str">
        <f>VLOOKUP(テーブル13[[#This Row],[KENCODE]],KENCODE!A:B,2,FALSE)</f>
        <v>石川</v>
      </c>
      <c r="K863" t="s">
        <v>660</v>
      </c>
      <c r="L863" t="s">
        <v>661</v>
      </c>
    </row>
    <row r="864" spans="1:12">
      <c r="A864" t="s">
        <v>1424</v>
      </c>
      <c r="B864" t="s">
        <v>1</v>
      </c>
      <c r="C864" t="s">
        <v>1</v>
      </c>
      <c r="D864" t="s">
        <v>1</v>
      </c>
      <c r="E864" t="s">
        <v>1</v>
      </c>
      <c r="F864" t="s">
        <v>2</v>
      </c>
      <c r="G864" t="s">
        <v>1</v>
      </c>
      <c r="H864" s="4" t="str">
        <f>IF(OR(テーブル13[[#This Row],[ILLflag]]="N",テーブル13[[#This Row],[CopyService]]="N",テーブル13[[#This Row],[ILLStatus]]="N",テーブル13[[#This Row],[LoanService]]="N"),"×","○")</f>
        <v>○</v>
      </c>
      <c r="I864">
        <v>17</v>
      </c>
      <c r="J864" t="str">
        <f>VLOOKUP(テーブル13[[#This Row],[KENCODE]],KENCODE!A:B,2,FALSE)</f>
        <v>石川</v>
      </c>
      <c r="K864" t="s">
        <v>1425</v>
      </c>
      <c r="L864" t="s">
        <v>1426</v>
      </c>
    </row>
    <row r="865" spans="1:12">
      <c r="A865" t="s">
        <v>1427</v>
      </c>
      <c r="B865" t="s">
        <v>1</v>
      </c>
      <c r="C865" t="s">
        <v>1</v>
      </c>
      <c r="D865" t="s">
        <v>2</v>
      </c>
      <c r="E865" t="s">
        <v>2</v>
      </c>
      <c r="F865" t="s">
        <v>2</v>
      </c>
      <c r="G865" t="s">
        <v>2</v>
      </c>
      <c r="H865" s="4" t="str">
        <f>IF(OR(テーブル13[[#This Row],[ILLflag]]="N",テーブル13[[#This Row],[CopyService]]="N",テーブル13[[#This Row],[ILLStatus]]="N",テーブル13[[#This Row],[LoanService]]="N"),"×","○")</f>
        <v>×</v>
      </c>
      <c r="I865">
        <v>17</v>
      </c>
      <c r="J865" t="str">
        <f>VLOOKUP(テーブル13[[#This Row],[KENCODE]],KENCODE!A:B,2,FALSE)</f>
        <v>石川</v>
      </c>
      <c r="K865" t="s">
        <v>1428</v>
      </c>
      <c r="L865" t="s">
        <v>1429</v>
      </c>
    </row>
    <row r="866" spans="1:12">
      <c r="A866" t="s">
        <v>1430</v>
      </c>
      <c r="B866" t="s">
        <v>1</v>
      </c>
      <c r="C866" t="s">
        <v>1</v>
      </c>
      <c r="D866" t="s">
        <v>2</v>
      </c>
      <c r="E866" t="s">
        <v>2</v>
      </c>
      <c r="F866" t="s">
        <v>2</v>
      </c>
      <c r="G866" t="s">
        <v>2</v>
      </c>
      <c r="H866" s="4" t="str">
        <f>IF(OR(テーブル13[[#This Row],[ILLflag]]="N",テーブル13[[#This Row],[CopyService]]="N",テーブル13[[#This Row],[ILLStatus]]="N",テーブル13[[#This Row],[LoanService]]="N"),"×","○")</f>
        <v>×</v>
      </c>
      <c r="I866">
        <v>17</v>
      </c>
      <c r="J866" t="str">
        <f>VLOOKUP(テーブル13[[#This Row],[KENCODE]],KENCODE!A:B,2,FALSE)</f>
        <v>石川</v>
      </c>
      <c r="K866" t="s">
        <v>1431</v>
      </c>
      <c r="L866" t="s">
        <v>1432</v>
      </c>
    </row>
    <row r="867" spans="1:12">
      <c r="A867" t="s">
        <v>1433</v>
      </c>
      <c r="B867" t="s">
        <v>1</v>
      </c>
      <c r="C867" t="s">
        <v>1</v>
      </c>
      <c r="D867" t="s">
        <v>1</v>
      </c>
      <c r="E867" t="s">
        <v>1</v>
      </c>
      <c r="F867" t="s">
        <v>2</v>
      </c>
      <c r="G867" t="s">
        <v>1</v>
      </c>
      <c r="H867" s="4" t="str">
        <f>IF(OR(テーブル13[[#This Row],[ILLflag]]="N",テーブル13[[#This Row],[CopyService]]="N",テーブル13[[#This Row],[ILLStatus]]="N",テーブル13[[#This Row],[LoanService]]="N"),"×","○")</f>
        <v>○</v>
      </c>
      <c r="I867">
        <v>17</v>
      </c>
      <c r="J867" t="str">
        <f>VLOOKUP(テーブル13[[#This Row],[KENCODE]],KENCODE!A:B,2,FALSE)</f>
        <v>石川</v>
      </c>
      <c r="K867" t="s">
        <v>1434</v>
      </c>
      <c r="L867" t="s">
        <v>1435</v>
      </c>
    </row>
    <row r="868" spans="1:12">
      <c r="A868" t="s">
        <v>2503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s="4" t="str">
        <f>IF(OR(テーブル13[[#This Row],[ILLflag]]="N",テーブル13[[#This Row],[CopyService]]="N",テーブル13[[#This Row],[ILLStatus]]="N",テーブル13[[#This Row],[LoanService]]="N"),"×","○")</f>
        <v>○</v>
      </c>
      <c r="I868">
        <v>17</v>
      </c>
      <c r="J868" t="str">
        <f>VLOOKUP(テーブル13[[#This Row],[KENCODE]],KENCODE!A:B,2,FALSE)</f>
        <v>石川</v>
      </c>
      <c r="K868" t="s">
        <v>2504</v>
      </c>
      <c r="L868" t="s">
        <v>2505</v>
      </c>
    </row>
    <row r="869" spans="1:12">
      <c r="A869" t="s">
        <v>2596</v>
      </c>
      <c r="B869" t="s">
        <v>1</v>
      </c>
      <c r="C869" t="s">
        <v>1</v>
      </c>
      <c r="D869" t="s">
        <v>2</v>
      </c>
      <c r="E869" t="s">
        <v>2</v>
      </c>
      <c r="F869" t="s">
        <v>2</v>
      </c>
      <c r="G869" t="s">
        <v>1</v>
      </c>
      <c r="H869" s="4" t="str">
        <f>IF(OR(テーブル13[[#This Row],[ILLflag]]="N",テーブル13[[#This Row],[CopyService]]="N",テーブル13[[#This Row],[ILLStatus]]="N",テーブル13[[#This Row],[LoanService]]="N"),"×","○")</f>
        <v>×</v>
      </c>
      <c r="I869">
        <v>17</v>
      </c>
      <c r="J869" t="str">
        <f>VLOOKUP(テーブル13[[#This Row],[KENCODE]],KENCODE!A:B,2,FALSE)</f>
        <v>石川</v>
      </c>
      <c r="K869" t="s">
        <v>2597</v>
      </c>
      <c r="L869" t="s">
        <v>2598</v>
      </c>
    </row>
    <row r="870" spans="1:12">
      <c r="A870" t="s">
        <v>2611</v>
      </c>
      <c r="B870" t="s">
        <v>1</v>
      </c>
      <c r="C870" t="s">
        <v>1</v>
      </c>
      <c r="D870" t="s">
        <v>1</v>
      </c>
      <c r="E870" t="s">
        <v>2</v>
      </c>
      <c r="F870" t="s">
        <v>2</v>
      </c>
      <c r="G870" t="s">
        <v>2</v>
      </c>
      <c r="H870" s="4" t="str">
        <f>IF(OR(テーブル13[[#This Row],[ILLflag]]="N",テーブル13[[#This Row],[CopyService]]="N",テーブル13[[#This Row],[ILLStatus]]="N",テーブル13[[#This Row],[LoanService]]="N"),"×","○")</f>
        <v>×</v>
      </c>
      <c r="I870">
        <v>17</v>
      </c>
      <c r="J870" t="str">
        <f>VLOOKUP(テーブル13[[#This Row],[KENCODE]],KENCODE!A:B,2,FALSE)</f>
        <v>石川</v>
      </c>
      <c r="K870" t="s">
        <v>2612</v>
      </c>
      <c r="L870" t="s">
        <v>2613</v>
      </c>
    </row>
    <row r="871" spans="1:12">
      <c r="A871" t="s">
        <v>2686</v>
      </c>
      <c r="B871" t="s">
        <v>1</v>
      </c>
      <c r="C871" t="s">
        <v>1</v>
      </c>
      <c r="D871" t="s">
        <v>1</v>
      </c>
      <c r="E871" t="s">
        <v>1</v>
      </c>
      <c r="F871" t="s">
        <v>2</v>
      </c>
      <c r="G871" t="s">
        <v>1</v>
      </c>
      <c r="H871" s="4" t="str">
        <f>IF(OR(テーブル13[[#This Row],[ILLflag]]="N",テーブル13[[#This Row],[CopyService]]="N",テーブル13[[#This Row],[ILLStatus]]="N",テーブル13[[#This Row],[LoanService]]="N"),"×","○")</f>
        <v>○</v>
      </c>
      <c r="I871">
        <v>17</v>
      </c>
      <c r="J871" t="str">
        <f>VLOOKUP(テーブル13[[#This Row],[KENCODE]],KENCODE!A:B,2,FALSE)</f>
        <v>石川</v>
      </c>
      <c r="K871" t="s">
        <v>2687</v>
      </c>
      <c r="L871" t="s">
        <v>2688</v>
      </c>
    </row>
    <row r="872" spans="1:12">
      <c r="A872" t="s">
        <v>2692</v>
      </c>
      <c r="B872" t="s">
        <v>1</v>
      </c>
      <c r="C872" t="s">
        <v>1</v>
      </c>
      <c r="D872" t="s">
        <v>1</v>
      </c>
      <c r="E872" t="s">
        <v>1</v>
      </c>
      <c r="F872" t="s">
        <v>2</v>
      </c>
      <c r="G872" t="s">
        <v>2</v>
      </c>
      <c r="H872" s="4" t="str">
        <f>IF(OR(テーブル13[[#This Row],[ILLflag]]="N",テーブル13[[#This Row],[CopyService]]="N",テーブル13[[#This Row],[ILLStatus]]="N",テーブル13[[#This Row],[LoanService]]="N"),"×","○")</f>
        <v>×</v>
      </c>
      <c r="I872">
        <v>17</v>
      </c>
      <c r="J872" t="str">
        <f>VLOOKUP(テーブル13[[#This Row],[KENCODE]],KENCODE!A:B,2,FALSE)</f>
        <v>石川</v>
      </c>
      <c r="K872" t="s">
        <v>2693</v>
      </c>
      <c r="L872" t="s">
        <v>2694</v>
      </c>
    </row>
    <row r="873" spans="1:12">
      <c r="A873" t="s">
        <v>2808</v>
      </c>
      <c r="B873" t="s">
        <v>1</v>
      </c>
      <c r="C873" t="s">
        <v>1</v>
      </c>
      <c r="D873" t="s">
        <v>1</v>
      </c>
      <c r="E873" t="s">
        <v>1</v>
      </c>
      <c r="F873" t="s">
        <v>2</v>
      </c>
      <c r="G873" t="s">
        <v>2</v>
      </c>
      <c r="H873" s="4" t="str">
        <f>IF(OR(テーブル13[[#This Row],[ILLflag]]="N",テーブル13[[#This Row],[CopyService]]="N",テーブル13[[#This Row],[ILLStatus]]="N",テーブル13[[#This Row],[LoanService]]="N"),"×","○")</f>
        <v>×</v>
      </c>
      <c r="I873">
        <v>17</v>
      </c>
      <c r="J873" t="str">
        <f>VLOOKUP(テーブル13[[#This Row],[KENCODE]],KENCODE!A:B,2,FALSE)</f>
        <v>石川</v>
      </c>
      <c r="K873" t="s">
        <v>2809</v>
      </c>
      <c r="L873" t="s">
        <v>2810</v>
      </c>
    </row>
    <row r="874" spans="1:12">
      <c r="A874" t="s">
        <v>3372</v>
      </c>
      <c r="B874" t="s">
        <v>1</v>
      </c>
      <c r="C874" t="s">
        <v>1</v>
      </c>
      <c r="D874" t="s">
        <v>2</v>
      </c>
      <c r="E874" t="s">
        <v>2</v>
      </c>
      <c r="F874" t="s">
        <v>2</v>
      </c>
      <c r="G874" t="s">
        <v>2</v>
      </c>
      <c r="H874" s="4" t="str">
        <f>IF(OR(テーブル13[[#This Row],[ILLflag]]="N",テーブル13[[#This Row],[CopyService]]="N",テーブル13[[#This Row],[ILLStatus]]="N",テーブル13[[#This Row],[LoanService]]="N"),"×","○")</f>
        <v>×</v>
      </c>
      <c r="I874">
        <v>17</v>
      </c>
      <c r="J874" t="str">
        <f>VLOOKUP(テーブル13[[#This Row],[KENCODE]],KENCODE!A:B,2,FALSE)</f>
        <v>石川</v>
      </c>
      <c r="K874" t="s">
        <v>3373</v>
      </c>
      <c r="L874" t="s">
        <v>3374</v>
      </c>
    </row>
    <row r="875" spans="1:12">
      <c r="A875" t="s">
        <v>3709</v>
      </c>
      <c r="B875" t="s">
        <v>1</v>
      </c>
      <c r="C875" t="s">
        <v>1</v>
      </c>
      <c r="D875" t="s">
        <v>1</v>
      </c>
      <c r="E875" t="s">
        <v>1</v>
      </c>
      <c r="F875" t="s">
        <v>2</v>
      </c>
      <c r="G875" t="s">
        <v>2</v>
      </c>
      <c r="H875" s="4" t="str">
        <f>IF(OR(テーブル13[[#This Row],[ILLflag]]="N",テーブル13[[#This Row],[CopyService]]="N",テーブル13[[#This Row],[ILLStatus]]="N",テーブル13[[#This Row],[LoanService]]="N"),"×","○")</f>
        <v>×</v>
      </c>
      <c r="I875">
        <v>17</v>
      </c>
      <c r="J875" t="str">
        <f>VLOOKUP(テーブル13[[#This Row],[KENCODE]],KENCODE!A:B,2,FALSE)</f>
        <v>石川</v>
      </c>
      <c r="K875" t="s">
        <v>3710</v>
      </c>
      <c r="L875" t="s">
        <v>3711</v>
      </c>
    </row>
    <row r="876" spans="1:12">
      <c r="A876" t="s">
        <v>3718</v>
      </c>
      <c r="B876" t="s">
        <v>1</v>
      </c>
      <c r="C876" t="s">
        <v>1</v>
      </c>
      <c r="D876" t="s">
        <v>1</v>
      </c>
      <c r="E876" t="s">
        <v>1</v>
      </c>
      <c r="F876" t="s">
        <v>2</v>
      </c>
      <c r="G876" t="s">
        <v>1</v>
      </c>
      <c r="H876" s="4" t="str">
        <f>IF(OR(テーブル13[[#This Row],[ILLflag]]="N",テーブル13[[#This Row],[CopyService]]="N",テーブル13[[#This Row],[ILLStatus]]="N",テーブル13[[#This Row],[LoanService]]="N"),"×","○")</f>
        <v>○</v>
      </c>
      <c r="I876">
        <v>17</v>
      </c>
      <c r="J876" t="str">
        <f>VLOOKUP(テーブル13[[#This Row],[KENCODE]],KENCODE!A:B,2,FALSE)</f>
        <v>石川</v>
      </c>
      <c r="K876" t="s">
        <v>3719</v>
      </c>
      <c r="L876" t="s">
        <v>3720</v>
      </c>
    </row>
    <row r="877" spans="1:12">
      <c r="A877" t="s">
        <v>3751</v>
      </c>
      <c r="B877" t="s">
        <v>1</v>
      </c>
      <c r="C877" t="s">
        <v>1</v>
      </c>
      <c r="D877" t="s">
        <v>1</v>
      </c>
      <c r="E877" t="s">
        <v>1</v>
      </c>
      <c r="F877" t="s">
        <v>2</v>
      </c>
      <c r="G877" t="s">
        <v>1</v>
      </c>
      <c r="H877" s="4" t="str">
        <f>IF(OR(テーブル13[[#This Row],[ILLflag]]="N",テーブル13[[#This Row],[CopyService]]="N",テーブル13[[#This Row],[ILLStatus]]="N",テーブル13[[#This Row],[LoanService]]="N"),"×","○")</f>
        <v>○</v>
      </c>
      <c r="I877">
        <v>17</v>
      </c>
      <c r="J877" t="str">
        <f>VLOOKUP(テーブル13[[#This Row],[KENCODE]],KENCODE!A:B,2,FALSE)</f>
        <v>石川</v>
      </c>
      <c r="K877" t="s">
        <v>3752</v>
      </c>
      <c r="L877" t="s">
        <v>3753</v>
      </c>
    </row>
    <row r="878" spans="1:12">
      <c r="A878" t="s">
        <v>4328</v>
      </c>
      <c r="B878" t="s">
        <v>1</v>
      </c>
      <c r="C878" t="s">
        <v>1</v>
      </c>
      <c r="D878" t="s">
        <v>2</v>
      </c>
      <c r="E878" t="s">
        <v>2</v>
      </c>
      <c r="F878" t="s">
        <v>2</v>
      </c>
      <c r="G878" t="s">
        <v>1</v>
      </c>
      <c r="H878" s="4" t="str">
        <f>IF(OR(テーブル13[[#This Row],[ILLflag]]="N",テーブル13[[#This Row],[CopyService]]="N",テーブル13[[#This Row],[ILLStatus]]="N",テーブル13[[#This Row],[LoanService]]="N"),"×","○")</f>
        <v>×</v>
      </c>
      <c r="I878">
        <v>17</v>
      </c>
      <c r="J878" t="str">
        <f>VLOOKUP(テーブル13[[#This Row],[KENCODE]],KENCODE!A:B,2,FALSE)</f>
        <v>石川</v>
      </c>
      <c r="K878" t="s">
        <v>4329</v>
      </c>
      <c r="L878" t="s">
        <v>4330</v>
      </c>
    </row>
    <row r="879" spans="1:12">
      <c r="A879" t="s">
        <v>4988</v>
      </c>
      <c r="B879" t="s">
        <v>1</v>
      </c>
      <c r="C879" t="s">
        <v>1</v>
      </c>
      <c r="D879" t="s">
        <v>1</v>
      </c>
      <c r="E879" t="s">
        <v>1</v>
      </c>
      <c r="F879" t="s">
        <v>2</v>
      </c>
      <c r="G879" t="s">
        <v>2</v>
      </c>
      <c r="H879" s="4" t="str">
        <f>IF(OR(テーブル13[[#This Row],[ILLflag]]="N",テーブル13[[#This Row],[CopyService]]="N",テーブル13[[#This Row],[ILLStatus]]="N",テーブル13[[#This Row],[LoanService]]="N"),"×","○")</f>
        <v>×</v>
      </c>
      <c r="I879">
        <v>17</v>
      </c>
      <c r="J879" t="str">
        <f>VLOOKUP(テーブル13[[#This Row],[KENCODE]],KENCODE!A:B,2,FALSE)</f>
        <v>石川</v>
      </c>
      <c r="K879" t="s">
        <v>4989</v>
      </c>
      <c r="L879" t="s">
        <v>4990</v>
      </c>
    </row>
    <row r="880" spans="1:12">
      <c r="A880" t="s">
        <v>288</v>
      </c>
      <c r="B880" t="s">
        <v>1</v>
      </c>
      <c r="C880" t="s">
        <v>1</v>
      </c>
      <c r="D880" t="s">
        <v>2</v>
      </c>
      <c r="E880" t="s">
        <v>2</v>
      </c>
      <c r="F880" t="s">
        <v>2</v>
      </c>
      <c r="G880" t="s">
        <v>1</v>
      </c>
      <c r="H880" s="4" t="str">
        <f>IF(OR(テーブル13[[#This Row],[ILLflag]]="N",テーブル13[[#This Row],[CopyService]]="N",テーブル13[[#This Row],[ILLStatus]]="N",テーブル13[[#This Row],[LoanService]]="N"),"×","○")</f>
        <v>×</v>
      </c>
      <c r="I880">
        <v>18</v>
      </c>
      <c r="J880" t="str">
        <f>VLOOKUP(テーブル13[[#This Row],[KENCODE]],KENCODE!A:B,2,FALSE)</f>
        <v>福井</v>
      </c>
      <c r="K880" t="s">
        <v>289</v>
      </c>
      <c r="L880" t="s">
        <v>290</v>
      </c>
    </row>
    <row r="881" spans="1:12">
      <c r="A881" t="s">
        <v>291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s="4" t="str">
        <f>IF(OR(テーブル13[[#This Row],[ILLflag]]="N",テーブル13[[#This Row],[CopyService]]="N",テーブル13[[#This Row],[ILLStatus]]="N",テーブル13[[#This Row],[LoanService]]="N"),"×","○")</f>
        <v>○</v>
      </c>
      <c r="I881">
        <v>18</v>
      </c>
      <c r="J881" t="str">
        <f>VLOOKUP(テーブル13[[#This Row],[KENCODE]],KENCODE!A:B,2,FALSE)</f>
        <v>福井</v>
      </c>
      <c r="K881" t="s">
        <v>292</v>
      </c>
      <c r="L881" t="s">
        <v>293</v>
      </c>
    </row>
    <row r="882" spans="1:12">
      <c r="A882" t="s">
        <v>1436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s="4" t="str">
        <f>IF(OR(テーブル13[[#This Row],[ILLflag]]="N",テーブル13[[#This Row],[CopyService]]="N",テーブル13[[#This Row],[ILLStatus]]="N",テーブル13[[#This Row],[LoanService]]="N"),"×","○")</f>
        <v>○</v>
      </c>
      <c r="I882">
        <v>18</v>
      </c>
      <c r="J882" t="str">
        <f>VLOOKUP(テーブル13[[#This Row],[KENCODE]],KENCODE!A:B,2,FALSE)</f>
        <v>福井</v>
      </c>
      <c r="K882" t="s">
        <v>1437</v>
      </c>
      <c r="L882" t="s">
        <v>1438</v>
      </c>
    </row>
    <row r="883" spans="1:12">
      <c r="A883" t="s">
        <v>2689</v>
      </c>
      <c r="B883" t="s">
        <v>1</v>
      </c>
      <c r="C883" t="s">
        <v>1</v>
      </c>
      <c r="D883" t="s">
        <v>2</v>
      </c>
      <c r="E883" t="s">
        <v>2</v>
      </c>
      <c r="F883" t="s">
        <v>2</v>
      </c>
      <c r="G883" t="s">
        <v>1</v>
      </c>
      <c r="H883" s="4" t="str">
        <f>IF(OR(テーブル13[[#This Row],[ILLflag]]="N",テーブル13[[#This Row],[CopyService]]="N",テーブル13[[#This Row],[ILLStatus]]="N",テーブル13[[#This Row],[LoanService]]="N"),"×","○")</f>
        <v>×</v>
      </c>
      <c r="I883">
        <v>18</v>
      </c>
      <c r="J883" t="str">
        <f>VLOOKUP(テーブル13[[#This Row],[KENCODE]],KENCODE!A:B,2,FALSE)</f>
        <v>福井</v>
      </c>
      <c r="K883" t="s">
        <v>2690</v>
      </c>
      <c r="L883" t="s">
        <v>2691</v>
      </c>
    </row>
    <row r="884" spans="1:12">
      <c r="A884" t="s">
        <v>3272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s="4" t="str">
        <f>IF(OR(テーブル13[[#This Row],[ILLflag]]="N",テーブル13[[#This Row],[CopyService]]="N",テーブル13[[#This Row],[ILLStatus]]="N",テーブル13[[#This Row],[LoanService]]="N"),"×","○")</f>
        <v>○</v>
      </c>
      <c r="I884">
        <v>18</v>
      </c>
      <c r="J884" t="str">
        <f>VLOOKUP(テーブル13[[#This Row],[KENCODE]],KENCODE!A:B,2,FALSE)</f>
        <v>福井</v>
      </c>
      <c r="K884" t="s">
        <v>3273</v>
      </c>
      <c r="L884" t="s">
        <v>3274</v>
      </c>
    </row>
    <row r="885" spans="1:12">
      <c r="A885" t="s">
        <v>3566</v>
      </c>
      <c r="B885" t="s">
        <v>1</v>
      </c>
      <c r="C885" t="s">
        <v>1</v>
      </c>
      <c r="D885" t="s">
        <v>2</v>
      </c>
      <c r="E885" t="s">
        <v>2</v>
      </c>
      <c r="F885" t="s">
        <v>2</v>
      </c>
      <c r="G885" t="s">
        <v>1</v>
      </c>
      <c r="H885" s="4" t="str">
        <f>IF(OR(テーブル13[[#This Row],[ILLflag]]="N",テーブル13[[#This Row],[CopyService]]="N",テーブル13[[#This Row],[ILLStatus]]="N",テーブル13[[#This Row],[LoanService]]="N"),"×","○")</f>
        <v>×</v>
      </c>
      <c r="I885">
        <v>18</v>
      </c>
      <c r="J885" t="str">
        <f>VLOOKUP(テーブル13[[#This Row],[KENCODE]],KENCODE!A:B,2,FALSE)</f>
        <v>福井</v>
      </c>
      <c r="K885" t="s">
        <v>3567</v>
      </c>
      <c r="L885" t="s">
        <v>3568</v>
      </c>
    </row>
    <row r="886" spans="1:12">
      <c r="A886" t="s">
        <v>3653</v>
      </c>
      <c r="B886" t="s">
        <v>1</v>
      </c>
      <c r="C886" t="s">
        <v>1</v>
      </c>
      <c r="D886" t="s">
        <v>1</v>
      </c>
      <c r="E886" t="s">
        <v>1</v>
      </c>
      <c r="F886" t="s">
        <v>2</v>
      </c>
      <c r="G886" t="s">
        <v>1</v>
      </c>
      <c r="H886" s="4" t="str">
        <f>IF(OR(テーブル13[[#This Row],[ILLflag]]="N",テーブル13[[#This Row],[CopyService]]="N",テーブル13[[#This Row],[ILLStatus]]="N",テーブル13[[#This Row],[LoanService]]="N"),"×","○")</f>
        <v>○</v>
      </c>
      <c r="I886">
        <v>18</v>
      </c>
      <c r="J886" t="str">
        <f>VLOOKUP(テーブル13[[#This Row],[KENCODE]],KENCODE!A:B,2,FALSE)</f>
        <v>福井</v>
      </c>
      <c r="K886" t="s">
        <v>3654</v>
      </c>
      <c r="L886" t="s">
        <v>3655</v>
      </c>
    </row>
    <row r="887" spans="1:12">
      <c r="A887" t="s">
        <v>3964</v>
      </c>
      <c r="B887" t="s">
        <v>1</v>
      </c>
      <c r="C887" t="s">
        <v>1</v>
      </c>
      <c r="D887" t="s">
        <v>1</v>
      </c>
      <c r="E887" t="s">
        <v>1</v>
      </c>
      <c r="F887" t="s">
        <v>2</v>
      </c>
      <c r="G887" t="s">
        <v>1</v>
      </c>
      <c r="H887" s="4" t="str">
        <f>IF(OR(テーブル13[[#This Row],[ILLflag]]="N",テーブル13[[#This Row],[CopyService]]="N",テーブル13[[#This Row],[ILLStatus]]="N",テーブル13[[#This Row],[LoanService]]="N"),"×","○")</f>
        <v>○</v>
      </c>
      <c r="I887">
        <v>18</v>
      </c>
      <c r="J887" t="str">
        <f>VLOOKUP(テーブル13[[#This Row],[KENCODE]],KENCODE!A:B,2,FALSE)</f>
        <v>福井</v>
      </c>
      <c r="K887" t="s">
        <v>3965</v>
      </c>
      <c r="L887" t="s">
        <v>3966</v>
      </c>
    </row>
    <row r="888" spans="1:12">
      <c r="A888" t="s">
        <v>4443</v>
      </c>
      <c r="B888" t="s">
        <v>1</v>
      </c>
      <c r="C888" t="s">
        <v>1</v>
      </c>
      <c r="D888" t="s">
        <v>2</v>
      </c>
      <c r="E888" t="s">
        <v>2</v>
      </c>
      <c r="F888" t="s">
        <v>2</v>
      </c>
      <c r="G888" t="s">
        <v>2</v>
      </c>
      <c r="H888" s="4" t="str">
        <f>IF(OR(テーブル13[[#This Row],[ILLflag]]="N",テーブル13[[#This Row],[CopyService]]="N",テーブル13[[#This Row],[ILLStatus]]="N",テーブル13[[#This Row],[LoanService]]="N"),"×","○")</f>
        <v>×</v>
      </c>
      <c r="I888">
        <v>18</v>
      </c>
      <c r="J888" t="str">
        <f>VLOOKUP(テーブル13[[#This Row],[KENCODE]],KENCODE!A:B,2,FALSE)</f>
        <v>福井</v>
      </c>
      <c r="K888" t="s">
        <v>4444</v>
      </c>
      <c r="L888" t="s">
        <v>4445</v>
      </c>
    </row>
    <row r="889" spans="1:12">
      <c r="A889" t="s">
        <v>294</v>
      </c>
      <c r="B889" t="s">
        <v>1</v>
      </c>
      <c r="C889" t="s">
        <v>1</v>
      </c>
      <c r="D889" t="s">
        <v>1</v>
      </c>
      <c r="E889" t="s">
        <v>2</v>
      </c>
      <c r="F889" t="s">
        <v>2</v>
      </c>
      <c r="G889" t="s">
        <v>1</v>
      </c>
      <c r="H889" s="4" t="str">
        <f>IF(OR(テーブル13[[#This Row],[ILLflag]]="N",テーブル13[[#This Row],[CopyService]]="N",テーブル13[[#This Row],[ILLStatus]]="N",テーブル13[[#This Row],[LoanService]]="N"),"×","○")</f>
        <v>×</v>
      </c>
      <c r="I889">
        <v>19</v>
      </c>
      <c r="J889" t="str">
        <f>VLOOKUP(テーブル13[[#This Row],[KENCODE]],KENCODE!A:B,2,FALSE)</f>
        <v>山梨</v>
      </c>
      <c r="K889" t="s">
        <v>295</v>
      </c>
      <c r="L889" t="s">
        <v>296</v>
      </c>
    </row>
    <row r="890" spans="1:12">
      <c r="A890" t="s">
        <v>297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s="4" t="str">
        <f>IF(OR(テーブル13[[#This Row],[ILLflag]]="N",テーブル13[[#This Row],[CopyService]]="N",テーブル13[[#This Row],[ILLStatus]]="N",テーブル13[[#This Row],[LoanService]]="N"),"×","○")</f>
        <v>○</v>
      </c>
      <c r="I890">
        <v>19</v>
      </c>
      <c r="J890" t="str">
        <f>VLOOKUP(テーブル13[[#This Row],[KENCODE]],KENCODE!A:B,2,FALSE)</f>
        <v>山梨</v>
      </c>
      <c r="K890" t="s">
        <v>298</v>
      </c>
      <c r="L890" t="s">
        <v>299</v>
      </c>
    </row>
    <row r="891" spans="1:12">
      <c r="A891" t="s">
        <v>662</v>
      </c>
      <c r="B891" t="s">
        <v>1</v>
      </c>
      <c r="C891" t="s">
        <v>1</v>
      </c>
      <c r="D891" t="s">
        <v>1</v>
      </c>
      <c r="E891" t="s">
        <v>1</v>
      </c>
      <c r="F891" t="s">
        <v>2</v>
      </c>
      <c r="G891" t="s">
        <v>1</v>
      </c>
      <c r="H891" s="4" t="str">
        <f>IF(OR(テーブル13[[#This Row],[ILLflag]]="N",テーブル13[[#This Row],[CopyService]]="N",テーブル13[[#This Row],[ILLStatus]]="N",テーブル13[[#This Row],[LoanService]]="N"),"×","○")</f>
        <v>○</v>
      </c>
      <c r="I891">
        <v>19</v>
      </c>
      <c r="J891" t="str">
        <f>VLOOKUP(テーブル13[[#This Row],[KENCODE]],KENCODE!A:B,2,FALSE)</f>
        <v>山梨</v>
      </c>
      <c r="K891" t="s">
        <v>663</v>
      </c>
      <c r="L891" t="s">
        <v>664</v>
      </c>
    </row>
    <row r="892" spans="1:12">
      <c r="A892" t="s">
        <v>1439</v>
      </c>
      <c r="B892" t="s">
        <v>1</v>
      </c>
      <c r="C892" t="s">
        <v>1</v>
      </c>
      <c r="D892" t="s">
        <v>2</v>
      </c>
      <c r="E892" t="s">
        <v>2</v>
      </c>
      <c r="F892" t="s">
        <v>2</v>
      </c>
      <c r="G892" t="s">
        <v>2</v>
      </c>
      <c r="H892" s="4" t="str">
        <f>IF(OR(テーブル13[[#This Row],[ILLflag]]="N",テーブル13[[#This Row],[CopyService]]="N",テーブル13[[#This Row],[ILLStatus]]="N",テーブル13[[#This Row],[LoanService]]="N"),"×","○")</f>
        <v>×</v>
      </c>
      <c r="I892">
        <v>19</v>
      </c>
      <c r="J892" t="str">
        <f>VLOOKUP(テーブル13[[#This Row],[KENCODE]],KENCODE!A:B,2,FALSE)</f>
        <v>山梨</v>
      </c>
      <c r="K892" t="s">
        <v>1440</v>
      </c>
      <c r="L892" t="s">
        <v>1441</v>
      </c>
    </row>
    <row r="893" spans="1:12">
      <c r="A893" t="s">
        <v>2383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s="4" t="str">
        <f>IF(OR(テーブル13[[#This Row],[ILLflag]]="N",テーブル13[[#This Row],[CopyService]]="N",テーブル13[[#This Row],[ILLStatus]]="N",テーブル13[[#This Row],[LoanService]]="N"),"×","○")</f>
        <v>×</v>
      </c>
      <c r="I893">
        <v>19</v>
      </c>
      <c r="J893" t="str">
        <f>VLOOKUP(テーブル13[[#This Row],[KENCODE]],KENCODE!A:B,2,FALSE)</f>
        <v>山梨</v>
      </c>
      <c r="K893" t="s">
        <v>2384</v>
      </c>
      <c r="L893" t="s">
        <v>2385</v>
      </c>
    </row>
    <row r="894" spans="1:12">
      <c r="A894" t="s">
        <v>2647</v>
      </c>
      <c r="B894" t="s">
        <v>1</v>
      </c>
      <c r="C894" t="s">
        <v>1</v>
      </c>
      <c r="D894" t="s">
        <v>1</v>
      </c>
      <c r="E894" t="s">
        <v>1</v>
      </c>
      <c r="F894" t="s">
        <v>2</v>
      </c>
      <c r="G894" t="s">
        <v>1</v>
      </c>
      <c r="H894" s="4" t="str">
        <f>IF(OR(テーブル13[[#This Row],[ILLflag]]="N",テーブル13[[#This Row],[CopyService]]="N",テーブル13[[#This Row],[ILLStatus]]="N",テーブル13[[#This Row],[LoanService]]="N"),"×","○")</f>
        <v>○</v>
      </c>
      <c r="I894">
        <v>19</v>
      </c>
      <c r="J894" t="str">
        <f>VLOOKUP(テーブル13[[#This Row],[KENCODE]],KENCODE!A:B,2,FALSE)</f>
        <v>山梨</v>
      </c>
      <c r="K894" t="s">
        <v>2648</v>
      </c>
      <c r="L894" t="s">
        <v>2649</v>
      </c>
    </row>
    <row r="895" spans="1:12">
      <c r="A895" t="s">
        <v>3052</v>
      </c>
      <c r="B895" t="s">
        <v>1</v>
      </c>
      <c r="C895" t="s">
        <v>1</v>
      </c>
      <c r="D895" t="s">
        <v>1</v>
      </c>
      <c r="E895" t="s">
        <v>1</v>
      </c>
      <c r="F895" t="s">
        <v>2</v>
      </c>
      <c r="G895" t="s">
        <v>1</v>
      </c>
      <c r="H895" s="4" t="str">
        <f>IF(OR(テーブル13[[#This Row],[ILLflag]]="N",テーブル13[[#This Row],[CopyService]]="N",テーブル13[[#This Row],[ILLStatus]]="N",テーブル13[[#This Row],[LoanService]]="N"),"×","○")</f>
        <v>○</v>
      </c>
      <c r="I895">
        <v>19</v>
      </c>
      <c r="J895" t="str">
        <f>VLOOKUP(テーブル13[[#This Row],[KENCODE]],KENCODE!A:B,2,FALSE)</f>
        <v>山梨</v>
      </c>
      <c r="K895" t="s">
        <v>3053</v>
      </c>
      <c r="L895" t="s">
        <v>3054</v>
      </c>
    </row>
    <row r="896" spans="1:12">
      <c r="A896" t="s">
        <v>3423</v>
      </c>
      <c r="B896" t="s">
        <v>1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s="4" t="str">
        <f>IF(OR(テーブル13[[#This Row],[ILLflag]]="N",テーブル13[[#This Row],[CopyService]]="N",テーブル13[[#This Row],[ILLStatus]]="N",テーブル13[[#This Row],[LoanService]]="N"),"×","○")</f>
        <v>×</v>
      </c>
      <c r="I896">
        <v>19</v>
      </c>
      <c r="J896" t="str">
        <f>VLOOKUP(テーブル13[[#This Row],[KENCODE]],KENCODE!A:B,2,FALSE)</f>
        <v>山梨</v>
      </c>
      <c r="K896" t="s">
        <v>3424</v>
      </c>
      <c r="L896" t="s">
        <v>3425</v>
      </c>
    </row>
    <row r="897" spans="1:12">
      <c r="A897" t="s">
        <v>3593</v>
      </c>
      <c r="B897" t="s">
        <v>1</v>
      </c>
      <c r="C897" t="s">
        <v>1</v>
      </c>
      <c r="D897" t="s">
        <v>1</v>
      </c>
      <c r="E897" t="s">
        <v>2</v>
      </c>
      <c r="F897" t="s">
        <v>2</v>
      </c>
      <c r="G897" t="s">
        <v>1</v>
      </c>
      <c r="H897" s="4" t="str">
        <f>IF(OR(テーブル13[[#This Row],[ILLflag]]="N",テーブル13[[#This Row],[CopyService]]="N",テーブル13[[#This Row],[ILLStatus]]="N",テーブル13[[#This Row],[LoanService]]="N"),"×","○")</f>
        <v>×</v>
      </c>
      <c r="I897">
        <v>19</v>
      </c>
      <c r="J897" t="str">
        <f>VLOOKUP(テーブル13[[#This Row],[KENCODE]],KENCODE!A:B,2,FALSE)</f>
        <v>山梨</v>
      </c>
      <c r="K897" t="s">
        <v>3594</v>
      </c>
      <c r="L897" t="s">
        <v>3595</v>
      </c>
    </row>
    <row r="898" spans="1:12">
      <c r="A898" t="s">
        <v>3629</v>
      </c>
      <c r="B898" t="s">
        <v>1</v>
      </c>
      <c r="C898" t="s">
        <v>1</v>
      </c>
      <c r="D898" t="s">
        <v>1</v>
      </c>
      <c r="E898" t="s">
        <v>2</v>
      </c>
      <c r="F898" t="s">
        <v>2</v>
      </c>
      <c r="G898" t="s">
        <v>1</v>
      </c>
      <c r="H898" s="4" t="str">
        <f>IF(OR(テーブル13[[#This Row],[ILLflag]]="N",テーブル13[[#This Row],[CopyService]]="N",テーブル13[[#This Row],[ILLStatus]]="N",テーブル13[[#This Row],[LoanService]]="N"),"×","○")</f>
        <v>×</v>
      </c>
      <c r="I898">
        <v>19</v>
      </c>
      <c r="J898" t="str">
        <f>VLOOKUP(テーブル13[[#This Row],[KENCODE]],KENCODE!A:B,2,FALSE)</f>
        <v>山梨</v>
      </c>
      <c r="K898" t="s">
        <v>3630</v>
      </c>
      <c r="L898" t="s">
        <v>3631</v>
      </c>
    </row>
    <row r="899" spans="1:12">
      <c r="A899" t="s">
        <v>3775</v>
      </c>
      <c r="B899" t="s">
        <v>1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s="4" t="str">
        <f>IF(OR(テーブル13[[#This Row],[ILLflag]]="N",テーブル13[[#This Row],[CopyService]]="N",テーブル13[[#This Row],[ILLStatus]]="N",テーブル13[[#This Row],[LoanService]]="N"),"×","○")</f>
        <v>×</v>
      </c>
      <c r="I899">
        <v>19</v>
      </c>
      <c r="J899" t="str">
        <f>VLOOKUP(テーブル13[[#This Row],[KENCODE]],KENCODE!A:B,2,FALSE)</f>
        <v>山梨</v>
      </c>
      <c r="K899" t="s">
        <v>3776</v>
      </c>
      <c r="L899" t="s">
        <v>3777</v>
      </c>
    </row>
    <row r="900" spans="1:12">
      <c r="A900" t="s">
        <v>4148</v>
      </c>
      <c r="B900" t="s">
        <v>1</v>
      </c>
      <c r="C900" t="s">
        <v>1</v>
      </c>
      <c r="D900" t="s">
        <v>1</v>
      </c>
      <c r="E900" t="s">
        <v>1</v>
      </c>
      <c r="F900" t="s">
        <v>2</v>
      </c>
      <c r="G900" t="s">
        <v>1</v>
      </c>
      <c r="H900" s="4" t="str">
        <f>IF(OR(テーブル13[[#This Row],[ILLflag]]="N",テーブル13[[#This Row],[CopyService]]="N",テーブル13[[#This Row],[ILLStatus]]="N",テーブル13[[#This Row],[LoanService]]="N"),"×","○")</f>
        <v>○</v>
      </c>
      <c r="I900">
        <v>19</v>
      </c>
      <c r="J900" t="str">
        <f>VLOOKUP(テーブル13[[#This Row],[KENCODE]],KENCODE!A:B,2,FALSE)</f>
        <v>山梨</v>
      </c>
      <c r="K900" t="s">
        <v>4149</v>
      </c>
      <c r="L900" t="s">
        <v>4150</v>
      </c>
    </row>
    <row r="901" spans="1:12">
      <c r="A901" t="s">
        <v>4174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s="4" t="str">
        <f>IF(OR(テーブル13[[#This Row],[ILLflag]]="N",テーブル13[[#This Row],[CopyService]]="N",テーブル13[[#This Row],[ILLStatus]]="N",テーブル13[[#This Row],[LoanService]]="N"),"×","○")</f>
        <v>○</v>
      </c>
      <c r="I901">
        <v>19</v>
      </c>
      <c r="J901" t="str">
        <f>VLOOKUP(テーブル13[[#This Row],[KENCODE]],KENCODE!A:B,2,FALSE)</f>
        <v>山梨</v>
      </c>
      <c r="K901" t="s">
        <v>4175</v>
      </c>
      <c r="L901" t="s">
        <v>4176</v>
      </c>
    </row>
    <row r="902" spans="1:12">
      <c r="A902" t="s">
        <v>4958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s="4" t="str">
        <f>IF(OR(テーブル13[[#This Row],[ILLflag]]="N",テーブル13[[#This Row],[CopyService]]="N",テーブル13[[#This Row],[ILLStatus]]="N",テーブル13[[#This Row],[LoanService]]="N"),"×","○")</f>
        <v>○</v>
      </c>
      <c r="I902">
        <v>19</v>
      </c>
      <c r="J902" t="str">
        <f>VLOOKUP(テーブル13[[#This Row],[KENCODE]],KENCODE!A:B,2,FALSE)</f>
        <v>山梨</v>
      </c>
      <c r="K902" t="s">
        <v>4959</v>
      </c>
      <c r="L902" t="s">
        <v>4960</v>
      </c>
    </row>
    <row r="903" spans="1:12">
      <c r="A903" t="s">
        <v>300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s="4" t="str">
        <f>IF(OR(テーブル13[[#This Row],[ILLflag]]="N",テーブル13[[#This Row],[CopyService]]="N",テーブル13[[#This Row],[ILLStatus]]="N",テーブル13[[#This Row],[LoanService]]="N"),"×","○")</f>
        <v>○</v>
      </c>
      <c r="I903">
        <v>20</v>
      </c>
      <c r="J903" t="str">
        <f>VLOOKUP(テーブル13[[#This Row],[KENCODE]],KENCODE!A:B,2,FALSE)</f>
        <v>長野</v>
      </c>
      <c r="K903" t="s">
        <v>301</v>
      </c>
      <c r="L903" t="s">
        <v>302</v>
      </c>
    </row>
    <row r="904" spans="1:12">
      <c r="A904" t="s">
        <v>303</v>
      </c>
      <c r="B904" t="s">
        <v>1</v>
      </c>
      <c r="C904" t="s">
        <v>1</v>
      </c>
      <c r="D904" t="s">
        <v>1</v>
      </c>
      <c r="E904" t="s">
        <v>1</v>
      </c>
      <c r="F904" t="s">
        <v>2</v>
      </c>
      <c r="G904" t="s">
        <v>2</v>
      </c>
      <c r="H904" s="4" t="str">
        <f>IF(OR(テーブル13[[#This Row],[ILLflag]]="N",テーブル13[[#This Row],[CopyService]]="N",テーブル13[[#This Row],[ILLStatus]]="N",テーブル13[[#This Row],[LoanService]]="N"),"×","○")</f>
        <v>×</v>
      </c>
      <c r="I904">
        <v>20</v>
      </c>
      <c r="J904" t="str">
        <f>VLOOKUP(テーブル13[[#This Row],[KENCODE]],KENCODE!A:B,2,FALSE)</f>
        <v>長野</v>
      </c>
      <c r="K904" t="s">
        <v>304</v>
      </c>
      <c r="L904" t="s">
        <v>305</v>
      </c>
    </row>
    <row r="905" spans="1:12">
      <c r="A905" t="s">
        <v>306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s="4" t="str">
        <f>IF(OR(テーブル13[[#This Row],[ILLflag]]="N",テーブル13[[#This Row],[CopyService]]="N",テーブル13[[#This Row],[ILLStatus]]="N",テーブル13[[#This Row],[LoanService]]="N"),"×","○")</f>
        <v>○</v>
      </c>
      <c r="I905">
        <v>20</v>
      </c>
      <c r="J905" t="str">
        <f>VLOOKUP(テーブル13[[#This Row],[KENCODE]],KENCODE!A:B,2,FALSE)</f>
        <v>長野</v>
      </c>
      <c r="K905" t="s">
        <v>307</v>
      </c>
      <c r="L905" t="s">
        <v>308</v>
      </c>
    </row>
    <row r="906" spans="1:12">
      <c r="A906" t="s">
        <v>309</v>
      </c>
      <c r="B906" t="s">
        <v>1</v>
      </c>
      <c r="C906" t="s">
        <v>1</v>
      </c>
      <c r="D906" t="s">
        <v>1</v>
      </c>
      <c r="E906" t="s">
        <v>1</v>
      </c>
      <c r="F906" t="s">
        <v>2</v>
      </c>
      <c r="G906" t="s">
        <v>1</v>
      </c>
      <c r="H906" s="4" t="str">
        <f>IF(OR(テーブル13[[#This Row],[ILLflag]]="N",テーブル13[[#This Row],[CopyService]]="N",テーブル13[[#This Row],[ILLStatus]]="N",テーブル13[[#This Row],[LoanService]]="N"),"×","○")</f>
        <v>○</v>
      </c>
      <c r="I906">
        <v>20</v>
      </c>
      <c r="J906" t="str">
        <f>VLOOKUP(テーブル13[[#This Row],[KENCODE]],KENCODE!A:B,2,FALSE)</f>
        <v>長野</v>
      </c>
      <c r="K906" t="s">
        <v>310</v>
      </c>
      <c r="L906" t="s">
        <v>311</v>
      </c>
    </row>
    <row r="907" spans="1:12">
      <c r="A907" t="s">
        <v>312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s="4" t="str">
        <f>IF(OR(テーブル13[[#This Row],[ILLflag]]="N",テーブル13[[#This Row],[CopyService]]="N",テーブル13[[#This Row],[ILLStatus]]="N",テーブル13[[#This Row],[LoanService]]="N"),"×","○")</f>
        <v>○</v>
      </c>
      <c r="I907">
        <v>20</v>
      </c>
      <c r="J907" t="str">
        <f>VLOOKUP(テーブル13[[#This Row],[KENCODE]],KENCODE!A:B,2,FALSE)</f>
        <v>長野</v>
      </c>
      <c r="K907" t="s">
        <v>313</v>
      </c>
      <c r="L907" t="s">
        <v>314</v>
      </c>
    </row>
    <row r="908" spans="1:12">
      <c r="A908" t="s">
        <v>315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s="4" t="str">
        <f>IF(OR(テーブル13[[#This Row],[ILLflag]]="N",テーブル13[[#This Row],[CopyService]]="N",テーブル13[[#This Row],[ILLStatus]]="N",テーブル13[[#This Row],[LoanService]]="N"),"×","○")</f>
        <v>○</v>
      </c>
      <c r="I908">
        <v>20</v>
      </c>
      <c r="J908" t="str">
        <f>VLOOKUP(テーブル13[[#This Row],[KENCODE]],KENCODE!A:B,2,FALSE)</f>
        <v>長野</v>
      </c>
      <c r="K908" t="s">
        <v>316</v>
      </c>
      <c r="L908" t="s">
        <v>317</v>
      </c>
    </row>
    <row r="909" spans="1:12">
      <c r="A909" t="s">
        <v>1442</v>
      </c>
      <c r="B909" t="s">
        <v>1</v>
      </c>
      <c r="C909" t="s">
        <v>1</v>
      </c>
      <c r="D909" t="s">
        <v>1</v>
      </c>
      <c r="E909" t="s">
        <v>1</v>
      </c>
      <c r="F909" t="s">
        <v>2</v>
      </c>
      <c r="G909" t="s">
        <v>1</v>
      </c>
      <c r="H909" s="4" t="str">
        <f>IF(OR(テーブル13[[#This Row],[ILLflag]]="N",テーブル13[[#This Row],[CopyService]]="N",テーブル13[[#This Row],[ILLStatus]]="N",テーブル13[[#This Row],[LoanService]]="N"),"×","○")</f>
        <v>○</v>
      </c>
      <c r="I909">
        <v>20</v>
      </c>
      <c r="J909" t="str">
        <f>VLOOKUP(テーブル13[[#This Row],[KENCODE]],KENCODE!A:B,2,FALSE)</f>
        <v>長野</v>
      </c>
      <c r="K909" t="s">
        <v>1443</v>
      </c>
      <c r="L909" t="s">
        <v>1444</v>
      </c>
    </row>
    <row r="910" spans="1:12">
      <c r="A910" t="s">
        <v>1445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2</v>
      </c>
      <c r="H910" s="4" t="str">
        <f>IF(OR(テーブル13[[#This Row],[ILLflag]]="N",テーブル13[[#This Row],[CopyService]]="N",テーブル13[[#This Row],[ILLStatus]]="N",テーブル13[[#This Row],[LoanService]]="N"),"×","○")</f>
        <v>×</v>
      </c>
      <c r="I910">
        <v>20</v>
      </c>
      <c r="J910" t="str">
        <f>VLOOKUP(テーブル13[[#This Row],[KENCODE]],KENCODE!A:B,2,FALSE)</f>
        <v>長野</v>
      </c>
      <c r="K910" t="s">
        <v>1446</v>
      </c>
      <c r="L910" t="s">
        <v>1447</v>
      </c>
    </row>
    <row r="911" spans="1:12">
      <c r="A911" t="s">
        <v>2074</v>
      </c>
      <c r="B911" t="s">
        <v>1</v>
      </c>
      <c r="C911" t="s">
        <v>1</v>
      </c>
      <c r="D911" t="s">
        <v>2</v>
      </c>
      <c r="E911" t="s">
        <v>2</v>
      </c>
      <c r="F911" t="s">
        <v>2</v>
      </c>
      <c r="G911" t="s">
        <v>2</v>
      </c>
      <c r="H911" s="4" t="str">
        <f>IF(OR(テーブル13[[#This Row],[ILLflag]]="N",テーブル13[[#This Row],[CopyService]]="N",テーブル13[[#This Row],[ILLStatus]]="N",テーブル13[[#This Row],[LoanService]]="N"),"×","○")</f>
        <v>×</v>
      </c>
      <c r="I911">
        <v>20</v>
      </c>
      <c r="J911" t="str">
        <f>VLOOKUP(テーブル13[[#This Row],[KENCODE]],KENCODE!A:B,2,FALSE)</f>
        <v>長野</v>
      </c>
      <c r="K911" t="s">
        <v>2075</v>
      </c>
      <c r="L911" t="s">
        <v>2076</v>
      </c>
    </row>
    <row r="912" spans="1:12">
      <c r="A912" t="s">
        <v>2257</v>
      </c>
      <c r="B912" t="s">
        <v>2</v>
      </c>
      <c r="C912" t="s">
        <v>2</v>
      </c>
      <c r="D912" t="s">
        <v>1</v>
      </c>
      <c r="E912" t="s">
        <v>2</v>
      </c>
      <c r="F912" t="s">
        <v>2</v>
      </c>
      <c r="G912" t="s">
        <v>2</v>
      </c>
      <c r="H912" s="4" t="str">
        <f>IF(OR(テーブル13[[#This Row],[ILLflag]]="N",テーブル13[[#This Row],[CopyService]]="N",テーブル13[[#This Row],[ILLStatus]]="N",テーブル13[[#This Row],[LoanService]]="N"),"×","○")</f>
        <v>×</v>
      </c>
      <c r="I912">
        <v>20</v>
      </c>
      <c r="J912" t="str">
        <f>VLOOKUP(テーブル13[[#This Row],[KENCODE]],KENCODE!A:B,2,FALSE)</f>
        <v>長野</v>
      </c>
      <c r="K912" t="s">
        <v>2258</v>
      </c>
      <c r="L912" t="s">
        <v>2259</v>
      </c>
    </row>
    <row r="913" spans="1:12">
      <c r="A913" t="s">
        <v>2959</v>
      </c>
      <c r="B913" t="s">
        <v>1</v>
      </c>
      <c r="C913" t="s">
        <v>1</v>
      </c>
      <c r="D913" t="s">
        <v>1</v>
      </c>
      <c r="E913" t="s">
        <v>1</v>
      </c>
      <c r="F913" t="s">
        <v>2</v>
      </c>
      <c r="G913" t="s">
        <v>1</v>
      </c>
      <c r="H913" s="4" t="str">
        <f>IF(OR(テーブル13[[#This Row],[ILLflag]]="N",テーブル13[[#This Row],[CopyService]]="N",テーブル13[[#This Row],[ILLStatus]]="N",テーブル13[[#This Row],[LoanService]]="N"),"×","○")</f>
        <v>○</v>
      </c>
      <c r="I913">
        <v>20</v>
      </c>
      <c r="J913" t="str">
        <f>VLOOKUP(テーブル13[[#This Row],[KENCODE]],KENCODE!A:B,2,FALSE)</f>
        <v>長野</v>
      </c>
      <c r="K913" t="s">
        <v>2960</v>
      </c>
      <c r="L913" t="s">
        <v>2961</v>
      </c>
    </row>
    <row r="914" spans="1:12">
      <c r="A914" t="s">
        <v>3251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1</v>
      </c>
      <c r="H914" s="4" t="str">
        <f>IF(OR(テーブル13[[#This Row],[ILLflag]]="N",テーブル13[[#This Row],[CopyService]]="N",テーブル13[[#This Row],[ILLStatus]]="N",テーブル13[[#This Row],[LoanService]]="N"),"×","○")</f>
        <v>○</v>
      </c>
      <c r="I914">
        <v>20</v>
      </c>
      <c r="J914" t="str">
        <f>VLOOKUP(テーブル13[[#This Row],[KENCODE]],KENCODE!A:B,2,FALSE)</f>
        <v>長野</v>
      </c>
      <c r="K914" t="s">
        <v>3252</v>
      </c>
      <c r="L914" t="s">
        <v>3253</v>
      </c>
    </row>
    <row r="915" spans="1:12">
      <c r="A915" t="s">
        <v>3754</v>
      </c>
      <c r="B915" t="s">
        <v>1</v>
      </c>
      <c r="C915" t="s">
        <v>1</v>
      </c>
      <c r="D915" t="s">
        <v>1</v>
      </c>
      <c r="E915" t="s">
        <v>1</v>
      </c>
      <c r="F915" t="s">
        <v>2</v>
      </c>
      <c r="G915" t="s">
        <v>1</v>
      </c>
      <c r="H915" s="4" t="str">
        <f>IF(OR(テーブル13[[#This Row],[ILLflag]]="N",テーブル13[[#This Row],[CopyService]]="N",テーブル13[[#This Row],[ILLStatus]]="N",テーブル13[[#This Row],[LoanService]]="N"),"×","○")</f>
        <v>○</v>
      </c>
      <c r="I915">
        <v>20</v>
      </c>
      <c r="J915" t="str">
        <f>VLOOKUP(テーブル13[[#This Row],[KENCODE]],KENCODE!A:B,2,FALSE)</f>
        <v>長野</v>
      </c>
      <c r="K915" t="s">
        <v>3755</v>
      </c>
      <c r="L915" t="s">
        <v>3756</v>
      </c>
    </row>
    <row r="916" spans="1:12">
      <c r="A916" t="s">
        <v>3808</v>
      </c>
      <c r="B916" t="s">
        <v>1</v>
      </c>
      <c r="C916" t="s">
        <v>1</v>
      </c>
      <c r="D916" t="s">
        <v>1</v>
      </c>
      <c r="E916" t="s">
        <v>1</v>
      </c>
      <c r="F916" t="s">
        <v>2</v>
      </c>
      <c r="G916" t="s">
        <v>1</v>
      </c>
      <c r="H916" s="4" t="str">
        <f>IF(OR(テーブル13[[#This Row],[ILLflag]]="N",テーブル13[[#This Row],[CopyService]]="N",テーブル13[[#This Row],[ILLStatus]]="N",テーブル13[[#This Row],[LoanService]]="N"),"×","○")</f>
        <v>○</v>
      </c>
      <c r="I916">
        <v>20</v>
      </c>
      <c r="J916" t="str">
        <f>VLOOKUP(テーブル13[[#This Row],[KENCODE]],KENCODE!A:B,2,FALSE)</f>
        <v>長野</v>
      </c>
      <c r="K916" t="s">
        <v>3809</v>
      </c>
      <c r="L916" t="s">
        <v>3810</v>
      </c>
    </row>
    <row r="917" spans="1:12">
      <c r="A917" t="s">
        <v>3835</v>
      </c>
      <c r="B917" t="s">
        <v>1</v>
      </c>
      <c r="C917" t="s">
        <v>1</v>
      </c>
      <c r="D917" t="s">
        <v>2</v>
      </c>
      <c r="E917" t="s">
        <v>2</v>
      </c>
      <c r="F917" t="s">
        <v>2</v>
      </c>
      <c r="G917" t="s">
        <v>2</v>
      </c>
      <c r="H917" s="4" t="str">
        <f>IF(OR(テーブル13[[#This Row],[ILLflag]]="N",テーブル13[[#This Row],[CopyService]]="N",テーブル13[[#This Row],[ILLStatus]]="N",テーブル13[[#This Row],[LoanService]]="N"),"×","○")</f>
        <v>×</v>
      </c>
      <c r="I917">
        <v>20</v>
      </c>
      <c r="J917" t="str">
        <f>VLOOKUP(テーブル13[[#This Row],[KENCODE]],KENCODE!A:B,2,FALSE)</f>
        <v>長野</v>
      </c>
      <c r="K917" t="s">
        <v>3836</v>
      </c>
      <c r="L917" t="s">
        <v>3837</v>
      </c>
    </row>
    <row r="918" spans="1:12">
      <c r="A918" t="s">
        <v>3996</v>
      </c>
      <c r="B918" t="s">
        <v>1</v>
      </c>
      <c r="C918" t="s">
        <v>1</v>
      </c>
      <c r="D918" t="s">
        <v>1</v>
      </c>
      <c r="E918" t="s">
        <v>1</v>
      </c>
      <c r="F918" t="s">
        <v>2</v>
      </c>
      <c r="G918" t="s">
        <v>1</v>
      </c>
      <c r="H918" s="4" t="str">
        <f>IF(OR(テーブル13[[#This Row],[ILLflag]]="N",テーブル13[[#This Row],[CopyService]]="N",テーブル13[[#This Row],[ILLStatus]]="N",テーブル13[[#This Row],[LoanService]]="N"),"×","○")</f>
        <v>○</v>
      </c>
      <c r="I918">
        <v>20</v>
      </c>
      <c r="J918" t="str">
        <f>VLOOKUP(テーブル13[[#This Row],[KENCODE]],KENCODE!A:B,2,FALSE)</f>
        <v>長野</v>
      </c>
      <c r="K918" t="s">
        <v>3997</v>
      </c>
      <c r="L918" t="s">
        <v>3998</v>
      </c>
    </row>
    <row r="919" spans="1:12">
      <c r="A919" t="s">
        <v>4028</v>
      </c>
      <c r="B919" t="s">
        <v>1</v>
      </c>
      <c r="C919" t="s">
        <v>1</v>
      </c>
      <c r="D919" t="s">
        <v>2</v>
      </c>
      <c r="E919" t="s">
        <v>2</v>
      </c>
      <c r="F919" t="s">
        <v>2</v>
      </c>
      <c r="G919" t="s">
        <v>2</v>
      </c>
      <c r="H919" s="4" t="str">
        <f>IF(OR(テーブル13[[#This Row],[ILLflag]]="N",テーブル13[[#This Row],[CopyService]]="N",テーブル13[[#This Row],[ILLStatus]]="N",テーブル13[[#This Row],[LoanService]]="N"),"×","○")</f>
        <v>×</v>
      </c>
      <c r="I919">
        <v>20</v>
      </c>
      <c r="J919" t="str">
        <f>VLOOKUP(テーブル13[[#This Row],[KENCODE]],KENCODE!A:B,2,FALSE)</f>
        <v>長野</v>
      </c>
      <c r="K919" t="s">
        <v>4029</v>
      </c>
      <c r="L919" t="s">
        <v>4030</v>
      </c>
    </row>
    <row r="920" spans="1:12">
      <c r="A920" t="s">
        <v>4121</v>
      </c>
      <c r="B920" t="s">
        <v>1</v>
      </c>
      <c r="C920" t="s">
        <v>1</v>
      </c>
      <c r="D920" t="s">
        <v>2</v>
      </c>
      <c r="E920" t="s">
        <v>2</v>
      </c>
      <c r="F920" t="s">
        <v>2</v>
      </c>
      <c r="G920" t="s">
        <v>2</v>
      </c>
      <c r="H920" s="4" t="str">
        <f>IF(OR(テーブル13[[#This Row],[ILLflag]]="N",テーブル13[[#This Row],[CopyService]]="N",テーブル13[[#This Row],[ILLStatus]]="N",テーブル13[[#This Row],[LoanService]]="N"),"×","○")</f>
        <v>×</v>
      </c>
      <c r="I920">
        <v>20</v>
      </c>
      <c r="J920" t="str">
        <f>VLOOKUP(テーブル13[[#This Row],[KENCODE]],KENCODE!A:B,2,FALSE)</f>
        <v>長野</v>
      </c>
      <c r="K920" t="s">
        <v>4122</v>
      </c>
      <c r="L920" t="s">
        <v>4123</v>
      </c>
    </row>
    <row r="921" spans="1:12">
      <c r="A921" t="s">
        <v>4127</v>
      </c>
      <c r="B921" t="s">
        <v>1</v>
      </c>
      <c r="C921" t="s">
        <v>1</v>
      </c>
      <c r="D921" t="s">
        <v>2</v>
      </c>
      <c r="E921" t="s">
        <v>2</v>
      </c>
      <c r="F921" t="s">
        <v>2</v>
      </c>
      <c r="G921" t="s">
        <v>2</v>
      </c>
      <c r="H921" s="4" t="str">
        <f>IF(OR(テーブル13[[#This Row],[ILLflag]]="N",テーブル13[[#This Row],[CopyService]]="N",テーブル13[[#This Row],[ILLStatus]]="N",テーブル13[[#This Row],[LoanService]]="N"),"×","○")</f>
        <v>×</v>
      </c>
      <c r="I921">
        <v>20</v>
      </c>
      <c r="J921" t="str">
        <f>VLOOKUP(テーブル13[[#This Row],[KENCODE]],KENCODE!A:B,2,FALSE)</f>
        <v>長野</v>
      </c>
      <c r="K921" t="s">
        <v>4128</v>
      </c>
      <c r="L921" t="s">
        <v>4129</v>
      </c>
    </row>
    <row r="922" spans="1:12">
      <c r="A922" t="s">
        <v>4142</v>
      </c>
      <c r="B922" t="s">
        <v>1</v>
      </c>
      <c r="C922" t="s">
        <v>1</v>
      </c>
      <c r="D922" t="s">
        <v>2</v>
      </c>
      <c r="E922" t="s">
        <v>2</v>
      </c>
      <c r="F922" t="s">
        <v>2</v>
      </c>
      <c r="G922" t="s">
        <v>2</v>
      </c>
      <c r="H922" s="4" t="str">
        <f>IF(OR(テーブル13[[#This Row],[ILLflag]]="N",テーブル13[[#This Row],[CopyService]]="N",テーブル13[[#This Row],[ILLStatus]]="N",テーブル13[[#This Row],[LoanService]]="N"),"×","○")</f>
        <v>×</v>
      </c>
      <c r="I922">
        <v>20</v>
      </c>
      <c r="J922" t="str">
        <f>VLOOKUP(テーブル13[[#This Row],[KENCODE]],KENCODE!A:B,2,FALSE)</f>
        <v>長野</v>
      </c>
      <c r="K922" t="s">
        <v>4143</v>
      </c>
      <c r="L922" t="s">
        <v>4144</v>
      </c>
    </row>
    <row r="923" spans="1:12">
      <c r="A923" t="s">
        <v>4313</v>
      </c>
      <c r="B923" t="s">
        <v>1</v>
      </c>
      <c r="C923" t="s">
        <v>1</v>
      </c>
      <c r="D923" t="s">
        <v>1</v>
      </c>
      <c r="E923" t="s">
        <v>1</v>
      </c>
      <c r="F923" t="s">
        <v>2</v>
      </c>
      <c r="G923" t="s">
        <v>1</v>
      </c>
      <c r="H923" s="4" t="str">
        <f>IF(OR(テーブル13[[#This Row],[ILLflag]]="N",テーブル13[[#This Row],[CopyService]]="N",テーブル13[[#This Row],[ILLStatus]]="N",テーブル13[[#This Row],[LoanService]]="N"),"×","○")</f>
        <v>○</v>
      </c>
      <c r="I923">
        <v>20</v>
      </c>
      <c r="J923" t="str">
        <f>VLOOKUP(テーブル13[[#This Row],[KENCODE]],KENCODE!A:B,2,FALSE)</f>
        <v>長野</v>
      </c>
      <c r="K923" t="s">
        <v>4314</v>
      </c>
      <c r="L923" t="s">
        <v>4315</v>
      </c>
    </row>
    <row r="924" spans="1:12">
      <c r="A924" t="s">
        <v>4367</v>
      </c>
      <c r="B924" t="s">
        <v>1</v>
      </c>
      <c r="C924" t="s">
        <v>1</v>
      </c>
      <c r="D924" t="s">
        <v>2</v>
      </c>
      <c r="E924" t="s">
        <v>2</v>
      </c>
      <c r="F924" t="s">
        <v>2</v>
      </c>
      <c r="G924" t="s">
        <v>2</v>
      </c>
      <c r="H924" s="4" t="str">
        <f>IF(OR(テーブル13[[#This Row],[ILLflag]]="N",テーブル13[[#This Row],[CopyService]]="N",テーブル13[[#This Row],[ILLStatus]]="N",テーブル13[[#This Row],[LoanService]]="N"),"×","○")</f>
        <v>×</v>
      </c>
      <c r="I924">
        <v>20</v>
      </c>
      <c r="J924" t="str">
        <f>VLOOKUP(テーブル13[[#This Row],[KENCODE]],KENCODE!A:B,2,FALSE)</f>
        <v>長野</v>
      </c>
      <c r="K924" t="s">
        <v>4368</v>
      </c>
      <c r="L924" t="s">
        <v>4369</v>
      </c>
    </row>
    <row r="925" spans="1:12">
      <c r="A925" t="s">
        <v>4863</v>
      </c>
      <c r="B925" t="s">
        <v>1</v>
      </c>
      <c r="C925" t="s">
        <v>1</v>
      </c>
      <c r="D925" t="s">
        <v>1</v>
      </c>
      <c r="E925" t="s">
        <v>1</v>
      </c>
      <c r="F925" t="s">
        <v>2</v>
      </c>
      <c r="G925" t="s">
        <v>1</v>
      </c>
      <c r="H925" s="4" t="str">
        <f>IF(OR(テーブル13[[#This Row],[ILLflag]]="N",テーブル13[[#This Row],[CopyService]]="N",テーブル13[[#This Row],[ILLStatus]]="N",テーブル13[[#This Row],[LoanService]]="N"),"×","○")</f>
        <v>○</v>
      </c>
      <c r="I925">
        <v>20</v>
      </c>
      <c r="J925" t="str">
        <f>VLOOKUP(テーブル13[[#This Row],[KENCODE]],KENCODE!A:B,2,FALSE)</f>
        <v>長野</v>
      </c>
      <c r="K925" t="s">
        <v>4864</v>
      </c>
      <c r="L925" t="s">
        <v>4865</v>
      </c>
    </row>
    <row r="926" spans="1:12">
      <c r="A926" t="s">
        <v>318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s="4" t="str">
        <f>IF(OR(テーブル13[[#This Row],[ILLflag]]="N",テーブル13[[#This Row],[CopyService]]="N",テーブル13[[#This Row],[ILLStatus]]="N",テーブル13[[#This Row],[LoanService]]="N"),"×","○")</f>
        <v>○</v>
      </c>
      <c r="I926">
        <v>21</v>
      </c>
      <c r="J926" t="str">
        <f>VLOOKUP(テーブル13[[#This Row],[KENCODE]],KENCODE!A:B,2,FALSE)</f>
        <v>岐阜</v>
      </c>
      <c r="K926" t="s">
        <v>319</v>
      </c>
      <c r="L926" t="s">
        <v>320</v>
      </c>
    </row>
    <row r="927" spans="1:12">
      <c r="A927" t="s">
        <v>321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s="4" t="str">
        <f>IF(OR(テーブル13[[#This Row],[ILLflag]]="N",テーブル13[[#This Row],[CopyService]]="N",テーブル13[[#This Row],[ILLStatus]]="N",テーブル13[[#This Row],[LoanService]]="N"),"×","○")</f>
        <v>○</v>
      </c>
      <c r="I927">
        <v>21</v>
      </c>
      <c r="J927" t="str">
        <f>VLOOKUP(テーブル13[[#This Row],[KENCODE]],KENCODE!A:B,2,FALSE)</f>
        <v>岐阜</v>
      </c>
      <c r="K927" t="s">
        <v>322</v>
      </c>
      <c r="L927" t="s">
        <v>320</v>
      </c>
    </row>
    <row r="928" spans="1:12">
      <c r="A928" t="s">
        <v>665</v>
      </c>
      <c r="B928" t="s">
        <v>1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s="4" t="str">
        <f>IF(OR(テーブル13[[#This Row],[ILLflag]]="N",テーブル13[[#This Row],[CopyService]]="N",テーブル13[[#This Row],[ILLStatus]]="N",テーブル13[[#This Row],[LoanService]]="N"),"×","○")</f>
        <v>×</v>
      </c>
      <c r="I928">
        <v>21</v>
      </c>
      <c r="J928" t="str">
        <f>VLOOKUP(テーブル13[[#This Row],[KENCODE]],KENCODE!A:B,2,FALSE)</f>
        <v>岐阜</v>
      </c>
      <c r="K928" t="s">
        <v>666</v>
      </c>
      <c r="L928" t="s">
        <v>667</v>
      </c>
    </row>
    <row r="929" spans="1:12">
      <c r="A929" t="s">
        <v>1448</v>
      </c>
      <c r="B929" t="s">
        <v>1</v>
      </c>
      <c r="C929" t="s">
        <v>1</v>
      </c>
      <c r="D929" t="s">
        <v>2</v>
      </c>
      <c r="E929" t="s">
        <v>2</v>
      </c>
      <c r="F929" t="s">
        <v>2</v>
      </c>
      <c r="G929" t="s">
        <v>2</v>
      </c>
      <c r="H929" s="4" t="str">
        <f>IF(OR(テーブル13[[#This Row],[ILLflag]]="N",テーブル13[[#This Row],[CopyService]]="N",テーブル13[[#This Row],[ILLStatus]]="N",テーブル13[[#This Row],[LoanService]]="N"),"×","○")</f>
        <v>×</v>
      </c>
      <c r="I929">
        <v>21</v>
      </c>
      <c r="J929" t="str">
        <f>VLOOKUP(テーブル13[[#This Row],[KENCODE]],KENCODE!A:B,2,FALSE)</f>
        <v>岐阜</v>
      </c>
      <c r="K929" t="s">
        <v>1449</v>
      </c>
      <c r="L929" t="s">
        <v>1450</v>
      </c>
    </row>
    <row r="930" spans="1:12">
      <c r="A930" t="s">
        <v>1451</v>
      </c>
      <c r="B930" t="s">
        <v>1</v>
      </c>
      <c r="C930" t="s">
        <v>1</v>
      </c>
      <c r="D930" t="s">
        <v>2</v>
      </c>
      <c r="E930" t="s">
        <v>2</v>
      </c>
      <c r="F930" t="s">
        <v>2</v>
      </c>
      <c r="G930" t="s">
        <v>2</v>
      </c>
      <c r="H930" s="4" t="str">
        <f>IF(OR(テーブル13[[#This Row],[ILLflag]]="N",テーブル13[[#This Row],[CopyService]]="N",テーブル13[[#This Row],[ILLStatus]]="N",テーブル13[[#This Row],[LoanService]]="N"),"×","○")</f>
        <v>×</v>
      </c>
      <c r="I930">
        <v>21</v>
      </c>
      <c r="J930" t="str">
        <f>VLOOKUP(テーブル13[[#This Row],[KENCODE]],KENCODE!A:B,2,FALSE)</f>
        <v>岐阜</v>
      </c>
      <c r="K930" t="s">
        <v>1452</v>
      </c>
      <c r="L930" t="s">
        <v>1453</v>
      </c>
    </row>
    <row r="931" spans="1:12">
      <c r="A931" t="s">
        <v>1454</v>
      </c>
      <c r="B931" t="s">
        <v>1</v>
      </c>
      <c r="C931" t="s">
        <v>1</v>
      </c>
      <c r="D931" t="s">
        <v>2</v>
      </c>
      <c r="E931" t="s">
        <v>2</v>
      </c>
      <c r="F931" t="s">
        <v>2</v>
      </c>
      <c r="G931" t="s">
        <v>2</v>
      </c>
      <c r="H931" s="4" t="str">
        <f>IF(OR(テーブル13[[#This Row],[ILLflag]]="N",テーブル13[[#This Row],[CopyService]]="N",テーブル13[[#This Row],[ILLStatus]]="N",テーブル13[[#This Row],[LoanService]]="N"),"×","○")</f>
        <v>×</v>
      </c>
      <c r="I931">
        <v>21</v>
      </c>
      <c r="J931" t="str">
        <f>VLOOKUP(テーブル13[[#This Row],[KENCODE]],KENCODE!A:B,2,FALSE)</f>
        <v>岐阜</v>
      </c>
      <c r="K931" t="s">
        <v>1455</v>
      </c>
      <c r="L931" t="s">
        <v>1456</v>
      </c>
    </row>
    <row r="932" spans="1:12">
      <c r="A932" t="s">
        <v>1457</v>
      </c>
      <c r="B932" t="s">
        <v>1</v>
      </c>
      <c r="C932" t="s">
        <v>1</v>
      </c>
      <c r="D932" t="s">
        <v>1</v>
      </c>
      <c r="E932" t="s">
        <v>1</v>
      </c>
      <c r="F932" t="s">
        <v>2</v>
      </c>
      <c r="G932" t="s">
        <v>1</v>
      </c>
      <c r="H932" s="4" t="str">
        <f>IF(OR(テーブル13[[#This Row],[ILLflag]]="N",テーブル13[[#This Row],[CopyService]]="N",テーブル13[[#This Row],[ILLStatus]]="N",テーブル13[[#This Row],[LoanService]]="N"),"×","○")</f>
        <v>○</v>
      </c>
      <c r="I932">
        <v>21</v>
      </c>
      <c r="J932" t="str">
        <f>VLOOKUP(テーブル13[[#This Row],[KENCODE]],KENCODE!A:B,2,FALSE)</f>
        <v>岐阜</v>
      </c>
      <c r="K932" t="s">
        <v>1458</v>
      </c>
      <c r="L932" t="s">
        <v>1459</v>
      </c>
    </row>
    <row r="933" spans="1:12">
      <c r="A933" t="s">
        <v>1460</v>
      </c>
      <c r="B933" t="s">
        <v>1</v>
      </c>
      <c r="C933" t="s">
        <v>1</v>
      </c>
      <c r="D933" t="s">
        <v>2</v>
      </c>
      <c r="E933" t="s">
        <v>2</v>
      </c>
      <c r="F933" t="s">
        <v>2</v>
      </c>
      <c r="G933" t="s">
        <v>2</v>
      </c>
      <c r="H933" s="4" t="str">
        <f>IF(OR(テーブル13[[#This Row],[ILLflag]]="N",テーブル13[[#This Row],[CopyService]]="N",テーブル13[[#This Row],[ILLStatus]]="N",テーブル13[[#This Row],[LoanService]]="N"),"×","○")</f>
        <v>×</v>
      </c>
      <c r="I933">
        <v>21</v>
      </c>
      <c r="J933" t="str">
        <f>VLOOKUP(テーブル13[[#This Row],[KENCODE]],KENCODE!A:B,2,FALSE)</f>
        <v>岐阜</v>
      </c>
      <c r="K933" t="s">
        <v>1461</v>
      </c>
      <c r="L933" t="s">
        <v>1462</v>
      </c>
    </row>
    <row r="934" spans="1:12">
      <c r="A934" t="s">
        <v>2466</v>
      </c>
      <c r="B934" t="s">
        <v>1</v>
      </c>
      <c r="C934" t="s">
        <v>1</v>
      </c>
      <c r="D934" t="s">
        <v>1</v>
      </c>
      <c r="E934" t="s">
        <v>1</v>
      </c>
      <c r="F934" t="s">
        <v>2</v>
      </c>
      <c r="G934" t="s">
        <v>1</v>
      </c>
      <c r="H934" s="4" t="str">
        <f>IF(OR(テーブル13[[#This Row],[ILLflag]]="N",テーブル13[[#This Row],[CopyService]]="N",テーブル13[[#This Row],[ILLStatus]]="N",テーブル13[[#This Row],[LoanService]]="N"),"×","○")</f>
        <v>○</v>
      </c>
      <c r="I934">
        <v>21</v>
      </c>
      <c r="J934" t="str">
        <f>VLOOKUP(テーブル13[[#This Row],[KENCODE]],KENCODE!A:B,2,FALSE)</f>
        <v>岐阜</v>
      </c>
      <c r="K934" t="s">
        <v>2467</v>
      </c>
      <c r="L934" t="s">
        <v>2468</v>
      </c>
    </row>
    <row r="935" spans="1:12">
      <c r="A935" t="s">
        <v>2506</v>
      </c>
      <c r="B935" t="s">
        <v>1</v>
      </c>
      <c r="C935" t="s">
        <v>1</v>
      </c>
      <c r="D935" t="s">
        <v>2</v>
      </c>
      <c r="E935" t="s">
        <v>2</v>
      </c>
      <c r="F935" t="s">
        <v>2</v>
      </c>
      <c r="G935" t="s">
        <v>2</v>
      </c>
      <c r="H935" s="4" t="str">
        <f>IF(OR(テーブル13[[#This Row],[ILLflag]]="N",テーブル13[[#This Row],[CopyService]]="N",テーブル13[[#This Row],[ILLStatus]]="N",テーブル13[[#This Row],[LoanService]]="N"),"×","○")</f>
        <v>×</v>
      </c>
      <c r="I935">
        <v>21</v>
      </c>
      <c r="J935" t="str">
        <f>VLOOKUP(テーブル13[[#This Row],[KENCODE]],KENCODE!A:B,2,FALSE)</f>
        <v>岐阜</v>
      </c>
      <c r="K935" t="s">
        <v>2507</v>
      </c>
      <c r="L935" t="s">
        <v>2508</v>
      </c>
    </row>
    <row r="936" spans="1:12">
      <c r="A936" t="s">
        <v>2953</v>
      </c>
      <c r="B936" t="s">
        <v>1</v>
      </c>
      <c r="C936" t="s">
        <v>1</v>
      </c>
      <c r="D936" t="s">
        <v>1</v>
      </c>
      <c r="E936" t="s">
        <v>2</v>
      </c>
      <c r="F936" t="s">
        <v>1</v>
      </c>
      <c r="G936" t="s">
        <v>2</v>
      </c>
      <c r="H936" s="4" t="str">
        <f>IF(OR(テーブル13[[#This Row],[ILLflag]]="N",テーブル13[[#This Row],[CopyService]]="N",テーブル13[[#This Row],[ILLStatus]]="N",テーブル13[[#This Row],[LoanService]]="N"),"×","○")</f>
        <v>×</v>
      </c>
      <c r="I936">
        <v>21</v>
      </c>
      <c r="J936" t="str">
        <f>VLOOKUP(テーブル13[[#This Row],[KENCODE]],KENCODE!A:B,2,FALSE)</f>
        <v>岐阜</v>
      </c>
      <c r="K936" t="s">
        <v>2954</v>
      </c>
      <c r="L936" t="s">
        <v>2955</v>
      </c>
    </row>
    <row r="937" spans="1:12">
      <c r="A937" t="s">
        <v>2995</v>
      </c>
      <c r="B937" t="s">
        <v>1</v>
      </c>
      <c r="C937" t="s">
        <v>1</v>
      </c>
      <c r="D937" t="s">
        <v>1</v>
      </c>
      <c r="E937" t="s">
        <v>1</v>
      </c>
      <c r="F937" t="s">
        <v>2</v>
      </c>
      <c r="G937" t="s">
        <v>2</v>
      </c>
      <c r="H937" s="4" t="str">
        <f>IF(OR(テーブル13[[#This Row],[ILLflag]]="N",テーブル13[[#This Row],[CopyService]]="N",テーブル13[[#This Row],[ILLStatus]]="N",テーブル13[[#This Row],[LoanService]]="N"),"×","○")</f>
        <v>×</v>
      </c>
      <c r="I937">
        <v>21</v>
      </c>
      <c r="J937" t="str">
        <f>VLOOKUP(テーブル13[[#This Row],[KENCODE]],KENCODE!A:B,2,FALSE)</f>
        <v>岐阜</v>
      </c>
      <c r="K937" t="s">
        <v>2996</v>
      </c>
      <c r="L937" t="s">
        <v>2997</v>
      </c>
    </row>
    <row r="938" spans="1:12">
      <c r="A938" t="s">
        <v>3354</v>
      </c>
      <c r="B938" t="s">
        <v>1</v>
      </c>
      <c r="C938" t="s">
        <v>1</v>
      </c>
      <c r="D938" t="s">
        <v>1</v>
      </c>
      <c r="E938" t="s">
        <v>1</v>
      </c>
      <c r="F938" t="s">
        <v>2</v>
      </c>
      <c r="G938" t="s">
        <v>1</v>
      </c>
      <c r="H938" s="4" t="str">
        <f>IF(OR(テーブル13[[#This Row],[ILLflag]]="N",テーブル13[[#This Row],[CopyService]]="N",テーブル13[[#This Row],[ILLStatus]]="N",テーブル13[[#This Row],[LoanService]]="N"),"×","○")</f>
        <v>○</v>
      </c>
      <c r="I938">
        <v>21</v>
      </c>
      <c r="J938" t="str">
        <f>VLOOKUP(テーブル13[[#This Row],[KENCODE]],KENCODE!A:B,2,FALSE)</f>
        <v>岐阜</v>
      </c>
      <c r="K938" t="s">
        <v>3355</v>
      </c>
      <c r="L938" t="s">
        <v>3356</v>
      </c>
    </row>
    <row r="939" spans="1:12">
      <c r="A939" t="s">
        <v>3408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s="4" t="str">
        <f>IF(OR(テーブル13[[#This Row],[ILLflag]]="N",テーブル13[[#This Row],[CopyService]]="N",テーブル13[[#This Row],[ILLStatus]]="N",テーブル13[[#This Row],[LoanService]]="N"),"×","○")</f>
        <v>○</v>
      </c>
      <c r="I939">
        <v>21</v>
      </c>
      <c r="J939" t="str">
        <f>VLOOKUP(テーブル13[[#This Row],[KENCODE]],KENCODE!A:B,2,FALSE)</f>
        <v>岐阜</v>
      </c>
      <c r="K939" t="s">
        <v>3409</v>
      </c>
      <c r="L939" t="s">
        <v>3410</v>
      </c>
    </row>
    <row r="940" spans="1:12">
      <c r="A940" t="s">
        <v>3641</v>
      </c>
      <c r="B940" t="s">
        <v>1</v>
      </c>
      <c r="C940" t="s">
        <v>1</v>
      </c>
      <c r="D940" t="s">
        <v>1</v>
      </c>
      <c r="E940" t="s">
        <v>1</v>
      </c>
      <c r="F940" t="s">
        <v>2</v>
      </c>
      <c r="G940" t="s">
        <v>1</v>
      </c>
      <c r="H940" s="4" t="str">
        <f>IF(OR(テーブル13[[#This Row],[ILLflag]]="N",テーブル13[[#This Row],[CopyService]]="N",テーブル13[[#This Row],[ILLStatus]]="N",テーブル13[[#This Row],[LoanService]]="N"),"×","○")</f>
        <v>○</v>
      </c>
      <c r="I940">
        <v>21</v>
      </c>
      <c r="J940" t="str">
        <f>VLOOKUP(テーブル13[[#This Row],[KENCODE]],KENCODE!A:B,2,FALSE)</f>
        <v>岐阜</v>
      </c>
      <c r="K940" t="s">
        <v>3642</v>
      </c>
      <c r="L940" t="s">
        <v>3643</v>
      </c>
    </row>
    <row r="941" spans="1:12">
      <c r="A941" t="s">
        <v>3853</v>
      </c>
      <c r="B941" t="s">
        <v>1</v>
      </c>
      <c r="C941" t="s">
        <v>1</v>
      </c>
      <c r="D941" t="s">
        <v>1</v>
      </c>
      <c r="E941" t="s">
        <v>1</v>
      </c>
      <c r="F941" t="s">
        <v>2</v>
      </c>
      <c r="G941" t="s">
        <v>1</v>
      </c>
      <c r="H941" s="4" t="str">
        <f>IF(OR(テーブル13[[#This Row],[ILLflag]]="N",テーブル13[[#This Row],[CopyService]]="N",テーブル13[[#This Row],[ILLStatus]]="N",テーブル13[[#This Row],[LoanService]]="N"),"×","○")</f>
        <v>○</v>
      </c>
      <c r="I941">
        <v>21</v>
      </c>
      <c r="J941" t="str">
        <f>VLOOKUP(テーブル13[[#This Row],[KENCODE]],KENCODE!A:B,2,FALSE)</f>
        <v>岐阜</v>
      </c>
      <c r="K941" t="s">
        <v>3854</v>
      </c>
      <c r="L941" t="s">
        <v>3855</v>
      </c>
    </row>
    <row r="942" spans="1:12">
      <c r="A942" t="s">
        <v>3973</v>
      </c>
      <c r="B942" t="s">
        <v>1</v>
      </c>
      <c r="C942" t="s">
        <v>1</v>
      </c>
      <c r="D942" t="s">
        <v>1</v>
      </c>
      <c r="E942" t="s">
        <v>1</v>
      </c>
      <c r="F942" t="s">
        <v>2</v>
      </c>
      <c r="G942" t="s">
        <v>1</v>
      </c>
      <c r="H942" s="4" t="str">
        <f>IF(OR(テーブル13[[#This Row],[ILLflag]]="N",テーブル13[[#This Row],[CopyService]]="N",テーブル13[[#This Row],[ILLStatus]]="N",テーブル13[[#This Row],[LoanService]]="N"),"×","○")</f>
        <v>○</v>
      </c>
      <c r="I942">
        <v>21</v>
      </c>
      <c r="J942" t="str">
        <f>VLOOKUP(テーブル13[[#This Row],[KENCODE]],KENCODE!A:B,2,FALSE)</f>
        <v>岐阜</v>
      </c>
      <c r="K942" t="s">
        <v>3974</v>
      </c>
      <c r="L942" t="s">
        <v>3975</v>
      </c>
    </row>
    <row r="943" spans="1:12">
      <c r="A943" t="s">
        <v>4002</v>
      </c>
      <c r="B943" t="s">
        <v>1</v>
      </c>
      <c r="C943" t="s">
        <v>1</v>
      </c>
      <c r="D943" t="s">
        <v>1</v>
      </c>
      <c r="E943" t="s">
        <v>1</v>
      </c>
      <c r="F943" t="s">
        <v>2</v>
      </c>
      <c r="G943" t="s">
        <v>1</v>
      </c>
      <c r="H943" s="4" t="str">
        <f>IF(OR(テーブル13[[#This Row],[ILLflag]]="N",テーブル13[[#This Row],[CopyService]]="N",テーブル13[[#This Row],[ILLStatus]]="N",テーブル13[[#This Row],[LoanService]]="N"),"×","○")</f>
        <v>○</v>
      </c>
      <c r="I943">
        <v>21</v>
      </c>
      <c r="J943" t="str">
        <f>VLOOKUP(テーブル13[[#This Row],[KENCODE]],KENCODE!A:B,2,FALSE)</f>
        <v>岐阜</v>
      </c>
      <c r="K943" t="s">
        <v>4003</v>
      </c>
      <c r="L943" t="s">
        <v>4004</v>
      </c>
    </row>
    <row r="944" spans="1:12">
      <c r="A944" t="s">
        <v>4380</v>
      </c>
      <c r="B944" t="s">
        <v>1</v>
      </c>
      <c r="C944" t="s">
        <v>1</v>
      </c>
      <c r="D944" t="s">
        <v>2</v>
      </c>
      <c r="E944" t="s">
        <v>2</v>
      </c>
      <c r="F944" t="s">
        <v>2</v>
      </c>
      <c r="G944" t="s">
        <v>2</v>
      </c>
      <c r="H944" s="4" t="str">
        <f>IF(OR(テーブル13[[#This Row],[ILLflag]]="N",テーブル13[[#This Row],[CopyService]]="N",テーブル13[[#This Row],[ILLStatus]]="N",テーブル13[[#This Row],[LoanService]]="N"),"×","○")</f>
        <v>×</v>
      </c>
      <c r="I944">
        <v>21</v>
      </c>
      <c r="J944" t="str">
        <f>VLOOKUP(テーブル13[[#This Row],[KENCODE]],KENCODE!A:B,2,FALSE)</f>
        <v>岐阜</v>
      </c>
      <c r="K944" t="s">
        <v>4381</v>
      </c>
      <c r="L944" t="s">
        <v>4382</v>
      </c>
    </row>
    <row r="945" spans="1:12">
      <c r="A945" t="s">
        <v>4458</v>
      </c>
      <c r="B945" t="s">
        <v>1</v>
      </c>
      <c r="C945" t="s">
        <v>1</v>
      </c>
      <c r="D945" t="s">
        <v>1</v>
      </c>
      <c r="E945" t="s">
        <v>2</v>
      </c>
      <c r="F945" t="s">
        <v>2</v>
      </c>
      <c r="G945" t="s">
        <v>1</v>
      </c>
      <c r="H945" s="4" t="str">
        <f>IF(OR(テーブル13[[#This Row],[ILLflag]]="N",テーブル13[[#This Row],[CopyService]]="N",テーブル13[[#This Row],[ILLStatus]]="N",テーブル13[[#This Row],[LoanService]]="N"),"×","○")</f>
        <v>×</v>
      </c>
      <c r="I945">
        <v>21</v>
      </c>
      <c r="J945" t="str">
        <f>VLOOKUP(テーブル13[[#This Row],[KENCODE]],KENCODE!A:B,2,FALSE)</f>
        <v>岐阜</v>
      </c>
      <c r="K945" t="s">
        <v>4459</v>
      </c>
      <c r="L945" t="s">
        <v>4460</v>
      </c>
    </row>
    <row r="946" spans="1:12">
      <c r="A946" t="s">
        <v>4485</v>
      </c>
      <c r="B946" t="s">
        <v>1</v>
      </c>
      <c r="C946" t="s">
        <v>1</v>
      </c>
      <c r="D946" t="s">
        <v>1</v>
      </c>
      <c r="E946" t="s">
        <v>1</v>
      </c>
      <c r="F946" t="s">
        <v>2</v>
      </c>
      <c r="G946" t="s">
        <v>1</v>
      </c>
      <c r="H946" s="4" t="str">
        <f>IF(OR(テーブル13[[#This Row],[ILLflag]]="N",テーブル13[[#This Row],[CopyService]]="N",テーブル13[[#This Row],[ILLStatus]]="N",テーブル13[[#This Row],[LoanService]]="N"),"×","○")</f>
        <v>○</v>
      </c>
      <c r="I946">
        <v>21</v>
      </c>
      <c r="J946" t="str">
        <f>VLOOKUP(テーブル13[[#This Row],[KENCODE]],KENCODE!A:B,2,FALSE)</f>
        <v>岐阜</v>
      </c>
      <c r="K946" t="s">
        <v>4486</v>
      </c>
      <c r="L946" t="s">
        <v>4487</v>
      </c>
    </row>
    <row r="947" spans="1:12">
      <c r="A947" t="s">
        <v>4795</v>
      </c>
      <c r="B947" t="s">
        <v>1</v>
      </c>
      <c r="C947" t="s">
        <v>1</v>
      </c>
      <c r="D947" t="s">
        <v>1</v>
      </c>
      <c r="E947" t="s">
        <v>1</v>
      </c>
      <c r="F947" t="s">
        <v>2</v>
      </c>
      <c r="G947" t="s">
        <v>1</v>
      </c>
      <c r="H947" s="4" t="str">
        <f>IF(OR(テーブル13[[#This Row],[ILLflag]]="N",テーブル13[[#This Row],[CopyService]]="N",テーブル13[[#This Row],[ILLStatus]]="N",テーブル13[[#This Row],[LoanService]]="N"),"×","○")</f>
        <v>○</v>
      </c>
      <c r="I947">
        <v>21</v>
      </c>
      <c r="J947" t="str">
        <f>VLOOKUP(テーブル13[[#This Row],[KENCODE]],KENCODE!A:B,2,FALSE)</f>
        <v>岐阜</v>
      </c>
      <c r="K947" t="s">
        <v>4796</v>
      </c>
      <c r="L947" t="s">
        <v>4797</v>
      </c>
    </row>
    <row r="948" spans="1:12">
      <c r="A948" t="s">
        <v>4973</v>
      </c>
      <c r="B948" t="s">
        <v>1</v>
      </c>
      <c r="C948" t="s">
        <v>1</v>
      </c>
      <c r="D948" t="s">
        <v>1</v>
      </c>
      <c r="E948" t="s">
        <v>2</v>
      </c>
      <c r="F948" t="s">
        <v>2</v>
      </c>
      <c r="G948" t="s">
        <v>1</v>
      </c>
      <c r="H948" s="4" t="str">
        <f>IF(OR(テーブル13[[#This Row],[ILLflag]]="N",テーブル13[[#This Row],[CopyService]]="N",テーブル13[[#This Row],[ILLStatus]]="N",テーブル13[[#This Row],[LoanService]]="N"),"×","○")</f>
        <v>×</v>
      </c>
      <c r="I948">
        <v>21</v>
      </c>
      <c r="J948" t="str">
        <f>VLOOKUP(テーブル13[[#This Row],[KENCODE]],KENCODE!A:B,2,FALSE)</f>
        <v>岐阜</v>
      </c>
      <c r="K948" t="s">
        <v>4974</v>
      </c>
      <c r="L948" t="s">
        <v>4975</v>
      </c>
    </row>
    <row r="949" spans="1:12">
      <c r="A949" t="s">
        <v>5041</v>
      </c>
      <c r="B949" t="s">
        <v>1</v>
      </c>
      <c r="C949" t="s">
        <v>1</v>
      </c>
      <c r="D949" t="s">
        <v>1</v>
      </c>
      <c r="E949" t="s">
        <v>1</v>
      </c>
      <c r="F949" t="s">
        <v>2</v>
      </c>
      <c r="G949" t="s">
        <v>1</v>
      </c>
      <c r="H949" s="4" t="str">
        <f>IF(OR(テーブル13[[#This Row],[ILLflag]]="N",テーブル13[[#This Row],[CopyService]]="N",テーブル13[[#This Row],[ILLStatus]]="N",テーブル13[[#This Row],[LoanService]]="N"),"×","○")</f>
        <v>○</v>
      </c>
      <c r="I949">
        <v>21</v>
      </c>
      <c r="J949" t="str">
        <f>VLOOKUP(テーブル13[[#This Row],[KENCODE]],KENCODE!A:B,2,FALSE)</f>
        <v>岐阜</v>
      </c>
      <c r="K949" t="s">
        <v>5042</v>
      </c>
      <c r="L949" t="s">
        <v>5043</v>
      </c>
    </row>
    <row r="950" spans="1:12">
      <c r="A950" t="s">
        <v>323</v>
      </c>
      <c r="B950" t="s">
        <v>1</v>
      </c>
      <c r="C950" t="s">
        <v>1</v>
      </c>
      <c r="D950" t="s">
        <v>1</v>
      </c>
      <c r="E950" t="s">
        <v>1</v>
      </c>
      <c r="F950" t="s">
        <v>65</v>
      </c>
      <c r="G950" t="s">
        <v>2</v>
      </c>
      <c r="H950" s="4" t="str">
        <f>IF(OR(テーブル13[[#This Row],[ILLflag]]="N",テーブル13[[#This Row],[CopyService]]="N",テーブル13[[#This Row],[ILLStatus]]="N",テーブル13[[#This Row],[LoanService]]="N"),"×","○")</f>
        <v>×</v>
      </c>
      <c r="I950">
        <v>22</v>
      </c>
      <c r="J950" t="str">
        <f>VLOOKUP(テーブル13[[#This Row],[KENCODE]],KENCODE!A:B,2,FALSE)</f>
        <v>静岡</v>
      </c>
      <c r="K950" t="s">
        <v>324</v>
      </c>
      <c r="L950" t="s">
        <v>325</v>
      </c>
    </row>
    <row r="951" spans="1:12">
      <c r="A951" t="s">
        <v>326</v>
      </c>
      <c r="B951" t="s">
        <v>1</v>
      </c>
      <c r="C951" t="s">
        <v>1</v>
      </c>
      <c r="D951" t="s">
        <v>1</v>
      </c>
      <c r="E951" t="s">
        <v>1</v>
      </c>
      <c r="F951" t="s">
        <v>65</v>
      </c>
      <c r="G951" t="s">
        <v>2</v>
      </c>
      <c r="H951" s="4" t="str">
        <f>IF(OR(テーブル13[[#This Row],[ILLflag]]="N",テーブル13[[#This Row],[CopyService]]="N",テーブル13[[#This Row],[ILLStatus]]="N",テーブル13[[#This Row],[LoanService]]="N"),"×","○")</f>
        <v>×</v>
      </c>
      <c r="I951">
        <v>22</v>
      </c>
      <c r="J951" t="str">
        <f>VLOOKUP(テーブル13[[#This Row],[KENCODE]],KENCODE!A:B,2,FALSE)</f>
        <v>静岡</v>
      </c>
      <c r="K951" t="s">
        <v>327</v>
      </c>
      <c r="L951" t="s">
        <v>328</v>
      </c>
    </row>
    <row r="952" spans="1:12">
      <c r="A952" t="s">
        <v>329</v>
      </c>
      <c r="B952" t="s">
        <v>1</v>
      </c>
      <c r="C952" t="s">
        <v>1</v>
      </c>
      <c r="D952" t="s">
        <v>1</v>
      </c>
      <c r="E952" t="s">
        <v>1</v>
      </c>
      <c r="F952" t="s">
        <v>2</v>
      </c>
      <c r="G952" t="s">
        <v>1</v>
      </c>
      <c r="H952" s="4" t="str">
        <f>IF(OR(テーブル13[[#This Row],[ILLflag]]="N",テーブル13[[#This Row],[CopyService]]="N",テーブル13[[#This Row],[ILLStatus]]="N",テーブル13[[#This Row],[LoanService]]="N"),"×","○")</f>
        <v>○</v>
      </c>
      <c r="I952">
        <v>22</v>
      </c>
      <c r="J952" t="str">
        <f>VLOOKUP(テーブル13[[#This Row],[KENCODE]],KENCODE!A:B,2,FALSE)</f>
        <v>静岡</v>
      </c>
      <c r="K952" t="s">
        <v>330</v>
      </c>
      <c r="L952" t="s">
        <v>331</v>
      </c>
    </row>
    <row r="953" spans="1:12">
      <c r="A953" t="s">
        <v>1138</v>
      </c>
      <c r="B953" t="s">
        <v>1</v>
      </c>
      <c r="C953" t="s">
        <v>1</v>
      </c>
      <c r="D953" t="s">
        <v>1</v>
      </c>
      <c r="E953" t="s">
        <v>1</v>
      </c>
      <c r="F953" t="s">
        <v>2</v>
      </c>
      <c r="G953" t="s">
        <v>1</v>
      </c>
      <c r="H953" s="4" t="str">
        <f>IF(OR(テーブル13[[#This Row],[ILLflag]]="N",テーブル13[[#This Row],[CopyService]]="N",テーブル13[[#This Row],[ILLStatus]]="N",テーブル13[[#This Row],[LoanService]]="N"),"×","○")</f>
        <v>○</v>
      </c>
      <c r="I953">
        <v>22</v>
      </c>
      <c r="J953" t="str">
        <f>VLOOKUP(テーブル13[[#This Row],[KENCODE]],KENCODE!A:B,2,FALSE)</f>
        <v>静岡</v>
      </c>
      <c r="K953" t="s">
        <v>1139</v>
      </c>
      <c r="L953" t="s">
        <v>1140</v>
      </c>
    </row>
    <row r="954" spans="1:12">
      <c r="A954" t="s">
        <v>1261</v>
      </c>
      <c r="B954" t="s">
        <v>1</v>
      </c>
      <c r="C954" t="s">
        <v>1</v>
      </c>
      <c r="D954" t="s">
        <v>2</v>
      </c>
      <c r="E954" t="s">
        <v>2</v>
      </c>
      <c r="F954" t="s">
        <v>2</v>
      </c>
      <c r="G954" t="s">
        <v>2</v>
      </c>
      <c r="H954" s="4" t="str">
        <f>IF(OR(テーブル13[[#This Row],[ILLflag]]="N",テーブル13[[#This Row],[CopyService]]="N",テーブル13[[#This Row],[ILLStatus]]="N",テーブル13[[#This Row],[LoanService]]="N"),"×","○")</f>
        <v>×</v>
      </c>
      <c r="I954">
        <v>22</v>
      </c>
      <c r="J954" t="str">
        <f>VLOOKUP(テーブル13[[#This Row],[KENCODE]],KENCODE!A:B,2,FALSE)</f>
        <v>静岡</v>
      </c>
      <c r="K954" t="s">
        <v>1262</v>
      </c>
      <c r="L954" t="s">
        <v>1263</v>
      </c>
    </row>
    <row r="955" spans="1:12">
      <c r="A955" t="s">
        <v>1463</v>
      </c>
      <c r="B955" t="s">
        <v>1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s="4" t="str">
        <f>IF(OR(テーブル13[[#This Row],[ILLflag]]="N",テーブル13[[#This Row],[CopyService]]="N",テーブル13[[#This Row],[ILLStatus]]="N",テーブル13[[#This Row],[LoanService]]="N"),"×","○")</f>
        <v>×</v>
      </c>
      <c r="I955">
        <v>22</v>
      </c>
      <c r="J955" t="str">
        <f>VLOOKUP(テーブル13[[#This Row],[KENCODE]],KENCODE!A:B,2,FALSE)</f>
        <v>静岡</v>
      </c>
      <c r="K955" t="s">
        <v>1464</v>
      </c>
      <c r="L955" t="s">
        <v>1465</v>
      </c>
    </row>
    <row r="956" spans="1:12">
      <c r="A956" t="s">
        <v>1967</v>
      </c>
      <c r="B956" t="s">
        <v>1</v>
      </c>
      <c r="C956" t="s">
        <v>1</v>
      </c>
      <c r="D956" t="s">
        <v>2</v>
      </c>
      <c r="E956" t="s">
        <v>2</v>
      </c>
      <c r="F956" t="s">
        <v>2</v>
      </c>
      <c r="G956" t="s">
        <v>2</v>
      </c>
      <c r="H956" s="4" t="str">
        <f>IF(OR(テーブル13[[#This Row],[ILLflag]]="N",テーブル13[[#This Row],[CopyService]]="N",テーブル13[[#This Row],[ILLStatus]]="N",テーブル13[[#This Row],[LoanService]]="N"),"×","○")</f>
        <v>×</v>
      </c>
      <c r="I956">
        <v>22</v>
      </c>
      <c r="J956" t="str">
        <f>VLOOKUP(テーブル13[[#This Row],[KENCODE]],KENCODE!A:B,2,FALSE)</f>
        <v>静岡</v>
      </c>
      <c r="K956" t="s">
        <v>1968</v>
      </c>
      <c r="L956" t="s">
        <v>1969</v>
      </c>
    </row>
    <row r="957" spans="1:12">
      <c r="A957" t="s">
        <v>2083</v>
      </c>
      <c r="B957" t="s">
        <v>1</v>
      </c>
      <c r="C957" t="s">
        <v>1</v>
      </c>
      <c r="D957" t="s">
        <v>2</v>
      </c>
      <c r="E957" t="s">
        <v>2</v>
      </c>
      <c r="F957" t="s">
        <v>2</v>
      </c>
      <c r="G957" t="s">
        <v>2</v>
      </c>
      <c r="H957" s="4" t="str">
        <f>IF(OR(テーブル13[[#This Row],[ILLflag]]="N",テーブル13[[#This Row],[CopyService]]="N",テーブル13[[#This Row],[ILLStatus]]="N",テーブル13[[#This Row],[LoanService]]="N"),"×","○")</f>
        <v>×</v>
      </c>
      <c r="I957">
        <v>22</v>
      </c>
      <c r="J957" t="str">
        <f>VLOOKUP(テーブル13[[#This Row],[KENCODE]],KENCODE!A:B,2,FALSE)</f>
        <v>静岡</v>
      </c>
      <c r="K957" t="s">
        <v>2084</v>
      </c>
      <c r="L957" t="s">
        <v>2085</v>
      </c>
    </row>
    <row r="958" spans="1:12">
      <c r="A958" t="s">
        <v>2089</v>
      </c>
      <c r="B958" t="s">
        <v>1</v>
      </c>
      <c r="C958" t="s">
        <v>1</v>
      </c>
      <c r="D958" t="s">
        <v>2</v>
      </c>
      <c r="E958" t="s">
        <v>2</v>
      </c>
      <c r="F958" t="s">
        <v>2</v>
      </c>
      <c r="G958" t="s">
        <v>2</v>
      </c>
      <c r="H958" s="4" t="str">
        <f>IF(OR(テーブル13[[#This Row],[ILLflag]]="N",テーブル13[[#This Row],[CopyService]]="N",テーブル13[[#This Row],[ILLStatus]]="N",テーブル13[[#This Row],[LoanService]]="N"),"×","○")</f>
        <v>×</v>
      </c>
      <c r="I958">
        <v>22</v>
      </c>
      <c r="J958" t="str">
        <f>VLOOKUP(テーブル13[[#This Row],[KENCODE]],KENCODE!A:B,2,FALSE)</f>
        <v>静岡</v>
      </c>
      <c r="K958" t="s">
        <v>2090</v>
      </c>
      <c r="L958" t="s">
        <v>2091</v>
      </c>
    </row>
    <row r="959" spans="1:12">
      <c r="A959" t="s">
        <v>2260</v>
      </c>
      <c r="B959" t="s">
        <v>1</v>
      </c>
      <c r="C959" t="s">
        <v>2</v>
      </c>
      <c r="D959" t="s">
        <v>1</v>
      </c>
      <c r="E959" t="s">
        <v>2</v>
      </c>
      <c r="F959" t="s">
        <v>2</v>
      </c>
      <c r="G959" t="s">
        <v>2</v>
      </c>
      <c r="H959" s="4" t="str">
        <f>IF(OR(テーブル13[[#This Row],[ILLflag]]="N",テーブル13[[#This Row],[CopyService]]="N",テーブル13[[#This Row],[ILLStatus]]="N",テーブル13[[#This Row],[LoanService]]="N"),"×","○")</f>
        <v>×</v>
      </c>
      <c r="I959">
        <v>22</v>
      </c>
      <c r="J959" t="str">
        <f>VLOOKUP(テーブル13[[#This Row],[KENCODE]],KENCODE!A:B,2,FALSE)</f>
        <v>静岡</v>
      </c>
      <c r="K959" t="s">
        <v>2261</v>
      </c>
      <c r="L959" t="s">
        <v>2262</v>
      </c>
    </row>
    <row r="960" spans="1:12">
      <c r="A960" t="s">
        <v>2478</v>
      </c>
      <c r="B960" t="s">
        <v>1</v>
      </c>
      <c r="C960" t="s">
        <v>1</v>
      </c>
      <c r="D960" t="s">
        <v>1</v>
      </c>
      <c r="E960" t="s">
        <v>2</v>
      </c>
      <c r="F960" t="s">
        <v>2</v>
      </c>
      <c r="G960" t="s">
        <v>1</v>
      </c>
      <c r="H960" s="4" t="str">
        <f>IF(OR(テーブル13[[#This Row],[ILLflag]]="N",テーブル13[[#This Row],[CopyService]]="N",テーブル13[[#This Row],[ILLStatus]]="N",テーブル13[[#This Row],[LoanService]]="N"),"×","○")</f>
        <v>×</v>
      </c>
      <c r="I960">
        <v>22</v>
      </c>
      <c r="J960" t="str">
        <f>VLOOKUP(テーブル13[[#This Row],[KENCODE]],KENCODE!A:B,2,FALSE)</f>
        <v>静岡</v>
      </c>
      <c r="K960" t="s">
        <v>2479</v>
      </c>
      <c r="L960" t="s">
        <v>2480</v>
      </c>
    </row>
    <row r="961" spans="1:12">
      <c r="A961" t="s">
        <v>2638</v>
      </c>
      <c r="B961" t="s">
        <v>1</v>
      </c>
      <c r="C961" t="s">
        <v>1</v>
      </c>
      <c r="D961" t="s">
        <v>1</v>
      </c>
      <c r="E961" t="s">
        <v>1</v>
      </c>
      <c r="F961" t="s">
        <v>2</v>
      </c>
      <c r="G961" t="s">
        <v>1</v>
      </c>
      <c r="H961" s="4" t="str">
        <f>IF(OR(テーブル13[[#This Row],[ILLflag]]="N",テーブル13[[#This Row],[CopyService]]="N",テーブル13[[#This Row],[ILLStatus]]="N",テーブル13[[#This Row],[LoanService]]="N"),"×","○")</f>
        <v>○</v>
      </c>
      <c r="I961">
        <v>22</v>
      </c>
      <c r="J961" t="str">
        <f>VLOOKUP(テーブル13[[#This Row],[KENCODE]],KENCODE!A:B,2,FALSE)</f>
        <v>静岡</v>
      </c>
      <c r="K961" t="s">
        <v>2639</v>
      </c>
      <c r="L961" t="s">
        <v>2640</v>
      </c>
    </row>
    <row r="962" spans="1:12">
      <c r="A962" t="s">
        <v>2869</v>
      </c>
      <c r="B962" t="s">
        <v>1</v>
      </c>
      <c r="C962" t="s">
        <v>1</v>
      </c>
      <c r="D962" t="s">
        <v>1</v>
      </c>
      <c r="E962" t="s">
        <v>1</v>
      </c>
      <c r="F962" t="s">
        <v>2</v>
      </c>
      <c r="G962" t="s">
        <v>1</v>
      </c>
      <c r="H962" s="4" t="str">
        <f>IF(OR(テーブル13[[#This Row],[ILLflag]]="N",テーブル13[[#This Row],[CopyService]]="N",テーブル13[[#This Row],[ILLStatus]]="N",テーブル13[[#This Row],[LoanService]]="N"),"×","○")</f>
        <v>○</v>
      </c>
      <c r="I962">
        <v>22</v>
      </c>
      <c r="J962" t="str">
        <f>VLOOKUP(テーブル13[[#This Row],[KENCODE]],KENCODE!A:B,2,FALSE)</f>
        <v>静岡</v>
      </c>
      <c r="K962" t="s">
        <v>2870</v>
      </c>
      <c r="L962" t="s">
        <v>2871</v>
      </c>
    </row>
    <row r="963" spans="1:12">
      <c r="A963" t="s">
        <v>3025</v>
      </c>
      <c r="B963" t="s">
        <v>1</v>
      </c>
      <c r="C963" t="s">
        <v>1</v>
      </c>
      <c r="D963" t="s">
        <v>1</v>
      </c>
      <c r="E963" t="s">
        <v>1</v>
      </c>
      <c r="F963" t="s">
        <v>2</v>
      </c>
      <c r="G963" t="s">
        <v>1</v>
      </c>
      <c r="H963" s="4" t="str">
        <f>IF(OR(テーブル13[[#This Row],[ILLflag]]="N",テーブル13[[#This Row],[CopyService]]="N",テーブル13[[#This Row],[ILLStatus]]="N",テーブル13[[#This Row],[LoanService]]="N"),"×","○")</f>
        <v>○</v>
      </c>
      <c r="I963">
        <v>22</v>
      </c>
      <c r="J963" t="str">
        <f>VLOOKUP(テーブル13[[#This Row],[KENCODE]],KENCODE!A:B,2,FALSE)</f>
        <v>静岡</v>
      </c>
      <c r="K963" t="s">
        <v>3026</v>
      </c>
      <c r="L963" t="s">
        <v>3027</v>
      </c>
    </row>
    <row r="964" spans="1:12">
      <c r="A964" t="s">
        <v>3112</v>
      </c>
      <c r="B964" t="s">
        <v>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s="4" t="str">
        <f>IF(OR(テーブル13[[#This Row],[ILLflag]]="N",テーブル13[[#This Row],[CopyService]]="N",テーブル13[[#This Row],[ILLStatus]]="N",テーブル13[[#This Row],[LoanService]]="N"),"×","○")</f>
        <v>×</v>
      </c>
      <c r="I964">
        <v>22</v>
      </c>
      <c r="J964" t="str">
        <f>VLOOKUP(テーブル13[[#This Row],[KENCODE]],KENCODE!A:B,2,FALSE)</f>
        <v>静岡</v>
      </c>
      <c r="K964" t="s">
        <v>3113</v>
      </c>
      <c r="L964" t="s">
        <v>3114</v>
      </c>
    </row>
    <row r="965" spans="1:12">
      <c r="A965" t="s">
        <v>3138</v>
      </c>
      <c r="B965" t="s">
        <v>1</v>
      </c>
      <c r="C965" t="s">
        <v>1</v>
      </c>
      <c r="D965" t="s">
        <v>1</v>
      </c>
      <c r="E965" t="s">
        <v>2</v>
      </c>
      <c r="F965" t="s">
        <v>1</v>
      </c>
      <c r="G965" t="s">
        <v>1</v>
      </c>
      <c r="H965" s="4" t="str">
        <f>IF(OR(テーブル13[[#This Row],[ILLflag]]="N",テーブル13[[#This Row],[CopyService]]="N",テーブル13[[#This Row],[ILLStatus]]="N",テーブル13[[#This Row],[LoanService]]="N"),"×","○")</f>
        <v>×</v>
      </c>
      <c r="I965">
        <v>22</v>
      </c>
      <c r="J965" t="str">
        <f>VLOOKUP(テーブル13[[#This Row],[KENCODE]],KENCODE!A:B,2,FALSE)</f>
        <v>静岡</v>
      </c>
      <c r="K965" t="s">
        <v>3139</v>
      </c>
      <c r="L965" t="s">
        <v>3140</v>
      </c>
    </row>
    <row r="966" spans="1:12">
      <c r="A966" t="s">
        <v>3245</v>
      </c>
      <c r="B966" t="s">
        <v>1</v>
      </c>
      <c r="C966" t="s">
        <v>1</v>
      </c>
      <c r="D966" t="s">
        <v>1</v>
      </c>
      <c r="E966" t="s">
        <v>1</v>
      </c>
      <c r="F966" t="s">
        <v>2</v>
      </c>
      <c r="G966" t="s">
        <v>1</v>
      </c>
      <c r="H966" s="4" t="str">
        <f>IF(OR(テーブル13[[#This Row],[ILLflag]]="N",テーブル13[[#This Row],[CopyService]]="N",テーブル13[[#This Row],[ILLStatus]]="N",テーブル13[[#This Row],[LoanService]]="N"),"×","○")</f>
        <v>○</v>
      </c>
      <c r="I966">
        <v>22</v>
      </c>
      <c r="J966" t="str">
        <f>VLOOKUP(テーブル13[[#This Row],[KENCODE]],KENCODE!A:B,2,FALSE)</f>
        <v>静岡</v>
      </c>
      <c r="K966" t="s">
        <v>3246</v>
      </c>
      <c r="L966" t="s">
        <v>3247</v>
      </c>
    </row>
    <row r="967" spans="1:12">
      <c r="A967" t="s">
        <v>3381</v>
      </c>
      <c r="B967" t="s">
        <v>1</v>
      </c>
      <c r="C967" t="s">
        <v>1</v>
      </c>
      <c r="D967" t="s">
        <v>1</v>
      </c>
      <c r="E967" t="s">
        <v>1</v>
      </c>
      <c r="F967" t="s">
        <v>2</v>
      </c>
      <c r="G967" t="s">
        <v>1</v>
      </c>
      <c r="H967" s="4" t="str">
        <f>IF(OR(テーブル13[[#This Row],[ILLflag]]="N",テーブル13[[#This Row],[CopyService]]="N",テーブル13[[#This Row],[ILLStatus]]="N",テーブル13[[#This Row],[LoanService]]="N"),"×","○")</f>
        <v>○</v>
      </c>
      <c r="I967">
        <v>22</v>
      </c>
      <c r="J967" t="str">
        <f>VLOOKUP(テーブル13[[#This Row],[KENCODE]],KENCODE!A:B,2,FALSE)</f>
        <v>静岡</v>
      </c>
      <c r="K967" t="s">
        <v>3382</v>
      </c>
      <c r="L967" t="s">
        <v>3383</v>
      </c>
    </row>
    <row r="968" spans="1:12">
      <c r="A968" t="s">
        <v>3414</v>
      </c>
      <c r="B968" t="s">
        <v>1</v>
      </c>
      <c r="C968" t="s">
        <v>1</v>
      </c>
      <c r="D968" t="s">
        <v>1</v>
      </c>
      <c r="E968" t="s">
        <v>1</v>
      </c>
      <c r="F968" t="s">
        <v>2</v>
      </c>
      <c r="G968" t="s">
        <v>2</v>
      </c>
      <c r="H968" s="4" t="str">
        <f>IF(OR(テーブル13[[#This Row],[ILLflag]]="N",テーブル13[[#This Row],[CopyService]]="N",テーブル13[[#This Row],[ILLStatus]]="N",テーブル13[[#This Row],[LoanService]]="N"),"×","○")</f>
        <v>×</v>
      </c>
      <c r="I968">
        <v>22</v>
      </c>
      <c r="J968" t="str">
        <f>VLOOKUP(テーブル13[[#This Row],[KENCODE]],KENCODE!A:B,2,FALSE)</f>
        <v>静岡</v>
      </c>
      <c r="K968" t="s">
        <v>3415</v>
      </c>
      <c r="L968" t="s">
        <v>3416</v>
      </c>
    </row>
    <row r="969" spans="1:12">
      <c r="A969" t="s">
        <v>3459</v>
      </c>
      <c r="B969" t="s">
        <v>1</v>
      </c>
      <c r="C969" t="s">
        <v>1</v>
      </c>
      <c r="D969" t="s">
        <v>2</v>
      </c>
      <c r="E969" t="s">
        <v>2</v>
      </c>
      <c r="F969" t="s">
        <v>2</v>
      </c>
      <c r="G969" t="s">
        <v>2</v>
      </c>
      <c r="H969" s="4" t="str">
        <f>IF(OR(テーブル13[[#This Row],[ILLflag]]="N",テーブル13[[#This Row],[CopyService]]="N",テーブル13[[#This Row],[ILLStatus]]="N",テーブル13[[#This Row],[LoanService]]="N"),"×","○")</f>
        <v>×</v>
      </c>
      <c r="I969">
        <v>22</v>
      </c>
      <c r="J969" t="str">
        <f>VLOOKUP(テーブル13[[#This Row],[KENCODE]],KENCODE!A:B,2,FALSE)</f>
        <v>静岡</v>
      </c>
      <c r="K969" t="s">
        <v>3460</v>
      </c>
      <c r="L969" t="s">
        <v>3461</v>
      </c>
    </row>
    <row r="970" spans="1:12">
      <c r="A970" t="s">
        <v>3489</v>
      </c>
      <c r="B970" t="s">
        <v>1</v>
      </c>
      <c r="C970" t="s">
        <v>1</v>
      </c>
      <c r="D970" t="s">
        <v>1</v>
      </c>
      <c r="E970" t="s">
        <v>1</v>
      </c>
      <c r="F970" t="s">
        <v>2</v>
      </c>
      <c r="G970" t="s">
        <v>1</v>
      </c>
      <c r="H970" s="4" t="str">
        <f>IF(OR(テーブル13[[#This Row],[ILLflag]]="N",テーブル13[[#This Row],[CopyService]]="N",テーブル13[[#This Row],[ILLStatus]]="N",テーブル13[[#This Row],[LoanService]]="N"),"×","○")</f>
        <v>○</v>
      </c>
      <c r="I970">
        <v>22</v>
      </c>
      <c r="J970" t="str">
        <f>VLOOKUP(テーブル13[[#This Row],[KENCODE]],KENCODE!A:B,2,FALSE)</f>
        <v>静岡</v>
      </c>
      <c r="K970" t="s">
        <v>3490</v>
      </c>
      <c r="L970" t="s">
        <v>3491</v>
      </c>
    </row>
    <row r="971" spans="1:12">
      <c r="A971" t="s">
        <v>3668</v>
      </c>
      <c r="B971" t="s">
        <v>1</v>
      </c>
      <c r="C971" t="s">
        <v>1</v>
      </c>
      <c r="D971" t="s">
        <v>1</v>
      </c>
      <c r="E971" t="s">
        <v>1</v>
      </c>
      <c r="F971" t="s">
        <v>2</v>
      </c>
      <c r="G971" t="s">
        <v>1</v>
      </c>
      <c r="H971" s="4" t="str">
        <f>IF(OR(テーブル13[[#This Row],[ILLflag]]="N",テーブル13[[#This Row],[CopyService]]="N",テーブル13[[#This Row],[ILLStatus]]="N",テーブル13[[#This Row],[LoanService]]="N"),"×","○")</f>
        <v>○</v>
      </c>
      <c r="I971">
        <v>22</v>
      </c>
      <c r="J971" t="str">
        <f>VLOOKUP(テーブル13[[#This Row],[KENCODE]],KENCODE!A:B,2,FALSE)</f>
        <v>静岡</v>
      </c>
      <c r="K971" t="s">
        <v>3669</v>
      </c>
      <c r="L971" t="s">
        <v>3670</v>
      </c>
    </row>
    <row r="972" spans="1:12">
      <c r="A972" t="s">
        <v>3757</v>
      </c>
      <c r="B972" t="s">
        <v>1</v>
      </c>
      <c r="C972" t="s">
        <v>1</v>
      </c>
      <c r="D972" t="s">
        <v>1</v>
      </c>
      <c r="E972" t="s">
        <v>2</v>
      </c>
      <c r="F972" t="s">
        <v>2</v>
      </c>
      <c r="G972" t="s">
        <v>1</v>
      </c>
      <c r="H972" s="4" t="str">
        <f>IF(OR(テーブル13[[#This Row],[ILLflag]]="N",テーブル13[[#This Row],[CopyService]]="N",テーブル13[[#This Row],[ILLStatus]]="N",テーブル13[[#This Row],[LoanService]]="N"),"×","○")</f>
        <v>×</v>
      </c>
      <c r="I972">
        <v>22</v>
      </c>
      <c r="J972" t="str">
        <f>VLOOKUP(テーブル13[[#This Row],[KENCODE]],KENCODE!A:B,2,FALSE)</f>
        <v>静岡</v>
      </c>
      <c r="K972" t="s">
        <v>3758</v>
      </c>
      <c r="L972" t="s">
        <v>3759</v>
      </c>
    </row>
    <row r="973" spans="1:12">
      <c r="A973" t="s">
        <v>3814</v>
      </c>
      <c r="B973" t="s">
        <v>1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s="4" t="str">
        <f>IF(OR(テーブル13[[#This Row],[ILLflag]]="N",テーブル13[[#This Row],[CopyService]]="N",テーブル13[[#This Row],[ILLStatus]]="N",テーブル13[[#This Row],[LoanService]]="N"),"×","○")</f>
        <v>×</v>
      </c>
      <c r="I973">
        <v>22</v>
      </c>
      <c r="J973" t="str">
        <f>VLOOKUP(テーブル13[[#This Row],[KENCODE]],KENCODE!A:B,2,FALSE)</f>
        <v>静岡</v>
      </c>
      <c r="K973" t="s">
        <v>3815</v>
      </c>
      <c r="L973" t="s">
        <v>3816</v>
      </c>
    </row>
    <row r="974" spans="1:12">
      <c r="A974" t="s">
        <v>3856</v>
      </c>
      <c r="B974" t="s">
        <v>1</v>
      </c>
      <c r="C974" t="s">
        <v>1</v>
      </c>
      <c r="D974" t="s">
        <v>1</v>
      </c>
      <c r="E974" t="s">
        <v>2</v>
      </c>
      <c r="F974" t="s">
        <v>2</v>
      </c>
      <c r="G974" t="s">
        <v>1</v>
      </c>
      <c r="H974" s="4" t="str">
        <f>IF(OR(テーブル13[[#This Row],[ILLflag]]="N",テーブル13[[#This Row],[CopyService]]="N",テーブル13[[#This Row],[ILLStatus]]="N",テーブル13[[#This Row],[LoanService]]="N"),"×","○")</f>
        <v>×</v>
      </c>
      <c r="I974">
        <v>22</v>
      </c>
      <c r="J974" t="str">
        <f>VLOOKUP(テーブル13[[#This Row],[KENCODE]],KENCODE!A:B,2,FALSE)</f>
        <v>静岡</v>
      </c>
      <c r="K974" t="s">
        <v>3857</v>
      </c>
      <c r="L974" t="s">
        <v>3858</v>
      </c>
    </row>
    <row r="975" spans="1:12">
      <c r="A975" t="s">
        <v>3976</v>
      </c>
      <c r="B975" t="s">
        <v>1</v>
      </c>
      <c r="C975" t="s">
        <v>1</v>
      </c>
      <c r="D975" t="s">
        <v>1</v>
      </c>
      <c r="E975" t="s">
        <v>1</v>
      </c>
      <c r="F975" t="s">
        <v>2</v>
      </c>
      <c r="G975" t="s">
        <v>2</v>
      </c>
      <c r="H975" s="4" t="str">
        <f>IF(OR(テーブル13[[#This Row],[ILLflag]]="N",テーブル13[[#This Row],[CopyService]]="N",テーブル13[[#This Row],[ILLStatus]]="N",テーブル13[[#This Row],[LoanService]]="N"),"×","○")</f>
        <v>×</v>
      </c>
      <c r="I975">
        <v>22</v>
      </c>
      <c r="J975" t="str">
        <f>VLOOKUP(テーブル13[[#This Row],[KENCODE]],KENCODE!A:B,2,FALSE)</f>
        <v>静岡</v>
      </c>
      <c r="K975" t="s">
        <v>3977</v>
      </c>
      <c r="L975" t="s">
        <v>3978</v>
      </c>
    </row>
    <row r="976" spans="1:12">
      <c r="A976" t="s">
        <v>4073</v>
      </c>
      <c r="B976" t="s">
        <v>1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s="4" t="str">
        <f>IF(OR(テーブル13[[#This Row],[ILLflag]]="N",テーブル13[[#This Row],[CopyService]]="N",テーブル13[[#This Row],[ILLStatus]]="N",テーブル13[[#This Row],[LoanService]]="N"),"×","○")</f>
        <v>×</v>
      </c>
      <c r="I976">
        <v>22</v>
      </c>
      <c r="J976" t="str">
        <f>VLOOKUP(テーブル13[[#This Row],[KENCODE]],KENCODE!A:B,2,FALSE)</f>
        <v>静岡</v>
      </c>
      <c r="K976" t="s">
        <v>4074</v>
      </c>
      <c r="L976" t="s">
        <v>4075</v>
      </c>
    </row>
    <row r="977" spans="1:12">
      <c r="A977" t="s">
        <v>4319</v>
      </c>
      <c r="B977" t="s">
        <v>1</v>
      </c>
      <c r="C977" t="s">
        <v>1</v>
      </c>
      <c r="D977" t="s">
        <v>1</v>
      </c>
      <c r="E977" t="s">
        <v>2</v>
      </c>
      <c r="F977" t="s">
        <v>2</v>
      </c>
      <c r="G977" t="s">
        <v>2</v>
      </c>
      <c r="H977" s="4" t="str">
        <f>IF(OR(テーブル13[[#This Row],[ILLflag]]="N",テーブル13[[#This Row],[CopyService]]="N",テーブル13[[#This Row],[ILLStatus]]="N",テーブル13[[#This Row],[LoanService]]="N"),"×","○")</f>
        <v>×</v>
      </c>
      <c r="I977">
        <v>22</v>
      </c>
      <c r="J977" t="str">
        <f>VLOOKUP(テーブル13[[#This Row],[KENCODE]],KENCODE!A:B,2,FALSE)</f>
        <v>静岡</v>
      </c>
      <c r="K977" t="s">
        <v>4320</v>
      </c>
      <c r="L977" t="s">
        <v>4321</v>
      </c>
    </row>
    <row r="978" spans="1:12">
      <c r="A978" t="s">
        <v>4373</v>
      </c>
      <c r="B978" t="s">
        <v>1</v>
      </c>
      <c r="C978" t="s">
        <v>1</v>
      </c>
      <c r="D978" t="s">
        <v>2</v>
      </c>
      <c r="E978" t="s">
        <v>2</v>
      </c>
      <c r="F978" t="s">
        <v>2</v>
      </c>
      <c r="G978" t="s">
        <v>2</v>
      </c>
      <c r="H978" s="4" t="str">
        <f>IF(OR(テーブル13[[#This Row],[ILLflag]]="N",テーブル13[[#This Row],[CopyService]]="N",テーブル13[[#This Row],[ILLStatus]]="N",テーブル13[[#This Row],[LoanService]]="N"),"×","○")</f>
        <v>×</v>
      </c>
      <c r="I978">
        <v>22</v>
      </c>
      <c r="J978" t="str">
        <f>VLOOKUP(テーブル13[[#This Row],[KENCODE]],KENCODE!A:B,2,FALSE)</f>
        <v>静岡</v>
      </c>
      <c r="K978" t="s">
        <v>4374</v>
      </c>
      <c r="L978" t="s">
        <v>4375</v>
      </c>
    </row>
    <row r="979" spans="1:12">
      <c r="A979" t="s">
        <v>4646</v>
      </c>
      <c r="B979" t="s">
        <v>1</v>
      </c>
      <c r="C979" t="s">
        <v>1</v>
      </c>
      <c r="D979" t="s">
        <v>1</v>
      </c>
      <c r="E979" t="s">
        <v>2</v>
      </c>
      <c r="F979" t="s">
        <v>2</v>
      </c>
      <c r="G979" t="s">
        <v>1</v>
      </c>
      <c r="H979" s="4" t="str">
        <f>IF(OR(テーブル13[[#This Row],[ILLflag]]="N",テーブル13[[#This Row],[CopyService]]="N",テーブル13[[#This Row],[ILLStatus]]="N",テーブル13[[#This Row],[LoanService]]="N"),"×","○")</f>
        <v>×</v>
      </c>
      <c r="I979">
        <v>22</v>
      </c>
      <c r="J979" t="str">
        <f>VLOOKUP(テーブル13[[#This Row],[KENCODE]],KENCODE!A:B,2,FALSE)</f>
        <v>静岡</v>
      </c>
      <c r="K979" t="s">
        <v>4647</v>
      </c>
      <c r="L979" t="s">
        <v>4648</v>
      </c>
    </row>
    <row r="980" spans="1:12">
      <c r="A980" t="s">
        <v>4772</v>
      </c>
      <c r="B980" t="s">
        <v>1</v>
      </c>
      <c r="C980" t="s">
        <v>1</v>
      </c>
      <c r="D980" t="s">
        <v>1</v>
      </c>
      <c r="E980" t="s">
        <v>1</v>
      </c>
      <c r="F980" t="s">
        <v>2</v>
      </c>
      <c r="G980" t="s">
        <v>2</v>
      </c>
      <c r="H980" s="4" t="str">
        <f>IF(OR(テーブル13[[#This Row],[ILLflag]]="N",テーブル13[[#This Row],[CopyService]]="N",テーブル13[[#This Row],[ILLStatus]]="N",テーブル13[[#This Row],[LoanService]]="N"),"×","○")</f>
        <v>×</v>
      </c>
      <c r="I980">
        <v>22</v>
      </c>
      <c r="J980" t="str">
        <f>VLOOKUP(テーブル13[[#This Row],[KENCODE]],KENCODE!A:B,2,FALSE)</f>
        <v>静岡</v>
      </c>
      <c r="K980" t="s">
        <v>4773</v>
      </c>
      <c r="L980" t="s">
        <v>4774</v>
      </c>
    </row>
    <row r="981" spans="1:12">
      <c r="A981" t="s">
        <v>4866</v>
      </c>
      <c r="B981" t="s">
        <v>1</v>
      </c>
      <c r="C981" t="s">
        <v>1</v>
      </c>
      <c r="D981" t="s">
        <v>1</v>
      </c>
      <c r="E981" t="s">
        <v>1</v>
      </c>
      <c r="F981" t="s">
        <v>2</v>
      </c>
      <c r="G981" t="s">
        <v>2</v>
      </c>
      <c r="H981" s="4" t="str">
        <f>IF(OR(テーブル13[[#This Row],[ILLflag]]="N",テーブル13[[#This Row],[CopyService]]="N",テーブル13[[#This Row],[ILLStatus]]="N",テーブル13[[#This Row],[LoanService]]="N"),"×","○")</f>
        <v>×</v>
      </c>
      <c r="I981">
        <v>22</v>
      </c>
      <c r="J981" t="str">
        <f>VLOOKUP(テーブル13[[#This Row],[KENCODE]],KENCODE!A:B,2,FALSE)</f>
        <v>静岡</v>
      </c>
      <c r="K981" t="s">
        <v>4867</v>
      </c>
      <c r="L981" t="s">
        <v>3978</v>
      </c>
    </row>
    <row r="982" spans="1:12">
      <c r="A982" t="s">
        <v>4876</v>
      </c>
      <c r="B982" t="s">
        <v>1</v>
      </c>
      <c r="C982" t="s">
        <v>1</v>
      </c>
      <c r="D982" t="s">
        <v>1</v>
      </c>
      <c r="E982" t="s">
        <v>2</v>
      </c>
      <c r="F982" t="s">
        <v>2</v>
      </c>
      <c r="G982" t="s">
        <v>1</v>
      </c>
      <c r="H982" s="4" t="str">
        <f>IF(OR(テーブル13[[#This Row],[ILLflag]]="N",テーブル13[[#This Row],[CopyService]]="N",テーブル13[[#This Row],[ILLStatus]]="N",テーブル13[[#This Row],[LoanService]]="N"),"×","○")</f>
        <v>×</v>
      </c>
      <c r="I982">
        <v>22</v>
      </c>
      <c r="J982" t="str">
        <f>VLOOKUP(テーブル13[[#This Row],[KENCODE]],KENCODE!A:B,2,FALSE)</f>
        <v>静岡</v>
      </c>
      <c r="K982" t="s">
        <v>4877</v>
      </c>
      <c r="L982" t="s">
        <v>4878</v>
      </c>
    </row>
    <row r="983" spans="1:12">
      <c r="A983" t="s">
        <v>4891</v>
      </c>
      <c r="B983" t="s">
        <v>1</v>
      </c>
      <c r="C983" t="s">
        <v>1</v>
      </c>
      <c r="D983" t="s">
        <v>1</v>
      </c>
      <c r="E983" t="s">
        <v>2</v>
      </c>
      <c r="F983" t="s">
        <v>1</v>
      </c>
      <c r="G983" t="s">
        <v>1</v>
      </c>
      <c r="H983" s="4" t="str">
        <f>IF(OR(テーブル13[[#This Row],[ILLflag]]="N",テーブル13[[#This Row],[CopyService]]="N",テーブル13[[#This Row],[ILLStatus]]="N",テーブル13[[#This Row],[LoanService]]="N"),"×","○")</f>
        <v>×</v>
      </c>
      <c r="I983">
        <v>22</v>
      </c>
      <c r="J983" t="str">
        <f>VLOOKUP(テーブル13[[#This Row],[KENCODE]],KENCODE!A:B,2,FALSE)</f>
        <v>静岡</v>
      </c>
      <c r="K983" t="s">
        <v>4892</v>
      </c>
      <c r="L983" t="s">
        <v>4893</v>
      </c>
    </row>
    <row r="984" spans="1:12">
      <c r="A984" t="s">
        <v>4982</v>
      </c>
      <c r="B984" t="s">
        <v>1</v>
      </c>
      <c r="C984" t="s">
        <v>1</v>
      </c>
      <c r="D984" t="s">
        <v>1</v>
      </c>
      <c r="E984" t="s">
        <v>2</v>
      </c>
      <c r="F984" t="s">
        <v>1</v>
      </c>
      <c r="G984" t="s">
        <v>1</v>
      </c>
      <c r="H984" s="4" t="str">
        <f>IF(OR(テーブル13[[#This Row],[ILLflag]]="N",テーブル13[[#This Row],[CopyService]]="N",テーブル13[[#This Row],[ILLStatus]]="N",テーブル13[[#This Row],[LoanService]]="N"),"×","○")</f>
        <v>×</v>
      </c>
      <c r="I984">
        <v>22</v>
      </c>
      <c r="J984" t="str">
        <f>VLOOKUP(テーブル13[[#This Row],[KENCODE]],KENCODE!A:B,2,FALSE)</f>
        <v>静岡</v>
      </c>
      <c r="K984" t="s">
        <v>4983</v>
      </c>
      <c r="L984" t="s">
        <v>4984</v>
      </c>
    </row>
    <row r="985" spans="1:12">
      <c r="A985" t="s">
        <v>4985</v>
      </c>
      <c r="B985" t="s">
        <v>1</v>
      </c>
      <c r="C985" t="s">
        <v>1</v>
      </c>
      <c r="D985" t="s">
        <v>1</v>
      </c>
      <c r="E985" t="s">
        <v>2</v>
      </c>
      <c r="F985" t="s">
        <v>1</v>
      </c>
      <c r="G985" t="s">
        <v>1</v>
      </c>
      <c r="H985" s="4" t="str">
        <f>IF(OR(テーブル13[[#This Row],[ILLflag]]="N",テーブル13[[#This Row],[CopyService]]="N",テーブル13[[#This Row],[ILLStatus]]="N",テーブル13[[#This Row],[LoanService]]="N"),"×","○")</f>
        <v>×</v>
      </c>
      <c r="I985">
        <v>22</v>
      </c>
      <c r="J985" t="str">
        <f>VLOOKUP(テーブル13[[#This Row],[KENCODE]],KENCODE!A:B,2,FALSE)</f>
        <v>静岡</v>
      </c>
      <c r="K985" t="s">
        <v>4986</v>
      </c>
      <c r="L985" t="s">
        <v>4987</v>
      </c>
    </row>
    <row r="986" spans="1:12">
      <c r="A986" t="s">
        <v>5012</v>
      </c>
      <c r="B986" t="s">
        <v>1</v>
      </c>
      <c r="C986" t="s">
        <v>1</v>
      </c>
      <c r="D986" t="s">
        <v>1</v>
      </c>
      <c r="E986" t="s">
        <v>1</v>
      </c>
      <c r="F986" t="s">
        <v>2</v>
      </c>
      <c r="G986" t="s">
        <v>2</v>
      </c>
      <c r="H986" s="4" t="str">
        <f>IF(OR(テーブル13[[#This Row],[ILLflag]]="N",テーブル13[[#This Row],[CopyService]]="N",テーブル13[[#This Row],[ILLStatus]]="N",テーブル13[[#This Row],[LoanService]]="N"),"×","○")</f>
        <v>×</v>
      </c>
      <c r="I986">
        <v>22</v>
      </c>
      <c r="J986" t="str">
        <f>VLOOKUP(テーブル13[[#This Row],[KENCODE]],KENCODE!A:B,2,FALSE)</f>
        <v>静岡</v>
      </c>
      <c r="K986" t="s">
        <v>5013</v>
      </c>
      <c r="L986" t="s">
        <v>5014</v>
      </c>
    </row>
    <row r="987" spans="1:12">
      <c r="A987" t="s">
        <v>5050</v>
      </c>
      <c r="B987" t="s">
        <v>1</v>
      </c>
      <c r="C987" t="s">
        <v>1</v>
      </c>
      <c r="D987" t="s">
        <v>2</v>
      </c>
      <c r="E987" t="s">
        <v>2</v>
      </c>
      <c r="F987" t="s">
        <v>2</v>
      </c>
      <c r="G987" t="s">
        <v>2</v>
      </c>
      <c r="H987" s="4" t="str">
        <f>IF(OR(テーブル13[[#This Row],[ILLflag]]="N",テーブル13[[#This Row],[CopyService]]="N",テーブル13[[#This Row],[ILLStatus]]="N",テーブル13[[#This Row],[LoanService]]="N"),"×","○")</f>
        <v>×</v>
      </c>
      <c r="I987">
        <v>22</v>
      </c>
      <c r="J987" t="str">
        <f>VLOOKUP(テーブル13[[#This Row],[KENCODE]],KENCODE!A:B,2,FALSE)</f>
        <v>静岡</v>
      </c>
      <c r="K987" t="s">
        <v>5051</v>
      </c>
      <c r="L987" t="s">
        <v>5052</v>
      </c>
    </row>
    <row r="988" spans="1:12">
      <c r="A988" t="s">
        <v>332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2</v>
      </c>
      <c r="H988" s="4" t="str">
        <f>IF(OR(テーブル13[[#This Row],[ILLflag]]="N",テーブル13[[#This Row],[CopyService]]="N",テーブル13[[#This Row],[ILLStatus]]="N",テーブル13[[#This Row],[LoanService]]="N"),"×","○")</f>
        <v>×</v>
      </c>
      <c r="I988">
        <v>23</v>
      </c>
      <c r="J988" t="str">
        <f>VLOOKUP(テーブル13[[#This Row],[KENCODE]],KENCODE!A:B,2,FALSE)</f>
        <v>愛知</v>
      </c>
      <c r="K988" t="s">
        <v>333</v>
      </c>
      <c r="L988" t="s">
        <v>334</v>
      </c>
    </row>
    <row r="989" spans="1:12">
      <c r="A989" t="s">
        <v>335</v>
      </c>
      <c r="B989" t="s">
        <v>1</v>
      </c>
      <c r="C989" t="s">
        <v>1</v>
      </c>
      <c r="D989" t="s">
        <v>2</v>
      </c>
      <c r="E989" t="s">
        <v>2</v>
      </c>
      <c r="F989" t="s">
        <v>2</v>
      </c>
      <c r="G989" t="s">
        <v>2</v>
      </c>
      <c r="H989" s="4" t="str">
        <f>IF(OR(テーブル13[[#This Row],[ILLflag]]="N",テーブル13[[#This Row],[CopyService]]="N",テーブル13[[#This Row],[ILLStatus]]="N",テーブル13[[#This Row],[LoanService]]="N"),"×","○")</f>
        <v>×</v>
      </c>
      <c r="I989">
        <v>23</v>
      </c>
      <c r="J989" t="str">
        <f>VLOOKUP(テーブル13[[#This Row],[KENCODE]],KENCODE!A:B,2,FALSE)</f>
        <v>愛知</v>
      </c>
      <c r="K989" t="s">
        <v>336</v>
      </c>
      <c r="L989" t="s">
        <v>337</v>
      </c>
    </row>
    <row r="990" spans="1:12">
      <c r="A990" t="s">
        <v>338</v>
      </c>
      <c r="B990" t="s">
        <v>1</v>
      </c>
      <c r="C990" t="s">
        <v>1</v>
      </c>
      <c r="D990" t="s">
        <v>1</v>
      </c>
      <c r="E990" t="s">
        <v>2</v>
      </c>
      <c r="F990" t="s">
        <v>1</v>
      </c>
      <c r="G990" t="s">
        <v>1</v>
      </c>
      <c r="H990" s="4" t="str">
        <f>IF(OR(テーブル13[[#This Row],[ILLflag]]="N",テーブル13[[#This Row],[CopyService]]="N",テーブル13[[#This Row],[ILLStatus]]="N",テーブル13[[#This Row],[LoanService]]="N"),"×","○")</f>
        <v>×</v>
      </c>
      <c r="I990">
        <v>23</v>
      </c>
      <c r="J990" t="str">
        <f>VLOOKUP(テーブル13[[#This Row],[KENCODE]],KENCODE!A:B,2,FALSE)</f>
        <v>愛知</v>
      </c>
      <c r="K990" t="s">
        <v>339</v>
      </c>
      <c r="L990" t="s">
        <v>340</v>
      </c>
    </row>
    <row r="991" spans="1:12">
      <c r="A991" t="s">
        <v>341</v>
      </c>
      <c r="B991" t="s">
        <v>1</v>
      </c>
      <c r="C991" t="s">
        <v>1</v>
      </c>
      <c r="D991" t="s">
        <v>2</v>
      </c>
      <c r="E991" t="s">
        <v>1</v>
      </c>
      <c r="F991" t="s">
        <v>2</v>
      </c>
      <c r="G991" t="s">
        <v>1</v>
      </c>
      <c r="H991" s="4" t="str">
        <f>IF(OR(テーブル13[[#This Row],[ILLflag]]="N",テーブル13[[#This Row],[CopyService]]="N",テーブル13[[#This Row],[ILLStatus]]="N",テーブル13[[#This Row],[LoanService]]="N"),"×","○")</f>
        <v>×</v>
      </c>
      <c r="I991">
        <v>23</v>
      </c>
      <c r="J991" t="str">
        <f>VLOOKUP(テーブル13[[#This Row],[KENCODE]],KENCODE!A:B,2,FALSE)</f>
        <v>愛知</v>
      </c>
      <c r="K991" t="s">
        <v>342</v>
      </c>
      <c r="L991" t="s">
        <v>343</v>
      </c>
    </row>
    <row r="992" spans="1:12">
      <c r="A992" t="s">
        <v>344</v>
      </c>
      <c r="B992" t="s">
        <v>1</v>
      </c>
      <c r="C992" t="s">
        <v>1</v>
      </c>
      <c r="D992" t="s">
        <v>1</v>
      </c>
      <c r="E992" t="s">
        <v>1</v>
      </c>
      <c r="F992" t="s">
        <v>2</v>
      </c>
      <c r="G992" t="s">
        <v>2</v>
      </c>
      <c r="H992" s="4" t="str">
        <f>IF(OR(テーブル13[[#This Row],[ILLflag]]="N",テーブル13[[#This Row],[CopyService]]="N",テーブル13[[#This Row],[ILLStatus]]="N",テーブル13[[#This Row],[LoanService]]="N"),"×","○")</f>
        <v>×</v>
      </c>
      <c r="I992">
        <v>23</v>
      </c>
      <c r="J992" t="str">
        <f>VLOOKUP(テーブル13[[#This Row],[KENCODE]],KENCODE!A:B,2,FALSE)</f>
        <v>愛知</v>
      </c>
      <c r="K992" t="s">
        <v>345</v>
      </c>
      <c r="L992" t="s">
        <v>343</v>
      </c>
    </row>
    <row r="993" spans="1:12">
      <c r="A993" t="s">
        <v>346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2</v>
      </c>
      <c r="H993" s="4" t="str">
        <f>IF(OR(テーブル13[[#This Row],[ILLflag]]="N",テーブル13[[#This Row],[CopyService]]="N",テーブル13[[#This Row],[ILLStatus]]="N",テーブル13[[#This Row],[LoanService]]="N"),"×","○")</f>
        <v>×</v>
      </c>
      <c r="I993">
        <v>23</v>
      </c>
      <c r="J993" t="str">
        <f>VLOOKUP(テーブル13[[#This Row],[KENCODE]],KENCODE!A:B,2,FALSE)</f>
        <v>愛知</v>
      </c>
      <c r="K993" t="s">
        <v>347</v>
      </c>
      <c r="L993" t="s">
        <v>343</v>
      </c>
    </row>
    <row r="994" spans="1:12">
      <c r="A994" t="s">
        <v>348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2</v>
      </c>
      <c r="H994" s="4" t="str">
        <f>IF(OR(テーブル13[[#This Row],[ILLflag]]="N",テーブル13[[#This Row],[CopyService]]="N",テーブル13[[#This Row],[ILLStatus]]="N",テーブル13[[#This Row],[LoanService]]="N"),"×","○")</f>
        <v>×</v>
      </c>
      <c r="I994">
        <v>23</v>
      </c>
      <c r="J994" t="str">
        <f>VLOOKUP(テーブル13[[#This Row],[KENCODE]],KENCODE!A:B,2,FALSE)</f>
        <v>愛知</v>
      </c>
      <c r="K994" t="s">
        <v>349</v>
      </c>
      <c r="L994" t="s">
        <v>350</v>
      </c>
    </row>
    <row r="995" spans="1:12">
      <c r="A995" t="s">
        <v>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2</v>
      </c>
      <c r="H995" s="4" t="str">
        <f>IF(OR(テーブル13[[#This Row],[ILLflag]]="N",テーブル13[[#This Row],[CopyService]]="N",テーブル13[[#This Row],[ILLStatus]]="N",テーブル13[[#This Row],[LoanService]]="N"),"×","○")</f>
        <v>×</v>
      </c>
      <c r="I995">
        <v>23</v>
      </c>
      <c r="J995" t="str">
        <f>VLOOKUP(テーブル13[[#This Row],[KENCODE]],KENCODE!A:B,2,FALSE)</f>
        <v>愛知</v>
      </c>
      <c r="K995" t="s">
        <v>352</v>
      </c>
      <c r="L995" t="s">
        <v>353</v>
      </c>
    </row>
    <row r="996" spans="1:12">
      <c r="A996" t="s">
        <v>354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2</v>
      </c>
      <c r="H996" s="4" t="str">
        <f>IF(OR(テーブル13[[#This Row],[ILLflag]]="N",テーブル13[[#This Row],[CopyService]]="N",テーブル13[[#This Row],[ILLStatus]]="N",テーブル13[[#This Row],[LoanService]]="N"),"×","○")</f>
        <v>×</v>
      </c>
      <c r="I996">
        <v>23</v>
      </c>
      <c r="J996" t="str">
        <f>VLOOKUP(テーブル13[[#This Row],[KENCODE]],KENCODE!A:B,2,FALSE)</f>
        <v>愛知</v>
      </c>
      <c r="K996" t="s">
        <v>355</v>
      </c>
      <c r="L996" t="s">
        <v>356</v>
      </c>
    </row>
    <row r="997" spans="1:12">
      <c r="A997" t="s">
        <v>357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s="4" t="str">
        <f>IF(OR(テーブル13[[#This Row],[ILLflag]]="N",テーブル13[[#This Row],[CopyService]]="N",テーブル13[[#This Row],[ILLStatus]]="N",テーブル13[[#This Row],[LoanService]]="N"),"×","○")</f>
        <v>○</v>
      </c>
      <c r="I997">
        <v>23</v>
      </c>
      <c r="J997" t="str">
        <f>VLOOKUP(テーブル13[[#This Row],[KENCODE]],KENCODE!A:B,2,FALSE)</f>
        <v>愛知</v>
      </c>
      <c r="K997" t="s">
        <v>358</v>
      </c>
      <c r="L997" t="s">
        <v>359</v>
      </c>
    </row>
    <row r="998" spans="1:12">
      <c r="A998" t="s">
        <v>360</v>
      </c>
      <c r="B998" t="s">
        <v>1</v>
      </c>
      <c r="C998" t="s">
        <v>1</v>
      </c>
      <c r="D998" t="s">
        <v>2</v>
      </c>
      <c r="E998" t="s">
        <v>2</v>
      </c>
      <c r="F998" t="s">
        <v>2</v>
      </c>
      <c r="G998" t="s">
        <v>2</v>
      </c>
      <c r="H998" s="4" t="str">
        <f>IF(OR(テーブル13[[#This Row],[ILLflag]]="N",テーブル13[[#This Row],[CopyService]]="N",テーブル13[[#This Row],[ILLStatus]]="N",テーブル13[[#This Row],[LoanService]]="N"),"×","○")</f>
        <v>×</v>
      </c>
      <c r="I998">
        <v>23</v>
      </c>
      <c r="J998" t="str">
        <f>VLOOKUP(テーブル13[[#This Row],[KENCODE]],KENCODE!A:B,2,FALSE)</f>
        <v>愛知</v>
      </c>
      <c r="K998" t="s">
        <v>361</v>
      </c>
      <c r="L998" t="s">
        <v>362</v>
      </c>
    </row>
    <row r="999" spans="1:12">
      <c r="A999" t="s">
        <v>363</v>
      </c>
      <c r="B999" t="s">
        <v>1</v>
      </c>
      <c r="C999" t="s">
        <v>1</v>
      </c>
      <c r="D999" t="s">
        <v>1</v>
      </c>
      <c r="E999" t="s">
        <v>1</v>
      </c>
      <c r="F999" t="s">
        <v>2</v>
      </c>
      <c r="G999" t="s">
        <v>1</v>
      </c>
      <c r="H999" s="4" t="str">
        <f>IF(OR(テーブル13[[#This Row],[ILLflag]]="N",テーブル13[[#This Row],[CopyService]]="N",テーブル13[[#This Row],[ILLStatus]]="N",テーブル13[[#This Row],[LoanService]]="N"),"×","○")</f>
        <v>○</v>
      </c>
      <c r="I999">
        <v>23</v>
      </c>
      <c r="J999" t="str">
        <f>VLOOKUP(テーブル13[[#This Row],[KENCODE]],KENCODE!A:B,2,FALSE)</f>
        <v>愛知</v>
      </c>
      <c r="K999" t="s">
        <v>364</v>
      </c>
      <c r="L999" t="s">
        <v>365</v>
      </c>
    </row>
    <row r="1000" spans="1:12">
      <c r="A1000" t="s">
        <v>366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2</v>
      </c>
      <c r="H1000" s="4" t="str">
        <f>IF(OR(テーブル13[[#This Row],[ILLflag]]="N",テーブル13[[#This Row],[CopyService]]="N",テーブル13[[#This Row],[ILLStatus]]="N",テーブル13[[#This Row],[LoanService]]="N"),"×","○")</f>
        <v>×</v>
      </c>
      <c r="I1000">
        <v>23</v>
      </c>
      <c r="J1000" t="str">
        <f>VLOOKUP(テーブル13[[#This Row],[KENCODE]],KENCODE!A:B,2,FALSE)</f>
        <v>愛知</v>
      </c>
      <c r="K1000" t="s">
        <v>367</v>
      </c>
      <c r="L1000" t="s">
        <v>368</v>
      </c>
    </row>
    <row r="1001" spans="1:12">
      <c r="A1001" t="s">
        <v>430</v>
      </c>
      <c r="B1001" t="s">
        <v>1</v>
      </c>
      <c r="C1001" t="s">
        <v>1</v>
      </c>
      <c r="D1001" t="s">
        <v>1</v>
      </c>
      <c r="E1001" t="s">
        <v>1</v>
      </c>
      <c r="F1001" t="s">
        <v>2</v>
      </c>
      <c r="G1001" t="s">
        <v>2</v>
      </c>
      <c r="H1001" s="4" t="str">
        <f>IF(OR(テーブル13[[#This Row],[ILLflag]]="N",テーブル13[[#This Row],[CopyService]]="N",テーブル13[[#This Row],[ILLStatus]]="N",テーブル13[[#This Row],[LoanService]]="N"),"×","○")</f>
        <v>×</v>
      </c>
      <c r="I1001">
        <v>23</v>
      </c>
      <c r="J1001" t="str">
        <f>VLOOKUP(テーブル13[[#This Row],[KENCODE]],KENCODE!A:B,2,FALSE)</f>
        <v>愛知</v>
      </c>
      <c r="K1001" t="s">
        <v>431</v>
      </c>
      <c r="L1001" t="s">
        <v>432</v>
      </c>
    </row>
    <row r="1002" spans="1:12">
      <c r="A1002" t="s">
        <v>668</v>
      </c>
      <c r="B1002" t="s">
        <v>1</v>
      </c>
      <c r="C1002" t="s">
        <v>1</v>
      </c>
      <c r="D1002" t="s">
        <v>2</v>
      </c>
      <c r="E1002" t="s">
        <v>1</v>
      </c>
      <c r="F1002" t="s">
        <v>2</v>
      </c>
      <c r="G1002" t="s">
        <v>1</v>
      </c>
      <c r="H1002" s="4" t="str">
        <f>IF(OR(テーブル13[[#This Row],[ILLflag]]="N",テーブル13[[#This Row],[CopyService]]="N",テーブル13[[#This Row],[ILLStatus]]="N",テーブル13[[#This Row],[LoanService]]="N"),"×","○")</f>
        <v>×</v>
      </c>
      <c r="I1002">
        <v>23</v>
      </c>
      <c r="J1002" t="str">
        <f>VLOOKUP(テーブル13[[#This Row],[KENCODE]],KENCODE!A:B,2,FALSE)</f>
        <v>愛知</v>
      </c>
      <c r="K1002" t="s">
        <v>669</v>
      </c>
      <c r="L1002" t="s">
        <v>670</v>
      </c>
    </row>
    <row r="1003" spans="1:12">
      <c r="A1003" t="s">
        <v>671</v>
      </c>
      <c r="B1003" t="s">
        <v>1</v>
      </c>
      <c r="C1003" t="s">
        <v>1</v>
      </c>
      <c r="D1003" t="s">
        <v>1</v>
      </c>
      <c r="E1003" t="s">
        <v>1</v>
      </c>
      <c r="F1003" t="s">
        <v>2</v>
      </c>
      <c r="G1003" t="s">
        <v>2</v>
      </c>
      <c r="H1003" s="4" t="str">
        <f>IF(OR(テーブル13[[#This Row],[ILLflag]]="N",テーブル13[[#This Row],[CopyService]]="N",テーブル13[[#This Row],[ILLStatus]]="N",テーブル13[[#This Row],[LoanService]]="N"),"×","○")</f>
        <v>×</v>
      </c>
      <c r="I1003">
        <v>23</v>
      </c>
      <c r="J1003" t="str">
        <f>VLOOKUP(テーブル13[[#This Row],[KENCODE]],KENCODE!A:B,2,FALSE)</f>
        <v>愛知</v>
      </c>
      <c r="K1003" t="s">
        <v>672</v>
      </c>
      <c r="L1003" t="s">
        <v>673</v>
      </c>
    </row>
    <row r="1004" spans="1:12">
      <c r="A1004" t="s">
        <v>674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s="4" t="str">
        <f>IF(OR(テーブル13[[#This Row],[ILLflag]]="N",テーブル13[[#This Row],[CopyService]]="N",テーブル13[[#This Row],[ILLStatus]]="N",テーブル13[[#This Row],[LoanService]]="N"),"×","○")</f>
        <v>○</v>
      </c>
      <c r="I1004">
        <v>23</v>
      </c>
      <c r="J1004" t="str">
        <f>VLOOKUP(テーブル13[[#This Row],[KENCODE]],KENCODE!A:B,2,FALSE)</f>
        <v>愛知</v>
      </c>
      <c r="K1004" t="s">
        <v>675</v>
      </c>
      <c r="L1004" t="s">
        <v>676</v>
      </c>
    </row>
    <row r="1005" spans="1:12">
      <c r="A1005" t="s">
        <v>677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s="4" t="str">
        <f>IF(OR(テーブル13[[#This Row],[ILLflag]]="N",テーブル13[[#This Row],[CopyService]]="N",テーブル13[[#This Row],[ILLStatus]]="N",テーブル13[[#This Row],[LoanService]]="N"),"×","○")</f>
        <v>○</v>
      </c>
      <c r="I1005">
        <v>23</v>
      </c>
      <c r="J1005" t="str">
        <f>VLOOKUP(テーブル13[[#This Row],[KENCODE]],KENCODE!A:B,2,FALSE)</f>
        <v>愛知</v>
      </c>
      <c r="K1005" t="s">
        <v>678</v>
      </c>
      <c r="L1005" t="s">
        <v>679</v>
      </c>
    </row>
    <row r="1006" spans="1:12">
      <c r="A1006" t="s">
        <v>680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s="4" t="str">
        <f>IF(OR(テーブル13[[#This Row],[ILLflag]]="N",テーブル13[[#This Row],[CopyService]]="N",テーブル13[[#This Row],[ILLStatus]]="N",テーブル13[[#This Row],[LoanService]]="N"),"×","○")</f>
        <v>○</v>
      </c>
      <c r="I1006">
        <v>23</v>
      </c>
      <c r="J1006" t="str">
        <f>VLOOKUP(テーブル13[[#This Row],[KENCODE]],KENCODE!A:B,2,FALSE)</f>
        <v>愛知</v>
      </c>
      <c r="K1006" t="s">
        <v>681</v>
      </c>
      <c r="L1006" t="s">
        <v>682</v>
      </c>
    </row>
    <row r="1007" spans="1:12">
      <c r="A1007" t="s">
        <v>1466</v>
      </c>
      <c r="B1007" t="s">
        <v>1</v>
      </c>
      <c r="C1007" t="s">
        <v>1</v>
      </c>
      <c r="D1007" t="s">
        <v>1</v>
      </c>
      <c r="E1007" t="s">
        <v>1</v>
      </c>
      <c r="F1007" t="s">
        <v>2</v>
      </c>
      <c r="G1007" t="s">
        <v>2</v>
      </c>
      <c r="H1007" s="4" t="str">
        <f>IF(OR(テーブル13[[#This Row],[ILLflag]]="N",テーブル13[[#This Row],[CopyService]]="N",テーブル13[[#This Row],[ILLStatus]]="N",テーブル13[[#This Row],[LoanService]]="N"),"×","○")</f>
        <v>×</v>
      </c>
      <c r="I1007">
        <v>23</v>
      </c>
      <c r="J1007" t="str">
        <f>VLOOKUP(テーブル13[[#This Row],[KENCODE]],KENCODE!A:B,2,FALSE)</f>
        <v>愛知</v>
      </c>
      <c r="K1007" t="s">
        <v>1467</v>
      </c>
      <c r="L1007" t="s">
        <v>1468</v>
      </c>
    </row>
    <row r="1008" spans="1:12">
      <c r="A1008" t="s">
        <v>1469</v>
      </c>
      <c r="B1008" t="s">
        <v>1</v>
      </c>
      <c r="C1008" t="s">
        <v>1</v>
      </c>
      <c r="D1008" t="s">
        <v>1</v>
      </c>
      <c r="E1008" t="s">
        <v>1</v>
      </c>
      <c r="F1008" t="s">
        <v>2</v>
      </c>
      <c r="G1008" t="s">
        <v>1</v>
      </c>
      <c r="H1008" s="4" t="str">
        <f>IF(OR(テーブル13[[#This Row],[ILLflag]]="N",テーブル13[[#This Row],[CopyService]]="N",テーブル13[[#This Row],[ILLStatus]]="N",テーブル13[[#This Row],[LoanService]]="N"),"×","○")</f>
        <v>○</v>
      </c>
      <c r="I1008">
        <v>23</v>
      </c>
      <c r="J1008" t="str">
        <f>VLOOKUP(テーブル13[[#This Row],[KENCODE]],KENCODE!A:B,2,FALSE)</f>
        <v>愛知</v>
      </c>
      <c r="K1008" t="s">
        <v>1470</v>
      </c>
      <c r="L1008" t="s">
        <v>1471</v>
      </c>
    </row>
    <row r="1009" spans="1:12">
      <c r="A1009" t="s">
        <v>1472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s="4" t="str">
        <f>IF(OR(テーブル13[[#This Row],[ILLflag]]="N",テーブル13[[#This Row],[CopyService]]="N",テーブル13[[#This Row],[ILLStatus]]="N",テーブル13[[#This Row],[LoanService]]="N"),"×","○")</f>
        <v>○</v>
      </c>
      <c r="I1009">
        <v>23</v>
      </c>
      <c r="J1009" t="str">
        <f>VLOOKUP(テーブル13[[#This Row],[KENCODE]],KENCODE!A:B,2,FALSE)</f>
        <v>愛知</v>
      </c>
      <c r="K1009" t="s">
        <v>1473</v>
      </c>
      <c r="L1009" t="s">
        <v>1474</v>
      </c>
    </row>
    <row r="1010" spans="1:12">
      <c r="A1010" t="s">
        <v>1475</v>
      </c>
      <c r="B1010" t="s">
        <v>1</v>
      </c>
      <c r="C1010" t="s">
        <v>1</v>
      </c>
      <c r="D1010" t="s">
        <v>1</v>
      </c>
      <c r="E1010" t="s">
        <v>1</v>
      </c>
      <c r="F1010" t="s">
        <v>2</v>
      </c>
      <c r="G1010" t="s">
        <v>1</v>
      </c>
      <c r="H1010" s="4" t="str">
        <f>IF(OR(テーブル13[[#This Row],[ILLflag]]="N",テーブル13[[#This Row],[CopyService]]="N",テーブル13[[#This Row],[ILLStatus]]="N",テーブル13[[#This Row],[LoanService]]="N"),"×","○")</f>
        <v>○</v>
      </c>
      <c r="I1010">
        <v>23</v>
      </c>
      <c r="J1010" t="str">
        <f>VLOOKUP(テーブル13[[#This Row],[KENCODE]],KENCODE!A:B,2,FALSE)</f>
        <v>愛知</v>
      </c>
      <c r="K1010" t="s">
        <v>1476</v>
      </c>
      <c r="L1010" t="s">
        <v>1477</v>
      </c>
    </row>
    <row r="1011" spans="1:12">
      <c r="A1011" t="s">
        <v>1478</v>
      </c>
      <c r="B1011" t="s">
        <v>1</v>
      </c>
      <c r="C1011" t="s">
        <v>1</v>
      </c>
      <c r="D1011" t="s">
        <v>1</v>
      </c>
      <c r="E1011" t="s">
        <v>2</v>
      </c>
      <c r="F1011" t="s">
        <v>2</v>
      </c>
      <c r="G1011" t="s">
        <v>1</v>
      </c>
      <c r="H1011" s="4" t="str">
        <f>IF(OR(テーブル13[[#This Row],[ILLflag]]="N",テーブル13[[#This Row],[CopyService]]="N",テーブル13[[#This Row],[ILLStatus]]="N",テーブル13[[#This Row],[LoanService]]="N"),"×","○")</f>
        <v>×</v>
      </c>
      <c r="I1011">
        <v>23</v>
      </c>
      <c r="J1011" t="str">
        <f>VLOOKUP(テーブル13[[#This Row],[KENCODE]],KENCODE!A:B,2,FALSE)</f>
        <v>愛知</v>
      </c>
      <c r="K1011" t="s">
        <v>1479</v>
      </c>
      <c r="L1011" t="s">
        <v>1480</v>
      </c>
    </row>
    <row r="1012" spans="1:12">
      <c r="A1012" t="s">
        <v>1481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s="4" t="str">
        <f>IF(OR(テーブル13[[#This Row],[ILLflag]]="N",テーブル13[[#This Row],[CopyService]]="N",テーブル13[[#This Row],[ILLStatus]]="N",テーブル13[[#This Row],[LoanService]]="N"),"×","○")</f>
        <v>○</v>
      </c>
      <c r="I1012">
        <v>23</v>
      </c>
      <c r="J1012" t="str">
        <f>VLOOKUP(テーブル13[[#This Row],[KENCODE]],KENCODE!A:B,2,FALSE)</f>
        <v>愛知</v>
      </c>
      <c r="K1012" t="s">
        <v>1482</v>
      </c>
      <c r="L1012" t="s">
        <v>1483</v>
      </c>
    </row>
    <row r="1013" spans="1:12">
      <c r="A1013" t="s">
        <v>1484</v>
      </c>
      <c r="B1013" t="s">
        <v>1</v>
      </c>
      <c r="C1013" t="s">
        <v>1</v>
      </c>
      <c r="D1013" t="s">
        <v>1</v>
      </c>
      <c r="E1013" t="s">
        <v>1</v>
      </c>
      <c r="F1013" t="s">
        <v>2</v>
      </c>
      <c r="G1013" t="s">
        <v>1</v>
      </c>
      <c r="H1013" s="4" t="str">
        <f>IF(OR(テーブル13[[#This Row],[ILLflag]]="N",テーブル13[[#This Row],[CopyService]]="N",テーブル13[[#This Row],[ILLStatus]]="N",テーブル13[[#This Row],[LoanService]]="N"),"×","○")</f>
        <v>○</v>
      </c>
      <c r="I1013">
        <v>23</v>
      </c>
      <c r="J1013" t="str">
        <f>VLOOKUP(テーブル13[[#This Row],[KENCODE]],KENCODE!A:B,2,FALSE)</f>
        <v>愛知</v>
      </c>
      <c r="K1013" t="s">
        <v>1485</v>
      </c>
      <c r="L1013" t="s">
        <v>1486</v>
      </c>
    </row>
    <row r="1014" spans="1:12">
      <c r="A1014" t="s">
        <v>1487</v>
      </c>
      <c r="B1014" t="s">
        <v>1</v>
      </c>
      <c r="C1014" t="s">
        <v>1</v>
      </c>
      <c r="D1014" t="s">
        <v>1</v>
      </c>
      <c r="E1014" t="s">
        <v>1</v>
      </c>
      <c r="F1014" t="s">
        <v>2</v>
      </c>
      <c r="G1014" t="s">
        <v>1</v>
      </c>
      <c r="H1014" s="4" t="str">
        <f>IF(OR(テーブル13[[#This Row],[ILLflag]]="N",テーブル13[[#This Row],[CopyService]]="N",テーブル13[[#This Row],[ILLStatus]]="N",テーブル13[[#This Row],[LoanService]]="N"),"×","○")</f>
        <v>○</v>
      </c>
      <c r="I1014">
        <v>23</v>
      </c>
      <c r="J1014" t="str">
        <f>VLOOKUP(テーブル13[[#This Row],[KENCODE]],KENCODE!A:B,2,FALSE)</f>
        <v>愛知</v>
      </c>
      <c r="K1014" t="s">
        <v>1488</v>
      </c>
      <c r="L1014" t="s">
        <v>1489</v>
      </c>
    </row>
    <row r="1015" spans="1:12">
      <c r="A1015" t="s">
        <v>1490</v>
      </c>
      <c r="B1015" t="s">
        <v>1</v>
      </c>
      <c r="C1015" t="s">
        <v>1</v>
      </c>
      <c r="D1015" t="s">
        <v>1</v>
      </c>
      <c r="E1015" t="s">
        <v>1</v>
      </c>
      <c r="F1015" t="s">
        <v>2</v>
      </c>
      <c r="G1015" t="s">
        <v>1</v>
      </c>
      <c r="H1015" s="4" t="str">
        <f>IF(OR(テーブル13[[#This Row],[ILLflag]]="N",テーブル13[[#This Row],[CopyService]]="N",テーブル13[[#This Row],[ILLStatus]]="N",テーブル13[[#This Row],[LoanService]]="N"),"×","○")</f>
        <v>○</v>
      </c>
      <c r="I1015">
        <v>23</v>
      </c>
      <c r="J1015" t="str">
        <f>VLOOKUP(テーブル13[[#This Row],[KENCODE]],KENCODE!A:B,2,FALSE)</f>
        <v>愛知</v>
      </c>
      <c r="K1015" t="s">
        <v>1491</v>
      </c>
      <c r="L1015" t="s">
        <v>1492</v>
      </c>
    </row>
    <row r="1016" spans="1:12">
      <c r="A1016" t="s">
        <v>1493</v>
      </c>
      <c r="B1016" t="s">
        <v>1</v>
      </c>
      <c r="C1016" t="s">
        <v>1</v>
      </c>
      <c r="D1016" t="s">
        <v>1</v>
      </c>
      <c r="E1016" t="s">
        <v>1</v>
      </c>
      <c r="F1016" t="s">
        <v>2</v>
      </c>
      <c r="G1016" t="s">
        <v>2</v>
      </c>
      <c r="H1016" s="4" t="str">
        <f>IF(OR(テーブル13[[#This Row],[ILLflag]]="N",テーブル13[[#This Row],[CopyService]]="N",テーブル13[[#This Row],[ILLStatus]]="N",テーブル13[[#This Row],[LoanService]]="N"),"×","○")</f>
        <v>×</v>
      </c>
      <c r="I1016">
        <v>23</v>
      </c>
      <c r="J1016" t="str">
        <f>VLOOKUP(テーブル13[[#This Row],[KENCODE]],KENCODE!A:B,2,FALSE)</f>
        <v>愛知</v>
      </c>
      <c r="K1016" t="s">
        <v>1494</v>
      </c>
      <c r="L1016" t="s">
        <v>1495</v>
      </c>
    </row>
    <row r="1017" spans="1:12">
      <c r="A1017" t="s">
        <v>1496</v>
      </c>
      <c r="B1017" t="s">
        <v>1</v>
      </c>
      <c r="C1017" t="s">
        <v>1</v>
      </c>
      <c r="D1017" t="s">
        <v>1</v>
      </c>
      <c r="E1017" t="s">
        <v>1</v>
      </c>
      <c r="F1017" t="s">
        <v>2</v>
      </c>
      <c r="G1017" t="s">
        <v>2</v>
      </c>
      <c r="H1017" s="4" t="str">
        <f>IF(OR(テーブル13[[#This Row],[ILLflag]]="N",テーブル13[[#This Row],[CopyService]]="N",テーブル13[[#This Row],[ILLStatus]]="N",テーブル13[[#This Row],[LoanService]]="N"),"×","○")</f>
        <v>×</v>
      </c>
      <c r="I1017">
        <v>23</v>
      </c>
      <c r="J1017" t="str">
        <f>VLOOKUP(テーブル13[[#This Row],[KENCODE]],KENCODE!A:B,2,FALSE)</f>
        <v>愛知</v>
      </c>
      <c r="K1017" t="s">
        <v>1497</v>
      </c>
      <c r="L1017" t="s">
        <v>1498</v>
      </c>
    </row>
    <row r="1018" spans="1:12">
      <c r="A1018" t="s">
        <v>1499</v>
      </c>
      <c r="B1018" t="s">
        <v>1</v>
      </c>
      <c r="C1018" t="s">
        <v>1</v>
      </c>
      <c r="D1018" t="s">
        <v>1</v>
      </c>
      <c r="E1018" t="s">
        <v>1</v>
      </c>
      <c r="F1018" t="s">
        <v>2</v>
      </c>
      <c r="G1018" t="s">
        <v>1</v>
      </c>
      <c r="H1018" s="4" t="str">
        <f>IF(OR(テーブル13[[#This Row],[ILLflag]]="N",テーブル13[[#This Row],[CopyService]]="N",テーブル13[[#This Row],[ILLStatus]]="N",テーブル13[[#This Row],[LoanService]]="N"),"×","○")</f>
        <v>○</v>
      </c>
      <c r="I1018">
        <v>23</v>
      </c>
      <c r="J1018" t="str">
        <f>VLOOKUP(テーブル13[[#This Row],[KENCODE]],KENCODE!A:B,2,FALSE)</f>
        <v>愛知</v>
      </c>
      <c r="K1018" t="s">
        <v>1500</v>
      </c>
      <c r="L1018" t="s">
        <v>1501</v>
      </c>
    </row>
    <row r="1019" spans="1:12">
      <c r="A1019" t="s">
        <v>1502</v>
      </c>
      <c r="B1019" t="s">
        <v>1</v>
      </c>
      <c r="C1019" t="s">
        <v>1</v>
      </c>
      <c r="D1019" t="s">
        <v>1</v>
      </c>
      <c r="E1019" t="s">
        <v>1</v>
      </c>
      <c r="F1019" t="s">
        <v>2</v>
      </c>
      <c r="G1019" t="s">
        <v>1</v>
      </c>
      <c r="H1019" s="4" t="str">
        <f>IF(OR(テーブル13[[#This Row],[ILLflag]]="N",テーブル13[[#This Row],[CopyService]]="N",テーブル13[[#This Row],[ILLStatus]]="N",テーブル13[[#This Row],[LoanService]]="N"),"×","○")</f>
        <v>○</v>
      </c>
      <c r="I1019">
        <v>23</v>
      </c>
      <c r="J1019" t="str">
        <f>VLOOKUP(テーブル13[[#This Row],[KENCODE]],KENCODE!A:B,2,FALSE)</f>
        <v>愛知</v>
      </c>
      <c r="K1019" t="s">
        <v>1503</v>
      </c>
      <c r="L1019" t="s">
        <v>1504</v>
      </c>
    </row>
    <row r="1020" spans="1:12">
      <c r="A1020" t="s">
        <v>1505</v>
      </c>
      <c r="B1020" t="s">
        <v>1</v>
      </c>
      <c r="C1020" t="s">
        <v>1</v>
      </c>
      <c r="D1020" t="s">
        <v>1</v>
      </c>
      <c r="E1020" t="s">
        <v>1</v>
      </c>
      <c r="F1020" t="s">
        <v>2</v>
      </c>
      <c r="G1020" t="s">
        <v>1</v>
      </c>
      <c r="H1020" s="4" t="str">
        <f>IF(OR(テーブル13[[#This Row],[ILLflag]]="N",テーブル13[[#This Row],[CopyService]]="N",テーブル13[[#This Row],[ILLStatus]]="N",テーブル13[[#This Row],[LoanService]]="N"),"×","○")</f>
        <v>○</v>
      </c>
      <c r="I1020">
        <v>23</v>
      </c>
      <c r="J1020" t="str">
        <f>VLOOKUP(テーブル13[[#This Row],[KENCODE]],KENCODE!A:B,2,FALSE)</f>
        <v>愛知</v>
      </c>
      <c r="K1020" t="s">
        <v>1506</v>
      </c>
      <c r="L1020" t="s">
        <v>1507</v>
      </c>
    </row>
    <row r="1021" spans="1:12">
      <c r="A1021" t="s">
        <v>1508</v>
      </c>
      <c r="B1021" t="s">
        <v>1</v>
      </c>
      <c r="C1021" t="s">
        <v>1</v>
      </c>
      <c r="D1021" t="s">
        <v>1</v>
      </c>
      <c r="E1021" t="s">
        <v>1</v>
      </c>
      <c r="F1021" t="s">
        <v>2</v>
      </c>
      <c r="G1021" t="s">
        <v>2</v>
      </c>
      <c r="H1021" s="4" t="str">
        <f>IF(OR(テーブル13[[#This Row],[ILLflag]]="N",テーブル13[[#This Row],[CopyService]]="N",テーブル13[[#This Row],[ILLStatus]]="N",テーブル13[[#This Row],[LoanService]]="N"),"×","○")</f>
        <v>×</v>
      </c>
      <c r="I1021">
        <v>23</v>
      </c>
      <c r="J1021" t="str">
        <f>VLOOKUP(テーブル13[[#This Row],[KENCODE]],KENCODE!A:B,2,FALSE)</f>
        <v>愛知</v>
      </c>
      <c r="K1021" t="s">
        <v>1509</v>
      </c>
      <c r="L1021" t="s">
        <v>1510</v>
      </c>
    </row>
    <row r="1022" spans="1:12">
      <c r="A1022" t="s">
        <v>1511</v>
      </c>
      <c r="B1022" t="s">
        <v>1</v>
      </c>
      <c r="C1022" t="s">
        <v>1</v>
      </c>
      <c r="D1022" t="s">
        <v>1</v>
      </c>
      <c r="E1022" t="s">
        <v>1</v>
      </c>
      <c r="F1022" t="s">
        <v>2</v>
      </c>
      <c r="G1022" t="s">
        <v>2</v>
      </c>
      <c r="H1022" s="4" t="str">
        <f>IF(OR(テーブル13[[#This Row],[ILLflag]]="N",テーブル13[[#This Row],[CopyService]]="N",テーブル13[[#This Row],[ILLStatus]]="N",テーブル13[[#This Row],[LoanService]]="N"),"×","○")</f>
        <v>×</v>
      </c>
      <c r="I1022">
        <v>23</v>
      </c>
      <c r="J1022" t="str">
        <f>VLOOKUP(テーブル13[[#This Row],[KENCODE]],KENCODE!A:B,2,FALSE)</f>
        <v>愛知</v>
      </c>
      <c r="K1022" t="s">
        <v>1512</v>
      </c>
      <c r="L1022" t="s">
        <v>1513</v>
      </c>
    </row>
    <row r="1023" spans="1:12">
      <c r="A1023" t="s">
        <v>1514</v>
      </c>
      <c r="B1023" t="s">
        <v>1</v>
      </c>
      <c r="C1023" t="s">
        <v>1</v>
      </c>
      <c r="D1023" t="s">
        <v>1</v>
      </c>
      <c r="E1023" t="s">
        <v>1</v>
      </c>
      <c r="F1023" t="s">
        <v>2</v>
      </c>
      <c r="G1023" t="s">
        <v>1</v>
      </c>
      <c r="H1023" s="4" t="str">
        <f>IF(OR(テーブル13[[#This Row],[ILLflag]]="N",テーブル13[[#This Row],[CopyService]]="N",テーブル13[[#This Row],[ILLStatus]]="N",テーブル13[[#This Row],[LoanService]]="N"),"×","○")</f>
        <v>○</v>
      </c>
      <c r="I1023">
        <v>23</v>
      </c>
      <c r="J1023" t="str">
        <f>VLOOKUP(テーブル13[[#This Row],[KENCODE]],KENCODE!A:B,2,FALSE)</f>
        <v>愛知</v>
      </c>
      <c r="K1023" t="s">
        <v>1515</v>
      </c>
      <c r="L1023" t="s">
        <v>1516</v>
      </c>
    </row>
    <row r="1024" spans="1:12">
      <c r="A1024" t="s">
        <v>1517</v>
      </c>
      <c r="B1024" t="s">
        <v>1</v>
      </c>
      <c r="C1024" t="s">
        <v>1</v>
      </c>
      <c r="D1024" t="s">
        <v>1</v>
      </c>
      <c r="E1024" t="s">
        <v>1</v>
      </c>
      <c r="F1024" t="s">
        <v>2</v>
      </c>
      <c r="G1024" t="s">
        <v>1</v>
      </c>
      <c r="H1024" s="4" t="str">
        <f>IF(OR(テーブル13[[#This Row],[ILLflag]]="N",テーブル13[[#This Row],[CopyService]]="N",テーブル13[[#This Row],[ILLStatus]]="N",テーブル13[[#This Row],[LoanService]]="N"),"×","○")</f>
        <v>○</v>
      </c>
      <c r="I1024">
        <v>23</v>
      </c>
      <c r="J1024" t="str">
        <f>VLOOKUP(テーブル13[[#This Row],[KENCODE]],KENCODE!A:B,2,FALSE)</f>
        <v>愛知</v>
      </c>
      <c r="K1024" t="s">
        <v>1518</v>
      </c>
      <c r="L1024" t="s">
        <v>1519</v>
      </c>
    </row>
    <row r="1025" spans="1:12">
      <c r="A1025" t="s">
        <v>1520</v>
      </c>
      <c r="B1025" t="s">
        <v>1</v>
      </c>
      <c r="C1025" t="s">
        <v>1</v>
      </c>
      <c r="D1025" t="s">
        <v>1</v>
      </c>
      <c r="E1025" t="s">
        <v>1</v>
      </c>
      <c r="F1025" t="s">
        <v>2</v>
      </c>
      <c r="G1025" t="s">
        <v>1</v>
      </c>
      <c r="H1025" s="4" t="str">
        <f>IF(OR(テーブル13[[#This Row],[ILLflag]]="N",テーブル13[[#This Row],[CopyService]]="N",テーブル13[[#This Row],[ILLStatus]]="N",テーブル13[[#This Row],[LoanService]]="N"),"×","○")</f>
        <v>○</v>
      </c>
      <c r="I1025">
        <v>23</v>
      </c>
      <c r="J1025" t="str">
        <f>VLOOKUP(テーブル13[[#This Row],[KENCODE]],KENCODE!A:B,2,FALSE)</f>
        <v>愛知</v>
      </c>
      <c r="K1025" t="s">
        <v>1521</v>
      </c>
      <c r="L1025" t="s">
        <v>1522</v>
      </c>
    </row>
    <row r="1026" spans="1:12">
      <c r="A1026" t="s">
        <v>1523</v>
      </c>
      <c r="B1026" t="s">
        <v>1</v>
      </c>
      <c r="C1026" t="s">
        <v>1</v>
      </c>
      <c r="D1026" t="s">
        <v>2</v>
      </c>
      <c r="E1026" t="s">
        <v>2</v>
      </c>
      <c r="F1026" t="s">
        <v>2</v>
      </c>
      <c r="G1026" t="s">
        <v>2</v>
      </c>
      <c r="H1026" s="4" t="str">
        <f>IF(OR(テーブル13[[#This Row],[ILLflag]]="N",テーブル13[[#This Row],[CopyService]]="N",テーブル13[[#This Row],[ILLStatus]]="N",テーブル13[[#This Row],[LoanService]]="N"),"×","○")</f>
        <v>×</v>
      </c>
      <c r="I1026">
        <v>23</v>
      </c>
      <c r="J1026" t="str">
        <f>VLOOKUP(テーブル13[[#This Row],[KENCODE]],KENCODE!A:B,2,FALSE)</f>
        <v>愛知</v>
      </c>
      <c r="K1026" t="s">
        <v>1524</v>
      </c>
      <c r="L1026" t="s">
        <v>1525</v>
      </c>
    </row>
    <row r="1027" spans="1:12">
      <c r="A1027" t="s">
        <v>1526</v>
      </c>
      <c r="B1027" t="s">
        <v>1</v>
      </c>
      <c r="C1027" t="s">
        <v>1</v>
      </c>
      <c r="D1027" t="s">
        <v>1</v>
      </c>
      <c r="E1027" t="s">
        <v>1</v>
      </c>
      <c r="F1027" t="s">
        <v>2</v>
      </c>
      <c r="G1027" t="s">
        <v>1</v>
      </c>
      <c r="H1027" s="4" t="str">
        <f>IF(OR(テーブル13[[#This Row],[ILLflag]]="N",テーブル13[[#This Row],[CopyService]]="N",テーブル13[[#This Row],[ILLStatus]]="N",テーブル13[[#This Row],[LoanService]]="N"),"×","○")</f>
        <v>○</v>
      </c>
      <c r="I1027">
        <v>23</v>
      </c>
      <c r="J1027" t="str">
        <f>VLOOKUP(テーブル13[[#This Row],[KENCODE]],KENCODE!A:B,2,FALSE)</f>
        <v>愛知</v>
      </c>
      <c r="K1027" t="s">
        <v>1527</v>
      </c>
      <c r="L1027" t="s">
        <v>1528</v>
      </c>
    </row>
    <row r="1028" spans="1:12">
      <c r="A1028" t="s">
        <v>1529</v>
      </c>
      <c r="B1028" t="s">
        <v>1</v>
      </c>
      <c r="C1028" t="s">
        <v>1</v>
      </c>
      <c r="D1028" t="s">
        <v>1</v>
      </c>
      <c r="E1028" t="s">
        <v>1</v>
      </c>
      <c r="F1028" t="s">
        <v>2</v>
      </c>
      <c r="G1028" t="s">
        <v>1</v>
      </c>
      <c r="H1028" s="4" t="str">
        <f>IF(OR(テーブル13[[#This Row],[ILLflag]]="N",テーブル13[[#This Row],[CopyService]]="N",テーブル13[[#This Row],[ILLStatus]]="N",テーブル13[[#This Row],[LoanService]]="N"),"×","○")</f>
        <v>○</v>
      </c>
      <c r="I1028">
        <v>23</v>
      </c>
      <c r="J1028" t="str">
        <f>VLOOKUP(テーブル13[[#This Row],[KENCODE]],KENCODE!A:B,2,FALSE)</f>
        <v>愛知</v>
      </c>
      <c r="K1028" t="s">
        <v>1530</v>
      </c>
      <c r="L1028" t="s">
        <v>1531</v>
      </c>
    </row>
    <row r="1029" spans="1:12">
      <c r="A1029" t="s">
        <v>1532</v>
      </c>
      <c r="B1029" t="s">
        <v>1</v>
      </c>
      <c r="C1029" t="s">
        <v>1</v>
      </c>
      <c r="D1029" t="s">
        <v>1</v>
      </c>
      <c r="E1029" t="s">
        <v>1</v>
      </c>
      <c r="F1029" t="s">
        <v>2</v>
      </c>
      <c r="G1029" t="s">
        <v>2</v>
      </c>
      <c r="H1029" s="4" t="str">
        <f>IF(OR(テーブル13[[#This Row],[ILLflag]]="N",テーブル13[[#This Row],[CopyService]]="N",テーブル13[[#This Row],[ILLStatus]]="N",テーブル13[[#This Row],[LoanService]]="N"),"×","○")</f>
        <v>×</v>
      </c>
      <c r="I1029">
        <v>23</v>
      </c>
      <c r="J1029" t="str">
        <f>VLOOKUP(テーブル13[[#This Row],[KENCODE]],KENCODE!A:B,2,FALSE)</f>
        <v>愛知</v>
      </c>
      <c r="K1029" t="s">
        <v>1533</v>
      </c>
      <c r="L1029" t="s">
        <v>1534</v>
      </c>
    </row>
    <row r="1030" spans="1:12">
      <c r="A1030" t="s">
        <v>1535</v>
      </c>
      <c r="B1030" t="s">
        <v>1</v>
      </c>
      <c r="C1030" t="s">
        <v>1</v>
      </c>
      <c r="D1030" t="s">
        <v>1</v>
      </c>
      <c r="E1030" t="s">
        <v>1</v>
      </c>
      <c r="F1030" t="s">
        <v>2</v>
      </c>
      <c r="G1030" t="s">
        <v>2</v>
      </c>
      <c r="H1030" s="4" t="str">
        <f>IF(OR(テーブル13[[#This Row],[ILLflag]]="N",テーブル13[[#This Row],[CopyService]]="N",テーブル13[[#This Row],[ILLStatus]]="N",テーブル13[[#This Row],[LoanService]]="N"),"×","○")</f>
        <v>×</v>
      </c>
      <c r="I1030">
        <v>23</v>
      </c>
      <c r="J1030" t="str">
        <f>VLOOKUP(テーブル13[[#This Row],[KENCODE]],KENCODE!A:B,2,FALSE)</f>
        <v>愛知</v>
      </c>
      <c r="K1030" t="s">
        <v>1536</v>
      </c>
      <c r="L1030" t="s">
        <v>1537</v>
      </c>
    </row>
    <row r="1031" spans="1:12">
      <c r="A1031" t="s">
        <v>1538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s="4" t="str">
        <f>IF(OR(テーブル13[[#This Row],[ILLflag]]="N",テーブル13[[#This Row],[CopyService]]="N",テーブル13[[#This Row],[ILLStatus]]="N",テーブル13[[#This Row],[LoanService]]="N"),"×","○")</f>
        <v>○</v>
      </c>
      <c r="I1031">
        <v>23</v>
      </c>
      <c r="J1031" t="str">
        <f>VLOOKUP(テーブル13[[#This Row],[KENCODE]],KENCODE!A:B,2,FALSE)</f>
        <v>愛知</v>
      </c>
      <c r="K1031" t="s">
        <v>1539</v>
      </c>
      <c r="L1031" t="s">
        <v>1540</v>
      </c>
    </row>
    <row r="1032" spans="1:12">
      <c r="A1032" t="s">
        <v>1541</v>
      </c>
      <c r="B1032" t="s">
        <v>1</v>
      </c>
      <c r="C1032" t="s">
        <v>1</v>
      </c>
      <c r="D1032" t="s">
        <v>1</v>
      </c>
      <c r="E1032" t="s">
        <v>1</v>
      </c>
      <c r="F1032" t="s">
        <v>2</v>
      </c>
      <c r="G1032" t="s">
        <v>2</v>
      </c>
      <c r="H1032" s="4" t="str">
        <f>IF(OR(テーブル13[[#This Row],[ILLflag]]="N",テーブル13[[#This Row],[CopyService]]="N",テーブル13[[#This Row],[ILLStatus]]="N",テーブル13[[#This Row],[LoanService]]="N"),"×","○")</f>
        <v>×</v>
      </c>
      <c r="I1032">
        <v>23</v>
      </c>
      <c r="J1032" t="str">
        <f>VLOOKUP(テーブル13[[#This Row],[KENCODE]],KENCODE!A:B,2,FALSE)</f>
        <v>愛知</v>
      </c>
      <c r="K1032" t="s">
        <v>1542</v>
      </c>
      <c r="L1032" t="s">
        <v>1543</v>
      </c>
    </row>
    <row r="1033" spans="1:12">
      <c r="A1033" t="s">
        <v>1544</v>
      </c>
      <c r="B1033" t="s">
        <v>1</v>
      </c>
      <c r="C1033" t="s">
        <v>1</v>
      </c>
      <c r="D1033" t="s">
        <v>1</v>
      </c>
      <c r="E1033" t="s">
        <v>2</v>
      </c>
      <c r="F1033" t="s">
        <v>2</v>
      </c>
      <c r="G1033" t="s">
        <v>2</v>
      </c>
      <c r="H1033" s="4" t="str">
        <f>IF(OR(テーブル13[[#This Row],[ILLflag]]="N",テーブル13[[#This Row],[CopyService]]="N",テーブル13[[#This Row],[ILLStatus]]="N",テーブル13[[#This Row],[LoanService]]="N"),"×","○")</f>
        <v>×</v>
      </c>
      <c r="I1033">
        <v>23</v>
      </c>
      <c r="J1033" t="str">
        <f>VLOOKUP(テーブル13[[#This Row],[KENCODE]],KENCODE!A:B,2,FALSE)</f>
        <v>愛知</v>
      </c>
      <c r="K1033" t="s">
        <v>1545</v>
      </c>
      <c r="L1033" t="s">
        <v>1546</v>
      </c>
    </row>
    <row r="1034" spans="1:12">
      <c r="A1034" t="s">
        <v>1976</v>
      </c>
      <c r="B1034" t="s">
        <v>1</v>
      </c>
      <c r="C1034" t="s">
        <v>1</v>
      </c>
      <c r="D1034" t="s">
        <v>1</v>
      </c>
      <c r="E1034" t="s">
        <v>1</v>
      </c>
      <c r="F1034" t="s">
        <v>2</v>
      </c>
      <c r="G1034" t="s">
        <v>1</v>
      </c>
      <c r="H1034" s="4" t="str">
        <f>IF(OR(テーブル13[[#This Row],[ILLflag]]="N",テーブル13[[#This Row],[CopyService]]="N",テーブル13[[#This Row],[ILLStatus]]="N",テーブル13[[#This Row],[LoanService]]="N"),"×","○")</f>
        <v>○</v>
      </c>
      <c r="I1034">
        <v>23</v>
      </c>
      <c r="J1034" t="str">
        <f>VLOOKUP(テーブル13[[#This Row],[KENCODE]],KENCODE!A:B,2,FALSE)</f>
        <v>愛知</v>
      </c>
      <c r="K1034" t="s">
        <v>1977</v>
      </c>
      <c r="L1034" t="s">
        <v>1978</v>
      </c>
    </row>
    <row r="1035" spans="1:12">
      <c r="A1035" t="s">
        <v>2194</v>
      </c>
      <c r="B1035" t="s">
        <v>1</v>
      </c>
      <c r="C1035" t="s">
        <v>1</v>
      </c>
      <c r="D1035" t="s">
        <v>1</v>
      </c>
      <c r="E1035" t="s">
        <v>2</v>
      </c>
      <c r="F1035" t="s">
        <v>2</v>
      </c>
      <c r="G1035" t="s">
        <v>2</v>
      </c>
      <c r="H1035" s="4" t="str">
        <f>IF(OR(テーブル13[[#This Row],[ILLflag]]="N",テーブル13[[#This Row],[CopyService]]="N",テーブル13[[#This Row],[ILLStatus]]="N",テーブル13[[#This Row],[LoanService]]="N"),"×","○")</f>
        <v>×</v>
      </c>
      <c r="I1035">
        <v>23</v>
      </c>
      <c r="J1035" t="str">
        <f>VLOOKUP(テーブル13[[#This Row],[KENCODE]],KENCODE!A:B,2,FALSE)</f>
        <v>愛知</v>
      </c>
      <c r="K1035" t="s">
        <v>2195</v>
      </c>
      <c r="L1035" t="s">
        <v>2196</v>
      </c>
    </row>
    <row r="1036" spans="1:12">
      <c r="A1036" t="s">
        <v>2263</v>
      </c>
      <c r="B1036" t="s">
        <v>1</v>
      </c>
      <c r="C1036" t="s">
        <v>1</v>
      </c>
      <c r="D1036" t="s">
        <v>1</v>
      </c>
      <c r="E1036" t="s">
        <v>1</v>
      </c>
      <c r="F1036" t="s">
        <v>2</v>
      </c>
      <c r="G1036" t="s">
        <v>2</v>
      </c>
      <c r="H1036" s="4" t="str">
        <f>IF(OR(テーブル13[[#This Row],[ILLflag]]="N",テーブル13[[#This Row],[CopyService]]="N",テーブル13[[#This Row],[ILLStatus]]="N",テーブル13[[#This Row],[LoanService]]="N"),"×","○")</f>
        <v>×</v>
      </c>
      <c r="I1036">
        <v>23</v>
      </c>
      <c r="J1036" t="str">
        <f>VLOOKUP(テーブル13[[#This Row],[KENCODE]],KENCODE!A:B,2,FALSE)</f>
        <v>愛知</v>
      </c>
      <c r="K1036" t="s">
        <v>2264</v>
      </c>
      <c r="L1036" t="s">
        <v>2265</v>
      </c>
    </row>
    <row r="1037" spans="1:12">
      <c r="A1037" t="s">
        <v>2266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s="4" t="str">
        <f>IF(OR(テーブル13[[#This Row],[ILLflag]]="N",テーブル13[[#This Row],[CopyService]]="N",テーブル13[[#This Row],[ILLStatus]]="N",テーブル13[[#This Row],[LoanService]]="N"),"×","○")</f>
        <v>○</v>
      </c>
      <c r="I1037">
        <v>23</v>
      </c>
      <c r="J1037" t="str">
        <f>VLOOKUP(テーブル13[[#This Row],[KENCODE]],KENCODE!A:B,2,FALSE)</f>
        <v>愛知</v>
      </c>
      <c r="K1037" t="s">
        <v>2267</v>
      </c>
      <c r="L1037" t="s">
        <v>2268</v>
      </c>
    </row>
    <row r="1038" spans="1:12">
      <c r="A1038" t="s">
        <v>2269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s="4" t="str">
        <f>IF(OR(テーブル13[[#This Row],[ILLflag]]="N",テーブル13[[#This Row],[CopyService]]="N",テーブル13[[#This Row],[ILLStatus]]="N",テーブル13[[#This Row],[LoanService]]="N"),"×","○")</f>
        <v>×</v>
      </c>
      <c r="I1038">
        <v>23</v>
      </c>
      <c r="J1038" t="str">
        <f>VLOOKUP(テーブル13[[#This Row],[KENCODE]],KENCODE!A:B,2,FALSE)</f>
        <v>愛知</v>
      </c>
      <c r="K1038" t="s">
        <v>2270</v>
      </c>
      <c r="L1038" t="s">
        <v>2271</v>
      </c>
    </row>
    <row r="1039" spans="1:12">
      <c r="A1039" t="s">
        <v>2469</v>
      </c>
      <c r="B1039" t="s">
        <v>1</v>
      </c>
      <c r="C1039" t="s">
        <v>1</v>
      </c>
      <c r="D1039" t="s">
        <v>2</v>
      </c>
      <c r="E1039" t="s">
        <v>2</v>
      </c>
      <c r="F1039" t="s">
        <v>2</v>
      </c>
      <c r="G1039" t="s">
        <v>2</v>
      </c>
      <c r="H1039" s="4" t="str">
        <f>IF(OR(テーブル13[[#This Row],[ILLflag]]="N",テーブル13[[#This Row],[CopyService]]="N",テーブル13[[#This Row],[ILLStatus]]="N",テーブル13[[#This Row],[LoanService]]="N"),"×","○")</f>
        <v>×</v>
      </c>
      <c r="I1039">
        <v>23</v>
      </c>
      <c r="J1039" t="str">
        <f>VLOOKUP(テーブル13[[#This Row],[KENCODE]],KENCODE!A:B,2,FALSE)</f>
        <v>愛知</v>
      </c>
      <c r="K1039" t="s">
        <v>2470</v>
      </c>
      <c r="L1039" t="s">
        <v>2471</v>
      </c>
    </row>
    <row r="1040" spans="1:12">
      <c r="A1040" t="s">
        <v>2509</v>
      </c>
      <c r="B1040" t="s">
        <v>1</v>
      </c>
      <c r="C1040" t="s">
        <v>1</v>
      </c>
      <c r="D1040" t="s">
        <v>1</v>
      </c>
      <c r="E1040" t="s">
        <v>1</v>
      </c>
      <c r="F1040" t="s">
        <v>65</v>
      </c>
      <c r="G1040" t="s">
        <v>1</v>
      </c>
      <c r="H1040" s="4" t="str">
        <f>IF(OR(テーブル13[[#This Row],[ILLflag]]="N",テーブル13[[#This Row],[CopyService]]="N",テーブル13[[#This Row],[ILLStatus]]="N",テーブル13[[#This Row],[LoanService]]="N"),"×","○")</f>
        <v>○</v>
      </c>
      <c r="I1040">
        <v>23</v>
      </c>
      <c r="J1040" t="str">
        <f>VLOOKUP(テーブル13[[#This Row],[KENCODE]],KENCODE!A:B,2,FALSE)</f>
        <v>愛知</v>
      </c>
      <c r="K1040" t="s">
        <v>2510</v>
      </c>
      <c r="L1040" t="s">
        <v>2511</v>
      </c>
    </row>
    <row r="1041" spans="1:12">
      <c r="A1041" t="s">
        <v>2512</v>
      </c>
      <c r="B1041" t="s">
        <v>1</v>
      </c>
      <c r="C1041" t="s">
        <v>1</v>
      </c>
      <c r="D1041" t="s">
        <v>1</v>
      </c>
      <c r="E1041" t="s">
        <v>1</v>
      </c>
      <c r="F1041" t="s">
        <v>2</v>
      </c>
      <c r="G1041" t="s">
        <v>2</v>
      </c>
      <c r="H1041" s="4" t="str">
        <f>IF(OR(テーブル13[[#This Row],[ILLflag]]="N",テーブル13[[#This Row],[CopyService]]="N",テーブル13[[#This Row],[ILLStatus]]="N",テーブル13[[#This Row],[LoanService]]="N"),"×","○")</f>
        <v>×</v>
      </c>
      <c r="I1041">
        <v>23</v>
      </c>
      <c r="J1041" t="str">
        <f>VLOOKUP(テーブル13[[#This Row],[KENCODE]],KENCODE!A:B,2,FALSE)</f>
        <v>愛知</v>
      </c>
      <c r="K1041" t="s">
        <v>2513</v>
      </c>
      <c r="L1041" t="s">
        <v>2514</v>
      </c>
    </row>
    <row r="1042" spans="1:12">
      <c r="A1042" t="s">
        <v>2554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1</v>
      </c>
      <c r="H1042" s="4" t="str">
        <f>IF(OR(テーブル13[[#This Row],[ILLflag]]="N",テーブル13[[#This Row],[CopyService]]="N",テーブル13[[#This Row],[ILLStatus]]="N",テーブル13[[#This Row],[LoanService]]="N"),"×","○")</f>
        <v>○</v>
      </c>
      <c r="I1042">
        <v>23</v>
      </c>
      <c r="J1042" t="str">
        <f>VLOOKUP(テーブル13[[#This Row],[KENCODE]],KENCODE!A:B,2,FALSE)</f>
        <v>愛知</v>
      </c>
      <c r="K1042" t="s">
        <v>2555</v>
      </c>
      <c r="L1042" t="s">
        <v>2556</v>
      </c>
    </row>
    <row r="1043" spans="1:12">
      <c r="A1043" t="s">
        <v>2676</v>
      </c>
      <c r="B1043" t="s">
        <v>1</v>
      </c>
      <c r="C1043" t="s">
        <v>1</v>
      </c>
      <c r="D1043" t="s">
        <v>2</v>
      </c>
      <c r="E1043" t="s">
        <v>1</v>
      </c>
      <c r="F1043" t="s">
        <v>2</v>
      </c>
      <c r="G1043" t="s">
        <v>1</v>
      </c>
      <c r="H1043" s="4" t="str">
        <f>IF(OR(テーブル13[[#This Row],[ILLflag]]="N",テーブル13[[#This Row],[CopyService]]="N",テーブル13[[#This Row],[ILLStatus]]="N",テーブル13[[#This Row],[LoanService]]="N"),"×","○")</f>
        <v>×</v>
      </c>
      <c r="I1043">
        <v>23</v>
      </c>
      <c r="J1043" t="str">
        <f>VLOOKUP(テーブル13[[#This Row],[KENCODE]],KENCODE!A:B,2,FALSE)</f>
        <v>愛知</v>
      </c>
      <c r="K1043" t="s">
        <v>2677</v>
      </c>
      <c r="L1043" t="s">
        <v>343</v>
      </c>
    </row>
    <row r="1044" spans="1:12">
      <c r="A1044" t="s">
        <v>2678</v>
      </c>
      <c r="B1044" t="s">
        <v>1</v>
      </c>
      <c r="C1044" t="s">
        <v>1</v>
      </c>
      <c r="D1044" t="s">
        <v>1</v>
      </c>
      <c r="E1044" t="s">
        <v>1</v>
      </c>
      <c r="F1044" t="s">
        <v>2</v>
      </c>
      <c r="G1044" t="s">
        <v>1</v>
      </c>
      <c r="H1044" s="4" t="str">
        <f>IF(OR(テーブル13[[#This Row],[ILLflag]]="N",テーブル13[[#This Row],[CopyService]]="N",テーブル13[[#This Row],[ILLStatus]]="N",テーブル13[[#This Row],[LoanService]]="N"),"×","○")</f>
        <v>○</v>
      </c>
      <c r="I1044">
        <v>23</v>
      </c>
      <c r="J1044" t="str">
        <f>VLOOKUP(テーブル13[[#This Row],[KENCODE]],KENCODE!A:B,2,FALSE)</f>
        <v>愛知</v>
      </c>
      <c r="K1044" t="s">
        <v>2679</v>
      </c>
      <c r="L1044" t="s">
        <v>2680</v>
      </c>
    </row>
    <row r="1045" spans="1:12">
      <c r="A1045" t="s">
        <v>2681</v>
      </c>
      <c r="B1045" t="s">
        <v>1</v>
      </c>
      <c r="C1045" t="s">
        <v>1</v>
      </c>
      <c r="D1045" t="s">
        <v>1</v>
      </c>
      <c r="E1045" t="s">
        <v>1</v>
      </c>
      <c r="F1045" t="s">
        <v>2</v>
      </c>
      <c r="G1045" t="s">
        <v>2</v>
      </c>
      <c r="H1045" s="4" t="str">
        <f>IF(OR(テーブル13[[#This Row],[ILLflag]]="N",テーブル13[[#This Row],[CopyService]]="N",テーブル13[[#This Row],[ILLStatus]]="N",テーブル13[[#This Row],[LoanService]]="N"),"×","○")</f>
        <v>×</v>
      </c>
      <c r="I1045">
        <v>23</v>
      </c>
      <c r="J1045" t="str">
        <f>VLOOKUP(テーブル13[[#This Row],[KENCODE]],KENCODE!A:B,2,FALSE)</f>
        <v>愛知</v>
      </c>
      <c r="K1045" t="s">
        <v>2682</v>
      </c>
      <c r="L1045" t="s">
        <v>2683</v>
      </c>
    </row>
    <row r="1046" spans="1:12">
      <c r="A1046" t="s">
        <v>2781</v>
      </c>
      <c r="B1046" t="s">
        <v>1</v>
      </c>
      <c r="C1046" t="s">
        <v>1</v>
      </c>
      <c r="D1046" t="s">
        <v>2</v>
      </c>
      <c r="E1046" t="s">
        <v>2</v>
      </c>
      <c r="F1046" t="s">
        <v>2</v>
      </c>
      <c r="G1046" t="s">
        <v>2</v>
      </c>
      <c r="H1046" s="4" t="str">
        <f>IF(OR(テーブル13[[#This Row],[ILLflag]]="N",テーブル13[[#This Row],[CopyService]]="N",テーブル13[[#This Row],[ILLStatus]]="N",テーブル13[[#This Row],[LoanService]]="N"),"×","○")</f>
        <v>×</v>
      </c>
      <c r="I1046">
        <v>23</v>
      </c>
      <c r="J1046" t="str">
        <f>VLOOKUP(テーブル13[[#This Row],[KENCODE]],KENCODE!A:B,2,FALSE)</f>
        <v>愛知</v>
      </c>
      <c r="K1046" t="s">
        <v>2782</v>
      </c>
      <c r="L1046" t="s">
        <v>2783</v>
      </c>
    </row>
    <row r="1047" spans="1:12">
      <c r="A1047" t="s">
        <v>2890</v>
      </c>
      <c r="B1047" t="s">
        <v>1</v>
      </c>
      <c r="C1047" t="s">
        <v>1</v>
      </c>
      <c r="D1047" t="s">
        <v>1</v>
      </c>
      <c r="E1047" t="s">
        <v>1</v>
      </c>
      <c r="F1047" t="s">
        <v>2</v>
      </c>
      <c r="G1047" t="s">
        <v>1</v>
      </c>
      <c r="H1047" s="4" t="str">
        <f>IF(OR(テーブル13[[#This Row],[ILLflag]]="N",テーブル13[[#This Row],[CopyService]]="N",テーブル13[[#This Row],[ILLStatus]]="N",テーブル13[[#This Row],[LoanService]]="N"),"×","○")</f>
        <v>○</v>
      </c>
      <c r="I1047">
        <v>23</v>
      </c>
      <c r="J1047" t="str">
        <f>VLOOKUP(テーブル13[[#This Row],[KENCODE]],KENCODE!A:B,2,FALSE)</f>
        <v>愛知</v>
      </c>
      <c r="K1047" t="s">
        <v>2891</v>
      </c>
      <c r="L1047" t="s">
        <v>2892</v>
      </c>
    </row>
    <row r="1048" spans="1:12">
      <c r="A1048" t="s">
        <v>2938</v>
      </c>
      <c r="B1048" t="s">
        <v>1</v>
      </c>
      <c r="C1048" t="s">
        <v>1</v>
      </c>
      <c r="D1048" t="s">
        <v>2</v>
      </c>
      <c r="E1048" t="s">
        <v>2</v>
      </c>
      <c r="F1048" t="s">
        <v>2</v>
      </c>
      <c r="G1048" t="s">
        <v>2</v>
      </c>
      <c r="H1048" s="4" t="str">
        <f>IF(OR(テーブル13[[#This Row],[ILLflag]]="N",テーブル13[[#This Row],[CopyService]]="N",テーブル13[[#This Row],[ILLStatus]]="N",テーブル13[[#This Row],[LoanService]]="N"),"×","○")</f>
        <v>×</v>
      </c>
      <c r="I1048">
        <v>23</v>
      </c>
      <c r="J1048" t="str">
        <f>VLOOKUP(テーブル13[[#This Row],[KENCODE]],KENCODE!A:B,2,FALSE)</f>
        <v>愛知</v>
      </c>
      <c r="K1048" t="s">
        <v>2939</v>
      </c>
      <c r="L1048" t="s">
        <v>2940</v>
      </c>
    </row>
    <row r="1049" spans="1:12">
      <c r="A1049" t="s">
        <v>3007</v>
      </c>
      <c r="B1049" t="s">
        <v>1</v>
      </c>
      <c r="C1049" t="s">
        <v>1</v>
      </c>
      <c r="D1049" t="s">
        <v>1</v>
      </c>
      <c r="E1049" t="s">
        <v>1</v>
      </c>
      <c r="F1049" t="s">
        <v>2</v>
      </c>
      <c r="G1049" t="s">
        <v>1</v>
      </c>
      <c r="H1049" s="4" t="str">
        <f>IF(OR(テーブル13[[#This Row],[ILLflag]]="N",テーブル13[[#This Row],[CopyService]]="N",テーブル13[[#This Row],[ILLStatus]]="N",テーブル13[[#This Row],[LoanService]]="N"),"×","○")</f>
        <v>○</v>
      </c>
      <c r="I1049">
        <v>23</v>
      </c>
      <c r="J1049" t="str">
        <f>VLOOKUP(テーブル13[[#This Row],[KENCODE]],KENCODE!A:B,2,FALSE)</f>
        <v>愛知</v>
      </c>
      <c r="K1049" t="s">
        <v>3008</v>
      </c>
      <c r="L1049" t="s">
        <v>3009</v>
      </c>
    </row>
    <row r="1050" spans="1:12">
      <c r="A1050" t="s">
        <v>3028</v>
      </c>
      <c r="B1050" t="s">
        <v>1</v>
      </c>
      <c r="C1050" t="s">
        <v>1</v>
      </c>
      <c r="D1050" t="s">
        <v>1</v>
      </c>
      <c r="E1050" t="s">
        <v>1</v>
      </c>
      <c r="F1050" t="s">
        <v>2</v>
      </c>
      <c r="G1050" t="s">
        <v>1</v>
      </c>
      <c r="H1050" s="4" t="str">
        <f>IF(OR(テーブル13[[#This Row],[ILLflag]]="N",テーブル13[[#This Row],[CopyService]]="N",テーブル13[[#This Row],[ILLStatus]]="N",テーブル13[[#This Row],[LoanService]]="N"),"×","○")</f>
        <v>○</v>
      </c>
      <c r="I1050">
        <v>23</v>
      </c>
      <c r="J1050" t="str">
        <f>VLOOKUP(テーブル13[[#This Row],[KENCODE]],KENCODE!A:B,2,FALSE)</f>
        <v>愛知</v>
      </c>
      <c r="K1050" t="s">
        <v>3029</v>
      </c>
      <c r="L1050" t="s">
        <v>3030</v>
      </c>
    </row>
    <row r="1051" spans="1:12">
      <c r="A1051" t="s">
        <v>3133</v>
      </c>
      <c r="B1051" t="s">
        <v>1</v>
      </c>
      <c r="C1051" t="s">
        <v>1</v>
      </c>
      <c r="D1051" t="s">
        <v>2</v>
      </c>
      <c r="E1051" t="s">
        <v>2</v>
      </c>
      <c r="F1051" t="s">
        <v>2</v>
      </c>
      <c r="G1051" t="s">
        <v>2</v>
      </c>
      <c r="H1051" s="4" t="str">
        <f>IF(OR(テーブル13[[#This Row],[ILLflag]]="N",テーブル13[[#This Row],[CopyService]]="N",テーブル13[[#This Row],[ILLStatus]]="N",テーブル13[[#This Row],[LoanService]]="N"),"×","○")</f>
        <v>×</v>
      </c>
      <c r="I1051">
        <v>23</v>
      </c>
      <c r="J1051" t="str">
        <f>VLOOKUP(テーブル13[[#This Row],[KENCODE]],KENCODE!A:B,2,FALSE)</f>
        <v>愛知</v>
      </c>
      <c r="K1051" t="s">
        <v>3134</v>
      </c>
      <c r="L1051" t="s">
        <v>1468</v>
      </c>
    </row>
    <row r="1052" spans="1:12">
      <c r="A1052" t="s">
        <v>3177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s="4" t="str">
        <f>IF(OR(テーブル13[[#This Row],[ILLflag]]="N",テーブル13[[#This Row],[CopyService]]="N",テーブル13[[#This Row],[ILLStatus]]="N",テーブル13[[#This Row],[LoanService]]="N"),"×","○")</f>
        <v>○</v>
      </c>
      <c r="I1052">
        <v>23</v>
      </c>
      <c r="J1052" t="str">
        <f>VLOOKUP(テーブル13[[#This Row],[KENCODE]],KENCODE!A:B,2,FALSE)</f>
        <v>愛知</v>
      </c>
      <c r="K1052" t="s">
        <v>3178</v>
      </c>
      <c r="L1052" t="s">
        <v>3179</v>
      </c>
    </row>
    <row r="1053" spans="1:12">
      <c r="A1053" t="s">
        <v>3189</v>
      </c>
      <c r="B1053" t="s">
        <v>1</v>
      </c>
      <c r="C1053" t="s">
        <v>1</v>
      </c>
      <c r="D1053" t="s">
        <v>2</v>
      </c>
      <c r="E1053" t="s">
        <v>2</v>
      </c>
      <c r="F1053" t="s">
        <v>2</v>
      </c>
      <c r="G1053" t="s">
        <v>1</v>
      </c>
      <c r="H1053" s="4" t="str">
        <f>IF(OR(テーブル13[[#This Row],[ILLflag]]="N",テーブル13[[#This Row],[CopyService]]="N",テーブル13[[#This Row],[ILLStatus]]="N",テーブル13[[#This Row],[LoanService]]="N"),"×","○")</f>
        <v>×</v>
      </c>
      <c r="I1053">
        <v>23</v>
      </c>
      <c r="J1053" t="str">
        <f>VLOOKUP(テーブル13[[#This Row],[KENCODE]],KENCODE!A:B,2,FALSE)</f>
        <v>愛知</v>
      </c>
      <c r="K1053" t="s">
        <v>3190</v>
      </c>
      <c r="L1053" t="s">
        <v>343</v>
      </c>
    </row>
    <row r="1054" spans="1:12">
      <c r="A1054" t="s">
        <v>3191</v>
      </c>
      <c r="B1054" t="s">
        <v>1</v>
      </c>
      <c r="C1054" t="s">
        <v>1</v>
      </c>
      <c r="D1054" t="s">
        <v>2</v>
      </c>
      <c r="E1054" t="s">
        <v>2</v>
      </c>
      <c r="F1054" t="s">
        <v>2</v>
      </c>
      <c r="G1054" t="s">
        <v>2</v>
      </c>
      <c r="H1054" s="4" t="str">
        <f>IF(OR(テーブル13[[#This Row],[ILLflag]]="N",テーブル13[[#This Row],[CopyService]]="N",テーブル13[[#This Row],[ILLStatus]]="N",テーブル13[[#This Row],[LoanService]]="N"),"×","○")</f>
        <v>×</v>
      </c>
      <c r="I1054">
        <v>23</v>
      </c>
      <c r="J1054" t="str">
        <f>VLOOKUP(テーブル13[[#This Row],[KENCODE]],KENCODE!A:B,2,FALSE)</f>
        <v>愛知</v>
      </c>
      <c r="K1054" t="s">
        <v>3192</v>
      </c>
      <c r="L1054" t="s">
        <v>343</v>
      </c>
    </row>
    <row r="1055" spans="1:12">
      <c r="A1055" t="s">
        <v>3193</v>
      </c>
      <c r="B1055" t="s">
        <v>1</v>
      </c>
      <c r="C1055" t="s">
        <v>1</v>
      </c>
      <c r="D1055" t="s">
        <v>1</v>
      </c>
      <c r="E1055" t="s">
        <v>1</v>
      </c>
      <c r="F1055" t="s">
        <v>2</v>
      </c>
      <c r="G1055" t="s">
        <v>1</v>
      </c>
      <c r="H1055" s="4" t="str">
        <f>IF(OR(テーブル13[[#This Row],[ILLflag]]="N",テーブル13[[#This Row],[CopyService]]="N",テーブル13[[#This Row],[ILLStatus]]="N",テーブル13[[#This Row],[LoanService]]="N"),"×","○")</f>
        <v>○</v>
      </c>
      <c r="I1055">
        <v>23</v>
      </c>
      <c r="J1055" t="str">
        <f>VLOOKUP(テーブル13[[#This Row],[KENCODE]],KENCODE!A:B,2,FALSE)</f>
        <v>愛知</v>
      </c>
      <c r="K1055" t="s">
        <v>3194</v>
      </c>
      <c r="L1055" t="s">
        <v>3195</v>
      </c>
    </row>
    <row r="1056" spans="1:12">
      <c r="A1056" t="s">
        <v>3196</v>
      </c>
      <c r="B1056" t="s">
        <v>1</v>
      </c>
      <c r="C1056" t="s">
        <v>1</v>
      </c>
      <c r="D1056" t="s">
        <v>2</v>
      </c>
      <c r="E1056" t="s">
        <v>2</v>
      </c>
      <c r="F1056" t="s">
        <v>2</v>
      </c>
      <c r="G1056" t="s">
        <v>1</v>
      </c>
      <c r="H1056" s="4" t="str">
        <f>IF(OR(テーブル13[[#This Row],[ILLflag]]="N",テーブル13[[#This Row],[CopyService]]="N",テーブル13[[#This Row],[ILLStatus]]="N",テーブル13[[#This Row],[LoanService]]="N"),"×","○")</f>
        <v>×</v>
      </c>
      <c r="I1056">
        <v>23</v>
      </c>
      <c r="J1056" t="str">
        <f>VLOOKUP(テーブル13[[#This Row],[KENCODE]],KENCODE!A:B,2,FALSE)</f>
        <v>愛知</v>
      </c>
      <c r="K1056" t="s">
        <v>3197</v>
      </c>
      <c r="L1056" t="s">
        <v>350</v>
      </c>
    </row>
    <row r="1057" spans="1:12">
      <c r="A1057" t="s">
        <v>3198</v>
      </c>
      <c r="B1057" t="s">
        <v>1</v>
      </c>
      <c r="C1057" t="s">
        <v>1</v>
      </c>
      <c r="D1057" t="s">
        <v>2</v>
      </c>
      <c r="E1057" t="s">
        <v>2</v>
      </c>
      <c r="F1057" t="s">
        <v>2</v>
      </c>
      <c r="G1057" t="s">
        <v>1</v>
      </c>
      <c r="H1057" s="4" t="str">
        <f>IF(OR(テーブル13[[#This Row],[ILLflag]]="N",テーブル13[[#This Row],[CopyService]]="N",テーブル13[[#This Row],[ILLStatus]]="N",テーブル13[[#This Row],[LoanService]]="N"),"×","○")</f>
        <v>×</v>
      </c>
      <c r="I1057">
        <v>23</v>
      </c>
      <c r="J1057" t="str">
        <f>VLOOKUP(テーブル13[[#This Row],[KENCODE]],KENCODE!A:B,2,FALSE)</f>
        <v>愛知</v>
      </c>
      <c r="K1057" t="s">
        <v>3199</v>
      </c>
      <c r="L1057" t="s">
        <v>350</v>
      </c>
    </row>
    <row r="1058" spans="1:12">
      <c r="A1058" t="s">
        <v>3224</v>
      </c>
      <c r="B1058" t="s">
        <v>1</v>
      </c>
      <c r="C1058" t="s">
        <v>1</v>
      </c>
      <c r="D1058" t="s">
        <v>1</v>
      </c>
      <c r="E1058" t="s">
        <v>1</v>
      </c>
      <c r="F1058" t="s">
        <v>2</v>
      </c>
      <c r="G1058" t="s">
        <v>1</v>
      </c>
      <c r="H1058" s="4" t="str">
        <f>IF(OR(テーブル13[[#This Row],[ILLflag]]="N",テーブル13[[#This Row],[CopyService]]="N",テーブル13[[#This Row],[ILLStatus]]="N",テーブル13[[#This Row],[LoanService]]="N"),"×","○")</f>
        <v>○</v>
      </c>
      <c r="I1058">
        <v>23</v>
      </c>
      <c r="J1058" t="str">
        <f>VLOOKUP(テーブル13[[#This Row],[KENCODE]],KENCODE!A:B,2,FALSE)</f>
        <v>愛知</v>
      </c>
      <c r="K1058" t="s">
        <v>3225</v>
      </c>
      <c r="L1058" t="s">
        <v>3226</v>
      </c>
    </row>
    <row r="1059" spans="1:12">
      <c r="A1059" t="s">
        <v>3281</v>
      </c>
      <c r="B1059" t="s">
        <v>1</v>
      </c>
      <c r="C1059" t="s">
        <v>1</v>
      </c>
      <c r="D1059" t="s">
        <v>2</v>
      </c>
      <c r="E1059" t="s">
        <v>2</v>
      </c>
      <c r="F1059" t="s">
        <v>2</v>
      </c>
      <c r="G1059" t="s">
        <v>2</v>
      </c>
      <c r="H1059" s="4" t="str">
        <f>IF(OR(テーブル13[[#This Row],[ILLflag]]="N",テーブル13[[#This Row],[CopyService]]="N",テーブル13[[#This Row],[ILLStatus]]="N",テーブル13[[#This Row],[LoanService]]="N"),"×","○")</f>
        <v>×</v>
      </c>
      <c r="I1059">
        <v>23</v>
      </c>
      <c r="J1059" t="str">
        <f>VLOOKUP(テーブル13[[#This Row],[KENCODE]],KENCODE!A:B,2,FALSE)</f>
        <v>愛知</v>
      </c>
      <c r="K1059" t="s">
        <v>3282</v>
      </c>
      <c r="L1059" t="s">
        <v>3030</v>
      </c>
    </row>
    <row r="1060" spans="1:12">
      <c r="A1060" t="s">
        <v>3283</v>
      </c>
      <c r="B1060" t="s">
        <v>1</v>
      </c>
      <c r="C1060" t="s">
        <v>1</v>
      </c>
      <c r="D1060" t="s">
        <v>1</v>
      </c>
      <c r="E1060" t="s">
        <v>1</v>
      </c>
      <c r="F1060" t="s">
        <v>2</v>
      </c>
      <c r="G1060" t="s">
        <v>1</v>
      </c>
      <c r="H1060" s="4" t="str">
        <f>IF(OR(テーブル13[[#This Row],[ILLflag]]="N",テーブル13[[#This Row],[CopyService]]="N",テーブル13[[#This Row],[ILLStatus]]="N",テーブル13[[#This Row],[LoanService]]="N"),"×","○")</f>
        <v>○</v>
      </c>
      <c r="I1060">
        <v>23</v>
      </c>
      <c r="J1060" t="str">
        <f>VLOOKUP(テーブル13[[#This Row],[KENCODE]],KENCODE!A:B,2,FALSE)</f>
        <v>愛知</v>
      </c>
      <c r="K1060" t="s">
        <v>3284</v>
      </c>
      <c r="L1060" t="s">
        <v>3285</v>
      </c>
    </row>
    <row r="1061" spans="1:12">
      <c r="A1061" t="s">
        <v>3325</v>
      </c>
      <c r="B1061" t="s">
        <v>1</v>
      </c>
      <c r="C1061" t="s">
        <v>1</v>
      </c>
      <c r="D1061" t="s">
        <v>2</v>
      </c>
      <c r="E1061" t="s">
        <v>2</v>
      </c>
      <c r="F1061" t="s">
        <v>2</v>
      </c>
      <c r="G1061" t="s">
        <v>2</v>
      </c>
      <c r="H1061" s="4" t="str">
        <f>IF(OR(テーブル13[[#This Row],[ILLflag]]="N",テーブル13[[#This Row],[CopyService]]="N",テーブル13[[#This Row],[ILLStatus]]="N",テーブル13[[#This Row],[LoanService]]="N"),"×","○")</f>
        <v>×</v>
      </c>
      <c r="I1061">
        <v>23</v>
      </c>
      <c r="J1061" t="str">
        <f>VLOOKUP(テーブル13[[#This Row],[KENCODE]],KENCODE!A:B,2,FALSE)</f>
        <v>愛知</v>
      </c>
      <c r="K1061" t="s">
        <v>3326</v>
      </c>
      <c r="L1061" t="s">
        <v>1468</v>
      </c>
    </row>
    <row r="1062" spans="1:12">
      <c r="A1062" t="s">
        <v>3369</v>
      </c>
      <c r="B1062" t="s">
        <v>1</v>
      </c>
      <c r="C1062" t="s">
        <v>1</v>
      </c>
      <c r="D1062" t="s">
        <v>1</v>
      </c>
      <c r="E1062" t="s">
        <v>1</v>
      </c>
      <c r="F1062" t="s">
        <v>2</v>
      </c>
      <c r="G1062" t="s">
        <v>1</v>
      </c>
      <c r="H1062" s="4" t="str">
        <f>IF(OR(テーブル13[[#This Row],[ILLflag]]="N",テーブル13[[#This Row],[CopyService]]="N",テーブル13[[#This Row],[ILLStatus]]="N",テーブル13[[#This Row],[LoanService]]="N"),"×","○")</f>
        <v>○</v>
      </c>
      <c r="I1062">
        <v>23</v>
      </c>
      <c r="J1062" t="str">
        <f>VLOOKUP(テーブル13[[#This Row],[KENCODE]],KENCODE!A:B,2,FALSE)</f>
        <v>愛知</v>
      </c>
      <c r="K1062" t="s">
        <v>3370</v>
      </c>
      <c r="L1062" t="s">
        <v>3371</v>
      </c>
    </row>
    <row r="1063" spans="1:12">
      <c r="A1063" t="s">
        <v>3384</v>
      </c>
      <c r="B1063" t="s">
        <v>1</v>
      </c>
      <c r="C1063" t="s">
        <v>1</v>
      </c>
      <c r="D1063" t="s">
        <v>1</v>
      </c>
      <c r="E1063" t="s">
        <v>1</v>
      </c>
      <c r="F1063" t="s">
        <v>2</v>
      </c>
      <c r="G1063" t="s">
        <v>2</v>
      </c>
      <c r="H1063" s="4" t="str">
        <f>IF(OR(テーブル13[[#This Row],[ILLflag]]="N",テーブル13[[#This Row],[CopyService]]="N",テーブル13[[#This Row],[ILLStatus]]="N",テーブル13[[#This Row],[LoanService]]="N"),"×","○")</f>
        <v>×</v>
      </c>
      <c r="I1063">
        <v>23</v>
      </c>
      <c r="J1063" t="str">
        <f>VLOOKUP(テーブル13[[#This Row],[KENCODE]],KENCODE!A:B,2,FALSE)</f>
        <v>愛知</v>
      </c>
      <c r="K1063" t="s">
        <v>3385</v>
      </c>
      <c r="L1063" t="s">
        <v>3386</v>
      </c>
    </row>
    <row r="1064" spans="1:12">
      <c r="A1064" t="s">
        <v>3480</v>
      </c>
      <c r="B1064" t="s">
        <v>1</v>
      </c>
      <c r="C1064" t="s">
        <v>1</v>
      </c>
      <c r="D1064" t="s">
        <v>2</v>
      </c>
      <c r="E1064" t="s">
        <v>2</v>
      </c>
      <c r="F1064" t="s">
        <v>2</v>
      </c>
      <c r="G1064" t="s">
        <v>2</v>
      </c>
      <c r="H1064" s="4" t="str">
        <f>IF(OR(テーブル13[[#This Row],[ILLflag]]="N",テーブル13[[#This Row],[CopyService]]="N",テーブル13[[#This Row],[ILLStatus]]="N",テーブル13[[#This Row],[LoanService]]="N"),"×","○")</f>
        <v>×</v>
      </c>
      <c r="I1064">
        <v>23</v>
      </c>
      <c r="J1064" t="str">
        <f>VLOOKUP(テーブル13[[#This Row],[KENCODE]],KENCODE!A:B,2,FALSE)</f>
        <v>愛知</v>
      </c>
      <c r="K1064" t="s">
        <v>3481</v>
      </c>
      <c r="L1064" t="s">
        <v>3482</v>
      </c>
    </row>
    <row r="1065" spans="1:12">
      <c r="A1065" t="s">
        <v>3519</v>
      </c>
      <c r="B1065" t="s">
        <v>1</v>
      </c>
      <c r="C1065" t="s">
        <v>1</v>
      </c>
      <c r="D1065" t="s">
        <v>1</v>
      </c>
      <c r="E1065" t="s">
        <v>2</v>
      </c>
      <c r="F1065" t="s">
        <v>2</v>
      </c>
      <c r="G1065" t="s">
        <v>1</v>
      </c>
      <c r="H1065" s="4" t="str">
        <f>IF(OR(テーブル13[[#This Row],[ILLflag]]="N",テーブル13[[#This Row],[CopyService]]="N",テーブル13[[#This Row],[ILLStatus]]="N",テーブル13[[#This Row],[LoanService]]="N"),"×","○")</f>
        <v>×</v>
      </c>
      <c r="I1065">
        <v>23</v>
      </c>
      <c r="J1065" t="str">
        <f>VLOOKUP(テーブル13[[#This Row],[KENCODE]],KENCODE!A:B,2,FALSE)</f>
        <v>愛知</v>
      </c>
      <c r="K1065" t="s">
        <v>3520</v>
      </c>
      <c r="L1065" t="s">
        <v>3521</v>
      </c>
    </row>
    <row r="1066" spans="1:12">
      <c r="A1066" t="s">
        <v>3540</v>
      </c>
      <c r="B1066" t="s">
        <v>1</v>
      </c>
      <c r="C1066" t="s">
        <v>1</v>
      </c>
      <c r="D1066" t="s">
        <v>2</v>
      </c>
      <c r="E1066" t="s">
        <v>2</v>
      </c>
      <c r="F1066" t="s">
        <v>2</v>
      </c>
      <c r="G1066" t="s">
        <v>1</v>
      </c>
      <c r="H1066" s="4" t="str">
        <f>IF(OR(テーブル13[[#This Row],[ILLflag]]="N",テーブル13[[#This Row],[CopyService]]="N",テーブル13[[#This Row],[ILLStatus]]="N",テーブル13[[#This Row],[LoanService]]="N"),"×","○")</f>
        <v>×</v>
      </c>
      <c r="I1066">
        <v>23</v>
      </c>
      <c r="J1066" t="str">
        <f>VLOOKUP(テーブル13[[#This Row],[KENCODE]],KENCODE!A:B,2,FALSE)</f>
        <v>愛知</v>
      </c>
      <c r="K1066" t="s">
        <v>3541</v>
      </c>
      <c r="L1066" t="s">
        <v>3521</v>
      </c>
    </row>
    <row r="1067" spans="1:12">
      <c r="A1067" t="s">
        <v>3650</v>
      </c>
      <c r="B1067" t="s">
        <v>1</v>
      </c>
      <c r="C1067" t="s">
        <v>1</v>
      </c>
      <c r="D1067" t="s">
        <v>1</v>
      </c>
      <c r="E1067" t="s">
        <v>2</v>
      </c>
      <c r="F1067" t="s">
        <v>2</v>
      </c>
      <c r="G1067" t="s">
        <v>1</v>
      </c>
      <c r="H1067" s="4" t="str">
        <f>IF(OR(テーブル13[[#This Row],[ILLflag]]="N",テーブル13[[#This Row],[CopyService]]="N",テーブル13[[#This Row],[ILLStatus]]="N",テーブル13[[#This Row],[LoanService]]="N"),"×","○")</f>
        <v>×</v>
      </c>
      <c r="I1067">
        <v>23</v>
      </c>
      <c r="J1067" t="str">
        <f>VLOOKUP(テーブル13[[#This Row],[KENCODE]],KENCODE!A:B,2,FALSE)</f>
        <v>愛知</v>
      </c>
      <c r="K1067" t="s">
        <v>3651</v>
      </c>
      <c r="L1067" t="s">
        <v>3652</v>
      </c>
    </row>
    <row r="1068" spans="1:12">
      <c r="A1068" t="s">
        <v>3715</v>
      </c>
      <c r="B1068" t="s">
        <v>1</v>
      </c>
      <c r="C1068" t="s">
        <v>1</v>
      </c>
      <c r="D1068" t="s">
        <v>1</v>
      </c>
      <c r="E1068" t="s">
        <v>1</v>
      </c>
      <c r="F1068" t="s">
        <v>2</v>
      </c>
      <c r="G1068" t="s">
        <v>2</v>
      </c>
      <c r="H1068" s="4" t="str">
        <f>IF(OR(テーブル13[[#This Row],[ILLflag]]="N",テーブル13[[#This Row],[CopyService]]="N",テーブル13[[#This Row],[ILLStatus]]="N",テーブル13[[#This Row],[LoanService]]="N"),"×","○")</f>
        <v>×</v>
      </c>
      <c r="I1068">
        <v>23</v>
      </c>
      <c r="J1068" t="str">
        <f>VLOOKUP(テーブル13[[#This Row],[KENCODE]],KENCODE!A:B,2,FALSE)</f>
        <v>愛知</v>
      </c>
      <c r="K1068" t="s">
        <v>3716</v>
      </c>
      <c r="L1068" t="s">
        <v>3717</v>
      </c>
    </row>
    <row r="1069" spans="1:12">
      <c r="A1069" t="s">
        <v>3826</v>
      </c>
      <c r="B1069" t="s">
        <v>1</v>
      </c>
      <c r="C1069" t="s">
        <v>1</v>
      </c>
      <c r="D1069" t="s">
        <v>1</v>
      </c>
      <c r="E1069" t="s">
        <v>1</v>
      </c>
      <c r="F1069" t="s">
        <v>2</v>
      </c>
      <c r="G1069" t="s">
        <v>1</v>
      </c>
      <c r="H1069" s="4" t="str">
        <f>IF(OR(テーブル13[[#This Row],[ILLflag]]="N",テーブル13[[#This Row],[CopyService]]="N",テーブル13[[#This Row],[ILLStatus]]="N",テーブル13[[#This Row],[LoanService]]="N"),"×","○")</f>
        <v>○</v>
      </c>
      <c r="I1069">
        <v>23</v>
      </c>
      <c r="J1069" t="str">
        <f>VLOOKUP(テーブル13[[#This Row],[KENCODE]],KENCODE!A:B,2,FALSE)</f>
        <v>愛知</v>
      </c>
      <c r="K1069" t="s">
        <v>3827</v>
      </c>
      <c r="L1069" t="s">
        <v>3828</v>
      </c>
    </row>
    <row r="1070" spans="1:12">
      <c r="A1070" t="s">
        <v>3877</v>
      </c>
      <c r="B1070" t="s">
        <v>1</v>
      </c>
      <c r="C1070" t="s">
        <v>1</v>
      </c>
      <c r="D1070" t="s">
        <v>1</v>
      </c>
      <c r="E1070" t="s">
        <v>1</v>
      </c>
      <c r="F1070" t="s">
        <v>2</v>
      </c>
      <c r="G1070" t="s">
        <v>1</v>
      </c>
      <c r="H1070" s="4" t="str">
        <f>IF(OR(テーブル13[[#This Row],[ILLflag]]="N",テーブル13[[#This Row],[CopyService]]="N",テーブル13[[#This Row],[ILLStatus]]="N",テーブル13[[#This Row],[LoanService]]="N"),"×","○")</f>
        <v>○</v>
      </c>
      <c r="I1070">
        <v>23</v>
      </c>
      <c r="J1070" t="str">
        <f>VLOOKUP(テーブル13[[#This Row],[KENCODE]],KENCODE!A:B,2,FALSE)</f>
        <v>愛知</v>
      </c>
      <c r="K1070" t="s">
        <v>3878</v>
      </c>
      <c r="L1070" t="s">
        <v>3879</v>
      </c>
    </row>
    <row r="1071" spans="1:12">
      <c r="A1071" t="s">
        <v>3958</v>
      </c>
      <c r="B1071" t="s">
        <v>1</v>
      </c>
      <c r="C1071" t="s">
        <v>1</v>
      </c>
      <c r="D1071" t="s">
        <v>1</v>
      </c>
      <c r="E1071" t="s">
        <v>1</v>
      </c>
      <c r="F1071" t="s">
        <v>2</v>
      </c>
      <c r="G1071" t="s">
        <v>1</v>
      </c>
      <c r="H1071" s="4" t="str">
        <f>IF(OR(テーブル13[[#This Row],[ILLflag]]="N",テーブル13[[#This Row],[CopyService]]="N",テーブル13[[#This Row],[ILLStatus]]="N",テーブル13[[#This Row],[LoanService]]="N"),"×","○")</f>
        <v>○</v>
      </c>
      <c r="I1071">
        <v>23</v>
      </c>
      <c r="J1071" t="str">
        <f>VLOOKUP(テーブル13[[#This Row],[KENCODE]],KENCODE!A:B,2,FALSE)</f>
        <v>愛知</v>
      </c>
      <c r="K1071" t="s">
        <v>3959</v>
      </c>
      <c r="L1071" t="s">
        <v>3960</v>
      </c>
    </row>
    <row r="1072" spans="1:12">
      <c r="A1072" t="s">
        <v>4067</v>
      </c>
      <c r="B1072" t="s">
        <v>1</v>
      </c>
      <c r="C1072" t="s">
        <v>1</v>
      </c>
      <c r="D1072" t="s">
        <v>1</v>
      </c>
      <c r="E1072" t="s">
        <v>1</v>
      </c>
      <c r="F1072" t="s">
        <v>2</v>
      </c>
      <c r="G1072" t="s">
        <v>1</v>
      </c>
      <c r="H1072" s="4" t="str">
        <f>IF(OR(テーブル13[[#This Row],[ILLflag]]="N",テーブル13[[#This Row],[CopyService]]="N",テーブル13[[#This Row],[ILLStatus]]="N",テーブル13[[#This Row],[LoanService]]="N"),"×","○")</f>
        <v>○</v>
      </c>
      <c r="I1072">
        <v>23</v>
      </c>
      <c r="J1072" t="str">
        <f>VLOOKUP(テーブル13[[#This Row],[KENCODE]],KENCODE!A:B,2,FALSE)</f>
        <v>愛知</v>
      </c>
      <c r="K1072" t="s">
        <v>4068</v>
      </c>
      <c r="L1072" t="s">
        <v>4069</v>
      </c>
    </row>
    <row r="1073" spans="1:12">
      <c r="A1073" t="s">
        <v>4124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s="4" t="str">
        <f>IF(OR(テーブル13[[#This Row],[ILLflag]]="N",テーブル13[[#This Row],[CopyService]]="N",テーブル13[[#This Row],[ILLStatus]]="N",テーブル13[[#This Row],[LoanService]]="N"),"×","○")</f>
        <v>○</v>
      </c>
      <c r="I1073">
        <v>23</v>
      </c>
      <c r="J1073" t="str">
        <f>VLOOKUP(テーブル13[[#This Row],[KENCODE]],KENCODE!A:B,2,FALSE)</f>
        <v>愛知</v>
      </c>
      <c r="K1073" t="s">
        <v>4125</v>
      </c>
      <c r="L1073" t="s">
        <v>4126</v>
      </c>
    </row>
    <row r="1074" spans="1:12">
      <c r="A1074" t="s">
        <v>4218</v>
      </c>
      <c r="B1074" t="s">
        <v>1</v>
      </c>
      <c r="C1074" t="s">
        <v>1</v>
      </c>
      <c r="D1074" t="s">
        <v>2</v>
      </c>
      <c r="E1074" t="s">
        <v>2</v>
      </c>
      <c r="F1074" t="s">
        <v>2</v>
      </c>
      <c r="G1074" t="s">
        <v>2</v>
      </c>
      <c r="H1074" s="4" t="str">
        <f>IF(OR(テーブル13[[#This Row],[ILLflag]]="N",テーブル13[[#This Row],[CopyService]]="N",テーブル13[[#This Row],[ILLStatus]]="N",テーブル13[[#This Row],[LoanService]]="N"),"×","○")</f>
        <v>×</v>
      </c>
      <c r="I1074">
        <v>23</v>
      </c>
      <c r="J1074" t="str">
        <f>VLOOKUP(テーブル13[[#This Row],[KENCODE]],KENCODE!A:B,2,FALSE)</f>
        <v>愛知</v>
      </c>
      <c r="K1074" t="s">
        <v>4219</v>
      </c>
      <c r="L1074" t="s">
        <v>4220</v>
      </c>
    </row>
    <row r="1075" spans="1:12">
      <c r="A1075" t="s">
        <v>4277</v>
      </c>
      <c r="B1075" t="s">
        <v>1</v>
      </c>
      <c r="C1075" t="s">
        <v>1</v>
      </c>
      <c r="D1075" t="s">
        <v>1</v>
      </c>
      <c r="E1075" t="s">
        <v>1</v>
      </c>
      <c r="F1075" t="s">
        <v>65</v>
      </c>
      <c r="G1075" t="s">
        <v>1</v>
      </c>
      <c r="H1075" s="4" t="str">
        <f>IF(OR(テーブル13[[#This Row],[ILLflag]]="N",テーブル13[[#This Row],[CopyService]]="N",テーブル13[[#This Row],[ILLStatus]]="N",テーブル13[[#This Row],[LoanService]]="N"),"×","○")</f>
        <v>○</v>
      </c>
      <c r="I1075">
        <v>23</v>
      </c>
      <c r="J1075" t="str">
        <f>VLOOKUP(テーブル13[[#This Row],[KENCODE]],KENCODE!A:B,2,FALSE)</f>
        <v>愛知</v>
      </c>
      <c r="K1075" t="s">
        <v>4278</v>
      </c>
      <c r="L1075" t="s">
        <v>4279</v>
      </c>
    </row>
    <row r="1076" spans="1:12">
      <c r="A1076" t="s">
        <v>4331</v>
      </c>
      <c r="B1076" t="s">
        <v>1</v>
      </c>
      <c r="C1076" t="s">
        <v>1</v>
      </c>
      <c r="D1076" t="s">
        <v>1</v>
      </c>
      <c r="E1076" t="s">
        <v>1</v>
      </c>
      <c r="F1076" t="s">
        <v>2</v>
      </c>
      <c r="G1076" t="s">
        <v>2</v>
      </c>
      <c r="H1076" s="4" t="str">
        <f>IF(OR(テーブル13[[#This Row],[ILLflag]]="N",テーブル13[[#This Row],[CopyService]]="N",テーブル13[[#This Row],[ILLStatus]]="N",テーブル13[[#This Row],[LoanService]]="N"),"×","○")</f>
        <v>×</v>
      </c>
      <c r="I1076">
        <v>23</v>
      </c>
      <c r="J1076" t="str">
        <f>VLOOKUP(テーブル13[[#This Row],[KENCODE]],KENCODE!A:B,2,FALSE)</f>
        <v>愛知</v>
      </c>
      <c r="K1076" t="s">
        <v>4332</v>
      </c>
      <c r="L1076" t="s">
        <v>4333</v>
      </c>
    </row>
    <row r="1077" spans="1:12">
      <c r="A1077" t="s">
        <v>4340</v>
      </c>
      <c r="B1077" t="s">
        <v>1</v>
      </c>
      <c r="C1077" t="s">
        <v>1</v>
      </c>
      <c r="D1077" t="s">
        <v>2</v>
      </c>
      <c r="E1077" t="s">
        <v>2</v>
      </c>
      <c r="F1077" t="s">
        <v>2</v>
      </c>
      <c r="G1077" t="s">
        <v>1</v>
      </c>
      <c r="H1077" s="4" t="str">
        <f>IF(OR(テーブル13[[#This Row],[ILLflag]]="N",テーブル13[[#This Row],[CopyService]]="N",テーブル13[[#This Row],[ILLStatus]]="N",テーブル13[[#This Row],[LoanService]]="N"),"×","○")</f>
        <v>×</v>
      </c>
      <c r="I1077">
        <v>23</v>
      </c>
      <c r="J1077" t="str">
        <f>VLOOKUP(テーブル13[[#This Row],[KENCODE]],KENCODE!A:B,2,FALSE)</f>
        <v>愛知</v>
      </c>
      <c r="K1077" t="s">
        <v>4341</v>
      </c>
      <c r="L1077" t="s">
        <v>4342</v>
      </c>
    </row>
    <row r="1078" spans="1:12">
      <c r="A1078" t="s">
        <v>4386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s="4" t="str">
        <f>IF(OR(テーブル13[[#This Row],[ILLflag]]="N",テーブル13[[#This Row],[CopyService]]="N",テーブル13[[#This Row],[ILLStatus]]="N",テーブル13[[#This Row],[LoanService]]="N"),"×","○")</f>
        <v>○</v>
      </c>
      <c r="I1078">
        <v>23</v>
      </c>
      <c r="J1078" t="str">
        <f>VLOOKUP(テーブル13[[#This Row],[KENCODE]],KENCODE!A:B,2,FALSE)</f>
        <v>愛知</v>
      </c>
      <c r="K1078" t="s">
        <v>4387</v>
      </c>
      <c r="L1078" t="s">
        <v>4388</v>
      </c>
    </row>
    <row r="1079" spans="1:12">
      <c r="A1079" t="s">
        <v>4506</v>
      </c>
      <c r="B1079" t="s">
        <v>1</v>
      </c>
      <c r="C1079" t="s">
        <v>1</v>
      </c>
      <c r="D1079" t="s">
        <v>1</v>
      </c>
      <c r="E1079" t="s">
        <v>2</v>
      </c>
      <c r="F1079" t="s">
        <v>2</v>
      </c>
      <c r="G1079" t="s">
        <v>1</v>
      </c>
      <c r="H1079" s="4" t="str">
        <f>IF(OR(テーブル13[[#This Row],[ILLflag]]="N",テーブル13[[#This Row],[CopyService]]="N",テーブル13[[#This Row],[ILLStatus]]="N",テーブル13[[#This Row],[LoanService]]="N"),"×","○")</f>
        <v>×</v>
      </c>
      <c r="I1079">
        <v>23</v>
      </c>
      <c r="J1079" t="str">
        <f>VLOOKUP(テーブル13[[#This Row],[KENCODE]],KENCODE!A:B,2,FALSE)</f>
        <v>愛知</v>
      </c>
      <c r="K1079" t="s">
        <v>4507</v>
      </c>
      <c r="L1079" t="s">
        <v>4508</v>
      </c>
    </row>
    <row r="1080" spans="1:12">
      <c r="A1080" t="s">
        <v>4573</v>
      </c>
      <c r="B1080" t="s">
        <v>1</v>
      </c>
      <c r="C1080" t="s">
        <v>1</v>
      </c>
      <c r="D1080" t="s">
        <v>2</v>
      </c>
      <c r="E1080" t="s">
        <v>2</v>
      </c>
      <c r="F1080" t="s">
        <v>2</v>
      </c>
      <c r="G1080" t="s">
        <v>2</v>
      </c>
      <c r="H1080" s="4" t="str">
        <f>IF(OR(テーブル13[[#This Row],[ILLflag]]="N",テーブル13[[#This Row],[CopyService]]="N",テーブル13[[#This Row],[ILLStatus]]="N",テーブル13[[#This Row],[LoanService]]="N"),"×","○")</f>
        <v>×</v>
      </c>
      <c r="I1080">
        <v>23</v>
      </c>
      <c r="J1080" t="str">
        <f>VLOOKUP(テーブル13[[#This Row],[KENCODE]],KENCODE!A:B,2,FALSE)</f>
        <v>愛知</v>
      </c>
      <c r="K1080" t="s">
        <v>4574</v>
      </c>
      <c r="L1080" t="s">
        <v>4575</v>
      </c>
    </row>
    <row r="1081" spans="1:12">
      <c r="A1081" t="s">
        <v>4588</v>
      </c>
      <c r="B1081" t="s">
        <v>1</v>
      </c>
      <c r="C1081" t="s">
        <v>1</v>
      </c>
      <c r="D1081" t="s">
        <v>1</v>
      </c>
      <c r="E1081" t="s">
        <v>1</v>
      </c>
      <c r="F1081" t="s">
        <v>2</v>
      </c>
      <c r="G1081" t="s">
        <v>1</v>
      </c>
      <c r="H1081" s="4" t="str">
        <f>IF(OR(テーブル13[[#This Row],[ILLflag]]="N",テーブル13[[#This Row],[CopyService]]="N",テーブル13[[#This Row],[ILLStatus]]="N",テーブル13[[#This Row],[LoanService]]="N"),"×","○")</f>
        <v>○</v>
      </c>
      <c r="I1081">
        <v>23</v>
      </c>
      <c r="J1081" t="str">
        <f>VLOOKUP(テーブル13[[#This Row],[KENCODE]],KENCODE!A:B,2,FALSE)</f>
        <v>愛知</v>
      </c>
      <c r="K1081" t="s">
        <v>4589</v>
      </c>
      <c r="L1081" t="s">
        <v>4590</v>
      </c>
    </row>
    <row r="1082" spans="1:12">
      <c r="A1082" t="s">
        <v>4611</v>
      </c>
      <c r="B1082" t="s">
        <v>1</v>
      </c>
      <c r="C1082" t="s">
        <v>1</v>
      </c>
      <c r="D1082" t="s">
        <v>1</v>
      </c>
      <c r="E1082" t="s">
        <v>1</v>
      </c>
      <c r="F1082" t="s">
        <v>65</v>
      </c>
      <c r="G1082" t="s">
        <v>1</v>
      </c>
      <c r="H1082" s="4" t="str">
        <f>IF(OR(テーブル13[[#This Row],[ILLflag]]="N",テーブル13[[#This Row],[CopyService]]="N",テーブル13[[#This Row],[ILLStatus]]="N",テーブル13[[#This Row],[LoanService]]="N"),"×","○")</f>
        <v>○</v>
      </c>
      <c r="I1082">
        <v>23</v>
      </c>
      <c r="J1082" t="str">
        <f>VLOOKUP(テーブル13[[#This Row],[KENCODE]],KENCODE!A:B,2,FALSE)</f>
        <v>愛知</v>
      </c>
      <c r="K1082" t="s">
        <v>4612</v>
      </c>
      <c r="L1082" t="s">
        <v>4613</v>
      </c>
    </row>
    <row r="1083" spans="1:12">
      <c r="A1083" t="s">
        <v>4617</v>
      </c>
      <c r="B1083" t="s">
        <v>1</v>
      </c>
      <c r="C1083" t="s">
        <v>1</v>
      </c>
      <c r="D1083" t="s">
        <v>2</v>
      </c>
      <c r="E1083" t="s">
        <v>2</v>
      </c>
      <c r="F1083" t="s">
        <v>2</v>
      </c>
      <c r="G1083" t="s">
        <v>2</v>
      </c>
      <c r="H1083" s="4" t="str">
        <f>IF(OR(テーブル13[[#This Row],[ILLflag]]="N",テーブル13[[#This Row],[CopyService]]="N",テーブル13[[#This Row],[ILLStatus]]="N",テーブル13[[#This Row],[LoanService]]="N"),"×","○")</f>
        <v>×</v>
      </c>
      <c r="I1083">
        <v>23</v>
      </c>
      <c r="J1083" t="str">
        <f>VLOOKUP(テーブル13[[#This Row],[KENCODE]],KENCODE!A:B,2,FALSE)</f>
        <v>愛知</v>
      </c>
      <c r="K1083" t="s">
        <v>4618</v>
      </c>
    </row>
    <row r="1084" spans="1:12">
      <c r="A1084" t="s">
        <v>4658</v>
      </c>
      <c r="B1084" t="s">
        <v>1</v>
      </c>
      <c r="C1084" t="s">
        <v>1</v>
      </c>
      <c r="D1084" t="s">
        <v>1</v>
      </c>
      <c r="E1084" t="s">
        <v>1</v>
      </c>
      <c r="F1084" t="s">
        <v>2</v>
      </c>
      <c r="G1084" t="s">
        <v>1</v>
      </c>
      <c r="H1084" s="4" t="str">
        <f>IF(OR(テーブル13[[#This Row],[ILLflag]]="N",テーブル13[[#This Row],[CopyService]]="N",テーブル13[[#This Row],[ILLStatus]]="N",テーブル13[[#This Row],[LoanService]]="N"),"×","○")</f>
        <v>○</v>
      </c>
      <c r="I1084">
        <v>23</v>
      </c>
      <c r="J1084" t="str">
        <f>VLOOKUP(テーブル13[[#This Row],[KENCODE]],KENCODE!A:B,2,FALSE)</f>
        <v>愛知</v>
      </c>
      <c r="K1084" t="s">
        <v>4659</v>
      </c>
      <c r="L1084" t="s">
        <v>4660</v>
      </c>
    </row>
    <row r="1085" spans="1:12">
      <c r="A1085" t="s">
        <v>4854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1</v>
      </c>
      <c r="H1085" s="4" t="str">
        <f>IF(OR(テーブル13[[#This Row],[ILLflag]]="N",テーブル13[[#This Row],[CopyService]]="N",テーブル13[[#This Row],[ILLStatus]]="N",テーブル13[[#This Row],[LoanService]]="N"),"×","○")</f>
        <v>×</v>
      </c>
      <c r="I1085">
        <v>23</v>
      </c>
      <c r="J1085" t="str">
        <f>VLOOKUP(テーブル13[[#This Row],[KENCODE]],KENCODE!A:B,2,FALSE)</f>
        <v>愛知</v>
      </c>
      <c r="K1085" t="s">
        <v>4855</v>
      </c>
      <c r="L1085" t="s">
        <v>4856</v>
      </c>
    </row>
    <row r="1086" spans="1:12">
      <c r="A1086" t="s">
        <v>4868</v>
      </c>
      <c r="B1086" t="s">
        <v>1</v>
      </c>
      <c r="C1086" t="s">
        <v>1</v>
      </c>
      <c r="D1086" t="s">
        <v>1</v>
      </c>
      <c r="E1086" t="s">
        <v>1</v>
      </c>
      <c r="F1086" t="s">
        <v>2</v>
      </c>
      <c r="G1086" t="s">
        <v>1</v>
      </c>
      <c r="H1086" s="4" t="str">
        <f>IF(OR(テーブル13[[#This Row],[ILLflag]]="N",テーブル13[[#This Row],[CopyService]]="N",テーブル13[[#This Row],[ILLStatus]]="N",テーブル13[[#This Row],[LoanService]]="N"),"×","○")</f>
        <v>○</v>
      </c>
      <c r="I1086">
        <v>23</v>
      </c>
      <c r="J1086" t="str">
        <f>VLOOKUP(テーブル13[[#This Row],[KENCODE]],KENCODE!A:B,2,FALSE)</f>
        <v>愛知</v>
      </c>
      <c r="K1086" t="s">
        <v>4869</v>
      </c>
      <c r="L1086" t="s">
        <v>4870</v>
      </c>
    </row>
    <row r="1087" spans="1:12">
      <c r="A1087" t="s">
        <v>4885</v>
      </c>
      <c r="B1087" t="s">
        <v>1</v>
      </c>
      <c r="C1087" t="s">
        <v>1</v>
      </c>
      <c r="D1087" t="s">
        <v>2</v>
      </c>
      <c r="E1087" t="s">
        <v>2</v>
      </c>
      <c r="F1087" t="s">
        <v>2</v>
      </c>
      <c r="G1087" t="s">
        <v>1</v>
      </c>
      <c r="H1087" s="4" t="str">
        <f>IF(OR(テーブル13[[#This Row],[ILLflag]]="N",テーブル13[[#This Row],[CopyService]]="N",テーブル13[[#This Row],[ILLStatus]]="N",テーブル13[[#This Row],[LoanService]]="N"),"×","○")</f>
        <v>×</v>
      </c>
      <c r="I1087">
        <v>23</v>
      </c>
      <c r="J1087" t="str">
        <f>VLOOKUP(テーブル13[[#This Row],[KENCODE]],KENCODE!A:B,2,FALSE)</f>
        <v>愛知</v>
      </c>
      <c r="K1087" t="s">
        <v>4886</v>
      </c>
      <c r="L1087" t="s">
        <v>4887</v>
      </c>
    </row>
    <row r="1088" spans="1:12">
      <c r="A1088" t="s">
        <v>4894</v>
      </c>
      <c r="B1088" t="s">
        <v>1</v>
      </c>
      <c r="C1088" t="s">
        <v>1</v>
      </c>
      <c r="D1088" t="s">
        <v>2</v>
      </c>
      <c r="E1088" t="s">
        <v>2</v>
      </c>
      <c r="F1088" t="s">
        <v>2</v>
      </c>
      <c r="G1088" t="s">
        <v>1</v>
      </c>
      <c r="H1088" s="4" t="str">
        <f>IF(OR(テーブル13[[#This Row],[ILLflag]]="N",テーブル13[[#This Row],[CopyService]]="N",テーブル13[[#This Row],[ILLStatus]]="N",テーブル13[[#This Row],[LoanService]]="N"),"×","○")</f>
        <v>×</v>
      </c>
      <c r="I1088">
        <v>23</v>
      </c>
      <c r="J1088" t="str">
        <f>VLOOKUP(テーブル13[[#This Row],[KENCODE]],KENCODE!A:B,2,FALSE)</f>
        <v>愛知</v>
      </c>
      <c r="K1088" t="s">
        <v>4895</v>
      </c>
      <c r="L1088" t="s">
        <v>343</v>
      </c>
    </row>
    <row r="1089" spans="1:12">
      <c r="A1089" t="s">
        <v>4914</v>
      </c>
      <c r="B1089" t="s">
        <v>1</v>
      </c>
      <c r="C1089" t="s">
        <v>1</v>
      </c>
      <c r="D1089" t="s">
        <v>1</v>
      </c>
      <c r="E1089" t="s">
        <v>1</v>
      </c>
      <c r="F1089" t="s">
        <v>2</v>
      </c>
      <c r="G1089" t="s">
        <v>2</v>
      </c>
      <c r="H1089" s="4" t="str">
        <f>IF(OR(テーブル13[[#This Row],[ILLflag]]="N",テーブル13[[#This Row],[CopyService]]="N",テーブル13[[#This Row],[ILLStatus]]="N",テーブル13[[#This Row],[LoanService]]="N"),"×","○")</f>
        <v>×</v>
      </c>
      <c r="I1089">
        <v>23</v>
      </c>
      <c r="J1089" t="str">
        <f>VLOOKUP(テーブル13[[#This Row],[KENCODE]],KENCODE!A:B,2,FALSE)</f>
        <v>愛知</v>
      </c>
      <c r="K1089" t="s">
        <v>4915</v>
      </c>
      <c r="L1089" t="s">
        <v>4916</v>
      </c>
    </row>
    <row r="1090" spans="1:12">
      <c r="A1090" t="s">
        <v>4929</v>
      </c>
      <c r="B1090" t="s">
        <v>1</v>
      </c>
      <c r="C1090" t="s">
        <v>1</v>
      </c>
      <c r="D1090" t="s">
        <v>2</v>
      </c>
      <c r="E1090" t="s">
        <v>2</v>
      </c>
      <c r="F1090" t="s">
        <v>2</v>
      </c>
      <c r="G1090" t="s">
        <v>2</v>
      </c>
      <c r="H1090" s="4" t="str">
        <f>IF(OR(テーブル13[[#This Row],[ILLflag]]="N",テーブル13[[#This Row],[CopyService]]="N",テーブル13[[#This Row],[ILLStatus]]="N",テーブル13[[#This Row],[LoanService]]="N"),"×","○")</f>
        <v>×</v>
      </c>
      <c r="I1090">
        <v>23</v>
      </c>
      <c r="J1090" t="str">
        <f>VLOOKUP(テーブル13[[#This Row],[KENCODE]],KENCODE!A:B,2,FALSE)</f>
        <v>愛知</v>
      </c>
      <c r="K1090" t="s">
        <v>4930</v>
      </c>
      <c r="L1090" t="s">
        <v>4931</v>
      </c>
    </row>
    <row r="1091" spans="1:12">
      <c r="A1091" t="s">
        <v>4997</v>
      </c>
      <c r="B1091" t="s">
        <v>1</v>
      </c>
      <c r="C1091" t="s">
        <v>1</v>
      </c>
      <c r="D1091" t="s">
        <v>1</v>
      </c>
      <c r="E1091" t="s">
        <v>2</v>
      </c>
      <c r="F1091" t="s">
        <v>1</v>
      </c>
      <c r="G1091" t="s">
        <v>1</v>
      </c>
      <c r="H1091" s="4" t="str">
        <f>IF(OR(テーブル13[[#This Row],[ILLflag]]="N",テーブル13[[#This Row],[CopyService]]="N",テーブル13[[#This Row],[ILLStatus]]="N",テーブル13[[#This Row],[LoanService]]="N"),"×","○")</f>
        <v>×</v>
      </c>
      <c r="I1091">
        <v>23</v>
      </c>
      <c r="J1091" t="str">
        <f>VLOOKUP(テーブル13[[#This Row],[KENCODE]],KENCODE!A:B,2,FALSE)</f>
        <v>愛知</v>
      </c>
      <c r="K1091" t="s">
        <v>4998</v>
      </c>
      <c r="L1091" t="s">
        <v>4999</v>
      </c>
    </row>
    <row r="1092" spans="1:12">
      <c r="A1092" t="s">
        <v>5018</v>
      </c>
      <c r="B1092" t="s">
        <v>1</v>
      </c>
      <c r="C1092" t="s">
        <v>1</v>
      </c>
      <c r="D1092" t="s">
        <v>2</v>
      </c>
      <c r="E1092" t="s">
        <v>2</v>
      </c>
      <c r="F1092" t="s">
        <v>2</v>
      </c>
      <c r="G1092" t="s">
        <v>2</v>
      </c>
      <c r="H1092" s="4" t="str">
        <f>IF(OR(テーブル13[[#This Row],[ILLflag]]="N",テーブル13[[#This Row],[CopyService]]="N",テーブル13[[#This Row],[ILLStatus]]="N",テーブル13[[#This Row],[LoanService]]="N"),"×","○")</f>
        <v>×</v>
      </c>
      <c r="I1092">
        <v>23</v>
      </c>
      <c r="J1092" t="str">
        <f>VLOOKUP(テーブル13[[#This Row],[KENCODE]],KENCODE!A:B,2,FALSE)</f>
        <v>愛知</v>
      </c>
      <c r="K1092" t="s">
        <v>5019</v>
      </c>
      <c r="L1092" t="s">
        <v>5020</v>
      </c>
    </row>
    <row r="1093" spans="1:12">
      <c r="A1093" t="s">
        <v>5032</v>
      </c>
      <c r="B1093" t="s">
        <v>1</v>
      </c>
      <c r="C1093" t="s">
        <v>1</v>
      </c>
      <c r="D1093" t="s">
        <v>1</v>
      </c>
      <c r="E1093" t="s">
        <v>2</v>
      </c>
      <c r="F1093" t="s">
        <v>2</v>
      </c>
      <c r="G1093" t="s">
        <v>1</v>
      </c>
      <c r="H1093" s="4" t="str">
        <f>IF(OR(テーブル13[[#This Row],[ILLflag]]="N",テーブル13[[#This Row],[CopyService]]="N",テーブル13[[#This Row],[ILLStatus]]="N",テーブル13[[#This Row],[LoanService]]="N"),"×","○")</f>
        <v>×</v>
      </c>
      <c r="I1093">
        <v>23</v>
      </c>
      <c r="J1093" t="str">
        <f>VLOOKUP(テーブル13[[#This Row],[KENCODE]],KENCODE!A:B,2,FALSE)</f>
        <v>愛知</v>
      </c>
      <c r="K1093" t="s">
        <v>5033</v>
      </c>
      <c r="L1093" t="s">
        <v>5034</v>
      </c>
    </row>
    <row r="1094" spans="1:12">
      <c r="A1094" t="s">
        <v>5035</v>
      </c>
      <c r="B1094" t="s">
        <v>1</v>
      </c>
      <c r="C1094" t="s">
        <v>1</v>
      </c>
      <c r="D1094" t="s">
        <v>1</v>
      </c>
      <c r="E1094" t="s">
        <v>2</v>
      </c>
      <c r="F1094" t="s">
        <v>2</v>
      </c>
      <c r="G1094" t="s">
        <v>1</v>
      </c>
      <c r="H1094" s="4" t="str">
        <f>IF(OR(テーブル13[[#This Row],[ILLflag]]="N",テーブル13[[#This Row],[CopyService]]="N",テーブル13[[#This Row],[ILLStatus]]="N",テーブル13[[#This Row],[LoanService]]="N"),"×","○")</f>
        <v>×</v>
      </c>
      <c r="I1094">
        <v>23</v>
      </c>
      <c r="J1094" t="str">
        <f>VLOOKUP(テーブル13[[#This Row],[KENCODE]],KENCODE!A:B,2,FALSE)</f>
        <v>愛知</v>
      </c>
      <c r="K1094" t="s">
        <v>5036</v>
      </c>
      <c r="L1094" t="s">
        <v>5037</v>
      </c>
    </row>
    <row r="1095" spans="1:12">
      <c r="A1095" t="s">
        <v>369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s="4" t="str">
        <f>IF(OR(テーブル13[[#This Row],[ILLflag]]="N",テーブル13[[#This Row],[CopyService]]="N",テーブル13[[#This Row],[ILLStatus]]="N",テーブル13[[#This Row],[LoanService]]="N"),"×","○")</f>
        <v>○</v>
      </c>
      <c r="I1095">
        <v>24</v>
      </c>
      <c r="J1095" t="str">
        <f>VLOOKUP(テーブル13[[#This Row],[KENCODE]],KENCODE!A:B,2,FALSE)</f>
        <v>三重</v>
      </c>
      <c r="K1095" t="s">
        <v>370</v>
      </c>
      <c r="L1095" t="s">
        <v>371</v>
      </c>
    </row>
    <row r="1096" spans="1:12">
      <c r="A1096" t="s">
        <v>372</v>
      </c>
      <c r="B1096" t="s">
        <v>1</v>
      </c>
      <c r="C1096" t="s">
        <v>1</v>
      </c>
      <c r="D1096" t="s">
        <v>1</v>
      </c>
      <c r="E1096" t="s">
        <v>2</v>
      </c>
      <c r="F1096" t="s">
        <v>1</v>
      </c>
      <c r="G1096" t="s">
        <v>1</v>
      </c>
      <c r="H1096" s="4" t="str">
        <f>IF(OR(テーブル13[[#This Row],[ILLflag]]="N",テーブル13[[#This Row],[CopyService]]="N",テーブル13[[#This Row],[ILLStatus]]="N",テーブル13[[#This Row],[LoanService]]="N"),"×","○")</f>
        <v>×</v>
      </c>
      <c r="I1096">
        <v>24</v>
      </c>
      <c r="J1096" t="str">
        <f>VLOOKUP(テーブル13[[#This Row],[KENCODE]],KENCODE!A:B,2,FALSE)</f>
        <v>三重</v>
      </c>
      <c r="K1096" t="s">
        <v>373</v>
      </c>
      <c r="L1096" t="s">
        <v>374</v>
      </c>
    </row>
    <row r="1097" spans="1:12">
      <c r="A1097" t="s">
        <v>1547</v>
      </c>
      <c r="B1097" t="s">
        <v>1</v>
      </c>
      <c r="C1097" t="s">
        <v>1</v>
      </c>
      <c r="D1097" t="s">
        <v>1</v>
      </c>
      <c r="E1097" t="s">
        <v>1</v>
      </c>
      <c r="F1097" t="s">
        <v>2</v>
      </c>
      <c r="G1097" t="s">
        <v>1</v>
      </c>
      <c r="H1097" s="4" t="str">
        <f>IF(OR(テーブル13[[#This Row],[ILLflag]]="N",テーブル13[[#This Row],[CopyService]]="N",テーブル13[[#This Row],[ILLStatus]]="N",テーブル13[[#This Row],[LoanService]]="N"),"×","○")</f>
        <v>○</v>
      </c>
      <c r="I1097">
        <v>24</v>
      </c>
      <c r="J1097" t="str">
        <f>VLOOKUP(テーブル13[[#This Row],[KENCODE]],KENCODE!A:B,2,FALSE)</f>
        <v>三重</v>
      </c>
      <c r="K1097" t="s">
        <v>1548</v>
      </c>
      <c r="L1097" t="s">
        <v>1549</v>
      </c>
    </row>
    <row r="1098" spans="1:12">
      <c r="A1098" t="s">
        <v>2086</v>
      </c>
      <c r="B1098" t="s">
        <v>1</v>
      </c>
      <c r="C1098" t="s">
        <v>1</v>
      </c>
      <c r="D1098" t="s">
        <v>2</v>
      </c>
      <c r="E1098" t="s">
        <v>2</v>
      </c>
      <c r="F1098" t="s">
        <v>2</v>
      </c>
      <c r="G1098" t="s">
        <v>2</v>
      </c>
      <c r="H1098" s="4" t="str">
        <f>IF(OR(テーブル13[[#This Row],[ILLflag]]="N",テーブル13[[#This Row],[CopyService]]="N",テーブル13[[#This Row],[ILLStatus]]="N",テーブル13[[#This Row],[LoanService]]="N"),"×","○")</f>
        <v>×</v>
      </c>
      <c r="I1098">
        <v>24</v>
      </c>
      <c r="J1098" t="str">
        <f>VLOOKUP(テーブル13[[#This Row],[KENCODE]],KENCODE!A:B,2,FALSE)</f>
        <v>三重</v>
      </c>
      <c r="K1098" t="s">
        <v>2087</v>
      </c>
      <c r="L1098" t="s">
        <v>2088</v>
      </c>
    </row>
    <row r="1099" spans="1:12">
      <c r="A1099" t="s">
        <v>2164</v>
      </c>
      <c r="B1099" t="s">
        <v>1</v>
      </c>
      <c r="C1099" t="s">
        <v>1</v>
      </c>
      <c r="D1099" t="s">
        <v>1</v>
      </c>
      <c r="E1099" t="s">
        <v>1</v>
      </c>
      <c r="F1099" t="s">
        <v>2</v>
      </c>
      <c r="G1099" t="s">
        <v>1</v>
      </c>
      <c r="H1099" s="4" t="str">
        <f>IF(OR(テーブル13[[#This Row],[ILLflag]]="N",テーブル13[[#This Row],[CopyService]]="N",テーブル13[[#This Row],[ILLStatus]]="N",テーブル13[[#This Row],[LoanService]]="N"),"×","○")</f>
        <v>○</v>
      </c>
      <c r="I1099">
        <v>24</v>
      </c>
      <c r="J1099" t="str">
        <f>VLOOKUP(テーブル13[[#This Row],[KENCODE]],KENCODE!A:B,2,FALSE)</f>
        <v>三重</v>
      </c>
      <c r="K1099" t="s">
        <v>2165</v>
      </c>
      <c r="L1099" t="s">
        <v>2166</v>
      </c>
    </row>
    <row r="1100" spans="1:12">
      <c r="A1100" t="s">
        <v>2167</v>
      </c>
      <c r="B1100" t="s">
        <v>1</v>
      </c>
      <c r="C1100" t="s">
        <v>1</v>
      </c>
      <c r="D1100" t="s">
        <v>1</v>
      </c>
      <c r="E1100" t="s">
        <v>1</v>
      </c>
      <c r="F1100" t="s">
        <v>2</v>
      </c>
      <c r="G1100" t="s">
        <v>1</v>
      </c>
      <c r="H1100" s="4" t="str">
        <f>IF(OR(テーブル13[[#This Row],[ILLflag]]="N",テーブル13[[#This Row],[CopyService]]="N",テーブル13[[#This Row],[ILLStatus]]="N",テーブル13[[#This Row],[LoanService]]="N"),"×","○")</f>
        <v>○</v>
      </c>
      <c r="I1100">
        <v>24</v>
      </c>
      <c r="J1100" t="str">
        <f>VLOOKUP(テーブル13[[#This Row],[KENCODE]],KENCODE!A:B,2,FALSE)</f>
        <v>三重</v>
      </c>
      <c r="K1100" t="s">
        <v>2168</v>
      </c>
      <c r="L1100" t="s">
        <v>2169</v>
      </c>
    </row>
    <row r="1101" spans="1:12">
      <c r="A1101" t="s">
        <v>2605</v>
      </c>
      <c r="B1101" t="s">
        <v>1</v>
      </c>
      <c r="C1101" t="s">
        <v>1</v>
      </c>
      <c r="D1101" t="s">
        <v>1</v>
      </c>
      <c r="E1101" t="s">
        <v>1</v>
      </c>
      <c r="F1101" t="s">
        <v>2</v>
      </c>
      <c r="G1101" t="s">
        <v>1</v>
      </c>
      <c r="H1101" s="4" t="str">
        <f>IF(OR(テーブル13[[#This Row],[ILLflag]]="N",テーブル13[[#This Row],[CopyService]]="N",テーブル13[[#This Row],[ILLStatus]]="N",テーブル13[[#This Row],[LoanService]]="N"),"×","○")</f>
        <v>○</v>
      </c>
      <c r="I1101">
        <v>24</v>
      </c>
      <c r="J1101" t="str">
        <f>VLOOKUP(テーブル13[[#This Row],[KENCODE]],KENCODE!A:B,2,FALSE)</f>
        <v>三重</v>
      </c>
      <c r="K1101" t="s">
        <v>2606</v>
      </c>
      <c r="L1101" t="s">
        <v>2607</v>
      </c>
    </row>
    <row r="1102" spans="1:12">
      <c r="A1102" t="s">
        <v>2659</v>
      </c>
      <c r="B1102" t="s">
        <v>1</v>
      </c>
      <c r="C1102" t="s">
        <v>1</v>
      </c>
      <c r="D1102" t="s">
        <v>1</v>
      </c>
      <c r="E1102" t="s">
        <v>1</v>
      </c>
      <c r="F1102" t="s">
        <v>2</v>
      </c>
      <c r="G1102" t="s">
        <v>2</v>
      </c>
      <c r="H1102" s="4" t="str">
        <f>IF(OR(テーブル13[[#This Row],[ILLflag]]="N",テーブル13[[#This Row],[CopyService]]="N",テーブル13[[#This Row],[ILLStatus]]="N",テーブル13[[#This Row],[LoanService]]="N"),"×","○")</f>
        <v>×</v>
      </c>
      <c r="I1102">
        <v>24</v>
      </c>
      <c r="J1102" t="str">
        <f>VLOOKUP(テーブル13[[#This Row],[KENCODE]],KENCODE!A:B,2,FALSE)</f>
        <v>三重</v>
      </c>
      <c r="K1102" t="s">
        <v>2660</v>
      </c>
      <c r="L1102" t="s">
        <v>2661</v>
      </c>
    </row>
    <row r="1103" spans="1:12">
      <c r="A1103" t="s">
        <v>2822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s="4" t="str">
        <f>IF(OR(テーブル13[[#This Row],[ILLflag]]="N",テーブル13[[#This Row],[CopyService]]="N",テーブル13[[#This Row],[ILLStatus]]="N",テーブル13[[#This Row],[LoanService]]="N"),"×","○")</f>
        <v>○</v>
      </c>
      <c r="I1103">
        <v>24</v>
      </c>
      <c r="J1103" t="str">
        <f>VLOOKUP(テーブル13[[#This Row],[KENCODE]],KENCODE!A:B,2,FALSE)</f>
        <v>三重</v>
      </c>
      <c r="K1103" t="s">
        <v>2823</v>
      </c>
      <c r="L1103" t="s">
        <v>2824</v>
      </c>
    </row>
    <row r="1104" spans="1:12">
      <c r="A1104" t="s">
        <v>3049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s="4" t="str">
        <f>IF(OR(テーブル13[[#This Row],[ILLflag]]="N",テーブル13[[#This Row],[CopyService]]="N",テーブル13[[#This Row],[ILLStatus]]="N",テーブル13[[#This Row],[LoanService]]="N"),"×","○")</f>
        <v>○</v>
      </c>
      <c r="I1104">
        <v>24</v>
      </c>
      <c r="J1104" t="str">
        <f>VLOOKUP(テーブル13[[#This Row],[KENCODE]],KENCODE!A:B,2,FALSE)</f>
        <v>三重</v>
      </c>
      <c r="K1104" t="s">
        <v>3050</v>
      </c>
      <c r="L1104" t="s">
        <v>3051</v>
      </c>
    </row>
    <row r="1105" spans="1:12">
      <c r="A1105" t="s">
        <v>3121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s="4" t="str">
        <f>IF(OR(テーブル13[[#This Row],[ILLflag]]="N",テーブル13[[#This Row],[CopyService]]="N",テーブル13[[#This Row],[ILLStatus]]="N",テーブル13[[#This Row],[LoanService]]="N"),"×","○")</f>
        <v>○</v>
      </c>
      <c r="I1105">
        <v>24</v>
      </c>
      <c r="J1105" t="str">
        <f>VLOOKUP(テーブル13[[#This Row],[KENCODE]],KENCODE!A:B,2,FALSE)</f>
        <v>三重</v>
      </c>
      <c r="K1105" t="s">
        <v>3122</v>
      </c>
      <c r="L1105" t="s">
        <v>3123</v>
      </c>
    </row>
    <row r="1106" spans="1:12">
      <c r="A1106" t="s">
        <v>3390</v>
      </c>
      <c r="B1106" t="s">
        <v>1</v>
      </c>
      <c r="C1106" t="s">
        <v>1</v>
      </c>
      <c r="D1106" t="s">
        <v>2</v>
      </c>
      <c r="E1106" t="s">
        <v>2</v>
      </c>
      <c r="F1106" t="s">
        <v>2</v>
      </c>
      <c r="G1106" t="s">
        <v>2</v>
      </c>
      <c r="H1106" s="4" t="str">
        <f>IF(OR(テーブル13[[#This Row],[ILLflag]]="N",テーブル13[[#This Row],[CopyService]]="N",テーブル13[[#This Row],[ILLStatus]]="N",テーブル13[[#This Row],[LoanService]]="N"),"×","○")</f>
        <v>×</v>
      </c>
      <c r="I1106">
        <v>24</v>
      </c>
      <c r="J1106" t="str">
        <f>VLOOKUP(テーブル13[[#This Row],[KENCODE]],KENCODE!A:B,2,FALSE)</f>
        <v>三重</v>
      </c>
      <c r="K1106" t="s">
        <v>3391</v>
      </c>
      <c r="L1106" t="s">
        <v>3392</v>
      </c>
    </row>
    <row r="1107" spans="1:12">
      <c r="A1107" t="s">
        <v>3462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s="4" t="str">
        <f>IF(OR(テーブル13[[#This Row],[ILLflag]]="N",テーブル13[[#This Row],[CopyService]]="N",テーブル13[[#This Row],[ILLStatus]]="N",テーブル13[[#This Row],[LoanService]]="N"),"×","○")</f>
        <v>○</v>
      </c>
      <c r="I1107">
        <v>24</v>
      </c>
      <c r="J1107" t="str">
        <f>VLOOKUP(テーブル13[[#This Row],[KENCODE]],KENCODE!A:B,2,FALSE)</f>
        <v>三重</v>
      </c>
      <c r="K1107" t="s">
        <v>3463</v>
      </c>
      <c r="L1107" t="s">
        <v>3464</v>
      </c>
    </row>
    <row r="1108" spans="1:12">
      <c r="A1108" t="s">
        <v>3647</v>
      </c>
      <c r="B1108" t="s">
        <v>1</v>
      </c>
      <c r="C1108" t="s">
        <v>1</v>
      </c>
      <c r="D1108" t="s">
        <v>1</v>
      </c>
      <c r="E1108" t="s">
        <v>1</v>
      </c>
      <c r="F1108" t="s">
        <v>2</v>
      </c>
      <c r="G1108" t="s">
        <v>1</v>
      </c>
      <c r="H1108" s="4" t="str">
        <f>IF(OR(テーブル13[[#This Row],[ILLflag]]="N",テーブル13[[#This Row],[CopyService]]="N",テーブル13[[#This Row],[ILLStatus]]="N",テーブル13[[#This Row],[LoanService]]="N"),"×","○")</f>
        <v>○</v>
      </c>
      <c r="I1108">
        <v>24</v>
      </c>
      <c r="J1108" t="str">
        <f>VLOOKUP(テーブル13[[#This Row],[KENCODE]],KENCODE!A:B,2,FALSE)</f>
        <v>三重</v>
      </c>
      <c r="K1108" t="s">
        <v>3648</v>
      </c>
      <c r="L1108" t="s">
        <v>3649</v>
      </c>
    </row>
    <row r="1109" spans="1:12">
      <c r="A1109" t="s">
        <v>3796</v>
      </c>
      <c r="B1109" t="s">
        <v>1</v>
      </c>
      <c r="C1109" t="s">
        <v>1</v>
      </c>
      <c r="D1109" t="s">
        <v>1</v>
      </c>
      <c r="E1109" t="s">
        <v>1</v>
      </c>
      <c r="F1109" t="s">
        <v>2</v>
      </c>
      <c r="G1109" t="s">
        <v>1</v>
      </c>
      <c r="H1109" s="4" t="str">
        <f>IF(OR(テーブル13[[#This Row],[ILLflag]]="N",テーブル13[[#This Row],[CopyService]]="N",テーブル13[[#This Row],[ILLStatus]]="N",テーブル13[[#This Row],[LoanService]]="N"),"×","○")</f>
        <v>○</v>
      </c>
      <c r="I1109">
        <v>24</v>
      </c>
      <c r="J1109" t="str">
        <f>VLOOKUP(テーブル13[[#This Row],[KENCODE]],KENCODE!A:B,2,FALSE)</f>
        <v>三重</v>
      </c>
      <c r="K1109" t="s">
        <v>3797</v>
      </c>
      <c r="L1109" t="s">
        <v>3798</v>
      </c>
    </row>
    <row r="1110" spans="1:12">
      <c r="A1110" t="s">
        <v>4538</v>
      </c>
      <c r="B1110" t="s">
        <v>1</v>
      </c>
      <c r="C1110" t="s">
        <v>1</v>
      </c>
      <c r="D1110" t="s">
        <v>1</v>
      </c>
      <c r="E1110" t="s">
        <v>1</v>
      </c>
      <c r="F1110" t="s">
        <v>2</v>
      </c>
      <c r="G1110" t="s">
        <v>1</v>
      </c>
      <c r="H1110" s="4" t="str">
        <f>IF(OR(テーブル13[[#This Row],[ILLflag]]="N",テーブル13[[#This Row],[CopyService]]="N",テーブル13[[#This Row],[ILLStatus]]="N",テーブル13[[#This Row],[LoanService]]="N"),"×","○")</f>
        <v>○</v>
      </c>
      <c r="I1110">
        <v>24</v>
      </c>
      <c r="J1110" t="str">
        <f>VLOOKUP(テーブル13[[#This Row],[KENCODE]],KENCODE!A:B,2,FALSE)</f>
        <v>三重</v>
      </c>
      <c r="K1110" t="s">
        <v>4539</v>
      </c>
      <c r="L1110" t="s">
        <v>4540</v>
      </c>
    </row>
    <row r="1111" spans="1:12">
      <c r="A1111" t="s">
        <v>4967</v>
      </c>
      <c r="B1111" t="s">
        <v>1</v>
      </c>
      <c r="C1111" t="s">
        <v>1</v>
      </c>
      <c r="D1111" t="s">
        <v>1</v>
      </c>
      <c r="E1111" t="s">
        <v>2</v>
      </c>
      <c r="F1111" t="s">
        <v>2</v>
      </c>
      <c r="G1111" t="s">
        <v>2</v>
      </c>
      <c r="H1111" s="4" t="str">
        <f>IF(OR(テーブル13[[#This Row],[ILLflag]]="N",テーブル13[[#This Row],[CopyService]]="N",テーブル13[[#This Row],[ILLStatus]]="N",テーブル13[[#This Row],[LoanService]]="N"),"×","○")</f>
        <v>×</v>
      </c>
      <c r="I1111">
        <v>24</v>
      </c>
      <c r="J1111" t="str">
        <f>VLOOKUP(テーブル13[[#This Row],[KENCODE]],KENCODE!A:B,2,FALSE)</f>
        <v>三重</v>
      </c>
      <c r="K1111" t="s">
        <v>4968</v>
      </c>
      <c r="L1111" t="s">
        <v>4969</v>
      </c>
    </row>
    <row r="1112" spans="1:12">
      <c r="A1112" t="s">
        <v>375</v>
      </c>
      <c r="B1112" t="s">
        <v>1</v>
      </c>
      <c r="C1112" t="s">
        <v>1</v>
      </c>
      <c r="D1112" t="s">
        <v>1</v>
      </c>
      <c r="E1112" t="s">
        <v>1</v>
      </c>
      <c r="F1112" t="s">
        <v>2</v>
      </c>
      <c r="G1112" t="s">
        <v>2</v>
      </c>
      <c r="H1112" s="4" t="str">
        <f>IF(OR(テーブル13[[#This Row],[ILLflag]]="N",テーブル13[[#This Row],[CopyService]]="N",テーブル13[[#This Row],[ILLStatus]]="N",テーブル13[[#This Row],[LoanService]]="N"),"×","○")</f>
        <v>×</v>
      </c>
      <c r="I1112">
        <v>25</v>
      </c>
      <c r="J1112" t="str">
        <f>VLOOKUP(テーブル13[[#This Row],[KENCODE]],KENCODE!A:B,2,FALSE)</f>
        <v>滋賀</v>
      </c>
      <c r="K1112" t="s">
        <v>376</v>
      </c>
      <c r="L1112" t="s">
        <v>377</v>
      </c>
    </row>
    <row r="1113" spans="1:12">
      <c r="A1113" t="s">
        <v>378</v>
      </c>
      <c r="B1113" t="s">
        <v>1</v>
      </c>
      <c r="C1113" t="s">
        <v>1</v>
      </c>
      <c r="D1113" t="s">
        <v>2</v>
      </c>
      <c r="E1113" t="s">
        <v>2</v>
      </c>
      <c r="F1113" t="s">
        <v>2</v>
      </c>
      <c r="G1113" t="s">
        <v>2</v>
      </c>
      <c r="H1113" s="4" t="str">
        <f>IF(OR(テーブル13[[#This Row],[ILLflag]]="N",テーブル13[[#This Row],[CopyService]]="N",テーブル13[[#This Row],[ILLStatus]]="N",テーブル13[[#This Row],[LoanService]]="N"),"×","○")</f>
        <v>×</v>
      </c>
      <c r="I1113">
        <v>25</v>
      </c>
      <c r="J1113" t="str">
        <f>VLOOKUP(テーブル13[[#This Row],[KENCODE]],KENCODE!A:B,2,FALSE)</f>
        <v>滋賀</v>
      </c>
      <c r="K1113" t="s">
        <v>379</v>
      </c>
      <c r="L1113" t="s">
        <v>380</v>
      </c>
    </row>
    <row r="1114" spans="1:12">
      <c r="A1114" t="s">
        <v>381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s="4" t="str">
        <f>IF(OR(テーブル13[[#This Row],[ILLflag]]="N",テーブル13[[#This Row],[CopyService]]="N",テーブル13[[#This Row],[ILLStatus]]="N",テーブル13[[#This Row],[LoanService]]="N"),"×","○")</f>
        <v>○</v>
      </c>
      <c r="I1114">
        <v>25</v>
      </c>
      <c r="J1114" t="str">
        <f>VLOOKUP(テーブル13[[#This Row],[KENCODE]],KENCODE!A:B,2,FALSE)</f>
        <v>滋賀</v>
      </c>
      <c r="K1114" t="s">
        <v>382</v>
      </c>
      <c r="L1114" t="s">
        <v>383</v>
      </c>
    </row>
    <row r="1115" spans="1:12">
      <c r="A1115" t="s">
        <v>2272</v>
      </c>
      <c r="B1115" t="s">
        <v>1</v>
      </c>
      <c r="C1115" t="s">
        <v>1</v>
      </c>
      <c r="D1115" t="s">
        <v>2</v>
      </c>
      <c r="E1115" t="s">
        <v>2</v>
      </c>
      <c r="F1115" t="s">
        <v>2</v>
      </c>
      <c r="G1115" t="s">
        <v>2</v>
      </c>
      <c r="H1115" s="4" t="str">
        <f>IF(OR(テーブル13[[#This Row],[ILLflag]]="N",テーブル13[[#This Row],[CopyService]]="N",テーブル13[[#This Row],[ILLStatus]]="N",テーブル13[[#This Row],[LoanService]]="N"),"×","○")</f>
        <v>×</v>
      </c>
      <c r="I1115">
        <v>25</v>
      </c>
      <c r="J1115" t="str">
        <f>VLOOKUP(テーブル13[[#This Row],[KENCODE]],KENCODE!A:B,2,FALSE)</f>
        <v>滋賀</v>
      </c>
      <c r="K1115" t="s">
        <v>2273</v>
      </c>
      <c r="L1115" t="s">
        <v>2274</v>
      </c>
    </row>
    <row r="1116" spans="1:12">
      <c r="A1116" t="s">
        <v>2515</v>
      </c>
      <c r="B1116" t="s">
        <v>1</v>
      </c>
      <c r="C1116" t="s">
        <v>1</v>
      </c>
      <c r="D1116" t="s">
        <v>1</v>
      </c>
      <c r="E1116" t="s">
        <v>1</v>
      </c>
      <c r="F1116" t="s">
        <v>2</v>
      </c>
      <c r="G1116" t="s">
        <v>2</v>
      </c>
      <c r="H1116" s="4" t="str">
        <f>IF(OR(テーブル13[[#This Row],[ILLflag]]="N",テーブル13[[#This Row],[CopyService]]="N",テーブル13[[#This Row],[ILLStatus]]="N",テーブル13[[#This Row],[LoanService]]="N"),"×","○")</f>
        <v>×</v>
      </c>
      <c r="I1116">
        <v>25</v>
      </c>
      <c r="J1116" t="str">
        <f>VLOOKUP(テーブル13[[#This Row],[KENCODE]],KENCODE!A:B,2,FALSE)</f>
        <v>滋賀</v>
      </c>
      <c r="K1116" t="s">
        <v>2516</v>
      </c>
      <c r="L1116" t="s">
        <v>2517</v>
      </c>
    </row>
    <row r="1117" spans="1:12">
      <c r="A1117" t="s">
        <v>2962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s="4" t="str">
        <f>IF(OR(テーブル13[[#This Row],[ILLflag]]="N",テーブル13[[#This Row],[CopyService]]="N",テーブル13[[#This Row],[ILLStatus]]="N",テーブル13[[#This Row],[LoanService]]="N"),"×","○")</f>
        <v>○</v>
      </c>
      <c r="I1117">
        <v>25</v>
      </c>
      <c r="J1117" t="str">
        <f>VLOOKUP(テーブル13[[#This Row],[KENCODE]],KENCODE!A:B,2,FALSE)</f>
        <v>滋賀</v>
      </c>
      <c r="K1117" t="s">
        <v>2963</v>
      </c>
      <c r="L1117" t="s">
        <v>2964</v>
      </c>
    </row>
    <row r="1118" spans="1:12">
      <c r="A1118" t="s">
        <v>2974</v>
      </c>
      <c r="B1118" t="s">
        <v>1</v>
      </c>
      <c r="C1118" t="s">
        <v>1</v>
      </c>
      <c r="D1118" t="s">
        <v>1</v>
      </c>
      <c r="E1118" t="s">
        <v>2</v>
      </c>
      <c r="F1118" t="s">
        <v>2</v>
      </c>
      <c r="G1118" t="s">
        <v>2</v>
      </c>
      <c r="H1118" s="4" t="str">
        <f>IF(OR(テーブル13[[#This Row],[ILLflag]]="N",テーブル13[[#This Row],[CopyService]]="N",テーブル13[[#This Row],[ILLStatus]]="N",テーブル13[[#This Row],[LoanService]]="N"),"×","○")</f>
        <v>×</v>
      </c>
      <c r="I1118">
        <v>25</v>
      </c>
      <c r="J1118" t="str">
        <f>VLOOKUP(テーブル13[[#This Row],[KENCODE]],KENCODE!A:B,2,FALSE)</f>
        <v>滋賀</v>
      </c>
      <c r="K1118" t="s">
        <v>2975</v>
      </c>
      <c r="L1118" t="s">
        <v>2976</v>
      </c>
    </row>
    <row r="1119" spans="1:12">
      <c r="A1119" t="s">
        <v>3608</v>
      </c>
      <c r="B1119" t="s">
        <v>1</v>
      </c>
      <c r="C1119" t="s">
        <v>1</v>
      </c>
      <c r="D1119" t="s">
        <v>2</v>
      </c>
      <c r="E1119" t="s">
        <v>2</v>
      </c>
      <c r="F1119" t="s">
        <v>2</v>
      </c>
      <c r="G1119" t="s">
        <v>1</v>
      </c>
      <c r="H1119" s="4" t="str">
        <f>IF(OR(テーブル13[[#This Row],[ILLflag]]="N",テーブル13[[#This Row],[CopyService]]="N",テーブル13[[#This Row],[ILLStatus]]="N",テーブル13[[#This Row],[LoanService]]="N"),"×","○")</f>
        <v>×</v>
      </c>
      <c r="I1119">
        <v>25</v>
      </c>
      <c r="J1119" t="str">
        <f>VLOOKUP(テーブル13[[#This Row],[KENCODE]],KENCODE!A:B,2,FALSE)</f>
        <v>滋賀</v>
      </c>
      <c r="K1119" t="s">
        <v>3609</v>
      </c>
      <c r="L1119" t="s">
        <v>3610</v>
      </c>
    </row>
    <row r="1120" spans="1:12">
      <c r="A1120" t="s">
        <v>3760</v>
      </c>
      <c r="B1120" t="s">
        <v>1</v>
      </c>
      <c r="C1120" t="s">
        <v>1</v>
      </c>
      <c r="D1120" t="s">
        <v>1</v>
      </c>
      <c r="E1120" t="s">
        <v>1</v>
      </c>
      <c r="F1120" t="s">
        <v>2</v>
      </c>
      <c r="G1120" t="s">
        <v>1</v>
      </c>
      <c r="H1120" s="4" t="str">
        <f>IF(OR(テーブル13[[#This Row],[ILLflag]]="N",テーブル13[[#This Row],[CopyService]]="N",テーブル13[[#This Row],[ILLStatus]]="N",テーブル13[[#This Row],[LoanService]]="N"),"×","○")</f>
        <v>○</v>
      </c>
      <c r="I1120">
        <v>25</v>
      </c>
      <c r="J1120" t="str">
        <f>VLOOKUP(テーブル13[[#This Row],[KENCODE]],KENCODE!A:B,2,FALSE)</f>
        <v>滋賀</v>
      </c>
      <c r="K1120" t="s">
        <v>3761</v>
      </c>
      <c r="L1120" t="s">
        <v>3762</v>
      </c>
    </row>
    <row r="1121" spans="1:12">
      <c r="A1121" t="s">
        <v>4180</v>
      </c>
      <c r="B1121" t="s">
        <v>1</v>
      </c>
      <c r="C1121" t="s">
        <v>1</v>
      </c>
      <c r="D1121" t="s">
        <v>2</v>
      </c>
      <c r="E1121" t="s">
        <v>2</v>
      </c>
      <c r="F1121" t="s">
        <v>2</v>
      </c>
      <c r="G1121" t="s">
        <v>2</v>
      </c>
      <c r="H1121" s="4" t="str">
        <f>IF(OR(テーブル13[[#This Row],[ILLflag]]="N",テーブル13[[#This Row],[CopyService]]="N",テーブル13[[#This Row],[ILLStatus]]="N",テーブル13[[#This Row],[LoanService]]="N"),"×","○")</f>
        <v>×</v>
      </c>
      <c r="I1121">
        <v>25</v>
      </c>
      <c r="J1121" t="str">
        <f>VLOOKUP(テーブル13[[#This Row],[KENCODE]],KENCODE!A:B,2,FALSE)</f>
        <v>滋賀</v>
      </c>
      <c r="K1121" t="s">
        <v>4181</v>
      </c>
      <c r="L1121" t="s">
        <v>4182</v>
      </c>
    </row>
    <row r="1122" spans="1:12">
      <c r="A1122" t="s">
        <v>4185</v>
      </c>
      <c r="B1122" t="s">
        <v>1</v>
      </c>
      <c r="C1122" t="s">
        <v>1</v>
      </c>
      <c r="D1122" t="s">
        <v>1</v>
      </c>
      <c r="E1122" t="s">
        <v>2</v>
      </c>
      <c r="F1122" t="s">
        <v>1</v>
      </c>
      <c r="G1122" t="s">
        <v>2</v>
      </c>
      <c r="H1122" s="4" t="str">
        <f>IF(OR(テーブル13[[#This Row],[ILLflag]]="N",テーブル13[[#This Row],[CopyService]]="N",テーブル13[[#This Row],[ILLStatus]]="N",テーブル13[[#This Row],[LoanService]]="N"),"×","○")</f>
        <v>×</v>
      </c>
      <c r="I1122">
        <v>25</v>
      </c>
      <c r="J1122" t="str">
        <f>VLOOKUP(テーブル13[[#This Row],[KENCODE]],KENCODE!A:B,2,FALSE)</f>
        <v>滋賀</v>
      </c>
      <c r="K1122" t="s">
        <v>4186</v>
      </c>
      <c r="L1122" t="s">
        <v>4187</v>
      </c>
    </row>
    <row r="1123" spans="1:12">
      <c r="A1123" t="s">
        <v>4188</v>
      </c>
      <c r="B1123" t="s">
        <v>1</v>
      </c>
      <c r="C1123" t="s">
        <v>1</v>
      </c>
      <c r="D1123" t="s">
        <v>1</v>
      </c>
      <c r="E1123" t="s">
        <v>1</v>
      </c>
      <c r="F1123" t="s">
        <v>2</v>
      </c>
      <c r="G1123" t="s">
        <v>1</v>
      </c>
      <c r="H1123" s="4" t="str">
        <f>IF(OR(テーブル13[[#This Row],[ILLflag]]="N",テーブル13[[#This Row],[CopyService]]="N",テーブル13[[#This Row],[ILLStatus]]="N",テーブル13[[#This Row],[LoanService]]="N"),"×","○")</f>
        <v>○</v>
      </c>
      <c r="I1123">
        <v>25</v>
      </c>
      <c r="J1123" t="str">
        <f>VLOOKUP(テーブル13[[#This Row],[KENCODE]],KENCODE!A:B,2,FALSE)</f>
        <v>滋賀</v>
      </c>
      <c r="K1123" t="s">
        <v>4189</v>
      </c>
      <c r="L1123" t="s">
        <v>4190</v>
      </c>
    </row>
    <row r="1124" spans="1:12">
      <c r="A1124" t="s">
        <v>4673</v>
      </c>
      <c r="B1124" t="s">
        <v>1</v>
      </c>
      <c r="C1124" t="s">
        <v>1</v>
      </c>
      <c r="D1124" t="s">
        <v>1</v>
      </c>
      <c r="E1124" t="s">
        <v>1</v>
      </c>
      <c r="F1124" t="s">
        <v>2</v>
      </c>
      <c r="G1124" t="s">
        <v>1</v>
      </c>
      <c r="H1124" s="4" t="str">
        <f>IF(OR(テーブル13[[#This Row],[ILLflag]]="N",テーブル13[[#This Row],[CopyService]]="N",テーブル13[[#This Row],[ILLStatus]]="N",テーブル13[[#This Row],[LoanService]]="N"),"×","○")</f>
        <v>○</v>
      </c>
      <c r="I1124">
        <v>25</v>
      </c>
      <c r="J1124" t="str">
        <f>VLOOKUP(テーブル13[[#This Row],[KENCODE]],KENCODE!A:B,2,FALSE)</f>
        <v>滋賀</v>
      </c>
      <c r="K1124" t="s">
        <v>4674</v>
      </c>
      <c r="L1124" t="s">
        <v>4675</v>
      </c>
    </row>
    <row r="1125" spans="1:12">
      <c r="A1125" t="s">
        <v>5000</v>
      </c>
      <c r="B1125" t="s">
        <v>1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s="4" t="str">
        <f>IF(OR(テーブル13[[#This Row],[ILLflag]]="N",テーブル13[[#This Row],[CopyService]]="N",テーブル13[[#This Row],[ILLStatus]]="N",テーブル13[[#This Row],[LoanService]]="N"),"×","○")</f>
        <v>×</v>
      </c>
      <c r="I1125">
        <v>25</v>
      </c>
      <c r="J1125" t="str">
        <f>VLOOKUP(テーブル13[[#This Row],[KENCODE]],KENCODE!A:B,2,FALSE)</f>
        <v>滋賀</v>
      </c>
      <c r="K1125" t="s">
        <v>5001</v>
      </c>
      <c r="L1125" t="s">
        <v>5002</v>
      </c>
    </row>
    <row r="1126" spans="1:12">
      <c r="A1126" t="s">
        <v>384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2</v>
      </c>
      <c r="H1126" s="4" t="str">
        <f>IF(OR(テーブル13[[#This Row],[ILLflag]]="N",テーブル13[[#This Row],[CopyService]]="N",テーブル13[[#This Row],[ILLStatus]]="N",テーブル13[[#This Row],[LoanService]]="N"),"×","○")</f>
        <v>×</v>
      </c>
      <c r="I1126">
        <v>26</v>
      </c>
      <c r="J1126" t="str">
        <f>VLOOKUP(テーブル13[[#This Row],[KENCODE]],KENCODE!A:B,2,FALSE)</f>
        <v>京都</v>
      </c>
      <c r="K1126" t="s">
        <v>385</v>
      </c>
      <c r="L1126" t="s">
        <v>386</v>
      </c>
    </row>
    <row r="1127" spans="1:12">
      <c r="A1127" t="s">
        <v>387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s="4" t="str">
        <f>IF(OR(テーブル13[[#This Row],[ILLflag]]="N",テーブル13[[#This Row],[CopyService]]="N",テーブル13[[#This Row],[ILLStatus]]="N",テーブル13[[#This Row],[LoanService]]="N"),"×","○")</f>
        <v>○</v>
      </c>
      <c r="I1127">
        <v>26</v>
      </c>
      <c r="J1127" t="str">
        <f>VLOOKUP(テーブル13[[#This Row],[KENCODE]],KENCODE!A:B,2,FALSE)</f>
        <v>京都</v>
      </c>
      <c r="K1127" t="s">
        <v>388</v>
      </c>
      <c r="L1127" t="s">
        <v>389</v>
      </c>
    </row>
    <row r="1128" spans="1:12">
      <c r="A1128" t="s">
        <v>390</v>
      </c>
      <c r="B1128" t="s">
        <v>1</v>
      </c>
      <c r="C1128" t="s">
        <v>1</v>
      </c>
      <c r="D1128" t="s">
        <v>1</v>
      </c>
      <c r="E1128" t="s">
        <v>1</v>
      </c>
      <c r="F1128" t="s">
        <v>2</v>
      </c>
      <c r="G1128" t="s">
        <v>2</v>
      </c>
      <c r="H1128" s="4" t="str">
        <f>IF(OR(テーブル13[[#This Row],[ILLflag]]="N",テーブル13[[#This Row],[CopyService]]="N",テーブル13[[#This Row],[ILLStatus]]="N",テーブル13[[#This Row],[LoanService]]="N"),"×","○")</f>
        <v>×</v>
      </c>
      <c r="I1128">
        <v>26</v>
      </c>
      <c r="J1128" t="str">
        <f>VLOOKUP(テーブル13[[#This Row],[KENCODE]],KENCODE!A:B,2,FALSE)</f>
        <v>京都</v>
      </c>
      <c r="K1128" t="s">
        <v>391</v>
      </c>
      <c r="L1128" t="s">
        <v>386</v>
      </c>
    </row>
    <row r="1129" spans="1:12">
      <c r="A1129" t="s">
        <v>392</v>
      </c>
      <c r="B1129" t="s">
        <v>1</v>
      </c>
      <c r="C1129" t="s">
        <v>1</v>
      </c>
      <c r="D1129" t="s">
        <v>1</v>
      </c>
      <c r="E1129" t="s">
        <v>1</v>
      </c>
      <c r="F1129" t="s">
        <v>2</v>
      </c>
      <c r="G1129" t="s">
        <v>2</v>
      </c>
      <c r="H1129" s="4" t="str">
        <f>IF(OR(テーブル13[[#This Row],[ILLflag]]="N",テーブル13[[#This Row],[CopyService]]="N",テーブル13[[#This Row],[ILLStatus]]="N",テーブル13[[#This Row],[LoanService]]="N"),"×","○")</f>
        <v>×</v>
      </c>
      <c r="I1129">
        <v>26</v>
      </c>
      <c r="J1129" t="str">
        <f>VLOOKUP(テーブル13[[#This Row],[KENCODE]],KENCODE!A:B,2,FALSE)</f>
        <v>京都</v>
      </c>
      <c r="K1129" t="s">
        <v>393</v>
      </c>
      <c r="L1129" t="s">
        <v>394</v>
      </c>
    </row>
    <row r="1130" spans="1:12">
      <c r="A1130" t="s">
        <v>395</v>
      </c>
      <c r="B1130" t="s">
        <v>1</v>
      </c>
      <c r="C1130" t="s">
        <v>1</v>
      </c>
      <c r="D1130" t="s">
        <v>2</v>
      </c>
      <c r="E1130" t="s">
        <v>2</v>
      </c>
      <c r="F1130" t="s">
        <v>2</v>
      </c>
      <c r="G1130" t="s">
        <v>1</v>
      </c>
      <c r="H1130" s="4" t="str">
        <f>IF(OR(テーブル13[[#This Row],[ILLflag]]="N",テーブル13[[#This Row],[CopyService]]="N",テーブル13[[#This Row],[ILLStatus]]="N",テーブル13[[#This Row],[LoanService]]="N"),"×","○")</f>
        <v>×</v>
      </c>
      <c r="I1130">
        <v>26</v>
      </c>
      <c r="J1130" t="str">
        <f>VLOOKUP(テーブル13[[#This Row],[KENCODE]],KENCODE!A:B,2,FALSE)</f>
        <v>京都</v>
      </c>
      <c r="K1130" t="s">
        <v>396</v>
      </c>
      <c r="L1130" t="s">
        <v>394</v>
      </c>
    </row>
    <row r="1131" spans="1:12">
      <c r="A1131" t="s">
        <v>397</v>
      </c>
      <c r="B1131" t="s">
        <v>1</v>
      </c>
      <c r="C1131" t="s">
        <v>1</v>
      </c>
      <c r="D1131" t="s">
        <v>2</v>
      </c>
      <c r="E1131" t="s">
        <v>2</v>
      </c>
      <c r="F1131" t="s">
        <v>2</v>
      </c>
      <c r="G1131" t="s">
        <v>1</v>
      </c>
      <c r="H1131" s="4" t="str">
        <f>IF(OR(テーブル13[[#This Row],[ILLflag]]="N",テーブル13[[#This Row],[CopyService]]="N",テーブル13[[#This Row],[ILLStatus]]="N",テーブル13[[#This Row],[LoanService]]="N"),"×","○")</f>
        <v>×</v>
      </c>
      <c r="I1131">
        <v>26</v>
      </c>
      <c r="J1131" t="str">
        <f>VLOOKUP(テーブル13[[#This Row],[KENCODE]],KENCODE!A:B,2,FALSE)</f>
        <v>京都</v>
      </c>
      <c r="K1131" t="s">
        <v>398</v>
      </c>
      <c r="L1131" t="s">
        <v>394</v>
      </c>
    </row>
    <row r="1132" spans="1:12">
      <c r="A1132" t="s">
        <v>399</v>
      </c>
      <c r="B1132" t="s">
        <v>1</v>
      </c>
      <c r="C1132" t="s">
        <v>1</v>
      </c>
      <c r="D1132" t="s">
        <v>1</v>
      </c>
      <c r="E1132" t="s">
        <v>1</v>
      </c>
      <c r="F1132" t="s">
        <v>2</v>
      </c>
      <c r="G1132" t="s">
        <v>1</v>
      </c>
      <c r="H1132" s="4" t="str">
        <f>IF(OR(テーブル13[[#This Row],[ILLflag]]="N",テーブル13[[#This Row],[CopyService]]="N",テーブル13[[#This Row],[ILLStatus]]="N",テーブル13[[#This Row],[LoanService]]="N"),"×","○")</f>
        <v>○</v>
      </c>
      <c r="I1132">
        <v>26</v>
      </c>
      <c r="J1132" t="str">
        <f>VLOOKUP(テーブル13[[#This Row],[KENCODE]],KENCODE!A:B,2,FALSE)</f>
        <v>京都</v>
      </c>
      <c r="K1132" t="s">
        <v>400</v>
      </c>
      <c r="L1132" t="s">
        <v>401</v>
      </c>
    </row>
    <row r="1133" spans="1:12">
      <c r="A1133" t="s">
        <v>402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 s="4" t="str">
        <f>IF(OR(テーブル13[[#This Row],[ILLflag]]="N",テーブル13[[#This Row],[CopyService]]="N",テーブル13[[#This Row],[ILLStatus]]="N",テーブル13[[#This Row],[LoanService]]="N"),"×","○")</f>
        <v>×</v>
      </c>
      <c r="I1133">
        <v>26</v>
      </c>
      <c r="J1133" t="str">
        <f>VLOOKUP(テーブル13[[#This Row],[KENCODE]],KENCODE!A:B,2,FALSE)</f>
        <v>京都</v>
      </c>
      <c r="K1133" t="s">
        <v>403</v>
      </c>
      <c r="L1133" t="s">
        <v>404</v>
      </c>
    </row>
    <row r="1134" spans="1:12">
      <c r="A1134" t="s">
        <v>405</v>
      </c>
      <c r="B1134" t="s">
        <v>1</v>
      </c>
      <c r="C1134" t="s">
        <v>1</v>
      </c>
      <c r="D1134" t="s">
        <v>1</v>
      </c>
      <c r="E1134" t="s">
        <v>2</v>
      </c>
      <c r="F1134" t="s">
        <v>1</v>
      </c>
      <c r="G1134" t="s">
        <v>1</v>
      </c>
      <c r="H1134" s="4" t="str">
        <f>IF(OR(テーブル13[[#This Row],[ILLflag]]="N",テーブル13[[#This Row],[CopyService]]="N",テーブル13[[#This Row],[ILLStatus]]="N",テーブル13[[#This Row],[LoanService]]="N"),"×","○")</f>
        <v>×</v>
      </c>
      <c r="I1134">
        <v>26</v>
      </c>
      <c r="J1134" t="str">
        <f>VLOOKUP(テーブル13[[#This Row],[KENCODE]],KENCODE!A:B,2,FALSE)</f>
        <v>京都</v>
      </c>
      <c r="K1134" t="s">
        <v>406</v>
      </c>
      <c r="L1134" t="s">
        <v>407</v>
      </c>
    </row>
    <row r="1135" spans="1:12">
      <c r="A1135" t="s">
        <v>408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2</v>
      </c>
      <c r="H1135" s="4" t="str">
        <f>IF(OR(テーブル13[[#This Row],[ILLflag]]="N",テーブル13[[#This Row],[CopyService]]="N",テーブル13[[#This Row],[ILLStatus]]="N",テーブル13[[#This Row],[LoanService]]="N"),"×","○")</f>
        <v>×</v>
      </c>
      <c r="I1135">
        <v>26</v>
      </c>
      <c r="J1135" t="str">
        <f>VLOOKUP(テーブル13[[#This Row],[KENCODE]],KENCODE!A:B,2,FALSE)</f>
        <v>京都</v>
      </c>
      <c r="K1135" t="s">
        <v>409</v>
      </c>
      <c r="L1135" t="s">
        <v>410</v>
      </c>
    </row>
    <row r="1136" spans="1:12">
      <c r="A1136" t="s">
        <v>411</v>
      </c>
      <c r="B1136" t="s">
        <v>1</v>
      </c>
      <c r="C1136" t="s">
        <v>1</v>
      </c>
      <c r="D1136" t="s">
        <v>2</v>
      </c>
      <c r="E1136" t="s">
        <v>2</v>
      </c>
      <c r="F1136" t="s">
        <v>2</v>
      </c>
      <c r="G1136" t="s">
        <v>2</v>
      </c>
      <c r="H1136" s="4" t="str">
        <f>IF(OR(テーブル13[[#This Row],[ILLflag]]="N",テーブル13[[#This Row],[CopyService]]="N",テーブル13[[#This Row],[ILLStatus]]="N",テーブル13[[#This Row],[LoanService]]="N"),"×","○")</f>
        <v>×</v>
      </c>
      <c r="I1136">
        <v>26</v>
      </c>
      <c r="J1136" t="str">
        <f>VLOOKUP(テーブル13[[#This Row],[KENCODE]],KENCODE!A:B,2,FALSE)</f>
        <v>京都</v>
      </c>
      <c r="K1136" t="s">
        <v>412</v>
      </c>
      <c r="L1136" t="s">
        <v>413</v>
      </c>
    </row>
    <row r="1137" spans="1:12">
      <c r="A1137" t="s">
        <v>414</v>
      </c>
      <c r="B1137" t="s">
        <v>1</v>
      </c>
      <c r="C1137" t="s">
        <v>1</v>
      </c>
      <c r="D1137" t="s">
        <v>1</v>
      </c>
      <c r="E1137" t="s">
        <v>1</v>
      </c>
      <c r="F1137" t="s">
        <v>2</v>
      </c>
      <c r="G1137" t="s">
        <v>2</v>
      </c>
      <c r="H1137" s="4" t="str">
        <f>IF(OR(テーブル13[[#This Row],[ILLflag]]="N",テーブル13[[#This Row],[CopyService]]="N",テーブル13[[#This Row],[ILLStatus]]="N",テーブル13[[#This Row],[LoanService]]="N"),"×","○")</f>
        <v>×</v>
      </c>
      <c r="I1137">
        <v>26</v>
      </c>
      <c r="J1137" t="str">
        <f>VLOOKUP(テーブル13[[#This Row],[KENCODE]],KENCODE!A:B,2,FALSE)</f>
        <v>京都</v>
      </c>
      <c r="K1137" t="s">
        <v>415</v>
      </c>
      <c r="L1137" t="s">
        <v>416</v>
      </c>
    </row>
    <row r="1138" spans="1:12">
      <c r="A1138" t="s">
        <v>417</v>
      </c>
      <c r="B1138" t="s">
        <v>1</v>
      </c>
      <c r="C1138" t="s">
        <v>1</v>
      </c>
      <c r="D1138" t="s">
        <v>2</v>
      </c>
      <c r="E1138" t="s">
        <v>2</v>
      </c>
      <c r="F1138" t="s">
        <v>2</v>
      </c>
      <c r="G1138" t="s">
        <v>1</v>
      </c>
      <c r="H1138" s="4" t="str">
        <f>IF(OR(テーブル13[[#This Row],[ILLflag]]="N",テーブル13[[#This Row],[CopyService]]="N",テーブル13[[#This Row],[ILLStatus]]="N",テーブル13[[#This Row],[LoanService]]="N"),"×","○")</f>
        <v>×</v>
      </c>
      <c r="I1138">
        <v>26</v>
      </c>
      <c r="J1138" t="str">
        <f>VLOOKUP(テーブル13[[#This Row],[KENCODE]],KENCODE!A:B,2,FALSE)</f>
        <v>京都</v>
      </c>
      <c r="K1138" t="s">
        <v>418</v>
      </c>
      <c r="L1138" t="s">
        <v>419</v>
      </c>
    </row>
    <row r="1139" spans="1:12">
      <c r="A1139" t="s">
        <v>420</v>
      </c>
      <c r="B1139" t="s">
        <v>1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s="4" t="str">
        <f>IF(OR(テーブル13[[#This Row],[ILLflag]]="N",テーブル13[[#This Row],[CopyService]]="N",テーブル13[[#This Row],[ILLStatus]]="N",テーブル13[[#This Row],[LoanService]]="N"),"×","○")</f>
        <v>○</v>
      </c>
      <c r="I1139">
        <v>26</v>
      </c>
      <c r="J1139" t="str">
        <f>VLOOKUP(テーブル13[[#This Row],[KENCODE]],KENCODE!A:B,2,FALSE)</f>
        <v>京都</v>
      </c>
      <c r="K1139" t="s">
        <v>421</v>
      </c>
      <c r="L1139" t="s">
        <v>394</v>
      </c>
    </row>
    <row r="1140" spans="1:12">
      <c r="A1140" t="s">
        <v>422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s="4" t="str">
        <f>IF(OR(テーブル13[[#This Row],[ILLflag]]="N",テーブル13[[#This Row],[CopyService]]="N",テーブル13[[#This Row],[ILLStatus]]="N",テーブル13[[#This Row],[LoanService]]="N"),"×","○")</f>
        <v>○</v>
      </c>
      <c r="I1140">
        <v>26</v>
      </c>
      <c r="J1140" t="str">
        <f>VLOOKUP(テーブル13[[#This Row],[KENCODE]],KENCODE!A:B,2,FALSE)</f>
        <v>京都</v>
      </c>
      <c r="K1140" t="s">
        <v>423</v>
      </c>
      <c r="L1140" t="s">
        <v>424</v>
      </c>
    </row>
    <row r="1141" spans="1:12">
      <c r="A1141" t="s">
        <v>425</v>
      </c>
      <c r="B1141" t="s">
        <v>1</v>
      </c>
      <c r="C1141" t="s">
        <v>1</v>
      </c>
      <c r="D1141" t="s">
        <v>1</v>
      </c>
      <c r="E1141" t="s">
        <v>1</v>
      </c>
      <c r="F1141" t="s">
        <v>2</v>
      </c>
      <c r="G1141" t="s">
        <v>1</v>
      </c>
      <c r="H1141" s="4" t="str">
        <f>IF(OR(テーブル13[[#This Row],[ILLflag]]="N",テーブル13[[#This Row],[CopyService]]="N",テーブル13[[#This Row],[ILLStatus]]="N",テーブル13[[#This Row],[LoanService]]="N"),"×","○")</f>
        <v>○</v>
      </c>
      <c r="I1141">
        <v>26</v>
      </c>
      <c r="J1141" t="str">
        <f>VLOOKUP(テーブル13[[#This Row],[KENCODE]],KENCODE!A:B,2,FALSE)</f>
        <v>京都</v>
      </c>
      <c r="K1141" t="s">
        <v>426</v>
      </c>
      <c r="L1141" t="s">
        <v>416</v>
      </c>
    </row>
    <row r="1142" spans="1:12">
      <c r="A1142" t="s">
        <v>433</v>
      </c>
      <c r="B1142" t="s">
        <v>1</v>
      </c>
      <c r="C1142" t="s">
        <v>1</v>
      </c>
      <c r="D1142" t="s">
        <v>2</v>
      </c>
      <c r="E1142" t="s">
        <v>2</v>
      </c>
      <c r="F1142" t="s">
        <v>2</v>
      </c>
      <c r="G1142" t="s">
        <v>2</v>
      </c>
      <c r="H1142" s="4" t="str">
        <f>IF(OR(テーブル13[[#This Row],[ILLflag]]="N",テーブル13[[#This Row],[CopyService]]="N",テーブル13[[#This Row],[ILLStatus]]="N",テーブル13[[#This Row],[LoanService]]="N"),"×","○")</f>
        <v>×</v>
      </c>
      <c r="I1142">
        <v>26</v>
      </c>
      <c r="J1142" t="str">
        <f>VLOOKUP(テーブル13[[#This Row],[KENCODE]],KENCODE!A:B,2,FALSE)</f>
        <v>京都</v>
      </c>
      <c r="K1142" t="s">
        <v>434</v>
      </c>
      <c r="L1142" t="s">
        <v>435</v>
      </c>
    </row>
    <row r="1143" spans="1:12">
      <c r="A1143" t="s">
        <v>436</v>
      </c>
      <c r="B1143" t="s">
        <v>1</v>
      </c>
      <c r="C1143" t="s">
        <v>1</v>
      </c>
      <c r="D1143" t="s">
        <v>1</v>
      </c>
      <c r="E1143" t="s">
        <v>1</v>
      </c>
      <c r="F1143" t="s">
        <v>2</v>
      </c>
      <c r="G1143" t="s">
        <v>1</v>
      </c>
      <c r="H1143" s="4" t="str">
        <f>IF(OR(テーブル13[[#This Row],[ILLflag]]="N",テーブル13[[#This Row],[CopyService]]="N",テーブル13[[#This Row],[ILLStatus]]="N",テーブル13[[#This Row],[LoanService]]="N"),"×","○")</f>
        <v>○</v>
      </c>
      <c r="I1143">
        <v>26</v>
      </c>
      <c r="J1143" t="str">
        <f>VLOOKUP(テーブル13[[#This Row],[KENCODE]],KENCODE!A:B,2,FALSE)</f>
        <v>京都</v>
      </c>
      <c r="K1143" t="s">
        <v>437</v>
      </c>
      <c r="L1143" t="s">
        <v>438</v>
      </c>
    </row>
    <row r="1144" spans="1:12">
      <c r="A1144" t="s">
        <v>439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2</v>
      </c>
      <c r="H1144" s="4" t="str">
        <f>IF(OR(テーブル13[[#This Row],[ILLflag]]="N",テーブル13[[#This Row],[CopyService]]="N",テーブル13[[#This Row],[ILLStatus]]="N",テーブル13[[#This Row],[LoanService]]="N"),"×","○")</f>
        <v>×</v>
      </c>
      <c r="I1144">
        <v>26</v>
      </c>
      <c r="J1144" t="str">
        <f>VLOOKUP(テーブル13[[#This Row],[KENCODE]],KENCODE!A:B,2,FALSE)</f>
        <v>京都</v>
      </c>
      <c r="K1144" t="s">
        <v>440</v>
      </c>
      <c r="L1144" t="s">
        <v>441</v>
      </c>
    </row>
    <row r="1145" spans="1:12">
      <c r="A1145" t="s">
        <v>683</v>
      </c>
      <c r="B1145" t="s">
        <v>1</v>
      </c>
      <c r="C1145" t="s">
        <v>1</v>
      </c>
      <c r="D1145" t="s">
        <v>2</v>
      </c>
      <c r="E1145" t="s">
        <v>2</v>
      </c>
      <c r="F1145" t="s">
        <v>2</v>
      </c>
      <c r="G1145" t="s">
        <v>2</v>
      </c>
      <c r="H1145" s="4" t="str">
        <f>IF(OR(テーブル13[[#This Row],[ILLflag]]="N",テーブル13[[#This Row],[CopyService]]="N",テーブル13[[#This Row],[ILLStatus]]="N",テーブル13[[#This Row],[LoanService]]="N"),"×","○")</f>
        <v>×</v>
      </c>
      <c r="I1145">
        <v>26</v>
      </c>
      <c r="J1145" t="str">
        <f>VLOOKUP(テーブル13[[#This Row],[KENCODE]],KENCODE!A:B,2,FALSE)</f>
        <v>京都</v>
      </c>
      <c r="K1145" t="s">
        <v>684</v>
      </c>
      <c r="L1145" t="s">
        <v>685</v>
      </c>
    </row>
    <row r="1146" spans="1:12">
      <c r="A1146" t="s">
        <v>686</v>
      </c>
      <c r="B1146" t="s">
        <v>1</v>
      </c>
      <c r="C1146" t="s">
        <v>1</v>
      </c>
      <c r="D1146" t="s">
        <v>1</v>
      </c>
      <c r="E1146" t="s">
        <v>1</v>
      </c>
      <c r="F1146" t="s">
        <v>2</v>
      </c>
      <c r="G1146" t="s">
        <v>1</v>
      </c>
      <c r="H1146" s="4" t="str">
        <f>IF(OR(テーブル13[[#This Row],[ILLflag]]="N",テーブル13[[#This Row],[CopyService]]="N",テーブル13[[#This Row],[ILLStatus]]="N",テーブル13[[#This Row],[LoanService]]="N"),"×","○")</f>
        <v>○</v>
      </c>
      <c r="I1146">
        <v>26</v>
      </c>
      <c r="J1146" t="str">
        <f>VLOOKUP(テーブル13[[#This Row],[KENCODE]],KENCODE!A:B,2,FALSE)</f>
        <v>京都</v>
      </c>
      <c r="K1146" t="s">
        <v>687</v>
      </c>
      <c r="L1146" t="s">
        <v>688</v>
      </c>
    </row>
    <row r="1147" spans="1:12">
      <c r="A1147" t="s">
        <v>689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s="4" t="str">
        <f>IF(OR(テーブル13[[#This Row],[ILLflag]]="N",テーブル13[[#This Row],[CopyService]]="N",テーブル13[[#This Row],[ILLStatus]]="N",テーブル13[[#This Row],[LoanService]]="N"),"×","○")</f>
        <v>○</v>
      </c>
      <c r="I1147">
        <v>26</v>
      </c>
      <c r="J1147" t="str">
        <f>VLOOKUP(テーブル13[[#This Row],[KENCODE]],KENCODE!A:B,2,FALSE)</f>
        <v>京都</v>
      </c>
      <c r="K1147" t="s">
        <v>690</v>
      </c>
      <c r="L1147" t="s">
        <v>691</v>
      </c>
    </row>
    <row r="1148" spans="1:12">
      <c r="A1148" t="s">
        <v>1550</v>
      </c>
      <c r="B1148" t="s">
        <v>1</v>
      </c>
      <c r="C1148" t="s">
        <v>1</v>
      </c>
      <c r="D1148" t="s">
        <v>1</v>
      </c>
      <c r="E1148" t="s">
        <v>1</v>
      </c>
      <c r="F1148" t="s">
        <v>2</v>
      </c>
      <c r="G1148" t="s">
        <v>1</v>
      </c>
      <c r="H1148" s="4" t="str">
        <f>IF(OR(テーブル13[[#This Row],[ILLflag]]="N",テーブル13[[#This Row],[CopyService]]="N",テーブル13[[#This Row],[ILLStatus]]="N",テーブル13[[#This Row],[LoanService]]="N"),"×","○")</f>
        <v>○</v>
      </c>
      <c r="I1148">
        <v>26</v>
      </c>
      <c r="J1148" t="str">
        <f>VLOOKUP(テーブル13[[#This Row],[KENCODE]],KENCODE!A:B,2,FALSE)</f>
        <v>京都</v>
      </c>
      <c r="K1148" t="s">
        <v>1551</v>
      </c>
      <c r="L1148" t="s">
        <v>1552</v>
      </c>
    </row>
    <row r="1149" spans="1:12">
      <c r="A1149" t="s">
        <v>1553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2</v>
      </c>
      <c r="H1149" s="4" t="str">
        <f>IF(OR(テーブル13[[#This Row],[ILLflag]]="N",テーブル13[[#This Row],[CopyService]]="N",テーブル13[[#This Row],[ILLStatus]]="N",テーブル13[[#This Row],[LoanService]]="N"),"×","○")</f>
        <v>×</v>
      </c>
      <c r="I1149">
        <v>26</v>
      </c>
      <c r="J1149" t="str">
        <f>VLOOKUP(テーブル13[[#This Row],[KENCODE]],KENCODE!A:B,2,FALSE)</f>
        <v>京都</v>
      </c>
      <c r="K1149" t="s">
        <v>1554</v>
      </c>
      <c r="L1149" t="s">
        <v>1555</v>
      </c>
    </row>
    <row r="1150" spans="1:12">
      <c r="A1150" t="s">
        <v>1556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s="4" t="str">
        <f>IF(OR(テーブル13[[#This Row],[ILLflag]]="N",テーブル13[[#This Row],[CopyService]]="N",テーブル13[[#This Row],[ILLStatus]]="N",テーブル13[[#This Row],[LoanService]]="N"),"×","○")</f>
        <v>○</v>
      </c>
      <c r="I1150">
        <v>26</v>
      </c>
      <c r="J1150" t="str">
        <f>VLOOKUP(テーブル13[[#This Row],[KENCODE]],KENCODE!A:B,2,FALSE)</f>
        <v>京都</v>
      </c>
      <c r="K1150" t="s">
        <v>1557</v>
      </c>
      <c r="L1150" t="s">
        <v>1558</v>
      </c>
    </row>
    <row r="1151" spans="1:12">
      <c r="A1151" t="s">
        <v>1559</v>
      </c>
      <c r="B1151" t="s">
        <v>1</v>
      </c>
      <c r="C1151" t="s">
        <v>1</v>
      </c>
      <c r="D1151" t="s">
        <v>1</v>
      </c>
      <c r="E1151" t="s">
        <v>1</v>
      </c>
      <c r="F1151" t="s">
        <v>2</v>
      </c>
      <c r="G1151" t="s">
        <v>2</v>
      </c>
      <c r="H1151" s="4" t="str">
        <f>IF(OR(テーブル13[[#This Row],[ILLflag]]="N",テーブル13[[#This Row],[CopyService]]="N",テーブル13[[#This Row],[ILLStatus]]="N",テーブル13[[#This Row],[LoanService]]="N"),"×","○")</f>
        <v>×</v>
      </c>
      <c r="I1151">
        <v>26</v>
      </c>
      <c r="J1151" t="str">
        <f>VLOOKUP(テーブル13[[#This Row],[KENCODE]],KENCODE!A:B,2,FALSE)</f>
        <v>京都</v>
      </c>
      <c r="K1151" t="s">
        <v>1560</v>
      </c>
      <c r="L1151" t="s">
        <v>1561</v>
      </c>
    </row>
    <row r="1152" spans="1:12">
      <c r="A1152" t="s">
        <v>1562</v>
      </c>
      <c r="B1152" t="s">
        <v>1</v>
      </c>
      <c r="C1152" t="s">
        <v>1</v>
      </c>
      <c r="D1152" t="s">
        <v>2</v>
      </c>
      <c r="E1152" t="s">
        <v>2</v>
      </c>
      <c r="F1152" t="s">
        <v>2</v>
      </c>
      <c r="G1152" t="s">
        <v>2</v>
      </c>
      <c r="H1152" s="4" t="str">
        <f>IF(OR(テーブル13[[#This Row],[ILLflag]]="N",テーブル13[[#This Row],[CopyService]]="N",テーブル13[[#This Row],[ILLStatus]]="N",テーブル13[[#This Row],[LoanService]]="N"),"×","○")</f>
        <v>×</v>
      </c>
      <c r="I1152">
        <v>26</v>
      </c>
      <c r="J1152" t="str">
        <f>VLOOKUP(テーブル13[[#This Row],[KENCODE]],KENCODE!A:B,2,FALSE)</f>
        <v>京都</v>
      </c>
      <c r="K1152" t="s">
        <v>1563</v>
      </c>
      <c r="L1152" t="s">
        <v>1564</v>
      </c>
    </row>
    <row r="1153" spans="1:12">
      <c r="A1153" t="s">
        <v>1565</v>
      </c>
      <c r="B1153" t="s">
        <v>1</v>
      </c>
      <c r="C1153" t="s">
        <v>1</v>
      </c>
      <c r="D1153" t="s">
        <v>1</v>
      </c>
      <c r="E1153" t="s">
        <v>2</v>
      </c>
      <c r="F1153" t="s">
        <v>2</v>
      </c>
      <c r="G1153" t="s">
        <v>1</v>
      </c>
      <c r="H1153" s="4" t="str">
        <f>IF(OR(テーブル13[[#This Row],[ILLflag]]="N",テーブル13[[#This Row],[CopyService]]="N",テーブル13[[#This Row],[ILLStatus]]="N",テーブル13[[#This Row],[LoanService]]="N"),"×","○")</f>
        <v>×</v>
      </c>
      <c r="I1153">
        <v>26</v>
      </c>
      <c r="J1153" t="str">
        <f>VLOOKUP(テーブル13[[#This Row],[KENCODE]],KENCODE!A:B,2,FALSE)</f>
        <v>京都</v>
      </c>
      <c r="K1153" t="s">
        <v>1566</v>
      </c>
      <c r="L1153" t="s">
        <v>1567</v>
      </c>
    </row>
    <row r="1154" spans="1:12">
      <c r="A1154" t="s">
        <v>1568</v>
      </c>
      <c r="B1154" t="s">
        <v>1</v>
      </c>
      <c r="C1154" t="s">
        <v>1</v>
      </c>
      <c r="D1154" t="s">
        <v>1</v>
      </c>
      <c r="E1154" t="s">
        <v>1</v>
      </c>
      <c r="F1154" t="s">
        <v>2</v>
      </c>
      <c r="G1154" t="s">
        <v>1</v>
      </c>
      <c r="H1154" s="4" t="str">
        <f>IF(OR(テーブル13[[#This Row],[ILLflag]]="N",テーブル13[[#This Row],[CopyService]]="N",テーブル13[[#This Row],[ILLStatus]]="N",テーブル13[[#This Row],[LoanService]]="N"),"×","○")</f>
        <v>○</v>
      </c>
      <c r="I1154">
        <v>26</v>
      </c>
      <c r="J1154" t="str">
        <f>VLOOKUP(テーブル13[[#This Row],[KENCODE]],KENCODE!A:B,2,FALSE)</f>
        <v>京都</v>
      </c>
      <c r="K1154" t="s">
        <v>1569</v>
      </c>
      <c r="L1154" t="s">
        <v>1570</v>
      </c>
    </row>
    <row r="1155" spans="1:12">
      <c r="A1155" t="s">
        <v>1571</v>
      </c>
      <c r="B1155" t="s">
        <v>1</v>
      </c>
      <c r="C1155" t="s">
        <v>1</v>
      </c>
      <c r="D1155" t="s">
        <v>1</v>
      </c>
      <c r="E1155" t="s">
        <v>2</v>
      </c>
      <c r="F1155" t="s">
        <v>2</v>
      </c>
      <c r="G1155" t="s">
        <v>2</v>
      </c>
      <c r="H1155" s="4" t="str">
        <f>IF(OR(テーブル13[[#This Row],[ILLflag]]="N",テーブル13[[#This Row],[CopyService]]="N",テーブル13[[#This Row],[ILLStatus]]="N",テーブル13[[#This Row],[LoanService]]="N"),"×","○")</f>
        <v>×</v>
      </c>
      <c r="I1155">
        <v>26</v>
      </c>
      <c r="J1155" t="str">
        <f>VLOOKUP(テーブル13[[#This Row],[KENCODE]],KENCODE!A:B,2,FALSE)</f>
        <v>京都</v>
      </c>
      <c r="K1155" t="s">
        <v>1572</v>
      </c>
      <c r="L1155" t="s">
        <v>1573</v>
      </c>
    </row>
    <row r="1156" spans="1:12">
      <c r="A1156" t="s">
        <v>1574</v>
      </c>
      <c r="B1156" t="s">
        <v>1</v>
      </c>
      <c r="C1156" t="s">
        <v>1</v>
      </c>
      <c r="D1156" t="s">
        <v>2</v>
      </c>
      <c r="E1156" t="s">
        <v>2</v>
      </c>
      <c r="F1156" t="s">
        <v>2</v>
      </c>
      <c r="G1156" t="s">
        <v>2</v>
      </c>
      <c r="H1156" s="4" t="str">
        <f>IF(OR(テーブル13[[#This Row],[ILLflag]]="N",テーブル13[[#This Row],[CopyService]]="N",テーブル13[[#This Row],[ILLStatus]]="N",テーブル13[[#This Row],[LoanService]]="N"),"×","○")</f>
        <v>×</v>
      </c>
      <c r="I1156">
        <v>26</v>
      </c>
      <c r="J1156" t="str">
        <f>VLOOKUP(テーブル13[[#This Row],[KENCODE]],KENCODE!A:B,2,FALSE)</f>
        <v>京都</v>
      </c>
      <c r="K1156" t="s">
        <v>1575</v>
      </c>
      <c r="L1156" t="s">
        <v>1576</v>
      </c>
    </row>
    <row r="1157" spans="1:12">
      <c r="A1157" t="s">
        <v>1577</v>
      </c>
      <c r="B1157" t="s">
        <v>1</v>
      </c>
      <c r="C1157" t="s">
        <v>1</v>
      </c>
      <c r="D1157" t="s">
        <v>1</v>
      </c>
      <c r="E1157" t="s">
        <v>1</v>
      </c>
      <c r="F1157" t="s">
        <v>2</v>
      </c>
      <c r="G1157" t="s">
        <v>2</v>
      </c>
      <c r="H1157" s="4" t="str">
        <f>IF(OR(テーブル13[[#This Row],[ILLflag]]="N",テーブル13[[#This Row],[CopyService]]="N",テーブル13[[#This Row],[ILLStatus]]="N",テーブル13[[#This Row],[LoanService]]="N"),"×","○")</f>
        <v>×</v>
      </c>
      <c r="I1157">
        <v>26</v>
      </c>
      <c r="J1157" t="str">
        <f>VLOOKUP(テーブル13[[#This Row],[KENCODE]],KENCODE!A:B,2,FALSE)</f>
        <v>京都</v>
      </c>
      <c r="K1157" t="s">
        <v>1578</v>
      </c>
      <c r="L1157" t="s">
        <v>1579</v>
      </c>
    </row>
    <row r="1158" spans="1:12">
      <c r="A1158" t="s">
        <v>1580</v>
      </c>
      <c r="B1158" t="s">
        <v>1</v>
      </c>
      <c r="C1158" t="s">
        <v>1</v>
      </c>
      <c r="D1158" t="s">
        <v>1</v>
      </c>
      <c r="E1158" t="s">
        <v>1</v>
      </c>
      <c r="F1158" t="s">
        <v>2</v>
      </c>
      <c r="G1158" t="s">
        <v>1</v>
      </c>
      <c r="H1158" s="4" t="str">
        <f>IF(OR(テーブル13[[#This Row],[ILLflag]]="N",テーブル13[[#This Row],[CopyService]]="N",テーブル13[[#This Row],[ILLStatus]]="N",テーブル13[[#This Row],[LoanService]]="N"),"×","○")</f>
        <v>○</v>
      </c>
      <c r="I1158">
        <v>26</v>
      </c>
      <c r="J1158" t="str">
        <f>VLOOKUP(テーブル13[[#This Row],[KENCODE]],KENCODE!A:B,2,FALSE)</f>
        <v>京都</v>
      </c>
      <c r="K1158" t="s">
        <v>1581</v>
      </c>
      <c r="L1158" t="s">
        <v>1582</v>
      </c>
    </row>
    <row r="1159" spans="1:12">
      <c r="A1159" t="s">
        <v>1583</v>
      </c>
      <c r="B1159" t="s">
        <v>1</v>
      </c>
      <c r="C1159" t="s">
        <v>1</v>
      </c>
      <c r="D1159" t="s">
        <v>1</v>
      </c>
      <c r="E1159" t="s">
        <v>1</v>
      </c>
      <c r="F1159" t="s">
        <v>2</v>
      </c>
      <c r="G1159" t="s">
        <v>1</v>
      </c>
      <c r="H1159" s="4" t="str">
        <f>IF(OR(テーブル13[[#This Row],[ILLflag]]="N",テーブル13[[#This Row],[CopyService]]="N",テーブル13[[#This Row],[ILLStatus]]="N",テーブル13[[#This Row],[LoanService]]="N"),"×","○")</f>
        <v>○</v>
      </c>
      <c r="I1159">
        <v>26</v>
      </c>
      <c r="J1159" t="str">
        <f>VLOOKUP(テーブル13[[#This Row],[KENCODE]],KENCODE!A:B,2,FALSE)</f>
        <v>京都</v>
      </c>
      <c r="K1159" t="s">
        <v>1584</v>
      </c>
      <c r="L1159" t="s">
        <v>1585</v>
      </c>
    </row>
    <row r="1160" spans="1:12">
      <c r="A1160" t="s">
        <v>1586</v>
      </c>
      <c r="B1160" t="s">
        <v>1</v>
      </c>
      <c r="C1160" t="s">
        <v>1</v>
      </c>
      <c r="D1160" t="s">
        <v>1</v>
      </c>
      <c r="E1160" t="s">
        <v>1</v>
      </c>
      <c r="F1160" t="s">
        <v>2</v>
      </c>
      <c r="G1160" t="s">
        <v>1</v>
      </c>
      <c r="H1160" s="4" t="str">
        <f>IF(OR(テーブル13[[#This Row],[ILLflag]]="N",テーブル13[[#This Row],[CopyService]]="N",テーブル13[[#This Row],[ILLStatus]]="N",テーブル13[[#This Row],[LoanService]]="N"),"×","○")</f>
        <v>○</v>
      </c>
      <c r="I1160">
        <v>26</v>
      </c>
      <c r="J1160" t="str">
        <f>VLOOKUP(テーブル13[[#This Row],[KENCODE]],KENCODE!A:B,2,FALSE)</f>
        <v>京都</v>
      </c>
      <c r="K1160" t="s">
        <v>1587</v>
      </c>
      <c r="L1160" t="s">
        <v>1588</v>
      </c>
    </row>
    <row r="1161" spans="1:12">
      <c r="A1161" t="s">
        <v>1589</v>
      </c>
      <c r="B1161" t="s">
        <v>1</v>
      </c>
      <c r="C1161" t="s">
        <v>1</v>
      </c>
      <c r="D1161" t="s">
        <v>1</v>
      </c>
      <c r="E1161" t="s">
        <v>1</v>
      </c>
      <c r="F1161" t="s">
        <v>2</v>
      </c>
      <c r="G1161" t="s">
        <v>1</v>
      </c>
      <c r="H1161" s="4" t="str">
        <f>IF(OR(テーブル13[[#This Row],[ILLflag]]="N",テーブル13[[#This Row],[CopyService]]="N",テーブル13[[#This Row],[ILLStatus]]="N",テーブル13[[#This Row],[LoanService]]="N"),"×","○")</f>
        <v>○</v>
      </c>
      <c r="I1161">
        <v>26</v>
      </c>
      <c r="J1161" t="str">
        <f>VLOOKUP(テーブル13[[#This Row],[KENCODE]],KENCODE!A:B,2,FALSE)</f>
        <v>京都</v>
      </c>
      <c r="K1161" t="s">
        <v>1590</v>
      </c>
      <c r="L1161" t="s">
        <v>1591</v>
      </c>
    </row>
    <row r="1162" spans="1:12">
      <c r="A1162" t="s">
        <v>1592</v>
      </c>
      <c r="B1162" t="s">
        <v>1</v>
      </c>
      <c r="C1162" t="s">
        <v>1</v>
      </c>
      <c r="D1162" t="s">
        <v>1</v>
      </c>
      <c r="E1162" t="s">
        <v>2</v>
      </c>
      <c r="F1162" t="s">
        <v>2</v>
      </c>
      <c r="G1162" t="s">
        <v>1</v>
      </c>
      <c r="H1162" s="4" t="str">
        <f>IF(OR(テーブル13[[#This Row],[ILLflag]]="N",テーブル13[[#This Row],[CopyService]]="N",テーブル13[[#This Row],[ILLStatus]]="N",テーブル13[[#This Row],[LoanService]]="N"),"×","○")</f>
        <v>×</v>
      </c>
      <c r="I1162">
        <v>26</v>
      </c>
      <c r="J1162" t="str">
        <f>VLOOKUP(テーブル13[[#This Row],[KENCODE]],KENCODE!A:B,2,FALSE)</f>
        <v>京都</v>
      </c>
      <c r="K1162" t="s">
        <v>1593</v>
      </c>
      <c r="L1162" t="s">
        <v>1594</v>
      </c>
    </row>
    <row r="1163" spans="1:12">
      <c r="A1163" t="s">
        <v>1595</v>
      </c>
      <c r="B1163" t="s">
        <v>1</v>
      </c>
      <c r="C1163" t="s">
        <v>1</v>
      </c>
      <c r="D1163" t="s">
        <v>1</v>
      </c>
      <c r="E1163" t="s">
        <v>1</v>
      </c>
      <c r="F1163" t="s">
        <v>2</v>
      </c>
      <c r="G1163" t="s">
        <v>2</v>
      </c>
      <c r="H1163" s="4" t="str">
        <f>IF(OR(テーブル13[[#This Row],[ILLflag]]="N",テーブル13[[#This Row],[CopyService]]="N",テーブル13[[#This Row],[ILLStatus]]="N",テーブル13[[#This Row],[LoanService]]="N"),"×","○")</f>
        <v>×</v>
      </c>
      <c r="I1163">
        <v>26</v>
      </c>
      <c r="J1163" t="str">
        <f>VLOOKUP(テーブル13[[#This Row],[KENCODE]],KENCODE!A:B,2,FALSE)</f>
        <v>京都</v>
      </c>
      <c r="K1163" t="s">
        <v>1596</v>
      </c>
      <c r="L1163" t="s">
        <v>1597</v>
      </c>
    </row>
    <row r="1164" spans="1:12">
      <c r="A1164" t="s">
        <v>1598</v>
      </c>
      <c r="B1164" t="s">
        <v>1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 s="4" t="str">
        <f>IF(OR(テーブル13[[#This Row],[ILLflag]]="N",テーブル13[[#This Row],[CopyService]]="N",テーブル13[[#This Row],[ILLStatus]]="N",テーブル13[[#This Row],[LoanService]]="N"),"×","○")</f>
        <v>×</v>
      </c>
      <c r="I1164">
        <v>26</v>
      </c>
      <c r="J1164" t="str">
        <f>VLOOKUP(テーブル13[[#This Row],[KENCODE]],KENCODE!A:B,2,FALSE)</f>
        <v>京都</v>
      </c>
      <c r="K1164" t="s">
        <v>1599</v>
      </c>
      <c r="L1164" t="s">
        <v>1600</v>
      </c>
    </row>
    <row r="1165" spans="1:12">
      <c r="A1165" t="s">
        <v>1601</v>
      </c>
      <c r="B1165" t="s">
        <v>1</v>
      </c>
      <c r="C1165" t="s">
        <v>1</v>
      </c>
      <c r="D1165" t="s">
        <v>1</v>
      </c>
      <c r="E1165" t="s">
        <v>1</v>
      </c>
      <c r="F1165" t="s">
        <v>2</v>
      </c>
      <c r="G1165" t="s">
        <v>2</v>
      </c>
      <c r="H1165" s="4" t="str">
        <f>IF(OR(テーブル13[[#This Row],[ILLflag]]="N",テーブル13[[#This Row],[CopyService]]="N",テーブル13[[#This Row],[ILLStatus]]="N",テーブル13[[#This Row],[LoanService]]="N"),"×","○")</f>
        <v>×</v>
      </c>
      <c r="I1165">
        <v>26</v>
      </c>
      <c r="J1165" t="str">
        <f>VLOOKUP(テーブル13[[#This Row],[KENCODE]],KENCODE!A:B,2,FALSE)</f>
        <v>京都</v>
      </c>
      <c r="K1165" t="s">
        <v>1602</v>
      </c>
      <c r="L1165" t="s">
        <v>1603</v>
      </c>
    </row>
    <row r="1166" spans="1:12">
      <c r="A1166" t="s">
        <v>2137</v>
      </c>
      <c r="B1166" t="s">
        <v>1</v>
      </c>
      <c r="C1166" t="s">
        <v>1</v>
      </c>
      <c r="D1166" t="s">
        <v>65</v>
      </c>
      <c r="E1166" t="s">
        <v>65</v>
      </c>
      <c r="F1166" t="s">
        <v>2</v>
      </c>
      <c r="G1166" t="s">
        <v>1</v>
      </c>
      <c r="H1166" s="4" t="str">
        <f>IF(OR(テーブル13[[#This Row],[ILLflag]]="N",テーブル13[[#This Row],[CopyService]]="N",テーブル13[[#This Row],[ILLStatus]]="N",テーブル13[[#This Row],[LoanService]]="N"),"×","○")</f>
        <v>○</v>
      </c>
      <c r="I1166">
        <v>26</v>
      </c>
      <c r="J1166" t="str">
        <f>VLOOKUP(テーブル13[[#This Row],[KENCODE]],KENCODE!A:B,2,FALSE)</f>
        <v>京都</v>
      </c>
      <c r="K1166" t="s">
        <v>2138</v>
      </c>
      <c r="L1166" t="s">
        <v>2139</v>
      </c>
    </row>
    <row r="1167" spans="1:12">
      <c r="A1167" t="s">
        <v>2460</v>
      </c>
      <c r="B1167" t="s">
        <v>1</v>
      </c>
      <c r="C1167" t="s">
        <v>1</v>
      </c>
      <c r="D1167" t="s">
        <v>1</v>
      </c>
      <c r="E1167" t="s">
        <v>1</v>
      </c>
      <c r="F1167" t="s">
        <v>2</v>
      </c>
      <c r="G1167" t="s">
        <v>2</v>
      </c>
      <c r="H1167" s="4" t="str">
        <f>IF(OR(テーブル13[[#This Row],[ILLflag]]="N",テーブル13[[#This Row],[CopyService]]="N",テーブル13[[#This Row],[ILLStatus]]="N",テーブル13[[#This Row],[LoanService]]="N"),"×","○")</f>
        <v>×</v>
      </c>
      <c r="I1167">
        <v>26</v>
      </c>
      <c r="J1167" t="str">
        <f>VLOOKUP(テーブル13[[#This Row],[KENCODE]],KENCODE!A:B,2,FALSE)</f>
        <v>京都</v>
      </c>
      <c r="K1167" t="s">
        <v>2461</v>
      </c>
      <c r="L1167" t="s">
        <v>2462</v>
      </c>
    </row>
    <row r="1168" spans="1:12">
      <c r="A1168" t="s">
        <v>2463</v>
      </c>
      <c r="B1168" t="s">
        <v>1</v>
      </c>
      <c r="C1168" t="s">
        <v>1</v>
      </c>
      <c r="D1168" t="s">
        <v>1</v>
      </c>
      <c r="E1168" t="s">
        <v>1</v>
      </c>
      <c r="F1168" t="s">
        <v>2</v>
      </c>
      <c r="G1168" t="s">
        <v>1</v>
      </c>
      <c r="H1168" s="4" t="str">
        <f>IF(OR(テーブル13[[#This Row],[ILLflag]]="N",テーブル13[[#This Row],[CopyService]]="N",テーブル13[[#This Row],[ILLStatus]]="N",テーブル13[[#This Row],[LoanService]]="N"),"×","○")</f>
        <v>○</v>
      </c>
      <c r="I1168">
        <v>26</v>
      </c>
      <c r="J1168" t="str">
        <f>VLOOKUP(テーブル13[[#This Row],[KENCODE]],KENCODE!A:B,2,FALSE)</f>
        <v>京都</v>
      </c>
      <c r="K1168" t="s">
        <v>2464</v>
      </c>
      <c r="L1168" t="s">
        <v>2465</v>
      </c>
    </row>
    <row r="1169" spans="1:12">
      <c r="A1169" t="s">
        <v>2620</v>
      </c>
      <c r="B1169" t="s">
        <v>1</v>
      </c>
      <c r="C1169" t="s">
        <v>1</v>
      </c>
      <c r="D1169" t="s">
        <v>2</v>
      </c>
      <c r="E1169" t="s">
        <v>2</v>
      </c>
      <c r="F1169" t="s">
        <v>65</v>
      </c>
      <c r="G1169" t="s">
        <v>1</v>
      </c>
      <c r="H1169" s="4" t="str">
        <f>IF(OR(テーブル13[[#This Row],[ILLflag]]="N",テーブル13[[#This Row],[CopyService]]="N",テーブル13[[#This Row],[ILLStatus]]="N",テーブル13[[#This Row],[LoanService]]="N"),"×","○")</f>
        <v>×</v>
      </c>
      <c r="I1169">
        <v>26</v>
      </c>
      <c r="J1169" t="str">
        <f>VLOOKUP(テーブル13[[#This Row],[KENCODE]],KENCODE!A:B,2,FALSE)</f>
        <v>京都</v>
      </c>
      <c r="K1169" t="s">
        <v>2621</v>
      </c>
      <c r="L1169" t="s">
        <v>2622</v>
      </c>
    </row>
    <row r="1170" spans="1:12">
      <c r="A1170" t="s">
        <v>2766</v>
      </c>
      <c r="B1170" t="s">
        <v>1</v>
      </c>
      <c r="C1170" t="s">
        <v>1</v>
      </c>
      <c r="D1170" t="s">
        <v>1</v>
      </c>
      <c r="E1170" t="s">
        <v>1</v>
      </c>
      <c r="F1170" t="s">
        <v>2</v>
      </c>
      <c r="G1170" t="s">
        <v>1</v>
      </c>
      <c r="H1170" s="4" t="str">
        <f>IF(OR(テーブル13[[#This Row],[ILLflag]]="N",テーブル13[[#This Row],[CopyService]]="N",テーブル13[[#This Row],[ILLStatus]]="N",テーブル13[[#This Row],[LoanService]]="N"),"×","○")</f>
        <v>○</v>
      </c>
      <c r="I1170">
        <v>26</v>
      </c>
      <c r="J1170" t="str">
        <f>VLOOKUP(テーブル13[[#This Row],[KENCODE]],KENCODE!A:B,2,FALSE)</f>
        <v>京都</v>
      </c>
      <c r="K1170" t="s">
        <v>2767</v>
      </c>
      <c r="L1170" t="s">
        <v>2768</v>
      </c>
    </row>
    <row r="1171" spans="1:12">
      <c r="A1171" t="s">
        <v>3212</v>
      </c>
      <c r="B1171" t="s">
        <v>1</v>
      </c>
      <c r="C1171" t="s">
        <v>1</v>
      </c>
      <c r="D1171" t="s">
        <v>1</v>
      </c>
      <c r="E1171" t="s">
        <v>1</v>
      </c>
      <c r="F1171" t="s">
        <v>2</v>
      </c>
      <c r="G1171" t="s">
        <v>2</v>
      </c>
      <c r="H1171" s="4" t="str">
        <f>IF(OR(テーブル13[[#This Row],[ILLflag]]="N",テーブル13[[#This Row],[CopyService]]="N",テーブル13[[#This Row],[ILLStatus]]="N",テーブル13[[#This Row],[LoanService]]="N"),"×","○")</f>
        <v>×</v>
      </c>
      <c r="I1171">
        <v>26</v>
      </c>
      <c r="J1171" t="str">
        <f>VLOOKUP(テーブル13[[#This Row],[KENCODE]],KENCODE!A:B,2,FALSE)</f>
        <v>京都</v>
      </c>
      <c r="K1171" t="s">
        <v>3213</v>
      </c>
      <c r="L1171" t="s">
        <v>3214</v>
      </c>
    </row>
    <row r="1172" spans="1:12">
      <c r="A1172" t="s">
        <v>3269</v>
      </c>
      <c r="B1172" t="s">
        <v>1</v>
      </c>
      <c r="C1172" t="s">
        <v>1</v>
      </c>
      <c r="D1172" t="s">
        <v>1</v>
      </c>
      <c r="E1172" t="s">
        <v>1</v>
      </c>
      <c r="F1172" t="s">
        <v>2</v>
      </c>
      <c r="G1172" t="s">
        <v>1</v>
      </c>
      <c r="H1172" s="4" t="str">
        <f>IF(OR(テーブル13[[#This Row],[ILLflag]]="N",テーブル13[[#This Row],[CopyService]]="N",テーブル13[[#This Row],[ILLStatus]]="N",テーブル13[[#This Row],[LoanService]]="N"),"×","○")</f>
        <v>○</v>
      </c>
      <c r="I1172">
        <v>26</v>
      </c>
      <c r="J1172" t="str">
        <f>VLOOKUP(テーブル13[[#This Row],[KENCODE]],KENCODE!A:B,2,FALSE)</f>
        <v>京都</v>
      </c>
      <c r="K1172" t="s">
        <v>3270</v>
      </c>
      <c r="L1172" t="s">
        <v>3271</v>
      </c>
    </row>
    <row r="1173" spans="1:12">
      <c r="A1173" t="s">
        <v>3683</v>
      </c>
      <c r="B1173" t="s">
        <v>1</v>
      </c>
      <c r="C1173" t="s">
        <v>1</v>
      </c>
      <c r="D1173" t="s">
        <v>1</v>
      </c>
      <c r="E1173" t="s">
        <v>1</v>
      </c>
      <c r="F1173" t="s">
        <v>2</v>
      </c>
      <c r="G1173" t="s">
        <v>2</v>
      </c>
      <c r="H1173" s="4" t="str">
        <f>IF(OR(テーブル13[[#This Row],[ILLflag]]="N",テーブル13[[#This Row],[CopyService]]="N",テーブル13[[#This Row],[ILLStatus]]="N",テーブル13[[#This Row],[LoanService]]="N"),"×","○")</f>
        <v>×</v>
      </c>
      <c r="I1173">
        <v>26</v>
      </c>
      <c r="J1173" t="str">
        <f>VLOOKUP(テーブル13[[#This Row],[KENCODE]],KENCODE!A:B,2,FALSE)</f>
        <v>京都</v>
      </c>
      <c r="K1173" t="s">
        <v>3684</v>
      </c>
      <c r="L1173" t="s">
        <v>3214</v>
      </c>
    </row>
    <row r="1174" spans="1:12">
      <c r="A1174" t="s">
        <v>3763</v>
      </c>
      <c r="B1174" t="s">
        <v>1</v>
      </c>
      <c r="C1174" t="s">
        <v>1</v>
      </c>
      <c r="D1174" t="s">
        <v>1</v>
      </c>
      <c r="E1174" t="s">
        <v>2</v>
      </c>
      <c r="F1174" t="s">
        <v>2</v>
      </c>
      <c r="G1174" t="s">
        <v>1</v>
      </c>
      <c r="H1174" s="4" t="str">
        <f>IF(OR(テーブル13[[#This Row],[ILLflag]]="N",テーブル13[[#This Row],[CopyService]]="N",テーブル13[[#This Row],[ILLStatus]]="N",テーブル13[[#This Row],[LoanService]]="N"),"×","○")</f>
        <v>×</v>
      </c>
      <c r="I1174">
        <v>26</v>
      </c>
      <c r="J1174" t="str">
        <f>VLOOKUP(テーブル13[[#This Row],[KENCODE]],KENCODE!A:B,2,FALSE)</f>
        <v>京都</v>
      </c>
      <c r="K1174" t="s">
        <v>3764</v>
      </c>
      <c r="L1174" t="s">
        <v>3765</v>
      </c>
    </row>
    <row r="1175" spans="1:12">
      <c r="A1175" t="s">
        <v>3805</v>
      </c>
      <c r="B1175" t="s">
        <v>1</v>
      </c>
      <c r="C1175" t="s">
        <v>1</v>
      </c>
      <c r="D1175" t="s">
        <v>2</v>
      </c>
      <c r="E1175" t="s">
        <v>2</v>
      </c>
      <c r="F1175" t="s">
        <v>2</v>
      </c>
      <c r="G1175" t="s">
        <v>2</v>
      </c>
      <c r="H1175" s="4" t="str">
        <f>IF(OR(テーブル13[[#This Row],[ILLflag]]="N",テーブル13[[#This Row],[CopyService]]="N",テーブル13[[#This Row],[ILLStatus]]="N",テーブル13[[#This Row],[LoanService]]="N"),"×","○")</f>
        <v>×</v>
      </c>
      <c r="I1175">
        <v>26</v>
      </c>
      <c r="J1175" t="str">
        <f>VLOOKUP(テーブル13[[#This Row],[KENCODE]],KENCODE!A:B,2,FALSE)</f>
        <v>京都</v>
      </c>
      <c r="K1175" t="s">
        <v>3806</v>
      </c>
      <c r="L1175" t="s">
        <v>3807</v>
      </c>
    </row>
    <row r="1176" spans="1:12">
      <c r="A1176" t="s">
        <v>3883</v>
      </c>
      <c r="B1176" t="s">
        <v>1</v>
      </c>
      <c r="C1176" t="s">
        <v>1</v>
      </c>
      <c r="D1176" t="s">
        <v>2</v>
      </c>
      <c r="E1176" t="s">
        <v>2</v>
      </c>
      <c r="F1176" t="s">
        <v>2</v>
      </c>
      <c r="G1176" t="s">
        <v>1</v>
      </c>
      <c r="H1176" s="4" t="str">
        <f>IF(OR(テーブル13[[#This Row],[ILLflag]]="N",テーブル13[[#This Row],[CopyService]]="N",テーブル13[[#This Row],[ILLStatus]]="N",テーブル13[[#This Row],[LoanService]]="N"),"×","○")</f>
        <v>×</v>
      </c>
      <c r="I1176">
        <v>26</v>
      </c>
      <c r="J1176" t="str">
        <f>VLOOKUP(テーブル13[[#This Row],[KENCODE]],KENCODE!A:B,2,FALSE)</f>
        <v>京都</v>
      </c>
      <c r="K1176" t="s">
        <v>3884</v>
      </c>
      <c r="L1176" t="s">
        <v>3885</v>
      </c>
    </row>
    <row r="1177" spans="1:12">
      <c r="A1177" t="s">
        <v>3911</v>
      </c>
      <c r="B1177" t="s">
        <v>1</v>
      </c>
      <c r="C1177" t="s">
        <v>1</v>
      </c>
      <c r="D1177" t="s">
        <v>2</v>
      </c>
      <c r="E1177" t="s">
        <v>2</v>
      </c>
      <c r="F1177" t="s">
        <v>2</v>
      </c>
      <c r="G1177" t="s">
        <v>2</v>
      </c>
      <c r="H1177" s="4" t="str">
        <f>IF(OR(テーブル13[[#This Row],[ILLflag]]="N",テーブル13[[#This Row],[CopyService]]="N",テーブル13[[#This Row],[ILLStatus]]="N",テーブル13[[#This Row],[LoanService]]="N"),"×","○")</f>
        <v>×</v>
      </c>
      <c r="I1177">
        <v>26</v>
      </c>
      <c r="J1177" t="str">
        <f>VLOOKUP(テーブル13[[#This Row],[KENCODE]],KENCODE!A:B,2,FALSE)</f>
        <v>京都</v>
      </c>
      <c r="K1177" t="s">
        <v>3912</v>
      </c>
      <c r="L1177" t="s">
        <v>3913</v>
      </c>
    </row>
    <row r="1178" spans="1:12">
      <c r="A1178" t="s">
        <v>3987</v>
      </c>
      <c r="B1178" t="s">
        <v>1</v>
      </c>
      <c r="C1178" t="s">
        <v>1</v>
      </c>
      <c r="D1178" t="s">
        <v>2</v>
      </c>
      <c r="E1178" t="s">
        <v>2</v>
      </c>
      <c r="F1178" t="s">
        <v>2</v>
      </c>
      <c r="G1178" t="s">
        <v>2</v>
      </c>
      <c r="H1178" s="4" t="str">
        <f>IF(OR(テーブル13[[#This Row],[ILLflag]]="N",テーブル13[[#This Row],[CopyService]]="N",テーブル13[[#This Row],[ILLStatus]]="N",テーブル13[[#This Row],[LoanService]]="N"),"×","○")</f>
        <v>×</v>
      </c>
      <c r="I1178">
        <v>26</v>
      </c>
      <c r="J1178" t="str">
        <f>VLOOKUP(テーブル13[[#This Row],[KENCODE]],KENCODE!A:B,2,FALSE)</f>
        <v>京都</v>
      </c>
      <c r="K1178" t="s">
        <v>3988</v>
      </c>
      <c r="L1178" t="s">
        <v>3989</v>
      </c>
    </row>
    <row r="1179" spans="1:12">
      <c r="A1179" t="s">
        <v>4020</v>
      </c>
      <c r="B1179" t="s">
        <v>1</v>
      </c>
      <c r="C1179" t="s">
        <v>1</v>
      </c>
      <c r="D1179" t="s">
        <v>1</v>
      </c>
      <c r="E1179" t="s">
        <v>1</v>
      </c>
      <c r="F1179" t="s">
        <v>2</v>
      </c>
      <c r="G1179" t="s">
        <v>1</v>
      </c>
      <c r="H1179" s="4" t="str">
        <f>IF(OR(テーブル13[[#This Row],[ILLflag]]="N",テーブル13[[#This Row],[CopyService]]="N",テーブル13[[#This Row],[ILLStatus]]="N",テーブル13[[#This Row],[LoanService]]="N"),"×","○")</f>
        <v>○</v>
      </c>
      <c r="I1179">
        <v>26</v>
      </c>
      <c r="J1179" t="str">
        <f>VLOOKUP(テーブル13[[#This Row],[KENCODE]],KENCODE!A:B,2,FALSE)</f>
        <v>京都</v>
      </c>
      <c r="K1179" t="s">
        <v>4021</v>
      </c>
      <c r="L1179" t="s">
        <v>4022</v>
      </c>
    </row>
    <row r="1180" spans="1:12">
      <c r="A1180" t="s">
        <v>4145</v>
      </c>
      <c r="B1180" t="s">
        <v>1</v>
      </c>
      <c r="C1180" t="s">
        <v>1</v>
      </c>
      <c r="D1180" t="s">
        <v>2</v>
      </c>
      <c r="E1180" t="s">
        <v>2</v>
      </c>
      <c r="F1180" t="s">
        <v>2</v>
      </c>
      <c r="G1180" t="s">
        <v>2</v>
      </c>
      <c r="H1180" s="4" t="str">
        <f>IF(OR(テーブル13[[#This Row],[ILLflag]]="N",テーブル13[[#This Row],[CopyService]]="N",テーブル13[[#This Row],[ILLStatus]]="N",テーブル13[[#This Row],[LoanService]]="N"),"×","○")</f>
        <v>×</v>
      </c>
      <c r="I1180">
        <v>26</v>
      </c>
      <c r="J1180" t="str">
        <f>VLOOKUP(テーブル13[[#This Row],[KENCODE]],KENCODE!A:B,2,FALSE)</f>
        <v>京都</v>
      </c>
      <c r="K1180" t="s">
        <v>4146</v>
      </c>
      <c r="L1180" t="s">
        <v>4147</v>
      </c>
    </row>
    <row r="1181" spans="1:12">
      <c r="A1181" t="s">
        <v>4183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s="4" t="str">
        <f>IF(OR(テーブル13[[#This Row],[ILLflag]]="N",テーブル13[[#This Row],[CopyService]]="N",テーブル13[[#This Row],[ILLStatus]]="N",テーブル13[[#This Row],[LoanService]]="N"),"×","○")</f>
        <v>○</v>
      </c>
      <c r="I1181">
        <v>26</v>
      </c>
      <c r="J1181" t="str">
        <f>VLOOKUP(テーブル13[[#This Row],[KENCODE]],KENCODE!A:B,2,FALSE)</f>
        <v>京都</v>
      </c>
      <c r="K1181" t="s">
        <v>4184</v>
      </c>
      <c r="L1181" t="s">
        <v>386</v>
      </c>
    </row>
    <row r="1182" spans="1:12">
      <c r="A1182" t="s">
        <v>4280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2</v>
      </c>
      <c r="H1182" s="4" t="str">
        <f>IF(OR(テーブル13[[#This Row],[ILLflag]]="N",テーブル13[[#This Row],[CopyService]]="N",テーブル13[[#This Row],[ILLStatus]]="N",テーブル13[[#This Row],[LoanService]]="N"),"×","○")</f>
        <v>×</v>
      </c>
      <c r="I1182">
        <v>26</v>
      </c>
      <c r="J1182" t="str">
        <f>VLOOKUP(テーブル13[[#This Row],[KENCODE]],KENCODE!A:B,2,FALSE)</f>
        <v>京都</v>
      </c>
      <c r="K1182" t="s">
        <v>4281</v>
      </c>
      <c r="L1182" t="s">
        <v>410</v>
      </c>
    </row>
    <row r="1183" spans="1:12">
      <c r="A1183" t="s">
        <v>4292</v>
      </c>
      <c r="B1183" t="s">
        <v>1</v>
      </c>
      <c r="C1183" t="s">
        <v>1</v>
      </c>
      <c r="D1183" t="s">
        <v>1</v>
      </c>
      <c r="E1183" t="s">
        <v>1</v>
      </c>
      <c r="F1183" t="s">
        <v>2</v>
      </c>
      <c r="G1183" t="s">
        <v>1</v>
      </c>
      <c r="H1183" s="4" t="str">
        <f>IF(OR(テーブル13[[#This Row],[ILLflag]]="N",テーブル13[[#This Row],[CopyService]]="N",テーブル13[[#This Row],[ILLStatus]]="N",テーブル13[[#This Row],[LoanService]]="N"),"×","○")</f>
        <v>○</v>
      </c>
      <c r="I1183">
        <v>26</v>
      </c>
      <c r="J1183" t="str">
        <f>VLOOKUP(テーブル13[[#This Row],[KENCODE]],KENCODE!A:B,2,FALSE)</f>
        <v>京都</v>
      </c>
      <c r="K1183" t="s">
        <v>4293</v>
      </c>
      <c r="L1183" t="s">
        <v>4294</v>
      </c>
    </row>
    <row r="1184" spans="1:12">
      <c r="A1184" t="s">
        <v>4334</v>
      </c>
      <c r="B1184" t="s">
        <v>1</v>
      </c>
      <c r="C1184" t="s">
        <v>1</v>
      </c>
      <c r="D1184" t="s">
        <v>1</v>
      </c>
      <c r="E1184" t="s">
        <v>1</v>
      </c>
      <c r="F1184" t="s">
        <v>2</v>
      </c>
      <c r="G1184" t="s">
        <v>1</v>
      </c>
      <c r="H1184" s="4" t="str">
        <f>IF(OR(テーブル13[[#This Row],[ILLflag]]="N",テーブル13[[#This Row],[CopyService]]="N",テーブル13[[#This Row],[ILLStatus]]="N",テーブル13[[#This Row],[LoanService]]="N"),"×","○")</f>
        <v>○</v>
      </c>
      <c r="I1184">
        <v>26</v>
      </c>
      <c r="J1184" t="str">
        <f>VLOOKUP(テーブル13[[#This Row],[KENCODE]],KENCODE!A:B,2,FALSE)</f>
        <v>京都</v>
      </c>
      <c r="K1184" t="s">
        <v>4335</v>
      </c>
      <c r="L1184" t="s">
        <v>4336</v>
      </c>
    </row>
    <row r="1185" spans="1:12">
      <c r="A1185" t="s">
        <v>4376</v>
      </c>
      <c r="B1185" t="s">
        <v>1</v>
      </c>
      <c r="C1185" t="s">
        <v>1</v>
      </c>
      <c r="D1185" t="s">
        <v>1</v>
      </c>
      <c r="E1185" t="s">
        <v>1</v>
      </c>
      <c r="F1185" t="s">
        <v>2</v>
      </c>
      <c r="G1185" t="s">
        <v>1</v>
      </c>
      <c r="H1185" s="4" t="str">
        <f>IF(OR(テーブル13[[#This Row],[ILLflag]]="N",テーブル13[[#This Row],[CopyService]]="N",テーブル13[[#This Row],[ILLStatus]]="N",テーブル13[[#This Row],[LoanService]]="N"),"×","○")</f>
        <v>○</v>
      </c>
      <c r="I1185">
        <v>26</v>
      </c>
      <c r="J1185" t="str">
        <f>VLOOKUP(テーブル13[[#This Row],[KENCODE]],KENCODE!A:B,2,FALSE)</f>
        <v>京都</v>
      </c>
      <c r="K1185" t="s">
        <v>4377</v>
      </c>
      <c r="L1185" t="s">
        <v>386</v>
      </c>
    </row>
    <row r="1186" spans="1:12">
      <c r="A1186" t="s">
        <v>4378</v>
      </c>
      <c r="B1186" t="s">
        <v>1</v>
      </c>
      <c r="C1186" t="s">
        <v>1</v>
      </c>
      <c r="D1186" t="s">
        <v>1</v>
      </c>
      <c r="E1186" t="s">
        <v>1</v>
      </c>
      <c r="F1186" t="s">
        <v>2</v>
      </c>
      <c r="G1186" t="s">
        <v>1</v>
      </c>
      <c r="H1186" s="4" t="str">
        <f>IF(OR(テーブル13[[#This Row],[ILLflag]]="N",テーブル13[[#This Row],[CopyService]]="N",テーブル13[[#This Row],[ILLStatus]]="N",テーブル13[[#This Row],[LoanService]]="N"),"×","○")</f>
        <v>○</v>
      </c>
      <c r="I1186">
        <v>26</v>
      </c>
      <c r="J1186" t="str">
        <f>VLOOKUP(テーブル13[[#This Row],[KENCODE]],KENCODE!A:B,2,FALSE)</f>
        <v>京都</v>
      </c>
      <c r="K1186" t="s">
        <v>4379</v>
      </c>
      <c r="L1186" t="s">
        <v>394</v>
      </c>
    </row>
    <row r="1187" spans="1:12">
      <c r="A1187" t="s">
        <v>4512</v>
      </c>
      <c r="B1187" t="s">
        <v>1</v>
      </c>
      <c r="C1187" t="s">
        <v>1</v>
      </c>
      <c r="D1187" t="s">
        <v>2</v>
      </c>
      <c r="E1187" t="s">
        <v>2</v>
      </c>
      <c r="F1187" t="s">
        <v>2</v>
      </c>
      <c r="G1187" t="s">
        <v>2</v>
      </c>
      <c r="H1187" s="4" t="str">
        <f>IF(OR(テーブル13[[#This Row],[ILLflag]]="N",テーブル13[[#This Row],[CopyService]]="N",テーブル13[[#This Row],[ILLStatus]]="N",テーブル13[[#This Row],[LoanService]]="N"),"×","○")</f>
        <v>×</v>
      </c>
      <c r="I1187">
        <v>26</v>
      </c>
      <c r="J1187" t="str">
        <f>VLOOKUP(テーブル13[[#This Row],[KENCODE]],KENCODE!A:B,2,FALSE)</f>
        <v>京都</v>
      </c>
      <c r="K1187" t="s">
        <v>4513</v>
      </c>
      <c r="L1187" t="s">
        <v>4514</v>
      </c>
    </row>
    <row r="1188" spans="1:12">
      <c r="A1188" t="s">
        <v>4582</v>
      </c>
      <c r="B1188" t="s">
        <v>1</v>
      </c>
      <c r="C1188" t="s">
        <v>1</v>
      </c>
      <c r="D1188" t="s">
        <v>1</v>
      </c>
      <c r="E1188" t="s">
        <v>2</v>
      </c>
      <c r="F1188" t="s">
        <v>65</v>
      </c>
      <c r="G1188" t="s">
        <v>1</v>
      </c>
      <c r="H1188" s="4" t="str">
        <f>IF(OR(テーブル13[[#This Row],[ILLflag]]="N",テーブル13[[#This Row],[CopyService]]="N",テーブル13[[#This Row],[ILLStatus]]="N",テーブル13[[#This Row],[LoanService]]="N"),"×","○")</f>
        <v>×</v>
      </c>
      <c r="I1188">
        <v>26</v>
      </c>
      <c r="J1188" t="str">
        <f>VLOOKUP(テーブル13[[#This Row],[KENCODE]],KENCODE!A:B,2,FALSE)</f>
        <v>京都</v>
      </c>
      <c r="K1188" t="s">
        <v>4583</v>
      </c>
      <c r="L1188" t="s">
        <v>4584</v>
      </c>
    </row>
    <row r="1189" spans="1:12">
      <c r="A1189" t="s">
        <v>4649</v>
      </c>
      <c r="B1189" t="s">
        <v>1</v>
      </c>
      <c r="C1189" t="s">
        <v>1</v>
      </c>
      <c r="D1189" t="s">
        <v>1</v>
      </c>
      <c r="E1189" t="s">
        <v>2</v>
      </c>
      <c r="F1189" t="s">
        <v>2</v>
      </c>
      <c r="G1189" t="s">
        <v>1</v>
      </c>
      <c r="H1189" s="4" t="str">
        <f>IF(OR(テーブル13[[#This Row],[ILLflag]]="N",テーブル13[[#This Row],[CopyService]]="N",テーブル13[[#This Row],[ILLStatus]]="N",テーブル13[[#This Row],[LoanService]]="N"),"×","○")</f>
        <v>×</v>
      </c>
      <c r="I1189">
        <v>26</v>
      </c>
      <c r="J1189" t="str">
        <f>VLOOKUP(テーブル13[[#This Row],[KENCODE]],KENCODE!A:B,2,FALSE)</f>
        <v>京都</v>
      </c>
      <c r="K1189" t="s">
        <v>4650</v>
      </c>
      <c r="L1189" t="s">
        <v>4651</v>
      </c>
    </row>
    <row r="1190" spans="1:12">
      <c r="A1190" t="s">
        <v>4763</v>
      </c>
      <c r="B1190" t="s">
        <v>1</v>
      </c>
      <c r="C1190" t="s">
        <v>1</v>
      </c>
      <c r="D1190" t="s">
        <v>65</v>
      </c>
      <c r="E1190" t="s">
        <v>65</v>
      </c>
      <c r="F1190" t="s">
        <v>1</v>
      </c>
      <c r="G1190" t="s">
        <v>1</v>
      </c>
      <c r="H1190" s="4" t="str">
        <f>IF(OR(テーブル13[[#This Row],[ILLflag]]="N",テーブル13[[#This Row],[CopyService]]="N",テーブル13[[#This Row],[ILLStatus]]="N",テーブル13[[#This Row],[LoanService]]="N"),"×","○")</f>
        <v>○</v>
      </c>
      <c r="I1190">
        <v>26</v>
      </c>
      <c r="J1190" t="str">
        <f>VLOOKUP(テーブル13[[#This Row],[KENCODE]],KENCODE!A:B,2,FALSE)</f>
        <v>京都</v>
      </c>
      <c r="K1190" t="s">
        <v>4764</v>
      </c>
      <c r="L1190" t="s">
        <v>4765</v>
      </c>
    </row>
    <row r="1191" spans="1:12">
      <c r="A1191" t="s">
        <v>4790</v>
      </c>
      <c r="B1191" t="s">
        <v>1</v>
      </c>
      <c r="C1191" t="s">
        <v>1</v>
      </c>
      <c r="D1191" t="s">
        <v>2</v>
      </c>
      <c r="E1191" t="s">
        <v>2</v>
      </c>
      <c r="F1191" t="s">
        <v>2</v>
      </c>
      <c r="G1191" t="s">
        <v>2</v>
      </c>
      <c r="H1191" s="4" t="str">
        <f>IF(OR(テーブル13[[#This Row],[ILLflag]]="N",テーブル13[[#This Row],[CopyService]]="N",テーブル13[[#This Row],[ILLStatus]]="N",テーブル13[[#This Row],[LoanService]]="N"),"×","○")</f>
        <v>×</v>
      </c>
      <c r="I1191">
        <v>26</v>
      </c>
      <c r="J1191" t="str">
        <f>VLOOKUP(テーブル13[[#This Row],[KENCODE]],KENCODE!A:B,2,FALSE)</f>
        <v>京都</v>
      </c>
      <c r="K1191" t="s">
        <v>4791</v>
      </c>
      <c r="L1191" t="s">
        <v>386</v>
      </c>
    </row>
    <row r="1192" spans="1:12">
      <c r="A1192" t="s">
        <v>4792</v>
      </c>
      <c r="B1192" t="s">
        <v>1</v>
      </c>
      <c r="C1192" t="s">
        <v>1</v>
      </c>
      <c r="D1192" t="s">
        <v>1</v>
      </c>
      <c r="E1192" t="s">
        <v>1</v>
      </c>
      <c r="F1192" t="s">
        <v>2</v>
      </c>
      <c r="G1192" t="s">
        <v>1</v>
      </c>
      <c r="H1192" s="4" t="str">
        <f>IF(OR(テーブル13[[#This Row],[ILLflag]]="N",テーブル13[[#This Row],[CopyService]]="N",テーブル13[[#This Row],[ILLStatus]]="N",テーブル13[[#This Row],[LoanService]]="N"),"×","○")</f>
        <v>○</v>
      </c>
      <c r="I1192">
        <v>26</v>
      </c>
      <c r="J1192" t="str">
        <f>VLOOKUP(テーブル13[[#This Row],[KENCODE]],KENCODE!A:B,2,FALSE)</f>
        <v>京都</v>
      </c>
      <c r="K1192" t="s">
        <v>4793</v>
      </c>
      <c r="L1192" t="s">
        <v>4794</v>
      </c>
    </row>
    <row r="1193" spans="1:12">
      <c r="A1193" t="s">
        <v>4807</v>
      </c>
      <c r="B1193" t="s">
        <v>1</v>
      </c>
      <c r="C1193" t="s">
        <v>1</v>
      </c>
      <c r="D1193" t="s">
        <v>2</v>
      </c>
      <c r="E1193" t="s">
        <v>2</v>
      </c>
      <c r="F1193" t="s">
        <v>2</v>
      </c>
      <c r="G1193" t="s">
        <v>1</v>
      </c>
      <c r="H1193" s="4" t="str">
        <f>IF(OR(テーブル13[[#This Row],[ILLflag]]="N",テーブル13[[#This Row],[CopyService]]="N",テーブル13[[#This Row],[ILLStatus]]="N",テーブル13[[#This Row],[LoanService]]="N"),"×","○")</f>
        <v>×</v>
      </c>
      <c r="I1193">
        <v>26</v>
      </c>
      <c r="J1193" t="str">
        <f>VLOOKUP(テーブル13[[#This Row],[KENCODE]],KENCODE!A:B,2,FALSE)</f>
        <v>京都</v>
      </c>
      <c r="K1193" t="s">
        <v>4808</v>
      </c>
      <c r="L1193" t="s">
        <v>4809</v>
      </c>
    </row>
    <row r="1194" spans="1:12">
      <c r="A1194" t="s">
        <v>4822</v>
      </c>
      <c r="B1194" t="s">
        <v>1</v>
      </c>
      <c r="C1194" t="s">
        <v>1</v>
      </c>
      <c r="D1194" t="s">
        <v>2</v>
      </c>
      <c r="E1194" t="s">
        <v>2</v>
      </c>
      <c r="F1194" t="s">
        <v>2</v>
      </c>
      <c r="G1194" t="s">
        <v>2</v>
      </c>
      <c r="H1194" s="4" t="str">
        <f>IF(OR(テーブル13[[#This Row],[ILLflag]]="N",テーブル13[[#This Row],[CopyService]]="N",テーブル13[[#This Row],[ILLStatus]]="N",テーブル13[[#This Row],[LoanService]]="N"),"×","○")</f>
        <v>×</v>
      </c>
      <c r="I1194">
        <v>26</v>
      </c>
      <c r="J1194" t="str">
        <f>VLOOKUP(テーブル13[[#This Row],[KENCODE]],KENCODE!A:B,2,FALSE)</f>
        <v>京都</v>
      </c>
      <c r="K1194" t="s">
        <v>4823</v>
      </c>
    </row>
    <row r="1195" spans="1:12">
      <c r="A1195" t="s">
        <v>4833</v>
      </c>
      <c r="B1195" t="s">
        <v>1</v>
      </c>
      <c r="C1195" t="s">
        <v>1</v>
      </c>
      <c r="D1195" t="s">
        <v>1</v>
      </c>
      <c r="E1195" t="s">
        <v>1</v>
      </c>
      <c r="F1195" t="s">
        <v>2</v>
      </c>
      <c r="G1195" t="s">
        <v>1</v>
      </c>
      <c r="H1195" s="4" t="str">
        <f>IF(OR(テーブル13[[#This Row],[ILLflag]]="N",テーブル13[[#This Row],[CopyService]]="N",テーブル13[[#This Row],[ILLStatus]]="N",テーブル13[[#This Row],[LoanService]]="N"),"×","○")</f>
        <v>○</v>
      </c>
      <c r="I1195">
        <v>26</v>
      </c>
      <c r="J1195" t="str">
        <f>VLOOKUP(テーブル13[[#This Row],[KENCODE]],KENCODE!A:B,2,FALSE)</f>
        <v>京都</v>
      </c>
      <c r="K1195" t="s">
        <v>4834</v>
      </c>
      <c r="L1195" t="s">
        <v>4835</v>
      </c>
    </row>
    <row r="1196" spans="1:12">
      <c r="A1196" t="s">
        <v>4896</v>
      </c>
      <c r="B1196" t="s">
        <v>1</v>
      </c>
      <c r="C1196" t="s">
        <v>1</v>
      </c>
      <c r="D1196" t="s">
        <v>1</v>
      </c>
      <c r="E1196" t="s">
        <v>2</v>
      </c>
      <c r="F1196" t="s">
        <v>1</v>
      </c>
      <c r="G1196" t="s">
        <v>2</v>
      </c>
      <c r="H1196" s="4" t="str">
        <f>IF(OR(テーブル13[[#This Row],[ILLflag]]="N",テーブル13[[#This Row],[CopyService]]="N",テーブル13[[#This Row],[ILLStatus]]="N",テーブル13[[#This Row],[LoanService]]="N"),"×","○")</f>
        <v>×</v>
      </c>
      <c r="I1196">
        <v>26</v>
      </c>
      <c r="J1196" t="str">
        <f>VLOOKUP(テーブル13[[#This Row],[KENCODE]],KENCODE!A:B,2,FALSE)</f>
        <v>京都</v>
      </c>
      <c r="K1196" t="s">
        <v>4897</v>
      </c>
      <c r="L1196" t="s">
        <v>4898</v>
      </c>
    </row>
    <row r="1197" spans="1:12">
      <c r="A1197" t="s">
        <v>4917</v>
      </c>
      <c r="B1197" t="s">
        <v>1</v>
      </c>
      <c r="C1197" t="s">
        <v>1</v>
      </c>
      <c r="D1197" t="s">
        <v>2</v>
      </c>
      <c r="E1197" t="s">
        <v>2</v>
      </c>
      <c r="F1197" t="s">
        <v>2</v>
      </c>
      <c r="G1197" t="s">
        <v>2</v>
      </c>
      <c r="H1197" s="4" t="str">
        <f>IF(OR(テーブル13[[#This Row],[ILLflag]]="N",テーブル13[[#This Row],[CopyService]]="N",テーブル13[[#This Row],[ILLStatus]]="N",テーブル13[[#This Row],[LoanService]]="N"),"×","○")</f>
        <v>×</v>
      </c>
      <c r="I1197">
        <v>26</v>
      </c>
      <c r="J1197" t="str">
        <f>VLOOKUP(テーブル13[[#This Row],[KENCODE]],KENCODE!A:B,2,FALSE)</f>
        <v>京都</v>
      </c>
      <c r="K1197" t="s">
        <v>4918</v>
      </c>
      <c r="L1197" t="s">
        <v>4919</v>
      </c>
    </row>
    <row r="1198" spans="1:12">
      <c r="A1198" t="s">
        <v>4923</v>
      </c>
      <c r="B1198" t="s">
        <v>1</v>
      </c>
      <c r="C1198" t="s">
        <v>1</v>
      </c>
      <c r="D1198" t="s">
        <v>1</v>
      </c>
      <c r="E1198" t="s">
        <v>1</v>
      </c>
      <c r="F1198" t="s">
        <v>2</v>
      </c>
      <c r="G1198" t="s">
        <v>1</v>
      </c>
      <c r="H1198" s="4" t="str">
        <f>IF(OR(テーブル13[[#This Row],[ILLflag]]="N",テーブル13[[#This Row],[CopyService]]="N",テーブル13[[#This Row],[ILLStatus]]="N",テーブル13[[#This Row],[LoanService]]="N"),"×","○")</f>
        <v>○</v>
      </c>
      <c r="I1198">
        <v>26</v>
      </c>
      <c r="J1198" t="str">
        <f>VLOOKUP(テーブル13[[#This Row],[KENCODE]],KENCODE!A:B,2,FALSE)</f>
        <v>京都</v>
      </c>
      <c r="K1198" t="s">
        <v>4924</v>
      </c>
      <c r="L1198" t="s">
        <v>4925</v>
      </c>
    </row>
    <row r="1199" spans="1:12">
      <c r="A1199" t="s">
        <v>5029</v>
      </c>
      <c r="B1199" t="s">
        <v>1</v>
      </c>
      <c r="C1199" t="s">
        <v>1</v>
      </c>
      <c r="D1199" t="s">
        <v>2</v>
      </c>
      <c r="E1199" t="s">
        <v>2</v>
      </c>
      <c r="F1199" t="s">
        <v>2</v>
      </c>
      <c r="G1199" t="s">
        <v>2</v>
      </c>
      <c r="H1199" s="4" t="str">
        <f>IF(OR(テーブル13[[#This Row],[ILLflag]]="N",テーブル13[[#This Row],[CopyService]]="N",テーブル13[[#This Row],[ILLStatus]]="N",テーブル13[[#This Row],[LoanService]]="N"),"×","○")</f>
        <v>×</v>
      </c>
      <c r="I1199">
        <v>26</v>
      </c>
      <c r="J1199" t="str">
        <f>VLOOKUP(テーブル13[[#This Row],[KENCODE]],KENCODE!A:B,2,FALSE)</f>
        <v>京都</v>
      </c>
      <c r="K1199" t="s">
        <v>5030</v>
      </c>
      <c r="L1199" t="s">
        <v>5031</v>
      </c>
    </row>
    <row r="1200" spans="1:12">
      <c r="A1200" t="s">
        <v>5056</v>
      </c>
      <c r="B1200" t="s">
        <v>1</v>
      </c>
      <c r="C1200" t="s">
        <v>1</v>
      </c>
      <c r="D1200" t="s">
        <v>1</v>
      </c>
      <c r="E1200" t="s">
        <v>1</v>
      </c>
      <c r="F1200" t="s">
        <v>2</v>
      </c>
      <c r="G1200" t="s">
        <v>2</v>
      </c>
      <c r="H1200" s="4" t="str">
        <f>IF(OR(テーブル13[[#This Row],[ILLflag]]="N",テーブル13[[#This Row],[CopyService]]="N",テーブル13[[#This Row],[ILLStatus]]="N",テーブル13[[#This Row],[LoanService]]="N"),"×","○")</f>
        <v>×</v>
      </c>
      <c r="I1200">
        <v>26</v>
      </c>
      <c r="J1200" t="str">
        <f>VLOOKUP(テーブル13[[#This Row],[KENCODE]],KENCODE!A:B,2,FALSE)</f>
        <v>京都</v>
      </c>
      <c r="K1200" t="s">
        <v>5057</v>
      </c>
      <c r="L1200" t="s">
        <v>5058</v>
      </c>
    </row>
    <row r="1201" spans="1:12">
      <c r="A1201" t="s">
        <v>8</v>
      </c>
      <c r="B1201" t="s">
        <v>1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s="4" t="str">
        <f>IF(OR(テーブル13[[#This Row],[ILLflag]]="N",テーブル13[[#This Row],[CopyService]]="N",テーブル13[[#This Row],[ILLStatus]]="N",テーブル13[[#This Row],[LoanService]]="N"),"×","○")</f>
        <v>×</v>
      </c>
      <c r="I1201">
        <v>27</v>
      </c>
      <c r="J1201" t="str">
        <f>VLOOKUP(テーブル13[[#This Row],[KENCODE]],KENCODE!A:B,2,FALSE)</f>
        <v>大阪</v>
      </c>
      <c r="K1201" t="s">
        <v>9</v>
      </c>
      <c r="L1201" t="s">
        <v>10</v>
      </c>
    </row>
    <row r="1202" spans="1:12">
      <c r="A1202" t="s">
        <v>11</v>
      </c>
      <c r="B1202" t="s">
        <v>1</v>
      </c>
      <c r="C1202" t="s">
        <v>1</v>
      </c>
      <c r="D1202" t="s">
        <v>2</v>
      </c>
      <c r="E1202" t="s">
        <v>2</v>
      </c>
      <c r="F1202" t="s">
        <v>2</v>
      </c>
      <c r="G1202" t="s">
        <v>2</v>
      </c>
      <c r="H1202" s="4" t="str">
        <f>IF(OR(テーブル13[[#This Row],[ILLflag]]="N",テーブル13[[#This Row],[CopyService]]="N",テーブル13[[#This Row],[ILLStatus]]="N",テーブル13[[#This Row],[LoanService]]="N"),"×","○")</f>
        <v>×</v>
      </c>
      <c r="I1202">
        <v>27</v>
      </c>
      <c r="J1202" t="str">
        <f>VLOOKUP(テーブル13[[#This Row],[KENCODE]],KENCODE!A:B,2,FALSE)</f>
        <v>大阪</v>
      </c>
      <c r="K1202" t="s">
        <v>12</v>
      </c>
      <c r="L1202" t="s">
        <v>10</v>
      </c>
    </row>
    <row r="1203" spans="1:12">
      <c r="A1203" t="s">
        <v>427</v>
      </c>
      <c r="B1203" t="s">
        <v>1</v>
      </c>
      <c r="C1203" t="s">
        <v>1</v>
      </c>
      <c r="D1203" t="s">
        <v>1</v>
      </c>
      <c r="E1203" t="s">
        <v>1</v>
      </c>
      <c r="F1203" t="s">
        <v>2</v>
      </c>
      <c r="G1203" t="s">
        <v>2</v>
      </c>
      <c r="H1203" s="4" t="str">
        <f>IF(OR(テーブル13[[#This Row],[ILLflag]]="N",テーブル13[[#This Row],[CopyService]]="N",テーブル13[[#This Row],[ILLStatus]]="N",テーブル13[[#This Row],[LoanService]]="N"),"×","○")</f>
        <v>×</v>
      </c>
      <c r="I1203">
        <v>27</v>
      </c>
      <c r="J1203" t="str">
        <f>VLOOKUP(テーブル13[[#This Row],[KENCODE]],KENCODE!A:B,2,FALSE)</f>
        <v>大阪</v>
      </c>
      <c r="K1203" t="s">
        <v>428</v>
      </c>
      <c r="L1203" t="s">
        <v>429</v>
      </c>
    </row>
    <row r="1204" spans="1:12">
      <c r="A1204" t="s">
        <v>442</v>
      </c>
      <c r="B1204" t="s">
        <v>1</v>
      </c>
      <c r="C1204" t="s">
        <v>1</v>
      </c>
      <c r="D1204" t="s">
        <v>1</v>
      </c>
      <c r="E1204" t="s">
        <v>1</v>
      </c>
      <c r="F1204" t="s">
        <v>2</v>
      </c>
      <c r="G1204" t="s">
        <v>2</v>
      </c>
      <c r="H1204" s="4" t="str">
        <f>IF(OR(テーブル13[[#This Row],[ILLflag]]="N",テーブル13[[#This Row],[CopyService]]="N",テーブル13[[#This Row],[ILLStatus]]="N",テーブル13[[#This Row],[LoanService]]="N"),"×","○")</f>
        <v>×</v>
      </c>
      <c r="I1204">
        <v>27</v>
      </c>
      <c r="J1204" t="str">
        <f>VLOOKUP(テーブル13[[#This Row],[KENCODE]],KENCODE!A:B,2,FALSE)</f>
        <v>大阪</v>
      </c>
      <c r="K1204" t="s">
        <v>443</v>
      </c>
      <c r="L1204" t="s">
        <v>444</v>
      </c>
    </row>
    <row r="1205" spans="1:12">
      <c r="A1205" t="s">
        <v>445</v>
      </c>
      <c r="B1205" t="s">
        <v>1</v>
      </c>
      <c r="C1205" t="s">
        <v>1</v>
      </c>
      <c r="D1205" t="s">
        <v>2</v>
      </c>
      <c r="E1205" t="s">
        <v>2</v>
      </c>
      <c r="F1205" t="s">
        <v>2</v>
      </c>
      <c r="G1205" t="s">
        <v>1</v>
      </c>
      <c r="H1205" s="4" t="str">
        <f>IF(OR(テーブル13[[#This Row],[ILLflag]]="N",テーブル13[[#This Row],[CopyService]]="N",テーブル13[[#This Row],[ILLStatus]]="N",テーブル13[[#This Row],[LoanService]]="N"),"×","○")</f>
        <v>×</v>
      </c>
      <c r="I1205">
        <v>27</v>
      </c>
      <c r="J1205" t="str">
        <f>VLOOKUP(テーブル13[[#This Row],[KENCODE]],KENCODE!A:B,2,FALSE)</f>
        <v>大阪</v>
      </c>
      <c r="K1205" t="s">
        <v>446</v>
      </c>
      <c r="L1205" t="s">
        <v>447</v>
      </c>
    </row>
    <row r="1206" spans="1:12">
      <c r="A1206" t="s">
        <v>448</v>
      </c>
      <c r="B1206" t="s">
        <v>1</v>
      </c>
      <c r="C1206" t="s">
        <v>1</v>
      </c>
      <c r="D1206" t="s">
        <v>1</v>
      </c>
      <c r="E1206" t="s">
        <v>1</v>
      </c>
      <c r="F1206" t="s">
        <v>2</v>
      </c>
      <c r="G1206" t="s">
        <v>2</v>
      </c>
      <c r="H1206" s="4" t="str">
        <f>IF(OR(テーブル13[[#This Row],[ILLflag]]="N",テーブル13[[#This Row],[CopyService]]="N",テーブル13[[#This Row],[ILLStatus]]="N",テーブル13[[#This Row],[LoanService]]="N"),"×","○")</f>
        <v>×</v>
      </c>
      <c r="I1206">
        <v>27</v>
      </c>
      <c r="J1206" t="str">
        <f>VLOOKUP(テーブル13[[#This Row],[KENCODE]],KENCODE!A:B,2,FALSE)</f>
        <v>大阪</v>
      </c>
      <c r="K1206" t="s">
        <v>449</v>
      </c>
      <c r="L1206" t="s">
        <v>450</v>
      </c>
    </row>
    <row r="1207" spans="1:12">
      <c r="A1207" t="s">
        <v>451</v>
      </c>
      <c r="B1207" t="s">
        <v>1</v>
      </c>
      <c r="C1207" t="s">
        <v>1</v>
      </c>
      <c r="D1207" t="s">
        <v>1</v>
      </c>
      <c r="E1207" t="s">
        <v>1</v>
      </c>
      <c r="F1207" t="s">
        <v>2</v>
      </c>
      <c r="G1207" t="s">
        <v>2</v>
      </c>
      <c r="H1207" s="4" t="str">
        <f>IF(OR(テーブル13[[#This Row],[ILLflag]]="N",テーブル13[[#This Row],[CopyService]]="N",テーブル13[[#This Row],[ILLStatus]]="N",テーブル13[[#This Row],[LoanService]]="N"),"×","○")</f>
        <v>×</v>
      </c>
      <c r="I1207">
        <v>27</v>
      </c>
      <c r="J1207" t="str">
        <f>VLOOKUP(テーブル13[[#This Row],[KENCODE]],KENCODE!A:B,2,FALSE)</f>
        <v>大阪</v>
      </c>
      <c r="K1207" t="s">
        <v>452</v>
      </c>
      <c r="L1207" t="s">
        <v>453</v>
      </c>
    </row>
    <row r="1208" spans="1:12">
      <c r="A1208" t="s">
        <v>454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s="4" t="str">
        <f>IF(OR(テーブル13[[#This Row],[ILLflag]]="N",テーブル13[[#This Row],[CopyService]]="N",テーブル13[[#This Row],[ILLStatus]]="N",テーブル13[[#This Row],[LoanService]]="N"),"×","○")</f>
        <v>○</v>
      </c>
      <c r="I1208">
        <v>27</v>
      </c>
      <c r="J1208" t="str">
        <f>VLOOKUP(テーブル13[[#This Row],[KENCODE]],KENCODE!A:B,2,FALSE)</f>
        <v>大阪</v>
      </c>
      <c r="K1208" t="s">
        <v>455</v>
      </c>
      <c r="L1208" t="s">
        <v>456</v>
      </c>
    </row>
    <row r="1209" spans="1:12">
      <c r="A1209" t="s">
        <v>692</v>
      </c>
      <c r="B1209" t="s">
        <v>1</v>
      </c>
      <c r="C1209" t="s">
        <v>1</v>
      </c>
      <c r="D1209" t="s">
        <v>1</v>
      </c>
      <c r="E1209" t="s">
        <v>1</v>
      </c>
      <c r="F1209" t="s">
        <v>2</v>
      </c>
      <c r="G1209" t="s">
        <v>2</v>
      </c>
      <c r="H1209" s="4" t="str">
        <f>IF(OR(テーブル13[[#This Row],[ILLflag]]="N",テーブル13[[#This Row],[CopyService]]="N",テーブル13[[#This Row],[ILLStatus]]="N",テーブル13[[#This Row],[LoanService]]="N"),"×","○")</f>
        <v>×</v>
      </c>
      <c r="I1209">
        <v>27</v>
      </c>
      <c r="J1209" t="str">
        <f>VLOOKUP(テーブル13[[#This Row],[KENCODE]],KENCODE!A:B,2,FALSE)</f>
        <v>大阪</v>
      </c>
      <c r="K1209" t="s">
        <v>693</v>
      </c>
      <c r="L1209" t="s">
        <v>10</v>
      </c>
    </row>
    <row r="1210" spans="1:12">
      <c r="A1210" t="s">
        <v>694</v>
      </c>
      <c r="B1210" t="s">
        <v>1</v>
      </c>
      <c r="C1210" t="s">
        <v>1</v>
      </c>
      <c r="D1210" t="s">
        <v>1</v>
      </c>
      <c r="E1210" t="s">
        <v>1</v>
      </c>
      <c r="F1210" t="s">
        <v>65</v>
      </c>
      <c r="G1210" t="s">
        <v>1</v>
      </c>
      <c r="H1210" s="4" t="str">
        <f>IF(OR(テーブル13[[#This Row],[ILLflag]]="N",テーブル13[[#This Row],[CopyService]]="N",テーブル13[[#This Row],[ILLStatus]]="N",テーブル13[[#This Row],[LoanService]]="N"),"×","○")</f>
        <v>○</v>
      </c>
      <c r="I1210">
        <v>27</v>
      </c>
      <c r="J1210" t="str">
        <f>VLOOKUP(テーブル13[[#This Row],[KENCODE]],KENCODE!A:B,2,FALSE)</f>
        <v>大阪</v>
      </c>
      <c r="K1210" t="s">
        <v>695</v>
      </c>
      <c r="L1210" t="s">
        <v>696</v>
      </c>
    </row>
    <row r="1211" spans="1:12">
      <c r="A1211" t="s">
        <v>697</v>
      </c>
      <c r="B1211" t="s">
        <v>1</v>
      </c>
      <c r="C1211" t="s">
        <v>1</v>
      </c>
      <c r="D1211" t="s">
        <v>1</v>
      </c>
      <c r="E1211" t="s">
        <v>1</v>
      </c>
      <c r="F1211" t="s">
        <v>2</v>
      </c>
      <c r="G1211" t="s">
        <v>2</v>
      </c>
      <c r="H1211" s="4" t="str">
        <f>IF(OR(テーブル13[[#This Row],[ILLflag]]="N",テーブル13[[#This Row],[CopyService]]="N",テーブル13[[#This Row],[ILLStatus]]="N",テーブル13[[#This Row],[LoanService]]="N"),"×","○")</f>
        <v>×</v>
      </c>
      <c r="I1211">
        <v>27</v>
      </c>
      <c r="J1211" t="str">
        <f>VLOOKUP(テーブル13[[#This Row],[KENCODE]],KENCODE!A:B,2,FALSE)</f>
        <v>大阪</v>
      </c>
      <c r="K1211" t="s">
        <v>698</v>
      </c>
      <c r="L1211" t="s">
        <v>699</v>
      </c>
    </row>
    <row r="1212" spans="1:12">
      <c r="A1212" t="s">
        <v>700</v>
      </c>
      <c r="B1212" t="s">
        <v>1</v>
      </c>
      <c r="C1212" t="s">
        <v>1</v>
      </c>
      <c r="D1212" t="s">
        <v>2</v>
      </c>
      <c r="E1212" t="s">
        <v>2</v>
      </c>
      <c r="F1212" t="s">
        <v>2</v>
      </c>
      <c r="G1212" t="s">
        <v>1</v>
      </c>
      <c r="H1212" s="4" t="str">
        <f>IF(OR(テーブル13[[#This Row],[ILLflag]]="N",テーブル13[[#This Row],[CopyService]]="N",テーブル13[[#This Row],[ILLStatus]]="N",テーブル13[[#This Row],[LoanService]]="N"),"×","○")</f>
        <v>×</v>
      </c>
      <c r="I1212">
        <v>27</v>
      </c>
      <c r="J1212" t="str">
        <f>VLOOKUP(テーブル13[[#This Row],[KENCODE]],KENCODE!A:B,2,FALSE)</f>
        <v>大阪</v>
      </c>
      <c r="K1212" t="s">
        <v>701</v>
      </c>
      <c r="L1212" t="s">
        <v>702</v>
      </c>
    </row>
    <row r="1213" spans="1:12">
      <c r="A1213" t="s">
        <v>703</v>
      </c>
      <c r="B1213" t="s">
        <v>1</v>
      </c>
      <c r="C1213" t="s">
        <v>1</v>
      </c>
      <c r="D1213" t="s">
        <v>2</v>
      </c>
      <c r="E1213" t="s">
        <v>2</v>
      </c>
      <c r="F1213" t="s">
        <v>2</v>
      </c>
      <c r="G1213" t="s">
        <v>1</v>
      </c>
      <c r="H1213" s="4" t="str">
        <f>IF(OR(テーブル13[[#This Row],[ILLflag]]="N",テーブル13[[#This Row],[CopyService]]="N",テーブル13[[#This Row],[ILLStatus]]="N",テーブル13[[#This Row],[LoanService]]="N"),"×","○")</f>
        <v>×</v>
      </c>
      <c r="I1213">
        <v>27</v>
      </c>
      <c r="J1213" t="str">
        <f>VLOOKUP(テーブル13[[#This Row],[KENCODE]],KENCODE!A:B,2,FALSE)</f>
        <v>大阪</v>
      </c>
      <c r="K1213" t="s">
        <v>704</v>
      </c>
      <c r="L1213" t="s">
        <v>702</v>
      </c>
    </row>
    <row r="1214" spans="1:12">
      <c r="A1214" t="s">
        <v>705</v>
      </c>
      <c r="B1214" t="s">
        <v>1</v>
      </c>
      <c r="C1214" t="s">
        <v>1</v>
      </c>
      <c r="D1214" t="s">
        <v>2</v>
      </c>
      <c r="E1214" t="s">
        <v>2</v>
      </c>
      <c r="F1214" t="s">
        <v>2</v>
      </c>
      <c r="G1214" t="s">
        <v>2</v>
      </c>
      <c r="H1214" s="4" t="str">
        <f>IF(OR(テーブル13[[#This Row],[ILLflag]]="N",テーブル13[[#This Row],[CopyService]]="N",テーブル13[[#This Row],[ILLStatus]]="N",テーブル13[[#This Row],[LoanService]]="N"),"×","○")</f>
        <v>×</v>
      </c>
      <c r="I1214">
        <v>27</v>
      </c>
      <c r="J1214" t="str">
        <f>VLOOKUP(テーブル13[[#This Row],[KENCODE]],KENCODE!A:B,2,FALSE)</f>
        <v>大阪</v>
      </c>
      <c r="K1214" t="s">
        <v>706</v>
      </c>
      <c r="L1214" t="s">
        <v>707</v>
      </c>
    </row>
    <row r="1215" spans="1:12">
      <c r="A1215" t="s">
        <v>1604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s="4" t="str">
        <f>IF(OR(テーブル13[[#This Row],[ILLflag]]="N",テーブル13[[#This Row],[CopyService]]="N",テーブル13[[#This Row],[ILLStatus]]="N",テーブル13[[#This Row],[LoanService]]="N"),"×","○")</f>
        <v>○</v>
      </c>
      <c r="I1215">
        <v>27</v>
      </c>
      <c r="J1215" t="str">
        <f>VLOOKUP(テーブル13[[#This Row],[KENCODE]],KENCODE!A:B,2,FALSE)</f>
        <v>大阪</v>
      </c>
      <c r="K1215" t="s">
        <v>1605</v>
      </c>
      <c r="L1215" t="s">
        <v>1606</v>
      </c>
    </row>
    <row r="1216" spans="1:12">
      <c r="A1216" t="s">
        <v>1607</v>
      </c>
      <c r="B1216" t="s">
        <v>1</v>
      </c>
      <c r="C1216" t="s">
        <v>1</v>
      </c>
      <c r="D1216" t="s">
        <v>1</v>
      </c>
      <c r="E1216" t="s">
        <v>2</v>
      </c>
      <c r="F1216" t="s">
        <v>2</v>
      </c>
      <c r="G1216" t="s">
        <v>2</v>
      </c>
      <c r="H1216" s="4" t="str">
        <f>IF(OR(テーブル13[[#This Row],[ILLflag]]="N",テーブル13[[#This Row],[CopyService]]="N",テーブル13[[#This Row],[ILLStatus]]="N",テーブル13[[#This Row],[LoanService]]="N"),"×","○")</f>
        <v>×</v>
      </c>
      <c r="I1216">
        <v>27</v>
      </c>
      <c r="J1216" t="str">
        <f>VLOOKUP(テーブル13[[#This Row],[KENCODE]],KENCODE!A:B,2,FALSE)</f>
        <v>大阪</v>
      </c>
      <c r="K1216" t="s">
        <v>1608</v>
      </c>
      <c r="L1216" t="s">
        <v>1609</v>
      </c>
    </row>
    <row r="1217" spans="1:12">
      <c r="A1217" t="s">
        <v>1610</v>
      </c>
      <c r="B1217" t="s">
        <v>1</v>
      </c>
      <c r="C1217" t="s">
        <v>1</v>
      </c>
      <c r="D1217" t="s">
        <v>1</v>
      </c>
      <c r="E1217" t="s">
        <v>1</v>
      </c>
      <c r="F1217" t="s">
        <v>2</v>
      </c>
      <c r="G1217" t="s">
        <v>1</v>
      </c>
      <c r="H1217" s="4" t="str">
        <f>IF(OR(テーブル13[[#This Row],[ILLflag]]="N",テーブル13[[#This Row],[CopyService]]="N",テーブル13[[#This Row],[ILLStatus]]="N",テーブル13[[#This Row],[LoanService]]="N"),"×","○")</f>
        <v>○</v>
      </c>
      <c r="I1217">
        <v>27</v>
      </c>
      <c r="J1217" t="str">
        <f>VLOOKUP(テーブル13[[#This Row],[KENCODE]],KENCODE!A:B,2,FALSE)</f>
        <v>大阪</v>
      </c>
      <c r="K1217" t="s">
        <v>1611</v>
      </c>
      <c r="L1217" t="s">
        <v>1612</v>
      </c>
    </row>
    <row r="1218" spans="1:12">
      <c r="A1218" t="s">
        <v>1613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2</v>
      </c>
      <c r="H1218" s="4" t="str">
        <f>IF(OR(テーブル13[[#This Row],[ILLflag]]="N",テーブル13[[#This Row],[CopyService]]="N",テーブル13[[#This Row],[ILLStatus]]="N",テーブル13[[#This Row],[LoanService]]="N"),"×","○")</f>
        <v>×</v>
      </c>
      <c r="I1218">
        <v>27</v>
      </c>
      <c r="J1218" t="str">
        <f>VLOOKUP(テーブル13[[#This Row],[KENCODE]],KENCODE!A:B,2,FALSE)</f>
        <v>大阪</v>
      </c>
      <c r="K1218" t="s">
        <v>1614</v>
      </c>
      <c r="L1218" t="s">
        <v>1615</v>
      </c>
    </row>
    <row r="1219" spans="1:12">
      <c r="A1219" t="s">
        <v>1616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s="4" t="str">
        <f>IF(OR(テーブル13[[#This Row],[ILLflag]]="N",テーブル13[[#This Row],[CopyService]]="N",テーブル13[[#This Row],[ILLStatus]]="N",テーブル13[[#This Row],[LoanService]]="N"),"×","○")</f>
        <v>○</v>
      </c>
      <c r="I1219">
        <v>27</v>
      </c>
      <c r="J1219" t="str">
        <f>VLOOKUP(テーブル13[[#This Row],[KENCODE]],KENCODE!A:B,2,FALSE)</f>
        <v>大阪</v>
      </c>
      <c r="K1219" t="s">
        <v>1617</v>
      </c>
      <c r="L1219" t="s">
        <v>1618</v>
      </c>
    </row>
    <row r="1220" spans="1:12">
      <c r="A1220" t="s">
        <v>1619</v>
      </c>
      <c r="B1220" t="s">
        <v>1</v>
      </c>
      <c r="C1220" t="s">
        <v>1</v>
      </c>
      <c r="D1220" t="s">
        <v>1</v>
      </c>
      <c r="E1220" t="s">
        <v>1</v>
      </c>
      <c r="F1220" t="s">
        <v>2</v>
      </c>
      <c r="G1220" t="s">
        <v>1</v>
      </c>
      <c r="H1220" s="4" t="str">
        <f>IF(OR(テーブル13[[#This Row],[ILLflag]]="N",テーブル13[[#This Row],[CopyService]]="N",テーブル13[[#This Row],[ILLStatus]]="N",テーブル13[[#This Row],[LoanService]]="N"),"×","○")</f>
        <v>○</v>
      </c>
      <c r="I1220">
        <v>27</v>
      </c>
      <c r="J1220" t="str">
        <f>VLOOKUP(テーブル13[[#This Row],[KENCODE]],KENCODE!A:B,2,FALSE)</f>
        <v>大阪</v>
      </c>
      <c r="K1220" t="s">
        <v>1620</v>
      </c>
      <c r="L1220" t="s">
        <v>1621</v>
      </c>
    </row>
    <row r="1221" spans="1:12">
      <c r="A1221" t="s">
        <v>1622</v>
      </c>
      <c r="B1221" t="s">
        <v>1</v>
      </c>
      <c r="C1221" t="s">
        <v>1</v>
      </c>
      <c r="D1221" t="s">
        <v>1</v>
      </c>
      <c r="E1221" t="s">
        <v>1</v>
      </c>
      <c r="F1221" t="s">
        <v>2</v>
      </c>
      <c r="G1221" t="s">
        <v>2</v>
      </c>
      <c r="H1221" s="4" t="str">
        <f>IF(OR(テーブル13[[#This Row],[ILLflag]]="N",テーブル13[[#This Row],[CopyService]]="N",テーブル13[[#This Row],[ILLStatus]]="N",テーブル13[[#This Row],[LoanService]]="N"),"×","○")</f>
        <v>×</v>
      </c>
      <c r="I1221">
        <v>27</v>
      </c>
      <c r="J1221" t="str">
        <f>VLOOKUP(テーブル13[[#This Row],[KENCODE]],KENCODE!A:B,2,FALSE)</f>
        <v>大阪</v>
      </c>
      <c r="K1221" t="s">
        <v>1623</v>
      </c>
      <c r="L1221" t="s">
        <v>1624</v>
      </c>
    </row>
    <row r="1222" spans="1:12">
      <c r="A1222" t="s">
        <v>1625</v>
      </c>
      <c r="B1222" t="s">
        <v>1</v>
      </c>
      <c r="C1222" t="s">
        <v>1</v>
      </c>
      <c r="D1222" t="s">
        <v>1</v>
      </c>
      <c r="E1222" t="s">
        <v>1</v>
      </c>
      <c r="F1222" t="s">
        <v>2</v>
      </c>
      <c r="G1222" t="s">
        <v>2</v>
      </c>
      <c r="H1222" s="4" t="str">
        <f>IF(OR(テーブル13[[#This Row],[ILLflag]]="N",テーブル13[[#This Row],[CopyService]]="N",テーブル13[[#This Row],[ILLStatus]]="N",テーブル13[[#This Row],[LoanService]]="N"),"×","○")</f>
        <v>×</v>
      </c>
      <c r="I1222">
        <v>27</v>
      </c>
      <c r="J1222" t="str">
        <f>VLOOKUP(テーブル13[[#This Row],[KENCODE]],KENCODE!A:B,2,FALSE)</f>
        <v>大阪</v>
      </c>
      <c r="K1222" t="s">
        <v>1626</v>
      </c>
      <c r="L1222" t="s">
        <v>1627</v>
      </c>
    </row>
    <row r="1223" spans="1:12">
      <c r="A1223" t="s">
        <v>1628</v>
      </c>
      <c r="B1223" t="s">
        <v>1</v>
      </c>
      <c r="C1223" t="s">
        <v>1</v>
      </c>
      <c r="D1223" t="s">
        <v>1</v>
      </c>
      <c r="E1223" t="s">
        <v>1</v>
      </c>
      <c r="F1223" t="s">
        <v>2</v>
      </c>
      <c r="G1223" t="s">
        <v>2</v>
      </c>
      <c r="H1223" s="4" t="str">
        <f>IF(OR(テーブル13[[#This Row],[ILLflag]]="N",テーブル13[[#This Row],[CopyService]]="N",テーブル13[[#This Row],[ILLStatus]]="N",テーブル13[[#This Row],[LoanService]]="N"),"×","○")</f>
        <v>×</v>
      </c>
      <c r="I1223">
        <v>27</v>
      </c>
      <c r="J1223" t="str">
        <f>VLOOKUP(テーブル13[[#This Row],[KENCODE]],KENCODE!A:B,2,FALSE)</f>
        <v>大阪</v>
      </c>
      <c r="K1223" t="s">
        <v>1629</v>
      </c>
      <c r="L1223" t="s">
        <v>1630</v>
      </c>
    </row>
    <row r="1224" spans="1:12">
      <c r="A1224" t="s">
        <v>1631</v>
      </c>
      <c r="B1224" t="s">
        <v>1</v>
      </c>
      <c r="C1224" t="s">
        <v>1</v>
      </c>
      <c r="D1224" t="s">
        <v>2</v>
      </c>
      <c r="E1224" t="s">
        <v>2</v>
      </c>
      <c r="F1224" t="s">
        <v>2</v>
      </c>
      <c r="G1224" t="s">
        <v>2</v>
      </c>
      <c r="H1224" s="4" t="str">
        <f>IF(OR(テーブル13[[#This Row],[ILLflag]]="N",テーブル13[[#This Row],[CopyService]]="N",テーブル13[[#This Row],[ILLStatus]]="N",テーブル13[[#This Row],[LoanService]]="N"),"×","○")</f>
        <v>×</v>
      </c>
      <c r="I1224">
        <v>27</v>
      </c>
      <c r="J1224" t="str">
        <f>VLOOKUP(テーブル13[[#This Row],[KENCODE]],KENCODE!A:B,2,FALSE)</f>
        <v>大阪</v>
      </c>
      <c r="K1224" t="s">
        <v>1632</v>
      </c>
      <c r="L1224" t="s">
        <v>1633</v>
      </c>
    </row>
    <row r="1225" spans="1:12">
      <c r="A1225" t="s">
        <v>1634</v>
      </c>
      <c r="B1225" t="s">
        <v>1</v>
      </c>
      <c r="C1225" t="s">
        <v>1</v>
      </c>
      <c r="D1225" t="s">
        <v>1</v>
      </c>
      <c r="E1225" t="s">
        <v>1</v>
      </c>
      <c r="F1225" t="s">
        <v>2</v>
      </c>
      <c r="G1225" t="s">
        <v>2</v>
      </c>
      <c r="H1225" s="4" t="str">
        <f>IF(OR(テーブル13[[#This Row],[ILLflag]]="N",テーブル13[[#This Row],[CopyService]]="N",テーブル13[[#This Row],[ILLStatus]]="N",テーブル13[[#This Row],[LoanService]]="N"),"×","○")</f>
        <v>×</v>
      </c>
      <c r="I1225">
        <v>27</v>
      </c>
      <c r="J1225" t="str">
        <f>VLOOKUP(テーブル13[[#This Row],[KENCODE]],KENCODE!A:B,2,FALSE)</f>
        <v>大阪</v>
      </c>
      <c r="K1225" t="s">
        <v>1635</v>
      </c>
      <c r="L1225" t="s">
        <v>1636</v>
      </c>
    </row>
    <row r="1226" spans="1:12">
      <c r="A1226" t="s">
        <v>1637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s="4" t="str">
        <f>IF(OR(テーブル13[[#This Row],[ILLflag]]="N",テーブル13[[#This Row],[CopyService]]="N",テーブル13[[#This Row],[ILLStatus]]="N",テーブル13[[#This Row],[LoanService]]="N"),"×","○")</f>
        <v>○</v>
      </c>
      <c r="I1226">
        <v>27</v>
      </c>
      <c r="J1226" t="str">
        <f>VLOOKUP(テーブル13[[#This Row],[KENCODE]],KENCODE!A:B,2,FALSE)</f>
        <v>大阪</v>
      </c>
      <c r="K1226" t="s">
        <v>1638</v>
      </c>
      <c r="L1226" t="s">
        <v>1639</v>
      </c>
    </row>
    <row r="1227" spans="1:12">
      <c r="A1227" t="s">
        <v>1640</v>
      </c>
      <c r="B1227" t="s">
        <v>1</v>
      </c>
      <c r="C1227" t="s">
        <v>1</v>
      </c>
      <c r="D1227" t="s">
        <v>1</v>
      </c>
      <c r="E1227" t="s">
        <v>1</v>
      </c>
      <c r="F1227" t="s">
        <v>2</v>
      </c>
      <c r="G1227" t="s">
        <v>1</v>
      </c>
      <c r="H1227" s="4" t="str">
        <f>IF(OR(テーブル13[[#This Row],[ILLflag]]="N",テーブル13[[#This Row],[CopyService]]="N",テーブル13[[#This Row],[ILLStatus]]="N",テーブル13[[#This Row],[LoanService]]="N"),"×","○")</f>
        <v>○</v>
      </c>
      <c r="I1227">
        <v>27</v>
      </c>
      <c r="J1227" t="str">
        <f>VLOOKUP(テーブル13[[#This Row],[KENCODE]],KENCODE!A:B,2,FALSE)</f>
        <v>大阪</v>
      </c>
      <c r="K1227" t="s">
        <v>1641</v>
      </c>
      <c r="L1227" t="s">
        <v>1642</v>
      </c>
    </row>
    <row r="1228" spans="1:12">
      <c r="A1228" t="s">
        <v>1643</v>
      </c>
      <c r="B1228" t="s">
        <v>1</v>
      </c>
      <c r="C1228" t="s">
        <v>1</v>
      </c>
      <c r="D1228" t="s">
        <v>1</v>
      </c>
      <c r="E1228" t="s">
        <v>2</v>
      </c>
      <c r="F1228" t="s">
        <v>2</v>
      </c>
      <c r="G1228" t="s">
        <v>1</v>
      </c>
      <c r="H1228" s="4" t="str">
        <f>IF(OR(テーブル13[[#This Row],[ILLflag]]="N",テーブル13[[#This Row],[CopyService]]="N",テーブル13[[#This Row],[ILLStatus]]="N",テーブル13[[#This Row],[LoanService]]="N"),"×","○")</f>
        <v>×</v>
      </c>
      <c r="I1228">
        <v>27</v>
      </c>
      <c r="J1228" t="str">
        <f>VLOOKUP(テーブル13[[#This Row],[KENCODE]],KENCODE!A:B,2,FALSE)</f>
        <v>大阪</v>
      </c>
      <c r="K1228" t="s">
        <v>1644</v>
      </c>
      <c r="L1228" t="s">
        <v>1645</v>
      </c>
    </row>
    <row r="1229" spans="1:12">
      <c r="A1229" t="s">
        <v>1646</v>
      </c>
      <c r="B1229" t="s">
        <v>1</v>
      </c>
      <c r="C1229" t="s">
        <v>1</v>
      </c>
      <c r="D1229" t="s">
        <v>1</v>
      </c>
      <c r="E1229" t="s">
        <v>2</v>
      </c>
      <c r="F1229" t="s">
        <v>2</v>
      </c>
      <c r="G1229" t="s">
        <v>1</v>
      </c>
      <c r="H1229" s="4" t="str">
        <f>IF(OR(テーブル13[[#This Row],[ILLflag]]="N",テーブル13[[#This Row],[CopyService]]="N",テーブル13[[#This Row],[ILLStatus]]="N",テーブル13[[#This Row],[LoanService]]="N"),"×","○")</f>
        <v>×</v>
      </c>
      <c r="I1229">
        <v>27</v>
      </c>
      <c r="J1229" t="str">
        <f>VLOOKUP(テーブル13[[#This Row],[KENCODE]],KENCODE!A:B,2,FALSE)</f>
        <v>大阪</v>
      </c>
      <c r="K1229" t="s">
        <v>1647</v>
      </c>
      <c r="L1229" t="s">
        <v>1648</v>
      </c>
    </row>
    <row r="1230" spans="1:12">
      <c r="A1230" t="s">
        <v>1649</v>
      </c>
      <c r="B1230" t="s">
        <v>1</v>
      </c>
      <c r="C1230" t="s">
        <v>1</v>
      </c>
      <c r="D1230" t="s">
        <v>2</v>
      </c>
      <c r="E1230" t="s">
        <v>2</v>
      </c>
      <c r="F1230" t="s">
        <v>65</v>
      </c>
      <c r="G1230" t="s">
        <v>2</v>
      </c>
      <c r="H1230" s="4" t="str">
        <f>IF(OR(テーブル13[[#This Row],[ILLflag]]="N",テーブル13[[#This Row],[CopyService]]="N",テーブル13[[#This Row],[ILLStatus]]="N",テーブル13[[#This Row],[LoanService]]="N"),"×","○")</f>
        <v>×</v>
      </c>
      <c r="I1230">
        <v>27</v>
      </c>
      <c r="J1230" t="str">
        <f>VLOOKUP(テーブル13[[#This Row],[KENCODE]],KENCODE!A:B,2,FALSE)</f>
        <v>大阪</v>
      </c>
      <c r="K1230" t="s">
        <v>1650</v>
      </c>
      <c r="L1230" t="s">
        <v>1651</v>
      </c>
    </row>
    <row r="1231" spans="1:12">
      <c r="A1231" t="s">
        <v>1652</v>
      </c>
      <c r="B1231" t="s">
        <v>1</v>
      </c>
      <c r="C1231" t="s">
        <v>1</v>
      </c>
      <c r="D1231" t="s">
        <v>1</v>
      </c>
      <c r="E1231" t="s">
        <v>1</v>
      </c>
      <c r="F1231" t="s">
        <v>2</v>
      </c>
      <c r="G1231" t="s">
        <v>2</v>
      </c>
      <c r="H1231" s="4" t="str">
        <f>IF(OR(テーブル13[[#This Row],[ILLflag]]="N",テーブル13[[#This Row],[CopyService]]="N",テーブル13[[#This Row],[ILLStatus]]="N",テーブル13[[#This Row],[LoanService]]="N"),"×","○")</f>
        <v>×</v>
      </c>
      <c r="I1231">
        <v>27</v>
      </c>
      <c r="J1231" t="str">
        <f>VLOOKUP(テーブル13[[#This Row],[KENCODE]],KENCODE!A:B,2,FALSE)</f>
        <v>大阪</v>
      </c>
      <c r="K1231" t="s">
        <v>1653</v>
      </c>
      <c r="L1231" t="s">
        <v>1654</v>
      </c>
    </row>
    <row r="1232" spans="1:12">
      <c r="A1232" t="s">
        <v>1655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s="4" t="str">
        <f>IF(OR(テーブル13[[#This Row],[ILLflag]]="N",テーブル13[[#This Row],[CopyService]]="N",テーブル13[[#This Row],[ILLStatus]]="N",テーブル13[[#This Row],[LoanService]]="N"),"×","○")</f>
        <v>○</v>
      </c>
      <c r="I1232">
        <v>27</v>
      </c>
      <c r="J1232" t="str">
        <f>VLOOKUP(テーブル13[[#This Row],[KENCODE]],KENCODE!A:B,2,FALSE)</f>
        <v>大阪</v>
      </c>
      <c r="K1232" t="s">
        <v>1656</v>
      </c>
      <c r="L1232" t="s">
        <v>1657</v>
      </c>
    </row>
    <row r="1233" spans="1:12">
      <c r="A1233" t="s">
        <v>1658</v>
      </c>
      <c r="B1233" t="s">
        <v>1</v>
      </c>
      <c r="C1233" t="s">
        <v>1</v>
      </c>
      <c r="D1233" t="s">
        <v>1</v>
      </c>
      <c r="E1233" t="s">
        <v>1</v>
      </c>
      <c r="F1233" t="s">
        <v>2</v>
      </c>
      <c r="G1233" t="s">
        <v>1</v>
      </c>
      <c r="H1233" s="4" t="str">
        <f>IF(OR(テーブル13[[#This Row],[ILLflag]]="N",テーブル13[[#This Row],[CopyService]]="N",テーブル13[[#This Row],[ILLStatus]]="N",テーブル13[[#This Row],[LoanService]]="N"),"×","○")</f>
        <v>○</v>
      </c>
      <c r="I1233">
        <v>27</v>
      </c>
      <c r="J1233" t="str">
        <f>VLOOKUP(テーブル13[[#This Row],[KENCODE]],KENCODE!A:B,2,FALSE)</f>
        <v>大阪</v>
      </c>
      <c r="K1233" t="s">
        <v>1659</v>
      </c>
      <c r="L1233" t="s">
        <v>1660</v>
      </c>
    </row>
    <row r="1234" spans="1:12">
      <c r="A1234" t="s">
        <v>1661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s="4" t="str">
        <f>IF(OR(テーブル13[[#This Row],[ILLflag]]="N",テーブル13[[#This Row],[CopyService]]="N",テーブル13[[#This Row],[ILLStatus]]="N",テーブル13[[#This Row],[LoanService]]="N"),"×","○")</f>
        <v>○</v>
      </c>
      <c r="I1234">
        <v>27</v>
      </c>
      <c r="J1234" t="str">
        <f>VLOOKUP(テーブル13[[#This Row],[KENCODE]],KENCODE!A:B,2,FALSE)</f>
        <v>大阪</v>
      </c>
      <c r="K1234" t="s">
        <v>1662</v>
      </c>
      <c r="L1234" t="s">
        <v>1663</v>
      </c>
    </row>
    <row r="1235" spans="1:12">
      <c r="A1235" t="s">
        <v>1664</v>
      </c>
      <c r="B1235" t="s">
        <v>1</v>
      </c>
      <c r="C1235" t="s">
        <v>1</v>
      </c>
      <c r="D1235" t="s">
        <v>1</v>
      </c>
      <c r="E1235" t="s">
        <v>1</v>
      </c>
      <c r="F1235" t="s">
        <v>2</v>
      </c>
      <c r="G1235" t="s">
        <v>2</v>
      </c>
      <c r="H1235" s="4" t="str">
        <f>IF(OR(テーブル13[[#This Row],[ILLflag]]="N",テーブル13[[#This Row],[CopyService]]="N",テーブル13[[#This Row],[ILLStatus]]="N",テーブル13[[#This Row],[LoanService]]="N"),"×","○")</f>
        <v>×</v>
      </c>
      <c r="I1235">
        <v>27</v>
      </c>
      <c r="J1235" t="str">
        <f>VLOOKUP(テーブル13[[#This Row],[KENCODE]],KENCODE!A:B,2,FALSE)</f>
        <v>大阪</v>
      </c>
      <c r="K1235" t="s">
        <v>1665</v>
      </c>
      <c r="L1235" t="s">
        <v>1666</v>
      </c>
    </row>
    <row r="1236" spans="1:12">
      <c r="A1236" t="s">
        <v>1667</v>
      </c>
      <c r="B1236" t="s">
        <v>1</v>
      </c>
      <c r="C1236" t="s">
        <v>1</v>
      </c>
      <c r="D1236" t="s">
        <v>1</v>
      </c>
      <c r="E1236" t="s">
        <v>1</v>
      </c>
      <c r="F1236" t="s">
        <v>2</v>
      </c>
      <c r="G1236" t="s">
        <v>1</v>
      </c>
      <c r="H1236" s="4" t="str">
        <f>IF(OR(テーブル13[[#This Row],[ILLflag]]="N",テーブル13[[#This Row],[CopyService]]="N",テーブル13[[#This Row],[ILLStatus]]="N",テーブル13[[#This Row],[LoanService]]="N"),"×","○")</f>
        <v>○</v>
      </c>
      <c r="I1236">
        <v>27</v>
      </c>
      <c r="J1236" t="str">
        <f>VLOOKUP(テーブル13[[#This Row],[KENCODE]],KENCODE!A:B,2,FALSE)</f>
        <v>大阪</v>
      </c>
      <c r="K1236" t="s">
        <v>1668</v>
      </c>
      <c r="L1236" t="s">
        <v>1669</v>
      </c>
    </row>
    <row r="1237" spans="1:12">
      <c r="A1237" t="s">
        <v>1676</v>
      </c>
      <c r="B1237" t="s">
        <v>1</v>
      </c>
      <c r="C1237" t="s">
        <v>1</v>
      </c>
      <c r="D1237" t="s">
        <v>1</v>
      </c>
      <c r="E1237" t="s">
        <v>1</v>
      </c>
      <c r="F1237" t="s">
        <v>2</v>
      </c>
      <c r="G1237" t="s">
        <v>2</v>
      </c>
      <c r="H1237" s="4" t="str">
        <f>IF(OR(テーブル13[[#This Row],[ILLflag]]="N",テーブル13[[#This Row],[CopyService]]="N",テーブル13[[#This Row],[ILLStatus]]="N",テーブル13[[#This Row],[LoanService]]="N"),"×","○")</f>
        <v>×</v>
      </c>
      <c r="I1237">
        <v>27</v>
      </c>
      <c r="J1237" t="str">
        <f>VLOOKUP(テーブル13[[#This Row],[KENCODE]],KENCODE!A:B,2,FALSE)</f>
        <v>大阪</v>
      </c>
      <c r="K1237" t="s">
        <v>1677</v>
      </c>
      <c r="L1237" t="s">
        <v>1678</v>
      </c>
    </row>
    <row r="1238" spans="1:12">
      <c r="A1238" t="s">
        <v>1679</v>
      </c>
      <c r="B1238" t="s">
        <v>1</v>
      </c>
      <c r="C1238" t="s">
        <v>1</v>
      </c>
      <c r="D1238" t="s">
        <v>1</v>
      </c>
      <c r="E1238" t="s">
        <v>1</v>
      </c>
      <c r="F1238" t="s">
        <v>2</v>
      </c>
      <c r="G1238" t="s">
        <v>1</v>
      </c>
      <c r="H1238" s="4" t="str">
        <f>IF(OR(テーブル13[[#This Row],[ILLflag]]="N",テーブル13[[#This Row],[CopyService]]="N",テーブル13[[#This Row],[ILLStatus]]="N",テーブル13[[#This Row],[LoanService]]="N"),"×","○")</f>
        <v>○</v>
      </c>
      <c r="I1238">
        <v>27</v>
      </c>
      <c r="J1238" t="str">
        <f>VLOOKUP(テーブル13[[#This Row],[KENCODE]],KENCODE!A:B,2,FALSE)</f>
        <v>大阪</v>
      </c>
      <c r="K1238" t="s">
        <v>1680</v>
      </c>
      <c r="L1238" t="s">
        <v>1681</v>
      </c>
    </row>
    <row r="1239" spans="1:12">
      <c r="A1239" t="s">
        <v>1682</v>
      </c>
      <c r="B1239" t="s">
        <v>1</v>
      </c>
      <c r="C1239" t="s">
        <v>1</v>
      </c>
      <c r="D1239" t="s">
        <v>1</v>
      </c>
      <c r="E1239" t="s">
        <v>1</v>
      </c>
      <c r="F1239" t="s">
        <v>2</v>
      </c>
      <c r="G1239" t="s">
        <v>1</v>
      </c>
      <c r="H1239" s="4" t="str">
        <f>IF(OR(テーブル13[[#This Row],[ILLflag]]="N",テーブル13[[#This Row],[CopyService]]="N",テーブル13[[#This Row],[ILLStatus]]="N",テーブル13[[#This Row],[LoanService]]="N"),"×","○")</f>
        <v>○</v>
      </c>
      <c r="I1239">
        <v>27</v>
      </c>
      <c r="J1239" t="str">
        <f>VLOOKUP(テーブル13[[#This Row],[KENCODE]],KENCODE!A:B,2,FALSE)</f>
        <v>大阪</v>
      </c>
      <c r="K1239" t="s">
        <v>1683</v>
      </c>
      <c r="L1239" t="s">
        <v>1684</v>
      </c>
    </row>
    <row r="1240" spans="1:12">
      <c r="A1240" t="s">
        <v>1685</v>
      </c>
      <c r="B1240" t="s">
        <v>1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s="4" t="str">
        <f>IF(OR(テーブル13[[#This Row],[ILLflag]]="N",テーブル13[[#This Row],[CopyService]]="N",テーブル13[[#This Row],[ILLStatus]]="N",テーブル13[[#This Row],[LoanService]]="N"),"×","○")</f>
        <v>×</v>
      </c>
      <c r="I1240">
        <v>27</v>
      </c>
      <c r="J1240" t="str">
        <f>VLOOKUP(テーブル13[[#This Row],[KENCODE]],KENCODE!A:B,2,FALSE)</f>
        <v>大阪</v>
      </c>
      <c r="K1240" t="s">
        <v>1686</v>
      </c>
      <c r="L1240" t="s">
        <v>1687</v>
      </c>
    </row>
    <row r="1241" spans="1:12">
      <c r="A1241" t="s">
        <v>1688</v>
      </c>
      <c r="B1241" t="s">
        <v>1</v>
      </c>
      <c r="C1241" t="s">
        <v>1</v>
      </c>
      <c r="D1241" t="s">
        <v>1</v>
      </c>
      <c r="E1241" t="s">
        <v>1</v>
      </c>
      <c r="F1241" t="s">
        <v>2</v>
      </c>
      <c r="G1241" t="s">
        <v>1</v>
      </c>
      <c r="H1241" s="4" t="str">
        <f>IF(OR(テーブル13[[#This Row],[ILLflag]]="N",テーブル13[[#This Row],[CopyService]]="N",テーブル13[[#This Row],[ILLStatus]]="N",テーブル13[[#This Row],[LoanService]]="N"),"×","○")</f>
        <v>○</v>
      </c>
      <c r="I1241">
        <v>27</v>
      </c>
      <c r="J1241" t="str">
        <f>VLOOKUP(テーブル13[[#This Row],[KENCODE]],KENCODE!A:B,2,FALSE)</f>
        <v>大阪</v>
      </c>
      <c r="K1241" t="s">
        <v>1689</v>
      </c>
      <c r="L1241" t="s">
        <v>1690</v>
      </c>
    </row>
    <row r="1242" spans="1:12">
      <c r="A1242" t="s">
        <v>1691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s="4" t="str">
        <f>IF(OR(テーブル13[[#This Row],[ILLflag]]="N",テーブル13[[#This Row],[CopyService]]="N",テーブル13[[#This Row],[ILLStatus]]="N",テーブル13[[#This Row],[LoanService]]="N"),"×","○")</f>
        <v>○</v>
      </c>
      <c r="I1242">
        <v>27</v>
      </c>
      <c r="J1242" t="str">
        <f>VLOOKUP(テーブル13[[#This Row],[KENCODE]],KENCODE!A:B,2,FALSE)</f>
        <v>大阪</v>
      </c>
      <c r="K1242" t="s">
        <v>1692</v>
      </c>
      <c r="L1242" t="s">
        <v>1693</v>
      </c>
    </row>
    <row r="1243" spans="1:12">
      <c r="A1243" t="s">
        <v>1694</v>
      </c>
      <c r="B1243" t="s">
        <v>1</v>
      </c>
      <c r="C1243" t="s">
        <v>1</v>
      </c>
      <c r="D1243" t="s">
        <v>2</v>
      </c>
      <c r="E1243" t="s">
        <v>2</v>
      </c>
      <c r="F1243" t="s">
        <v>2</v>
      </c>
      <c r="G1243" t="s">
        <v>2</v>
      </c>
      <c r="H1243" s="4" t="str">
        <f>IF(OR(テーブル13[[#This Row],[ILLflag]]="N",テーブル13[[#This Row],[CopyService]]="N",テーブル13[[#This Row],[ILLStatus]]="N",テーブル13[[#This Row],[LoanService]]="N"),"×","○")</f>
        <v>×</v>
      </c>
      <c r="I1243">
        <v>27</v>
      </c>
      <c r="J1243" t="str">
        <f>VLOOKUP(テーブル13[[#This Row],[KENCODE]],KENCODE!A:B,2,FALSE)</f>
        <v>大阪</v>
      </c>
      <c r="K1243" t="s">
        <v>1695</v>
      </c>
      <c r="L1243" t="s">
        <v>1696</v>
      </c>
    </row>
    <row r="1244" spans="1:12">
      <c r="A1244" t="s">
        <v>1697</v>
      </c>
      <c r="B1244" t="s">
        <v>1</v>
      </c>
      <c r="C1244" t="s">
        <v>1</v>
      </c>
      <c r="D1244" t="s">
        <v>1</v>
      </c>
      <c r="E1244" t="s">
        <v>1</v>
      </c>
      <c r="F1244" t="s">
        <v>2</v>
      </c>
      <c r="G1244" t="s">
        <v>2</v>
      </c>
      <c r="H1244" s="4" t="str">
        <f>IF(OR(テーブル13[[#This Row],[ILLflag]]="N",テーブル13[[#This Row],[CopyService]]="N",テーブル13[[#This Row],[ILLStatus]]="N",テーブル13[[#This Row],[LoanService]]="N"),"×","○")</f>
        <v>×</v>
      </c>
      <c r="I1244">
        <v>27</v>
      </c>
      <c r="J1244" t="str">
        <f>VLOOKUP(テーブル13[[#This Row],[KENCODE]],KENCODE!A:B,2,FALSE)</f>
        <v>大阪</v>
      </c>
      <c r="K1244" t="s">
        <v>1698</v>
      </c>
      <c r="L1244" t="s">
        <v>1699</v>
      </c>
    </row>
    <row r="1245" spans="1:12">
      <c r="A1245" t="s">
        <v>1700</v>
      </c>
      <c r="B1245" t="s">
        <v>1</v>
      </c>
      <c r="C1245" t="s">
        <v>1</v>
      </c>
      <c r="D1245" t="s">
        <v>1</v>
      </c>
      <c r="E1245" t="s">
        <v>1</v>
      </c>
      <c r="F1245" t="s">
        <v>2</v>
      </c>
      <c r="G1245" t="s">
        <v>1</v>
      </c>
      <c r="H1245" s="4" t="str">
        <f>IF(OR(テーブル13[[#This Row],[ILLflag]]="N",テーブル13[[#This Row],[CopyService]]="N",テーブル13[[#This Row],[ILLStatus]]="N",テーブル13[[#This Row],[LoanService]]="N"),"×","○")</f>
        <v>○</v>
      </c>
      <c r="I1245">
        <v>27</v>
      </c>
      <c r="J1245" t="str">
        <f>VLOOKUP(テーブル13[[#This Row],[KENCODE]],KENCODE!A:B,2,FALSE)</f>
        <v>大阪</v>
      </c>
      <c r="K1245" t="s">
        <v>1701</v>
      </c>
      <c r="L1245" t="s">
        <v>1702</v>
      </c>
    </row>
    <row r="1246" spans="1:12">
      <c r="A1246" t="s">
        <v>1970</v>
      </c>
      <c r="B1246" t="s">
        <v>1</v>
      </c>
      <c r="C1246" t="s">
        <v>1</v>
      </c>
      <c r="D1246" t="s">
        <v>2</v>
      </c>
      <c r="E1246" t="s">
        <v>2</v>
      </c>
      <c r="F1246" t="s">
        <v>2</v>
      </c>
      <c r="G1246" t="s">
        <v>2</v>
      </c>
      <c r="H1246" s="4" t="str">
        <f>IF(OR(テーブル13[[#This Row],[ILLflag]]="N",テーブル13[[#This Row],[CopyService]]="N",テーブル13[[#This Row],[ILLStatus]]="N",テーブル13[[#This Row],[LoanService]]="N"),"×","○")</f>
        <v>×</v>
      </c>
      <c r="I1246">
        <v>27</v>
      </c>
      <c r="J1246" t="str">
        <f>VLOOKUP(テーブル13[[#This Row],[KENCODE]],KENCODE!A:B,2,FALSE)</f>
        <v>大阪</v>
      </c>
      <c r="K1246" t="s">
        <v>1971</v>
      </c>
      <c r="L1246" t="s">
        <v>1972</v>
      </c>
    </row>
    <row r="1247" spans="1:12">
      <c r="A1247" t="s">
        <v>2191</v>
      </c>
      <c r="B1247" t="s">
        <v>1</v>
      </c>
      <c r="C1247" t="s">
        <v>1</v>
      </c>
      <c r="D1247" t="s">
        <v>1</v>
      </c>
      <c r="E1247" t="s">
        <v>2</v>
      </c>
      <c r="F1247" t="s">
        <v>2</v>
      </c>
      <c r="G1247" t="s">
        <v>2</v>
      </c>
      <c r="H1247" s="4" t="str">
        <f>IF(OR(テーブル13[[#This Row],[ILLflag]]="N",テーブル13[[#This Row],[CopyService]]="N",テーブル13[[#This Row],[ILLStatus]]="N",テーブル13[[#This Row],[LoanService]]="N"),"×","○")</f>
        <v>×</v>
      </c>
      <c r="I1247">
        <v>27</v>
      </c>
      <c r="J1247" t="str">
        <f>VLOOKUP(テーブル13[[#This Row],[KENCODE]],KENCODE!A:B,2,FALSE)</f>
        <v>大阪</v>
      </c>
      <c r="K1247" t="s">
        <v>2192</v>
      </c>
      <c r="L1247" t="s">
        <v>2193</v>
      </c>
    </row>
    <row r="1248" spans="1:12">
      <c r="A1248" t="s">
        <v>2275</v>
      </c>
      <c r="B1248" t="s">
        <v>1</v>
      </c>
      <c r="C1248" t="s">
        <v>1</v>
      </c>
      <c r="D1248" t="s">
        <v>1</v>
      </c>
      <c r="E1248" t="s">
        <v>2</v>
      </c>
      <c r="F1248" t="s">
        <v>2</v>
      </c>
      <c r="G1248" t="s">
        <v>1</v>
      </c>
      <c r="H1248" s="4" t="str">
        <f>IF(OR(テーブル13[[#This Row],[ILLflag]]="N",テーブル13[[#This Row],[CopyService]]="N",テーブル13[[#This Row],[ILLStatus]]="N",テーブル13[[#This Row],[LoanService]]="N"),"×","○")</f>
        <v>×</v>
      </c>
      <c r="I1248">
        <v>27</v>
      </c>
      <c r="J1248" t="str">
        <f>VLOOKUP(テーブル13[[#This Row],[KENCODE]],KENCODE!A:B,2,FALSE)</f>
        <v>大阪</v>
      </c>
      <c r="K1248" t="s">
        <v>2276</v>
      </c>
      <c r="L1248" t="s">
        <v>2277</v>
      </c>
    </row>
    <row r="1249" spans="1:12">
      <c r="A1249" t="s">
        <v>2278</v>
      </c>
      <c r="B1249" t="s">
        <v>2</v>
      </c>
      <c r="C1249" t="s">
        <v>2</v>
      </c>
      <c r="D1249" t="s">
        <v>1</v>
      </c>
      <c r="E1249" t="s">
        <v>2</v>
      </c>
      <c r="F1249" t="s">
        <v>2</v>
      </c>
      <c r="G1249" t="s">
        <v>2</v>
      </c>
      <c r="H1249" s="4" t="str">
        <f>IF(OR(テーブル13[[#This Row],[ILLflag]]="N",テーブル13[[#This Row],[CopyService]]="N",テーブル13[[#This Row],[ILLStatus]]="N",テーブル13[[#This Row],[LoanService]]="N"),"×","○")</f>
        <v>×</v>
      </c>
      <c r="I1249">
        <v>27</v>
      </c>
      <c r="J1249" t="str">
        <f>VLOOKUP(テーブル13[[#This Row],[KENCODE]],KENCODE!A:B,2,FALSE)</f>
        <v>大阪</v>
      </c>
      <c r="K1249" t="s">
        <v>2279</v>
      </c>
      <c r="L1249" t="s">
        <v>2280</v>
      </c>
    </row>
    <row r="1250" spans="1:12">
      <c r="A1250" t="s">
        <v>2281</v>
      </c>
      <c r="B1250" t="s">
        <v>1</v>
      </c>
      <c r="C1250" t="s">
        <v>1</v>
      </c>
      <c r="D1250" t="s">
        <v>65</v>
      </c>
      <c r="E1250" t="s">
        <v>2</v>
      </c>
      <c r="F1250" t="s">
        <v>2</v>
      </c>
      <c r="G1250" t="s">
        <v>1</v>
      </c>
      <c r="H1250" s="4" t="str">
        <f>IF(OR(テーブル13[[#This Row],[ILLflag]]="N",テーブル13[[#This Row],[CopyService]]="N",テーブル13[[#This Row],[ILLStatus]]="N",テーブル13[[#This Row],[LoanService]]="N"),"×","○")</f>
        <v>×</v>
      </c>
      <c r="I1250">
        <v>27</v>
      </c>
      <c r="J1250" t="str">
        <f>VLOOKUP(テーブル13[[#This Row],[KENCODE]],KENCODE!A:B,2,FALSE)</f>
        <v>大阪</v>
      </c>
      <c r="K1250" t="s">
        <v>2282</v>
      </c>
      <c r="L1250" t="s">
        <v>2283</v>
      </c>
    </row>
    <row r="1251" spans="1:12">
      <c r="A1251" t="s">
        <v>2284</v>
      </c>
      <c r="B1251" t="s">
        <v>1</v>
      </c>
      <c r="C1251" t="s">
        <v>1</v>
      </c>
      <c r="D1251" t="s">
        <v>1</v>
      </c>
      <c r="E1251" t="s">
        <v>2</v>
      </c>
      <c r="F1251" t="s">
        <v>2</v>
      </c>
      <c r="G1251" t="s">
        <v>1</v>
      </c>
      <c r="H1251" s="4" t="str">
        <f>IF(OR(テーブル13[[#This Row],[ILLflag]]="N",テーブル13[[#This Row],[CopyService]]="N",テーブル13[[#This Row],[ILLStatus]]="N",テーブル13[[#This Row],[LoanService]]="N"),"×","○")</f>
        <v>×</v>
      </c>
      <c r="I1251">
        <v>27</v>
      </c>
      <c r="J1251" t="str">
        <f>VLOOKUP(テーブル13[[#This Row],[KENCODE]],KENCODE!A:B,2,FALSE)</f>
        <v>大阪</v>
      </c>
      <c r="K1251" t="s">
        <v>2285</v>
      </c>
      <c r="L1251" t="s">
        <v>2286</v>
      </c>
    </row>
    <row r="1252" spans="1:12">
      <c r="A1252" t="s">
        <v>2302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s="4" t="str">
        <f>IF(OR(テーブル13[[#This Row],[ILLflag]]="N",テーブル13[[#This Row],[CopyService]]="N",テーブル13[[#This Row],[ILLStatus]]="N",テーブル13[[#This Row],[LoanService]]="N"),"×","○")</f>
        <v>×</v>
      </c>
      <c r="I1252">
        <v>27</v>
      </c>
      <c r="J1252" t="str">
        <f>VLOOKUP(テーブル13[[#This Row],[KENCODE]],KENCODE!A:B,2,FALSE)</f>
        <v>大阪</v>
      </c>
      <c r="K1252" t="s">
        <v>2303</v>
      </c>
      <c r="L1252" t="s">
        <v>2304</v>
      </c>
    </row>
    <row r="1253" spans="1:12">
      <c r="A1253" t="s">
        <v>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2</v>
      </c>
      <c r="H1253" s="4" t="str">
        <f>IF(OR(テーブル13[[#This Row],[ILLflag]]="N",テーブル13[[#This Row],[CopyService]]="N",テーブル13[[#This Row],[ILLStatus]]="N",テーブル13[[#This Row],[LoanService]]="N"),"×","○")</f>
        <v>×</v>
      </c>
      <c r="I1253">
        <v>27</v>
      </c>
      <c r="J1253" t="str">
        <f>VLOOKUP(テーブル13[[#This Row],[KENCODE]],KENCODE!A:B,2,FALSE)</f>
        <v>大阪</v>
      </c>
      <c r="K1253" t="s">
        <v>2345</v>
      </c>
      <c r="L1253" t="s">
        <v>2346</v>
      </c>
    </row>
    <row r="1254" spans="1:12">
      <c r="A1254" t="s">
        <v>2350</v>
      </c>
      <c r="B1254" t="s">
        <v>1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s="4" t="str">
        <f>IF(OR(テーブル13[[#This Row],[ILLflag]]="N",テーブル13[[#This Row],[CopyService]]="N",テーブル13[[#This Row],[ILLStatus]]="N",テーブル13[[#This Row],[LoanService]]="N"),"×","○")</f>
        <v>×</v>
      </c>
      <c r="I1254">
        <v>27</v>
      </c>
      <c r="J1254" t="str">
        <f>VLOOKUP(テーブル13[[#This Row],[KENCODE]],KENCODE!A:B,2,FALSE)</f>
        <v>大阪</v>
      </c>
      <c r="K1254" t="s">
        <v>2351</v>
      </c>
      <c r="L1254" t="s">
        <v>2352</v>
      </c>
    </row>
    <row r="1255" spans="1:12">
      <c r="A1255" t="s">
        <v>2590</v>
      </c>
      <c r="B1255" t="s">
        <v>1</v>
      </c>
      <c r="C1255" t="s">
        <v>1</v>
      </c>
      <c r="D1255" t="s">
        <v>2</v>
      </c>
      <c r="E1255" t="s">
        <v>2</v>
      </c>
      <c r="F1255" t="s">
        <v>2</v>
      </c>
      <c r="G1255" t="s">
        <v>2</v>
      </c>
      <c r="H1255" s="4" t="str">
        <f>IF(OR(テーブル13[[#This Row],[ILLflag]]="N",テーブル13[[#This Row],[CopyService]]="N",テーブル13[[#This Row],[ILLStatus]]="N",テーブル13[[#This Row],[LoanService]]="N"),"×","○")</f>
        <v>×</v>
      </c>
      <c r="I1255">
        <v>27</v>
      </c>
      <c r="J1255" t="str">
        <f>VLOOKUP(テーブル13[[#This Row],[KENCODE]],KENCODE!A:B,2,FALSE)</f>
        <v>大阪</v>
      </c>
      <c r="K1255" t="s">
        <v>2591</v>
      </c>
      <c r="L1255" t="s">
        <v>2592</v>
      </c>
    </row>
    <row r="1256" spans="1:12">
      <c r="A1256" t="s">
        <v>2593</v>
      </c>
      <c r="B1256" t="s">
        <v>1</v>
      </c>
      <c r="C1256" t="s">
        <v>1</v>
      </c>
      <c r="D1256" t="s">
        <v>2</v>
      </c>
      <c r="E1256" t="s">
        <v>2</v>
      </c>
      <c r="F1256" t="s">
        <v>2</v>
      </c>
      <c r="G1256" t="s">
        <v>2</v>
      </c>
      <c r="H1256" s="4" t="str">
        <f>IF(OR(テーブル13[[#This Row],[ILLflag]]="N",テーブル13[[#This Row],[CopyService]]="N",テーブル13[[#This Row],[ILLStatus]]="N",テーブル13[[#This Row],[LoanService]]="N"),"×","○")</f>
        <v>×</v>
      </c>
      <c r="I1256">
        <v>27</v>
      </c>
      <c r="J1256" t="str">
        <f>VLOOKUP(テーブル13[[#This Row],[KENCODE]],KENCODE!A:B,2,FALSE)</f>
        <v>大阪</v>
      </c>
      <c r="K1256" t="s">
        <v>2594</v>
      </c>
      <c r="L1256" t="s">
        <v>2595</v>
      </c>
    </row>
    <row r="1257" spans="1:12">
      <c r="A1257" t="s">
        <v>2858</v>
      </c>
      <c r="B1257" t="s">
        <v>1</v>
      </c>
      <c r="C1257" t="s">
        <v>1</v>
      </c>
      <c r="D1257" t="s">
        <v>1</v>
      </c>
      <c r="E1257" t="s">
        <v>2</v>
      </c>
      <c r="F1257" t="s">
        <v>2</v>
      </c>
      <c r="G1257" t="s">
        <v>2</v>
      </c>
      <c r="H1257" s="4" t="str">
        <f>IF(OR(テーブル13[[#This Row],[ILLflag]]="N",テーブル13[[#This Row],[CopyService]]="N",テーブル13[[#This Row],[ILLStatus]]="N",テーブル13[[#This Row],[LoanService]]="N"),"×","○")</f>
        <v>×</v>
      </c>
      <c r="I1257">
        <v>27</v>
      </c>
      <c r="J1257" t="str">
        <f>VLOOKUP(テーブル13[[#This Row],[KENCODE]],KENCODE!A:B,2,FALSE)</f>
        <v>大阪</v>
      </c>
      <c r="K1257" t="s">
        <v>2859</v>
      </c>
      <c r="L1257" t="s">
        <v>2860</v>
      </c>
    </row>
    <row r="1258" spans="1:12">
      <c r="A1258" t="s">
        <v>3058</v>
      </c>
      <c r="B1258" t="s">
        <v>1</v>
      </c>
      <c r="C1258" t="s">
        <v>1</v>
      </c>
      <c r="D1258" t="s">
        <v>1</v>
      </c>
      <c r="E1258" t="s">
        <v>2</v>
      </c>
      <c r="F1258" t="s">
        <v>1</v>
      </c>
      <c r="G1258" t="s">
        <v>1</v>
      </c>
      <c r="H1258" s="4" t="str">
        <f>IF(OR(テーブル13[[#This Row],[ILLflag]]="N",テーブル13[[#This Row],[CopyService]]="N",テーブル13[[#This Row],[ILLStatus]]="N",テーブル13[[#This Row],[LoanService]]="N"),"×","○")</f>
        <v>×</v>
      </c>
      <c r="I1258">
        <v>27</v>
      </c>
      <c r="J1258" t="str">
        <f>VLOOKUP(テーブル13[[#This Row],[KENCODE]],KENCODE!A:B,2,FALSE)</f>
        <v>大阪</v>
      </c>
      <c r="K1258" t="s">
        <v>3059</v>
      </c>
      <c r="L1258" t="s">
        <v>3060</v>
      </c>
    </row>
    <row r="1259" spans="1:12">
      <c r="A1259" t="s">
        <v>3079</v>
      </c>
      <c r="B1259" t="s">
        <v>1</v>
      </c>
      <c r="C1259" t="s">
        <v>1</v>
      </c>
      <c r="D1259" t="s">
        <v>1</v>
      </c>
      <c r="E1259" t="s">
        <v>1</v>
      </c>
      <c r="F1259" t="s">
        <v>2</v>
      </c>
      <c r="G1259" t="s">
        <v>2</v>
      </c>
      <c r="H1259" s="4" t="str">
        <f>IF(OR(テーブル13[[#This Row],[ILLflag]]="N",テーブル13[[#This Row],[CopyService]]="N",テーブル13[[#This Row],[ILLStatus]]="N",テーブル13[[#This Row],[LoanService]]="N"),"×","○")</f>
        <v>×</v>
      </c>
      <c r="I1259">
        <v>27</v>
      </c>
      <c r="J1259" t="str">
        <f>VLOOKUP(テーブル13[[#This Row],[KENCODE]],KENCODE!A:B,2,FALSE)</f>
        <v>大阪</v>
      </c>
      <c r="K1259" t="s">
        <v>3080</v>
      </c>
      <c r="L1259" t="s">
        <v>3081</v>
      </c>
    </row>
    <row r="1260" spans="1:12">
      <c r="A1260" t="s">
        <v>3100</v>
      </c>
      <c r="B1260" t="s">
        <v>1</v>
      </c>
      <c r="C1260" t="s">
        <v>1</v>
      </c>
      <c r="D1260" t="s">
        <v>1</v>
      </c>
      <c r="E1260" t="s">
        <v>1</v>
      </c>
      <c r="F1260" t="s">
        <v>2</v>
      </c>
      <c r="G1260" t="s">
        <v>1</v>
      </c>
      <c r="H1260" s="4" t="str">
        <f>IF(OR(テーブル13[[#This Row],[ILLflag]]="N",テーブル13[[#This Row],[CopyService]]="N",テーブル13[[#This Row],[ILLStatus]]="N",テーブル13[[#This Row],[LoanService]]="N"),"×","○")</f>
        <v>○</v>
      </c>
      <c r="I1260">
        <v>27</v>
      </c>
      <c r="J1260" t="str">
        <f>VLOOKUP(テーブル13[[#This Row],[KENCODE]],KENCODE!A:B,2,FALSE)</f>
        <v>大阪</v>
      </c>
      <c r="K1260" t="s">
        <v>3101</v>
      </c>
      <c r="L1260" t="s">
        <v>3102</v>
      </c>
    </row>
    <row r="1261" spans="1:12">
      <c r="A1261" t="s">
        <v>3109</v>
      </c>
      <c r="B1261" t="s">
        <v>1</v>
      </c>
      <c r="C1261" t="s">
        <v>1</v>
      </c>
      <c r="D1261" t="s">
        <v>1</v>
      </c>
      <c r="E1261" t="s">
        <v>1</v>
      </c>
      <c r="F1261" t="s">
        <v>2</v>
      </c>
      <c r="G1261" t="s">
        <v>1</v>
      </c>
      <c r="H1261" s="4" t="str">
        <f>IF(OR(テーブル13[[#This Row],[ILLflag]]="N",テーブル13[[#This Row],[CopyService]]="N",テーブル13[[#This Row],[ILLStatus]]="N",テーブル13[[#This Row],[LoanService]]="N"),"×","○")</f>
        <v>○</v>
      </c>
      <c r="I1261">
        <v>27</v>
      </c>
      <c r="J1261" t="str">
        <f>VLOOKUP(テーブル13[[#This Row],[KENCODE]],KENCODE!A:B,2,FALSE)</f>
        <v>大阪</v>
      </c>
      <c r="K1261" t="s">
        <v>3110</v>
      </c>
      <c r="L1261" t="s">
        <v>3111</v>
      </c>
    </row>
    <row r="1262" spans="1:12">
      <c r="A1262" t="s">
        <v>3156</v>
      </c>
      <c r="B1262" t="s">
        <v>1</v>
      </c>
      <c r="C1262" t="s">
        <v>1</v>
      </c>
      <c r="D1262" t="s">
        <v>2</v>
      </c>
      <c r="E1262" t="s">
        <v>2</v>
      </c>
      <c r="F1262" t="s">
        <v>2</v>
      </c>
      <c r="G1262" t="s">
        <v>1</v>
      </c>
      <c r="H1262" s="4" t="str">
        <f>IF(OR(テーブル13[[#This Row],[ILLflag]]="N",テーブル13[[#This Row],[CopyService]]="N",テーブル13[[#This Row],[ILLStatus]]="N",テーブル13[[#This Row],[LoanService]]="N"),"×","○")</f>
        <v>×</v>
      </c>
      <c r="I1262">
        <v>27</v>
      </c>
      <c r="J1262" t="str">
        <f>VLOOKUP(テーブル13[[#This Row],[KENCODE]],KENCODE!A:B,2,FALSE)</f>
        <v>大阪</v>
      </c>
      <c r="K1262" t="s">
        <v>3157</v>
      </c>
      <c r="L1262" t="s">
        <v>3158</v>
      </c>
    </row>
    <row r="1263" spans="1:12">
      <c r="A1263" t="s">
        <v>3304</v>
      </c>
      <c r="B1263" t="s">
        <v>1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s="4" t="str">
        <f>IF(OR(テーブル13[[#This Row],[ILLflag]]="N",テーブル13[[#This Row],[CopyService]]="N",テーブル13[[#This Row],[ILLStatus]]="N",テーブル13[[#This Row],[LoanService]]="N"),"×","○")</f>
        <v>×</v>
      </c>
      <c r="I1263">
        <v>27</v>
      </c>
      <c r="J1263" t="str">
        <f>VLOOKUP(テーブル13[[#This Row],[KENCODE]],KENCODE!A:B,2,FALSE)</f>
        <v>大阪</v>
      </c>
      <c r="K1263" t="s">
        <v>3305</v>
      </c>
      <c r="L1263" t="s">
        <v>3306</v>
      </c>
    </row>
    <row r="1264" spans="1:12">
      <c r="A1264" t="s">
        <v>3327</v>
      </c>
      <c r="B1264" t="s">
        <v>1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s="4" t="str">
        <f>IF(OR(テーブル13[[#This Row],[ILLflag]]="N",テーブル13[[#This Row],[CopyService]]="N",テーブル13[[#This Row],[ILLStatus]]="N",テーブル13[[#This Row],[LoanService]]="N"),"×","○")</f>
        <v>×</v>
      </c>
      <c r="I1264">
        <v>27</v>
      </c>
      <c r="J1264" t="str">
        <f>VLOOKUP(テーブル13[[#This Row],[KENCODE]],KENCODE!A:B,2,FALSE)</f>
        <v>大阪</v>
      </c>
      <c r="K1264" t="s">
        <v>3328</v>
      </c>
      <c r="L1264" t="s">
        <v>3329</v>
      </c>
    </row>
    <row r="1265" spans="1:12">
      <c r="A1265" t="s">
        <v>3339</v>
      </c>
      <c r="B1265" t="s">
        <v>1</v>
      </c>
      <c r="C1265" t="s">
        <v>1</v>
      </c>
      <c r="D1265" t="s">
        <v>1</v>
      </c>
      <c r="E1265" t="s">
        <v>1</v>
      </c>
      <c r="F1265" t="s">
        <v>2</v>
      </c>
      <c r="G1265" t="s">
        <v>2</v>
      </c>
      <c r="H1265" s="4" t="str">
        <f>IF(OR(テーブル13[[#This Row],[ILLflag]]="N",テーブル13[[#This Row],[CopyService]]="N",テーブル13[[#This Row],[ILLStatus]]="N",テーブル13[[#This Row],[LoanService]]="N"),"×","○")</f>
        <v>×</v>
      </c>
      <c r="I1265">
        <v>27</v>
      </c>
      <c r="J1265" t="str">
        <f>VLOOKUP(テーブル13[[#This Row],[KENCODE]],KENCODE!A:B,2,FALSE)</f>
        <v>大阪</v>
      </c>
      <c r="K1265" t="s">
        <v>3340</v>
      </c>
      <c r="L1265" t="s">
        <v>3341</v>
      </c>
    </row>
    <row r="1266" spans="1:12">
      <c r="A1266" t="s">
        <v>3366</v>
      </c>
      <c r="B1266" t="s">
        <v>1</v>
      </c>
      <c r="C1266" t="s">
        <v>1</v>
      </c>
      <c r="D1266" t="s">
        <v>1</v>
      </c>
      <c r="E1266" t="s">
        <v>1</v>
      </c>
      <c r="F1266" t="s">
        <v>2</v>
      </c>
      <c r="G1266" t="s">
        <v>1</v>
      </c>
      <c r="H1266" s="4" t="str">
        <f>IF(OR(テーブル13[[#This Row],[ILLflag]]="N",テーブル13[[#This Row],[CopyService]]="N",テーブル13[[#This Row],[ILLStatus]]="N",テーブル13[[#This Row],[LoanService]]="N"),"×","○")</f>
        <v>○</v>
      </c>
      <c r="I1266">
        <v>27</v>
      </c>
      <c r="J1266" t="str">
        <f>VLOOKUP(テーブル13[[#This Row],[KENCODE]],KENCODE!A:B,2,FALSE)</f>
        <v>大阪</v>
      </c>
      <c r="K1266" t="s">
        <v>3367</v>
      </c>
      <c r="L1266" t="s">
        <v>3368</v>
      </c>
    </row>
    <row r="1267" spans="1:12">
      <c r="A1267" t="s">
        <v>3399</v>
      </c>
      <c r="B1267" t="s">
        <v>1</v>
      </c>
      <c r="C1267" t="s">
        <v>1</v>
      </c>
      <c r="D1267" t="s">
        <v>1</v>
      </c>
      <c r="E1267" t="s">
        <v>1</v>
      </c>
      <c r="F1267" t="s">
        <v>2</v>
      </c>
      <c r="G1267" t="s">
        <v>1</v>
      </c>
      <c r="H1267" s="4" t="str">
        <f>IF(OR(テーブル13[[#This Row],[ILLflag]]="N",テーブル13[[#This Row],[CopyService]]="N",テーブル13[[#This Row],[ILLStatus]]="N",テーブル13[[#This Row],[LoanService]]="N"),"×","○")</f>
        <v>○</v>
      </c>
      <c r="I1267">
        <v>27</v>
      </c>
      <c r="J1267" t="str">
        <f>VLOOKUP(テーブル13[[#This Row],[KENCODE]],KENCODE!A:B,2,FALSE)</f>
        <v>大阪</v>
      </c>
      <c r="K1267" t="s">
        <v>3400</v>
      </c>
      <c r="L1267" t="s">
        <v>3401</v>
      </c>
    </row>
    <row r="1268" spans="1:12">
      <c r="A1268" t="s">
        <v>3417</v>
      </c>
      <c r="B1268" t="s">
        <v>1</v>
      </c>
      <c r="C1268" t="s">
        <v>1</v>
      </c>
      <c r="D1268" t="s">
        <v>2</v>
      </c>
      <c r="E1268" t="s">
        <v>2</v>
      </c>
      <c r="F1268" t="s">
        <v>2</v>
      </c>
      <c r="G1268" t="s">
        <v>2</v>
      </c>
      <c r="H1268" s="4" t="str">
        <f>IF(OR(テーブル13[[#This Row],[ILLflag]]="N",テーブル13[[#This Row],[CopyService]]="N",テーブル13[[#This Row],[ILLStatus]]="N",テーブル13[[#This Row],[LoanService]]="N"),"×","○")</f>
        <v>×</v>
      </c>
      <c r="I1268">
        <v>27</v>
      </c>
      <c r="J1268" t="str">
        <f>VLOOKUP(テーブル13[[#This Row],[KENCODE]],KENCODE!A:B,2,FALSE)</f>
        <v>大阪</v>
      </c>
      <c r="K1268" t="s">
        <v>3418</v>
      </c>
      <c r="L1268" t="s">
        <v>3419</v>
      </c>
    </row>
    <row r="1269" spans="1:12">
      <c r="A1269" t="s">
        <v>3420</v>
      </c>
      <c r="B1269" t="s">
        <v>1</v>
      </c>
      <c r="C1269" t="s">
        <v>1</v>
      </c>
      <c r="D1269" t="s">
        <v>2</v>
      </c>
      <c r="E1269" t="s">
        <v>2</v>
      </c>
      <c r="F1269" t="s">
        <v>2</v>
      </c>
      <c r="G1269" t="s">
        <v>2</v>
      </c>
      <c r="H1269" s="4" t="str">
        <f>IF(OR(テーブル13[[#This Row],[ILLflag]]="N",テーブル13[[#This Row],[CopyService]]="N",テーブル13[[#This Row],[ILLStatus]]="N",テーブル13[[#This Row],[LoanService]]="N"),"×","○")</f>
        <v>×</v>
      </c>
      <c r="I1269">
        <v>27</v>
      </c>
      <c r="J1269" t="str">
        <f>VLOOKUP(テーブル13[[#This Row],[KENCODE]],KENCODE!A:B,2,FALSE)</f>
        <v>大阪</v>
      </c>
      <c r="K1269" t="s">
        <v>3421</v>
      </c>
      <c r="L1269" t="s">
        <v>3422</v>
      </c>
    </row>
    <row r="1270" spans="1:12">
      <c r="A1270" t="s">
        <v>3474</v>
      </c>
      <c r="B1270" t="s">
        <v>1</v>
      </c>
      <c r="C1270" t="s">
        <v>1</v>
      </c>
      <c r="D1270" t="s">
        <v>2</v>
      </c>
      <c r="E1270" t="s">
        <v>2</v>
      </c>
      <c r="F1270" t="s">
        <v>2</v>
      </c>
      <c r="G1270" t="s">
        <v>2</v>
      </c>
      <c r="H1270" s="4" t="str">
        <f>IF(OR(テーブル13[[#This Row],[ILLflag]]="N",テーブル13[[#This Row],[CopyService]]="N",テーブル13[[#This Row],[ILLStatus]]="N",テーブル13[[#This Row],[LoanService]]="N"),"×","○")</f>
        <v>×</v>
      </c>
      <c r="I1270">
        <v>27</v>
      </c>
      <c r="J1270" t="str">
        <f>VLOOKUP(テーブル13[[#This Row],[KENCODE]],KENCODE!A:B,2,FALSE)</f>
        <v>大阪</v>
      </c>
      <c r="K1270" t="s">
        <v>3475</v>
      </c>
      <c r="L1270" t="s">
        <v>3476</v>
      </c>
    </row>
    <row r="1271" spans="1:12">
      <c r="A1271" t="s">
        <v>3516</v>
      </c>
      <c r="B1271" t="s">
        <v>1</v>
      </c>
      <c r="C1271" t="s">
        <v>1</v>
      </c>
      <c r="D1271" t="s">
        <v>1</v>
      </c>
      <c r="E1271" t="s">
        <v>2</v>
      </c>
      <c r="F1271" t="s">
        <v>2</v>
      </c>
      <c r="G1271" t="s">
        <v>1</v>
      </c>
      <c r="H1271" s="4" t="str">
        <f>IF(OR(テーブル13[[#This Row],[ILLflag]]="N",テーブル13[[#This Row],[CopyService]]="N",テーブル13[[#This Row],[ILLStatus]]="N",テーブル13[[#This Row],[LoanService]]="N"),"×","○")</f>
        <v>×</v>
      </c>
      <c r="I1271">
        <v>27</v>
      </c>
      <c r="J1271" t="str">
        <f>VLOOKUP(テーブル13[[#This Row],[KENCODE]],KENCODE!A:B,2,FALSE)</f>
        <v>大阪</v>
      </c>
      <c r="K1271" t="s">
        <v>3517</v>
      </c>
      <c r="L1271" t="s">
        <v>3518</v>
      </c>
    </row>
    <row r="1272" spans="1:12">
      <c r="A1272" t="s">
        <v>3522</v>
      </c>
      <c r="B1272" t="s">
        <v>1</v>
      </c>
      <c r="C1272" t="s">
        <v>1</v>
      </c>
      <c r="D1272" t="s">
        <v>1</v>
      </c>
      <c r="E1272" t="s">
        <v>2</v>
      </c>
      <c r="F1272" t="s">
        <v>1</v>
      </c>
      <c r="G1272" t="s">
        <v>2</v>
      </c>
      <c r="H1272" s="4" t="str">
        <f>IF(OR(テーブル13[[#This Row],[ILLflag]]="N",テーブル13[[#This Row],[CopyService]]="N",テーブル13[[#This Row],[ILLStatus]]="N",テーブル13[[#This Row],[LoanService]]="N"),"×","○")</f>
        <v>×</v>
      </c>
      <c r="I1272">
        <v>27</v>
      </c>
      <c r="J1272" t="str">
        <f>VLOOKUP(テーブル13[[#This Row],[KENCODE]],KENCODE!A:B,2,FALSE)</f>
        <v>大阪</v>
      </c>
      <c r="K1272" t="s">
        <v>3523</v>
      </c>
      <c r="L1272" t="s">
        <v>3524</v>
      </c>
    </row>
    <row r="1273" spans="1:12">
      <c r="A1273" t="s">
        <v>3599</v>
      </c>
      <c r="B1273" t="s">
        <v>1</v>
      </c>
      <c r="C1273" t="s">
        <v>1</v>
      </c>
      <c r="D1273" t="s">
        <v>1</v>
      </c>
      <c r="E1273" t="s">
        <v>2</v>
      </c>
      <c r="F1273" t="s">
        <v>2</v>
      </c>
      <c r="G1273" t="s">
        <v>1</v>
      </c>
      <c r="H1273" s="4" t="str">
        <f>IF(OR(テーブル13[[#This Row],[ILLflag]]="N",テーブル13[[#This Row],[CopyService]]="N",テーブル13[[#This Row],[ILLStatus]]="N",テーブル13[[#This Row],[LoanService]]="N"),"×","○")</f>
        <v>×</v>
      </c>
      <c r="I1273">
        <v>27</v>
      </c>
      <c r="J1273" t="str">
        <f>VLOOKUP(テーブル13[[#This Row],[KENCODE]],KENCODE!A:B,2,FALSE)</f>
        <v>大阪</v>
      </c>
      <c r="K1273" t="s">
        <v>3600</v>
      </c>
      <c r="L1273" t="s">
        <v>3601</v>
      </c>
    </row>
    <row r="1274" spans="1:12">
      <c r="A1274" t="s">
        <v>3602</v>
      </c>
      <c r="B1274" t="s">
        <v>1</v>
      </c>
      <c r="C1274" t="s">
        <v>1</v>
      </c>
      <c r="D1274" t="s">
        <v>1</v>
      </c>
      <c r="E1274" t="s">
        <v>1</v>
      </c>
      <c r="F1274" t="s">
        <v>2</v>
      </c>
      <c r="G1274" t="s">
        <v>2</v>
      </c>
      <c r="H1274" s="4" t="str">
        <f>IF(OR(テーブル13[[#This Row],[ILLflag]]="N",テーブル13[[#This Row],[CopyService]]="N",テーブル13[[#This Row],[ILLStatus]]="N",テーブル13[[#This Row],[LoanService]]="N"),"×","○")</f>
        <v>×</v>
      </c>
      <c r="I1274">
        <v>27</v>
      </c>
      <c r="J1274" t="str">
        <f>VLOOKUP(テーブル13[[#This Row],[KENCODE]],KENCODE!A:B,2,FALSE)</f>
        <v>大阪</v>
      </c>
      <c r="K1274" t="s">
        <v>3603</v>
      </c>
      <c r="L1274" t="s">
        <v>3604</v>
      </c>
    </row>
    <row r="1275" spans="1:12">
      <c r="A1275" t="s">
        <v>3766</v>
      </c>
      <c r="B1275" t="s">
        <v>1</v>
      </c>
      <c r="C1275" t="s">
        <v>2</v>
      </c>
      <c r="D1275" t="s">
        <v>1</v>
      </c>
      <c r="E1275" t="s">
        <v>2</v>
      </c>
      <c r="F1275" t="s">
        <v>2</v>
      </c>
      <c r="G1275" t="s">
        <v>2</v>
      </c>
      <c r="H1275" s="4" t="str">
        <f>IF(OR(テーブル13[[#This Row],[ILLflag]]="N",テーブル13[[#This Row],[CopyService]]="N",テーブル13[[#This Row],[ILLStatus]]="N",テーブル13[[#This Row],[LoanService]]="N"),"×","○")</f>
        <v>×</v>
      </c>
      <c r="I1275">
        <v>27</v>
      </c>
      <c r="J1275" t="str">
        <f>VLOOKUP(テーブル13[[#This Row],[KENCODE]],KENCODE!A:B,2,FALSE)</f>
        <v>大阪</v>
      </c>
      <c r="K1275" t="s">
        <v>3767</v>
      </c>
      <c r="L1275" t="s">
        <v>3768</v>
      </c>
    </row>
    <row r="1276" spans="1:12">
      <c r="A1276" t="s">
        <v>3769</v>
      </c>
      <c r="B1276" t="s">
        <v>1</v>
      </c>
      <c r="C1276" t="s">
        <v>1</v>
      </c>
      <c r="D1276" t="s">
        <v>1</v>
      </c>
      <c r="E1276" t="s">
        <v>1</v>
      </c>
      <c r="F1276" t="s">
        <v>2</v>
      </c>
      <c r="G1276" t="s">
        <v>1</v>
      </c>
      <c r="H1276" s="4" t="str">
        <f>IF(OR(テーブル13[[#This Row],[ILLflag]]="N",テーブル13[[#This Row],[CopyService]]="N",テーブル13[[#This Row],[ILLStatus]]="N",テーブル13[[#This Row],[LoanService]]="N"),"×","○")</f>
        <v>○</v>
      </c>
      <c r="I1276">
        <v>27</v>
      </c>
      <c r="J1276" t="str">
        <f>VLOOKUP(テーブル13[[#This Row],[KENCODE]],KENCODE!A:B,2,FALSE)</f>
        <v>大阪</v>
      </c>
      <c r="K1276" t="s">
        <v>3770</v>
      </c>
      <c r="L1276" t="s">
        <v>3771</v>
      </c>
    </row>
    <row r="1277" spans="1:12">
      <c r="A1277" t="s">
        <v>3772</v>
      </c>
      <c r="B1277" t="s">
        <v>1</v>
      </c>
      <c r="C1277" t="s">
        <v>1</v>
      </c>
      <c r="D1277" t="s">
        <v>2</v>
      </c>
      <c r="E1277" t="s">
        <v>2</v>
      </c>
      <c r="F1277" t="s">
        <v>2</v>
      </c>
      <c r="G1277" t="s">
        <v>1</v>
      </c>
      <c r="H1277" s="4" t="str">
        <f>IF(OR(テーブル13[[#This Row],[ILLflag]]="N",テーブル13[[#This Row],[CopyService]]="N",テーブル13[[#This Row],[ILLStatus]]="N",テーブル13[[#This Row],[LoanService]]="N"),"×","○")</f>
        <v>×</v>
      </c>
      <c r="I1277">
        <v>27</v>
      </c>
      <c r="J1277" t="str">
        <f>VLOOKUP(テーブル13[[#This Row],[KENCODE]],KENCODE!A:B,2,FALSE)</f>
        <v>大阪</v>
      </c>
      <c r="K1277" t="s">
        <v>3773</v>
      </c>
      <c r="L1277" t="s">
        <v>3774</v>
      </c>
    </row>
    <row r="1278" spans="1:12">
      <c r="A1278" t="s">
        <v>3832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1</v>
      </c>
      <c r="H1278" s="4" t="str">
        <f>IF(OR(テーブル13[[#This Row],[ILLflag]]="N",テーブル13[[#This Row],[CopyService]]="N",テーブル13[[#This Row],[ILLStatus]]="N",テーブル13[[#This Row],[LoanService]]="N"),"×","○")</f>
        <v>○</v>
      </c>
      <c r="I1278">
        <v>27</v>
      </c>
      <c r="J1278" t="str">
        <f>VLOOKUP(テーブル13[[#This Row],[KENCODE]],KENCODE!A:B,2,FALSE)</f>
        <v>大阪</v>
      </c>
      <c r="K1278" t="s">
        <v>3833</v>
      </c>
      <c r="L1278" t="s">
        <v>3834</v>
      </c>
    </row>
    <row r="1279" spans="1:12">
      <c r="A1279" t="s">
        <v>3847</v>
      </c>
      <c r="B1279" t="s">
        <v>1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s="4" t="str">
        <f>IF(OR(テーブル13[[#This Row],[ILLflag]]="N",テーブル13[[#This Row],[CopyService]]="N",テーブル13[[#This Row],[ILLStatus]]="N",テーブル13[[#This Row],[LoanService]]="N"),"×","○")</f>
        <v>×</v>
      </c>
      <c r="I1279">
        <v>27</v>
      </c>
      <c r="J1279" t="str">
        <f>VLOOKUP(テーブル13[[#This Row],[KENCODE]],KENCODE!A:B,2,FALSE)</f>
        <v>大阪</v>
      </c>
      <c r="K1279" t="s">
        <v>3848</v>
      </c>
      <c r="L1279" t="s">
        <v>3849</v>
      </c>
    </row>
    <row r="1280" spans="1:12">
      <c r="A1280" t="s">
        <v>3904</v>
      </c>
      <c r="B1280" t="s">
        <v>1</v>
      </c>
      <c r="C1280" t="s">
        <v>1</v>
      </c>
      <c r="D1280" t="s">
        <v>2</v>
      </c>
      <c r="E1280" t="s">
        <v>2</v>
      </c>
      <c r="F1280" t="s">
        <v>2</v>
      </c>
      <c r="G1280" t="s">
        <v>1</v>
      </c>
      <c r="H1280" s="4" t="str">
        <f>IF(OR(テーブル13[[#This Row],[ILLflag]]="N",テーブル13[[#This Row],[CopyService]]="N",テーブル13[[#This Row],[ILLStatus]]="N",テーブル13[[#This Row],[LoanService]]="N"),"×","○")</f>
        <v>×</v>
      </c>
      <c r="I1280">
        <v>27</v>
      </c>
      <c r="J1280" t="str">
        <f>VLOOKUP(テーブル13[[#This Row],[KENCODE]],KENCODE!A:B,2,FALSE)</f>
        <v>大阪</v>
      </c>
      <c r="K1280" t="s">
        <v>3905</v>
      </c>
      <c r="L1280" t="s">
        <v>1615</v>
      </c>
    </row>
    <row r="1281" spans="1:12">
      <c r="A1281" t="s">
        <v>3906</v>
      </c>
      <c r="B1281" t="s">
        <v>1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s="4" t="str">
        <f>IF(OR(テーブル13[[#This Row],[ILLflag]]="N",テーブル13[[#This Row],[CopyService]]="N",テーブル13[[#This Row],[ILLStatus]]="N",テーブル13[[#This Row],[LoanService]]="N"),"×","○")</f>
        <v>×</v>
      </c>
      <c r="I1281">
        <v>27</v>
      </c>
      <c r="J1281" t="str">
        <f>VLOOKUP(テーブル13[[#This Row],[KENCODE]],KENCODE!A:B,2,FALSE)</f>
        <v>大阪</v>
      </c>
      <c r="K1281" t="s">
        <v>3907</v>
      </c>
      <c r="L1281" t="s">
        <v>1615</v>
      </c>
    </row>
    <row r="1282" spans="1:12">
      <c r="A1282" t="s">
        <v>3940</v>
      </c>
      <c r="B1282" t="s">
        <v>1</v>
      </c>
      <c r="C1282" t="s">
        <v>1</v>
      </c>
      <c r="D1282" t="s">
        <v>2</v>
      </c>
      <c r="E1282" t="s">
        <v>2</v>
      </c>
      <c r="F1282" t="s">
        <v>2</v>
      </c>
      <c r="G1282" t="s">
        <v>2</v>
      </c>
      <c r="H1282" s="4" t="str">
        <f>IF(OR(テーブル13[[#This Row],[ILLflag]]="N",テーブル13[[#This Row],[CopyService]]="N",テーブル13[[#This Row],[ILLStatus]]="N",テーブル13[[#This Row],[LoanService]]="N"),"×","○")</f>
        <v>×</v>
      </c>
      <c r="I1282">
        <v>27</v>
      </c>
      <c r="J1282" t="str">
        <f>VLOOKUP(テーブル13[[#This Row],[KENCODE]],KENCODE!A:B,2,FALSE)</f>
        <v>大阪</v>
      </c>
      <c r="K1282" t="s">
        <v>3941</v>
      </c>
      <c r="L1282" t="s">
        <v>3942</v>
      </c>
    </row>
    <row r="1283" spans="1:12">
      <c r="A1283" t="s">
        <v>4014</v>
      </c>
      <c r="B1283" t="s">
        <v>1</v>
      </c>
      <c r="C1283" t="s">
        <v>1</v>
      </c>
      <c r="D1283" t="s">
        <v>65</v>
      </c>
      <c r="E1283" t="s">
        <v>65</v>
      </c>
      <c r="F1283" t="s">
        <v>2</v>
      </c>
      <c r="G1283" t="s">
        <v>1</v>
      </c>
      <c r="H1283" s="4" t="str">
        <f>IF(OR(テーブル13[[#This Row],[ILLflag]]="N",テーブル13[[#This Row],[CopyService]]="N",テーブル13[[#This Row],[ILLStatus]]="N",テーブル13[[#This Row],[LoanService]]="N"),"×","○")</f>
        <v>○</v>
      </c>
      <c r="I1283">
        <v>27</v>
      </c>
      <c r="J1283" t="str">
        <f>VLOOKUP(テーブル13[[#This Row],[KENCODE]],KENCODE!A:B,2,FALSE)</f>
        <v>大阪</v>
      </c>
      <c r="K1283" t="s">
        <v>4015</v>
      </c>
      <c r="L1283" t="s">
        <v>4016</v>
      </c>
    </row>
    <row r="1284" spans="1:12">
      <c r="A1284" t="s">
        <v>4139</v>
      </c>
      <c r="B1284" t="s">
        <v>1</v>
      </c>
      <c r="C1284" t="s">
        <v>1</v>
      </c>
      <c r="D1284" t="s">
        <v>1</v>
      </c>
      <c r="E1284" t="s">
        <v>1</v>
      </c>
      <c r="F1284" t="s">
        <v>2</v>
      </c>
      <c r="G1284" t="s">
        <v>1</v>
      </c>
      <c r="H1284" s="4" t="str">
        <f>IF(OR(テーブル13[[#This Row],[ILLflag]]="N",テーブル13[[#This Row],[CopyService]]="N",テーブル13[[#This Row],[ILLStatus]]="N",テーブル13[[#This Row],[LoanService]]="N"),"×","○")</f>
        <v>○</v>
      </c>
      <c r="I1284">
        <v>27</v>
      </c>
      <c r="J1284" t="str">
        <f>VLOOKUP(テーブル13[[#This Row],[KENCODE]],KENCODE!A:B,2,FALSE)</f>
        <v>大阪</v>
      </c>
      <c r="K1284" t="s">
        <v>4140</v>
      </c>
      <c r="L1284" t="s">
        <v>4141</v>
      </c>
    </row>
    <row r="1285" spans="1:12">
      <c r="A1285" t="s">
        <v>4200</v>
      </c>
      <c r="B1285" t="s">
        <v>1</v>
      </c>
      <c r="C1285" t="s">
        <v>1</v>
      </c>
      <c r="D1285" t="s">
        <v>1</v>
      </c>
      <c r="E1285" t="s">
        <v>1</v>
      </c>
      <c r="F1285" t="s">
        <v>2</v>
      </c>
      <c r="G1285" t="s">
        <v>1</v>
      </c>
      <c r="H1285" s="4" t="str">
        <f>IF(OR(テーブル13[[#This Row],[ILLflag]]="N",テーブル13[[#This Row],[CopyService]]="N",テーブル13[[#This Row],[ILLStatus]]="N",テーブル13[[#This Row],[LoanService]]="N"),"×","○")</f>
        <v>○</v>
      </c>
      <c r="I1285">
        <v>27</v>
      </c>
      <c r="J1285" t="str">
        <f>VLOOKUP(テーブル13[[#This Row],[KENCODE]],KENCODE!A:B,2,FALSE)</f>
        <v>大阪</v>
      </c>
      <c r="K1285" t="s">
        <v>4201</v>
      </c>
      <c r="L1285" t="s">
        <v>4202</v>
      </c>
    </row>
    <row r="1286" spans="1:12">
      <c r="A1286" t="s">
        <v>4236</v>
      </c>
      <c r="B1286" t="s">
        <v>1</v>
      </c>
      <c r="C1286" t="s">
        <v>1</v>
      </c>
      <c r="D1286" t="s">
        <v>1</v>
      </c>
      <c r="E1286" t="s">
        <v>2</v>
      </c>
      <c r="F1286" t="s">
        <v>2</v>
      </c>
      <c r="G1286" t="s">
        <v>2</v>
      </c>
      <c r="H1286" s="4" t="str">
        <f>IF(OR(テーブル13[[#This Row],[ILLflag]]="N",テーブル13[[#This Row],[CopyService]]="N",テーブル13[[#This Row],[ILLStatus]]="N",テーブル13[[#This Row],[LoanService]]="N"),"×","○")</f>
        <v>×</v>
      </c>
      <c r="I1286">
        <v>27</v>
      </c>
      <c r="J1286" t="str">
        <f>VLOOKUP(テーブル13[[#This Row],[KENCODE]],KENCODE!A:B,2,FALSE)</f>
        <v>大阪</v>
      </c>
      <c r="K1286" t="s">
        <v>4237</v>
      </c>
      <c r="L1286" t="s">
        <v>4238</v>
      </c>
    </row>
    <row r="1287" spans="1:12">
      <c r="A1287" t="s">
        <v>4346</v>
      </c>
      <c r="B1287" t="s">
        <v>1</v>
      </c>
      <c r="C1287" t="s">
        <v>1</v>
      </c>
      <c r="D1287" t="s">
        <v>1</v>
      </c>
      <c r="E1287" t="s">
        <v>1</v>
      </c>
      <c r="F1287" t="s">
        <v>2</v>
      </c>
      <c r="G1287" t="s">
        <v>2</v>
      </c>
      <c r="H1287" s="4" t="str">
        <f>IF(OR(テーブル13[[#This Row],[ILLflag]]="N",テーブル13[[#This Row],[CopyService]]="N",テーブル13[[#This Row],[ILLStatus]]="N",テーブル13[[#This Row],[LoanService]]="N"),"×","○")</f>
        <v>×</v>
      </c>
      <c r="I1287">
        <v>27</v>
      </c>
      <c r="J1287" t="str">
        <f>VLOOKUP(テーブル13[[#This Row],[KENCODE]],KENCODE!A:B,2,FALSE)</f>
        <v>大阪</v>
      </c>
      <c r="K1287" t="s">
        <v>4347</v>
      </c>
      <c r="L1287" t="s">
        <v>4348</v>
      </c>
    </row>
    <row r="1288" spans="1:12">
      <c r="A1288" t="s">
        <v>4446</v>
      </c>
      <c r="B1288" t="s">
        <v>1</v>
      </c>
      <c r="C1288" t="s">
        <v>1</v>
      </c>
      <c r="D1288" t="s">
        <v>1</v>
      </c>
      <c r="E1288" t="s">
        <v>1</v>
      </c>
      <c r="F1288" t="s">
        <v>2</v>
      </c>
      <c r="G1288" t="s">
        <v>1</v>
      </c>
      <c r="H1288" s="4" t="str">
        <f>IF(OR(テーブル13[[#This Row],[ILLflag]]="N",テーブル13[[#This Row],[CopyService]]="N",テーブル13[[#This Row],[ILLStatus]]="N",テーブル13[[#This Row],[LoanService]]="N"),"×","○")</f>
        <v>○</v>
      </c>
      <c r="I1288">
        <v>27</v>
      </c>
      <c r="J1288" t="str">
        <f>VLOOKUP(テーブル13[[#This Row],[KENCODE]],KENCODE!A:B,2,FALSE)</f>
        <v>大阪</v>
      </c>
      <c r="K1288" t="s">
        <v>4447</v>
      </c>
      <c r="L1288" t="s">
        <v>4448</v>
      </c>
    </row>
    <row r="1289" spans="1:12">
      <c r="A1289" t="s">
        <v>4455</v>
      </c>
      <c r="B1289" t="s">
        <v>1</v>
      </c>
      <c r="C1289" t="s">
        <v>1</v>
      </c>
      <c r="D1289" t="s">
        <v>2</v>
      </c>
      <c r="E1289" t="s">
        <v>2</v>
      </c>
      <c r="F1289" t="s">
        <v>2</v>
      </c>
      <c r="G1289" t="s">
        <v>2</v>
      </c>
      <c r="H1289" s="4" t="str">
        <f>IF(OR(テーブル13[[#This Row],[ILLflag]]="N",テーブル13[[#This Row],[CopyService]]="N",テーブル13[[#This Row],[ILLStatus]]="N",テーブル13[[#This Row],[LoanService]]="N"),"×","○")</f>
        <v>×</v>
      </c>
      <c r="I1289">
        <v>27</v>
      </c>
      <c r="J1289" t="str">
        <f>VLOOKUP(テーブル13[[#This Row],[KENCODE]],KENCODE!A:B,2,FALSE)</f>
        <v>大阪</v>
      </c>
      <c r="K1289" t="s">
        <v>4456</v>
      </c>
      <c r="L1289" t="s">
        <v>4457</v>
      </c>
    </row>
    <row r="1290" spans="1:12">
      <c r="A1290" t="s">
        <v>4470</v>
      </c>
      <c r="B1290" t="s">
        <v>1</v>
      </c>
      <c r="C1290" t="s">
        <v>1</v>
      </c>
      <c r="D1290" t="s">
        <v>1</v>
      </c>
      <c r="E1290" t="s">
        <v>1</v>
      </c>
      <c r="F1290" t="s">
        <v>2</v>
      </c>
      <c r="G1290" t="s">
        <v>1</v>
      </c>
      <c r="H1290" s="4" t="str">
        <f>IF(OR(テーブル13[[#This Row],[ILLflag]]="N",テーブル13[[#This Row],[CopyService]]="N",テーブル13[[#This Row],[ILLStatus]]="N",テーブル13[[#This Row],[LoanService]]="N"),"×","○")</f>
        <v>○</v>
      </c>
      <c r="I1290">
        <v>27</v>
      </c>
      <c r="J1290" t="str">
        <f>VLOOKUP(テーブル13[[#This Row],[KENCODE]],KENCODE!A:B,2,FALSE)</f>
        <v>大阪</v>
      </c>
      <c r="K1290" t="s">
        <v>4471</v>
      </c>
      <c r="L1290" t="s">
        <v>4472</v>
      </c>
    </row>
    <row r="1291" spans="1:12">
      <c r="A1291" t="s">
        <v>4488</v>
      </c>
      <c r="B1291" t="s">
        <v>1</v>
      </c>
      <c r="C1291" t="s">
        <v>1</v>
      </c>
      <c r="D1291" t="s">
        <v>1</v>
      </c>
      <c r="E1291" t="s">
        <v>1</v>
      </c>
      <c r="F1291" t="s">
        <v>2</v>
      </c>
      <c r="G1291" t="s">
        <v>2</v>
      </c>
      <c r="H1291" s="4" t="str">
        <f>IF(OR(テーブル13[[#This Row],[ILLflag]]="N",テーブル13[[#This Row],[CopyService]]="N",テーブル13[[#This Row],[ILLStatus]]="N",テーブル13[[#This Row],[LoanService]]="N"),"×","○")</f>
        <v>×</v>
      </c>
      <c r="I1291">
        <v>27</v>
      </c>
      <c r="J1291" t="str">
        <f>VLOOKUP(テーブル13[[#This Row],[KENCODE]],KENCODE!A:B,2,FALSE)</f>
        <v>大阪</v>
      </c>
      <c r="K1291" t="s">
        <v>4489</v>
      </c>
      <c r="L1291" t="s">
        <v>4490</v>
      </c>
    </row>
    <row r="1292" spans="1:12">
      <c r="A1292" t="s">
        <v>4549</v>
      </c>
      <c r="B1292" t="s">
        <v>1</v>
      </c>
      <c r="C1292" t="s">
        <v>1</v>
      </c>
      <c r="D1292" t="s">
        <v>2</v>
      </c>
      <c r="E1292" t="s">
        <v>2</v>
      </c>
      <c r="F1292" t="s">
        <v>2</v>
      </c>
      <c r="G1292" t="s">
        <v>2</v>
      </c>
      <c r="H1292" s="4" t="str">
        <f>IF(OR(テーブル13[[#This Row],[ILLflag]]="N",テーブル13[[#This Row],[CopyService]]="N",テーブル13[[#This Row],[ILLStatus]]="N",テーブル13[[#This Row],[LoanService]]="N"),"×","○")</f>
        <v>×</v>
      </c>
      <c r="I1292">
        <v>27</v>
      </c>
      <c r="J1292" t="str">
        <f>VLOOKUP(テーブル13[[#This Row],[KENCODE]],KENCODE!A:B,2,FALSE)</f>
        <v>大阪</v>
      </c>
      <c r="K1292" t="s">
        <v>4550</v>
      </c>
      <c r="L1292" t="s">
        <v>4551</v>
      </c>
    </row>
    <row r="1293" spans="1:12">
      <c r="A1293" t="s">
        <v>4614</v>
      </c>
      <c r="B1293" t="s">
        <v>1</v>
      </c>
      <c r="C1293" t="s">
        <v>1</v>
      </c>
      <c r="D1293" t="s">
        <v>2</v>
      </c>
      <c r="E1293" t="s">
        <v>2</v>
      </c>
      <c r="F1293" t="s">
        <v>2</v>
      </c>
      <c r="G1293" t="s">
        <v>2</v>
      </c>
      <c r="H1293" s="4" t="str">
        <f>IF(OR(テーブル13[[#This Row],[ILLflag]]="N",テーブル13[[#This Row],[CopyService]]="N",テーブル13[[#This Row],[ILLStatus]]="N",テーブル13[[#This Row],[LoanService]]="N"),"×","○")</f>
        <v>×</v>
      </c>
      <c r="I1293">
        <v>27</v>
      </c>
      <c r="J1293" t="str">
        <f>VLOOKUP(テーブル13[[#This Row],[KENCODE]],KENCODE!A:B,2,FALSE)</f>
        <v>大阪</v>
      </c>
      <c r="K1293" t="s">
        <v>4615</v>
      </c>
      <c r="L1293" t="s">
        <v>4616</v>
      </c>
    </row>
    <row r="1294" spans="1:12">
      <c r="A1294" t="s">
        <v>4622</v>
      </c>
      <c r="B1294" t="s">
        <v>1</v>
      </c>
      <c r="C1294" t="s">
        <v>1</v>
      </c>
      <c r="D1294" t="s">
        <v>2</v>
      </c>
      <c r="E1294" t="s">
        <v>2</v>
      </c>
      <c r="F1294" t="s">
        <v>2</v>
      </c>
      <c r="G1294" t="s">
        <v>2</v>
      </c>
      <c r="H1294" s="4" t="str">
        <f>IF(OR(テーブル13[[#This Row],[ILLflag]]="N",テーブル13[[#This Row],[CopyService]]="N",テーブル13[[#This Row],[ILLStatus]]="N",テーブル13[[#This Row],[LoanService]]="N"),"×","○")</f>
        <v>×</v>
      </c>
      <c r="I1294">
        <v>27</v>
      </c>
      <c r="J1294" t="str">
        <f>VLOOKUP(テーブル13[[#This Row],[KENCODE]],KENCODE!A:B,2,FALSE)</f>
        <v>大阪</v>
      </c>
      <c r="K1294" t="s">
        <v>4623</v>
      </c>
      <c r="L1294" t="s">
        <v>4624</v>
      </c>
    </row>
    <row r="1295" spans="1:12">
      <c r="A1295" t="s">
        <v>4637</v>
      </c>
      <c r="B1295" t="s">
        <v>1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s="4" t="str">
        <f>IF(OR(テーブル13[[#This Row],[ILLflag]]="N",テーブル13[[#This Row],[CopyService]]="N",テーブル13[[#This Row],[ILLStatus]]="N",テーブル13[[#This Row],[LoanService]]="N"),"×","○")</f>
        <v>×</v>
      </c>
      <c r="I1295">
        <v>27</v>
      </c>
      <c r="J1295" t="str">
        <f>VLOOKUP(テーブル13[[#This Row],[KENCODE]],KENCODE!A:B,2,FALSE)</f>
        <v>大阪</v>
      </c>
      <c r="K1295" t="s">
        <v>4638</v>
      </c>
      <c r="L1295" t="s">
        <v>4639</v>
      </c>
    </row>
    <row r="1296" spans="1:12">
      <c r="A1296" t="s">
        <v>4640</v>
      </c>
      <c r="B1296" t="s">
        <v>1</v>
      </c>
      <c r="C1296" t="s">
        <v>1</v>
      </c>
      <c r="D1296" t="s">
        <v>1</v>
      </c>
      <c r="E1296" t="s">
        <v>1</v>
      </c>
      <c r="F1296" t="s">
        <v>2</v>
      </c>
      <c r="G1296" t="s">
        <v>1</v>
      </c>
      <c r="H1296" s="4" t="str">
        <f>IF(OR(テーブル13[[#This Row],[ILLflag]]="N",テーブル13[[#This Row],[CopyService]]="N",テーブル13[[#This Row],[ILLStatus]]="N",テーブル13[[#This Row],[LoanService]]="N"),"×","○")</f>
        <v>○</v>
      </c>
      <c r="I1296">
        <v>27</v>
      </c>
      <c r="J1296" t="str">
        <f>VLOOKUP(テーブル13[[#This Row],[KENCODE]],KENCODE!A:B,2,FALSE)</f>
        <v>大阪</v>
      </c>
      <c r="K1296" t="s">
        <v>4641</v>
      </c>
      <c r="L1296" t="s">
        <v>4642</v>
      </c>
    </row>
    <row r="1297" spans="1:12">
      <c r="A1297" t="s">
        <v>4676</v>
      </c>
      <c r="B1297" t="s">
        <v>1</v>
      </c>
      <c r="C1297" t="s">
        <v>1</v>
      </c>
      <c r="D1297" t="s">
        <v>1</v>
      </c>
      <c r="E1297" t="s">
        <v>2</v>
      </c>
      <c r="F1297" t="s">
        <v>2</v>
      </c>
      <c r="G1297" t="s">
        <v>1</v>
      </c>
      <c r="H1297" s="4" t="str">
        <f>IF(OR(テーブル13[[#This Row],[ILLflag]]="N",テーブル13[[#This Row],[CopyService]]="N",テーブル13[[#This Row],[ILLStatus]]="N",テーブル13[[#This Row],[LoanService]]="N"),"×","○")</f>
        <v>×</v>
      </c>
      <c r="I1297">
        <v>27</v>
      </c>
      <c r="J1297" t="str">
        <f>VLOOKUP(テーブル13[[#This Row],[KENCODE]],KENCODE!A:B,2,FALSE)</f>
        <v>大阪</v>
      </c>
      <c r="K1297" t="s">
        <v>4677</v>
      </c>
      <c r="L1297" t="s">
        <v>4678</v>
      </c>
    </row>
    <row r="1298" spans="1:12">
      <c r="A1298" t="s">
        <v>4733</v>
      </c>
      <c r="B1298" t="s">
        <v>1</v>
      </c>
      <c r="C1298" t="s">
        <v>1</v>
      </c>
      <c r="D1298" t="s">
        <v>1</v>
      </c>
      <c r="E1298" t="s">
        <v>1</v>
      </c>
      <c r="F1298" t="s">
        <v>2</v>
      </c>
      <c r="G1298" t="s">
        <v>1</v>
      </c>
      <c r="H1298" s="4" t="str">
        <f>IF(OR(テーブル13[[#This Row],[ILLflag]]="N",テーブル13[[#This Row],[CopyService]]="N",テーブル13[[#This Row],[ILLStatus]]="N",テーブル13[[#This Row],[LoanService]]="N"),"×","○")</f>
        <v>○</v>
      </c>
      <c r="I1298">
        <v>27</v>
      </c>
      <c r="J1298" t="str">
        <f>VLOOKUP(テーブル13[[#This Row],[KENCODE]],KENCODE!A:B,2,FALSE)</f>
        <v>大阪</v>
      </c>
      <c r="K1298" t="s">
        <v>4734</v>
      </c>
      <c r="L1298" t="s">
        <v>4735</v>
      </c>
    </row>
    <row r="1299" spans="1:12">
      <c r="A1299" t="s">
        <v>4787</v>
      </c>
      <c r="B1299" t="s">
        <v>1</v>
      </c>
      <c r="C1299" t="s">
        <v>1</v>
      </c>
      <c r="D1299" t="s">
        <v>2</v>
      </c>
      <c r="E1299" t="s">
        <v>2</v>
      </c>
      <c r="F1299" t="s">
        <v>2</v>
      </c>
      <c r="G1299" t="s">
        <v>2</v>
      </c>
      <c r="H1299" s="4" t="str">
        <f>IF(OR(テーブル13[[#This Row],[ILLflag]]="N",テーブル13[[#This Row],[CopyService]]="N",テーブル13[[#This Row],[ILLStatus]]="N",テーブル13[[#This Row],[LoanService]]="N"),"×","○")</f>
        <v>×</v>
      </c>
      <c r="I1299">
        <v>27</v>
      </c>
      <c r="J1299" t="str">
        <f>VLOOKUP(テーブル13[[#This Row],[KENCODE]],KENCODE!A:B,2,FALSE)</f>
        <v>大阪</v>
      </c>
      <c r="K1299" t="s">
        <v>4788</v>
      </c>
      <c r="L1299" t="s">
        <v>4789</v>
      </c>
    </row>
    <row r="1300" spans="1:12">
      <c r="A1300" t="s">
        <v>4813</v>
      </c>
      <c r="B1300" t="s">
        <v>1</v>
      </c>
      <c r="C1300" t="s">
        <v>1</v>
      </c>
      <c r="D1300" t="s">
        <v>1</v>
      </c>
      <c r="E1300" t="s">
        <v>2</v>
      </c>
      <c r="F1300" t="s">
        <v>2</v>
      </c>
      <c r="G1300" t="s">
        <v>1</v>
      </c>
      <c r="H1300" s="4" t="str">
        <f>IF(OR(テーブル13[[#This Row],[ILLflag]]="N",テーブル13[[#This Row],[CopyService]]="N",テーブル13[[#This Row],[ILLStatus]]="N",テーブル13[[#This Row],[LoanService]]="N"),"×","○")</f>
        <v>×</v>
      </c>
      <c r="I1300">
        <v>27</v>
      </c>
      <c r="J1300" t="str">
        <f>VLOOKUP(テーブル13[[#This Row],[KENCODE]],KENCODE!A:B,2,FALSE)</f>
        <v>大阪</v>
      </c>
      <c r="K1300" t="s">
        <v>4814</v>
      </c>
      <c r="L1300" t="s">
        <v>4815</v>
      </c>
    </row>
    <row r="1301" spans="1:12">
      <c r="A1301" t="s">
        <v>4816</v>
      </c>
      <c r="B1301" t="s">
        <v>1</v>
      </c>
      <c r="C1301" t="s">
        <v>1</v>
      </c>
      <c r="D1301" t="s">
        <v>2</v>
      </c>
      <c r="E1301" t="s">
        <v>2</v>
      </c>
      <c r="F1301" t="s">
        <v>2</v>
      </c>
      <c r="G1301" t="s">
        <v>2</v>
      </c>
      <c r="H1301" s="4" t="str">
        <f>IF(OR(テーブル13[[#This Row],[ILLflag]]="N",テーブル13[[#This Row],[CopyService]]="N",テーブル13[[#This Row],[ILLStatus]]="N",テーブル13[[#This Row],[LoanService]]="N"),"×","○")</f>
        <v>×</v>
      </c>
      <c r="I1301">
        <v>27</v>
      </c>
      <c r="J1301" t="str">
        <f>VLOOKUP(テーブル13[[#This Row],[KENCODE]],KENCODE!A:B,2,FALSE)</f>
        <v>大阪</v>
      </c>
      <c r="K1301" t="s">
        <v>4817</v>
      </c>
      <c r="L1301" t="s">
        <v>4818</v>
      </c>
    </row>
    <row r="1302" spans="1:12">
      <c r="A1302" t="s">
        <v>4824</v>
      </c>
      <c r="B1302" t="s">
        <v>1</v>
      </c>
      <c r="C1302" t="s">
        <v>1</v>
      </c>
      <c r="D1302" t="s">
        <v>2</v>
      </c>
      <c r="E1302" t="s">
        <v>2</v>
      </c>
      <c r="F1302" t="s">
        <v>2</v>
      </c>
      <c r="G1302" t="s">
        <v>1</v>
      </c>
      <c r="H1302" s="4" t="str">
        <f>IF(OR(テーブル13[[#This Row],[ILLflag]]="N",テーブル13[[#This Row],[CopyService]]="N",テーブル13[[#This Row],[ILLStatus]]="N",テーブル13[[#This Row],[LoanService]]="N"),"×","○")</f>
        <v>×</v>
      </c>
      <c r="I1302">
        <v>27</v>
      </c>
      <c r="J1302" t="str">
        <f>VLOOKUP(テーブル13[[#This Row],[KENCODE]],KENCODE!A:B,2,FALSE)</f>
        <v>大阪</v>
      </c>
      <c r="K1302" t="s">
        <v>4825</v>
      </c>
      <c r="L1302" t="s">
        <v>4826</v>
      </c>
    </row>
    <row r="1303" spans="1:12">
      <c r="A1303" t="s">
        <v>4860</v>
      </c>
      <c r="B1303" t="s">
        <v>1</v>
      </c>
      <c r="C1303" t="s">
        <v>1</v>
      </c>
      <c r="D1303" t="s">
        <v>1</v>
      </c>
      <c r="E1303" t="s">
        <v>1</v>
      </c>
      <c r="F1303" t="s">
        <v>2</v>
      </c>
      <c r="G1303" t="s">
        <v>1</v>
      </c>
      <c r="H1303" s="4" t="str">
        <f>IF(OR(テーブル13[[#This Row],[ILLflag]]="N",テーブル13[[#This Row],[CopyService]]="N",テーブル13[[#This Row],[ILLStatus]]="N",テーブル13[[#This Row],[LoanService]]="N"),"×","○")</f>
        <v>○</v>
      </c>
      <c r="I1303">
        <v>27</v>
      </c>
      <c r="J1303" t="str">
        <f>VLOOKUP(テーブル13[[#This Row],[KENCODE]],KENCODE!A:B,2,FALSE)</f>
        <v>大阪</v>
      </c>
      <c r="K1303" t="s">
        <v>4861</v>
      </c>
      <c r="L1303" t="s">
        <v>4862</v>
      </c>
    </row>
    <row r="1304" spans="1:12">
      <c r="A1304" t="s">
        <v>4908</v>
      </c>
      <c r="B1304" t="s">
        <v>1</v>
      </c>
      <c r="C1304" t="s">
        <v>1</v>
      </c>
      <c r="D1304" t="s">
        <v>2</v>
      </c>
      <c r="E1304" t="s">
        <v>2</v>
      </c>
      <c r="F1304" t="s">
        <v>2</v>
      </c>
      <c r="G1304" t="s">
        <v>2</v>
      </c>
      <c r="H1304" s="4" t="str">
        <f>IF(OR(テーブル13[[#This Row],[ILLflag]]="N",テーブル13[[#This Row],[CopyService]]="N",テーブル13[[#This Row],[ILLStatus]]="N",テーブル13[[#This Row],[LoanService]]="N"),"×","○")</f>
        <v>×</v>
      </c>
      <c r="I1304">
        <v>27</v>
      </c>
      <c r="J1304" t="str">
        <f>VLOOKUP(テーブル13[[#This Row],[KENCODE]],KENCODE!A:B,2,FALSE)</f>
        <v>大阪</v>
      </c>
      <c r="K1304" t="s">
        <v>4909</v>
      </c>
      <c r="L1304" t="s">
        <v>4910</v>
      </c>
    </row>
    <row r="1305" spans="1:12">
      <c r="A1305" t="s">
        <v>4953</v>
      </c>
      <c r="B1305" t="s">
        <v>1</v>
      </c>
      <c r="C1305" t="s">
        <v>1</v>
      </c>
      <c r="D1305" t="s">
        <v>2</v>
      </c>
      <c r="E1305" t="s">
        <v>2</v>
      </c>
      <c r="F1305" t="s">
        <v>2</v>
      </c>
      <c r="G1305" t="s">
        <v>2</v>
      </c>
      <c r="H1305" s="4" t="str">
        <f>IF(OR(テーブル13[[#This Row],[ILLflag]]="N",テーブル13[[#This Row],[CopyService]]="N",テーブル13[[#This Row],[ILLStatus]]="N",テーブル13[[#This Row],[LoanService]]="N"),"×","○")</f>
        <v>×</v>
      </c>
      <c r="I1305">
        <v>27</v>
      </c>
      <c r="J1305" t="str">
        <f>VLOOKUP(テーブル13[[#This Row],[KENCODE]],KENCODE!A:B,2,FALSE)</f>
        <v>大阪</v>
      </c>
      <c r="K1305" t="s">
        <v>4954</v>
      </c>
    </row>
    <row r="1306" spans="1:12">
      <c r="A1306" t="s">
        <v>4970</v>
      </c>
      <c r="B1306" t="s">
        <v>1</v>
      </c>
      <c r="C1306" t="s">
        <v>1</v>
      </c>
      <c r="D1306" t="s">
        <v>1</v>
      </c>
      <c r="E1306" t="s">
        <v>1</v>
      </c>
      <c r="F1306" t="s">
        <v>2</v>
      </c>
      <c r="G1306" t="s">
        <v>1</v>
      </c>
      <c r="H1306" s="4" t="str">
        <f>IF(OR(テーブル13[[#This Row],[ILLflag]]="N",テーブル13[[#This Row],[CopyService]]="N",テーブル13[[#This Row],[ILLStatus]]="N",テーブル13[[#This Row],[LoanService]]="N"),"×","○")</f>
        <v>○</v>
      </c>
      <c r="I1306">
        <v>27</v>
      </c>
      <c r="J1306" t="str">
        <f>VLOOKUP(テーブル13[[#This Row],[KENCODE]],KENCODE!A:B,2,FALSE)</f>
        <v>大阪</v>
      </c>
      <c r="K1306" t="s">
        <v>4971</v>
      </c>
      <c r="L1306" t="s">
        <v>4972</v>
      </c>
    </row>
    <row r="1307" spans="1:12">
      <c r="A1307" t="s">
        <v>5015</v>
      </c>
      <c r="B1307" t="s">
        <v>1</v>
      </c>
      <c r="C1307" t="s">
        <v>1</v>
      </c>
      <c r="D1307" t="s">
        <v>1</v>
      </c>
      <c r="E1307" t="s">
        <v>1</v>
      </c>
      <c r="F1307" t="s">
        <v>2</v>
      </c>
      <c r="G1307" t="s">
        <v>1</v>
      </c>
      <c r="H1307" s="4" t="str">
        <f>IF(OR(テーブル13[[#This Row],[ILLflag]]="N",テーブル13[[#This Row],[CopyService]]="N",テーブル13[[#This Row],[ILLStatus]]="N",テーブル13[[#This Row],[LoanService]]="N"),"×","○")</f>
        <v>○</v>
      </c>
      <c r="I1307">
        <v>27</v>
      </c>
      <c r="J1307" t="str">
        <f>VLOOKUP(テーブル13[[#This Row],[KENCODE]],KENCODE!A:B,2,FALSE)</f>
        <v>大阪</v>
      </c>
      <c r="K1307" t="s">
        <v>5016</v>
      </c>
      <c r="L1307" t="s">
        <v>5017</v>
      </c>
    </row>
    <row r="1308" spans="1:12">
      <c r="A1308" t="s">
        <v>5021</v>
      </c>
      <c r="B1308" t="s">
        <v>1</v>
      </c>
      <c r="C1308" t="s">
        <v>1</v>
      </c>
      <c r="D1308" t="s">
        <v>1</v>
      </c>
      <c r="E1308" t="s">
        <v>1</v>
      </c>
      <c r="F1308" t="s">
        <v>2</v>
      </c>
      <c r="G1308" t="s">
        <v>2</v>
      </c>
      <c r="H1308" s="4" t="str">
        <f>IF(OR(テーブル13[[#This Row],[ILLflag]]="N",テーブル13[[#This Row],[CopyService]]="N",テーブル13[[#This Row],[ILLStatus]]="N",テーブル13[[#This Row],[LoanService]]="N"),"×","○")</f>
        <v>×</v>
      </c>
      <c r="I1308">
        <v>27</v>
      </c>
      <c r="J1308" t="str">
        <f>VLOOKUP(テーブル13[[#This Row],[KENCODE]],KENCODE!A:B,2,FALSE)</f>
        <v>大阪</v>
      </c>
      <c r="K1308" t="s">
        <v>5022</v>
      </c>
      <c r="L1308" t="s">
        <v>5023</v>
      </c>
    </row>
    <row r="1309" spans="1:12">
      <c r="A1309" t="s">
        <v>5024</v>
      </c>
      <c r="B1309" t="s">
        <v>1</v>
      </c>
      <c r="C1309" t="s">
        <v>1</v>
      </c>
      <c r="D1309" t="s">
        <v>1</v>
      </c>
      <c r="E1309" t="s">
        <v>1</v>
      </c>
      <c r="F1309" t="s">
        <v>2</v>
      </c>
      <c r="G1309" t="s">
        <v>1</v>
      </c>
      <c r="H1309" s="4" t="str">
        <f>IF(OR(テーブル13[[#This Row],[ILLflag]]="N",テーブル13[[#This Row],[CopyService]]="N",テーブル13[[#This Row],[ILLStatus]]="N",テーブル13[[#This Row],[LoanService]]="N"),"×","○")</f>
        <v>○</v>
      </c>
      <c r="I1309">
        <v>27</v>
      </c>
      <c r="J1309" t="str">
        <f>VLOOKUP(テーブル13[[#This Row],[KENCODE]],KENCODE!A:B,2,FALSE)</f>
        <v>大阪</v>
      </c>
      <c r="K1309" t="s">
        <v>5025</v>
      </c>
      <c r="L1309" t="s">
        <v>3422</v>
      </c>
    </row>
    <row r="1310" spans="1:12">
      <c r="A1310" t="s">
        <v>5053</v>
      </c>
      <c r="B1310" t="s">
        <v>1</v>
      </c>
      <c r="C1310" t="s">
        <v>1</v>
      </c>
      <c r="D1310" t="s">
        <v>2</v>
      </c>
      <c r="E1310" t="s">
        <v>2</v>
      </c>
      <c r="F1310" t="s">
        <v>2</v>
      </c>
      <c r="G1310" t="s">
        <v>2</v>
      </c>
      <c r="H1310" s="4" t="str">
        <f>IF(OR(テーブル13[[#This Row],[ILLflag]]="N",テーブル13[[#This Row],[CopyService]]="N",テーブル13[[#This Row],[ILLStatus]]="N",テーブル13[[#This Row],[LoanService]]="N"),"×","○")</f>
        <v>×</v>
      </c>
      <c r="I1310">
        <v>27</v>
      </c>
      <c r="J1310" t="str">
        <f>VLOOKUP(テーブル13[[#This Row],[KENCODE]],KENCODE!A:B,2,FALSE)</f>
        <v>大阪</v>
      </c>
      <c r="K1310" t="s">
        <v>5054</v>
      </c>
      <c r="L1310" t="s">
        <v>5055</v>
      </c>
    </row>
    <row r="1311" spans="1:12">
      <c r="A1311" t="s">
        <v>457</v>
      </c>
      <c r="B1311" t="s">
        <v>1</v>
      </c>
      <c r="C1311" t="s">
        <v>1</v>
      </c>
      <c r="D1311" t="s">
        <v>2</v>
      </c>
      <c r="E1311" t="s">
        <v>2</v>
      </c>
      <c r="F1311" t="s">
        <v>2</v>
      </c>
      <c r="G1311" t="s">
        <v>2</v>
      </c>
      <c r="H1311" s="4" t="str">
        <f>IF(OR(テーブル13[[#This Row],[ILLflag]]="N",テーブル13[[#This Row],[CopyService]]="N",テーブル13[[#This Row],[ILLStatus]]="N",テーブル13[[#This Row],[LoanService]]="N"),"×","○")</f>
        <v>×</v>
      </c>
      <c r="I1311">
        <v>28</v>
      </c>
      <c r="J1311" t="str">
        <f>VLOOKUP(テーブル13[[#This Row],[KENCODE]],KENCODE!A:B,2,FALSE)</f>
        <v>兵庫</v>
      </c>
      <c r="K1311" t="s">
        <v>458</v>
      </c>
      <c r="L1311" t="s">
        <v>459</v>
      </c>
    </row>
    <row r="1312" spans="1:12">
      <c r="A1312" t="s">
        <v>460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2</v>
      </c>
      <c r="H1312" s="4" t="str">
        <f>IF(OR(テーブル13[[#This Row],[ILLflag]]="N",テーブル13[[#This Row],[CopyService]]="N",テーブル13[[#This Row],[ILLStatus]]="N",テーブル13[[#This Row],[LoanService]]="N"),"×","○")</f>
        <v>×</v>
      </c>
      <c r="I1312">
        <v>28</v>
      </c>
      <c r="J1312" t="str">
        <f>VLOOKUP(テーブル13[[#This Row],[KENCODE]],KENCODE!A:B,2,FALSE)</f>
        <v>兵庫</v>
      </c>
      <c r="K1312" t="s">
        <v>461</v>
      </c>
      <c r="L1312" t="s">
        <v>462</v>
      </c>
    </row>
    <row r="1313" spans="1:12">
      <c r="A1313" t="s">
        <v>463</v>
      </c>
      <c r="B1313" t="s">
        <v>1</v>
      </c>
      <c r="C1313" t="s">
        <v>1</v>
      </c>
      <c r="D1313" t="s">
        <v>2</v>
      </c>
      <c r="E1313" t="s">
        <v>2</v>
      </c>
      <c r="F1313" t="s">
        <v>1</v>
      </c>
      <c r="G1313" t="s">
        <v>1</v>
      </c>
      <c r="H1313" s="4" t="str">
        <f>IF(OR(テーブル13[[#This Row],[ILLflag]]="N",テーブル13[[#This Row],[CopyService]]="N",テーブル13[[#This Row],[ILLStatus]]="N",テーブル13[[#This Row],[LoanService]]="N"),"×","○")</f>
        <v>×</v>
      </c>
      <c r="I1313">
        <v>28</v>
      </c>
      <c r="J1313" t="str">
        <f>VLOOKUP(テーブル13[[#This Row],[KENCODE]],KENCODE!A:B,2,FALSE)</f>
        <v>兵庫</v>
      </c>
      <c r="K1313" t="s">
        <v>464</v>
      </c>
      <c r="L1313" t="s">
        <v>465</v>
      </c>
    </row>
    <row r="1314" spans="1:12">
      <c r="A1314" t="s">
        <v>466</v>
      </c>
      <c r="B1314" t="s">
        <v>1</v>
      </c>
      <c r="C1314" t="s">
        <v>1</v>
      </c>
      <c r="D1314" t="s">
        <v>2</v>
      </c>
      <c r="E1314" t="s">
        <v>2</v>
      </c>
      <c r="F1314" t="s">
        <v>2</v>
      </c>
      <c r="G1314" t="s">
        <v>2</v>
      </c>
      <c r="H1314" s="4" t="str">
        <f>IF(OR(テーブル13[[#This Row],[ILLflag]]="N",テーブル13[[#This Row],[CopyService]]="N",テーブル13[[#This Row],[ILLStatus]]="N",テーブル13[[#This Row],[LoanService]]="N"),"×","○")</f>
        <v>×</v>
      </c>
      <c r="I1314">
        <v>28</v>
      </c>
      <c r="J1314" t="str">
        <f>VLOOKUP(テーブル13[[#This Row],[KENCODE]],KENCODE!A:B,2,FALSE)</f>
        <v>兵庫</v>
      </c>
      <c r="K1314" t="s">
        <v>467</v>
      </c>
      <c r="L1314" t="s">
        <v>468</v>
      </c>
    </row>
    <row r="1315" spans="1:12">
      <c r="A1315" t="s">
        <v>469</v>
      </c>
      <c r="B1315" t="s">
        <v>1</v>
      </c>
      <c r="C1315" t="s">
        <v>1</v>
      </c>
      <c r="D1315" t="s">
        <v>2</v>
      </c>
      <c r="E1315" t="s">
        <v>2</v>
      </c>
      <c r="F1315" t="s">
        <v>2</v>
      </c>
      <c r="G1315" t="s">
        <v>1</v>
      </c>
      <c r="H1315" s="4" t="str">
        <f>IF(OR(テーブル13[[#This Row],[ILLflag]]="N",テーブル13[[#This Row],[CopyService]]="N",テーブル13[[#This Row],[ILLStatus]]="N",テーブル13[[#This Row],[LoanService]]="N"),"×","○")</f>
        <v>×</v>
      </c>
      <c r="I1315">
        <v>28</v>
      </c>
      <c r="J1315" t="str">
        <f>VLOOKUP(テーブル13[[#This Row],[KENCODE]],KENCODE!A:B,2,FALSE)</f>
        <v>兵庫</v>
      </c>
      <c r="K1315" t="s">
        <v>470</v>
      </c>
      <c r="L1315" t="s">
        <v>471</v>
      </c>
    </row>
    <row r="1316" spans="1:12">
      <c r="A1316" t="s">
        <v>472</v>
      </c>
      <c r="B1316" t="s">
        <v>1</v>
      </c>
      <c r="C1316" t="s">
        <v>1</v>
      </c>
      <c r="D1316" t="s">
        <v>2</v>
      </c>
      <c r="E1316" t="s">
        <v>2</v>
      </c>
      <c r="F1316" t="s">
        <v>2</v>
      </c>
      <c r="G1316" t="s">
        <v>2</v>
      </c>
      <c r="H1316" s="4" t="str">
        <f>IF(OR(テーブル13[[#This Row],[ILLflag]]="N",テーブル13[[#This Row],[CopyService]]="N",テーブル13[[#This Row],[ILLStatus]]="N",テーブル13[[#This Row],[LoanService]]="N"),"×","○")</f>
        <v>×</v>
      </c>
      <c r="I1316">
        <v>28</v>
      </c>
      <c r="J1316" t="str">
        <f>VLOOKUP(テーブル13[[#This Row],[KENCODE]],KENCODE!A:B,2,FALSE)</f>
        <v>兵庫</v>
      </c>
      <c r="K1316" t="s">
        <v>473</v>
      </c>
      <c r="L1316" t="s">
        <v>474</v>
      </c>
    </row>
    <row r="1317" spans="1:12">
      <c r="A1317" t="s">
        <v>475</v>
      </c>
      <c r="B1317" t="s">
        <v>1</v>
      </c>
      <c r="C1317" t="s">
        <v>1</v>
      </c>
      <c r="D1317" t="s">
        <v>1</v>
      </c>
      <c r="E1317" t="s">
        <v>1</v>
      </c>
      <c r="F1317" t="s">
        <v>65</v>
      </c>
      <c r="G1317" t="s">
        <v>2</v>
      </c>
      <c r="H1317" s="4" t="str">
        <f>IF(OR(テーブル13[[#This Row],[ILLflag]]="N",テーブル13[[#This Row],[CopyService]]="N",テーブル13[[#This Row],[ILLStatus]]="N",テーブル13[[#This Row],[LoanService]]="N"),"×","○")</f>
        <v>×</v>
      </c>
      <c r="I1317">
        <v>28</v>
      </c>
      <c r="J1317" t="str">
        <f>VLOOKUP(テーブル13[[#This Row],[KENCODE]],KENCODE!A:B,2,FALSE)</f>
        <v>兵庫</v>
      </c>
      <c r="K1317" t="s">
        <v>476</v>
      </c>
      <c r="L1317" t="s">
        <v>477</v>
      </c>
    </row>
    <row r="1318" spans="1:12">
      <c r="A1318" t="s">
        <v>478</v>
      </c>
      <c r="B1318" t="s">
        <v>1</v>
      </c>
      <c r="C1318" t="s">
        <v>1</v>
      </c>
      <c r="D1318" t="s">
        <v>1</v>
      </c>
      <c r="E1318" t="s">
        <v>1</v>
      </c>
      <c r="F1318" t="s">
        <v>2</v>
      </c>
      <c r="G1318" t="s">
        <v>2</v>
      </c>
      <c r="H1318" s="4" t="str">
        <f>IF(OR(テーブル13[[#This Row],[ILLflag]]="N",テーブル13[[#This Row],[CopyService]]="N",テーブル13[[#This Row],[ILLStatus]]="N",テーブル13[[#This Row],[LoanService]]="N"),"×","○")</f>
        <v>×</v>
      </c>
      <c r="I1318">
        <v>28</v>
      </c>
      <c r="J1318" t="str">
        <f>VLOOKUP(テーブル13[[#This Row],[KENCODE]],KENCODE!A:B,2,FALSE)</f>
        <v>兵庫</v>
      </c>
      <c r="K1318" t="s">
        <v>479</v>
      </c>
      <c r="L1318" t="s">
        <v>480</v>
      </c>
    </row>
    <row r="1319" spans="1:12">
      <c r="A1319" t="s">
        <v>481</v>
      </c>
      <c r="B1319" t="s">
        <v>1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s="4" t="str">
        <f>IF(OR(テーブル13[[#This Row],[ILLflag]]="N",テーブル13[[#This Row],[CopyService]]="N",テーブル13[[#This Row],[ILLStatus]]="N",テーブル13[[#This Row],[LoanService]]="N"),"×","○")</f>
        <v>×</v>
      </c>
      <c r="I1319">
        <v>28</v>
      </c>
      <c r="J1319" t="str">
        <f>VLOOKUP(テーブル13[[#This Row],[KENCODE]],KENCODE!A:B,2,FALSE)</f>
        <v>兵庫</v>
      </c>
      <c r="K1319" t="s">
        <v>482</v>
      </c>
      <c r="L1319" t="s">
        <v>483</v>
      </c>
    </row>
    <row r="1320" spans="1:12">
      <c r="A1320" t="s">
        <v>484</v>
      </c>
      <c r="B1320" t="s">
        <v>1</v>
      </c>
      <c r="C1320" t="s">
        <v>1</v>
      </c>
      <c r="D1320" t="s">
        <v>1</v>
      </c>
      <c r="E1320" t="s">
        <v>1</v>
      </c>
      <c r="F1320" t="s">
        <v>2</v>
      </c>
      <c r="G1320" t="s">
        <v>2</v>
      </c>
      <c r="H1320" s="4" t="str">
        <f>IF(OR(テーブル13[[#This Row],[ILLflag]]="N",テーブル13[[#This Row],[CopyService]]="N",テーブル13[[#This Row],[ILLStatus]]="N",テーブル13[[#This Row],[LoanService]]="N"),"×","○")</f>
        <v>×</v>
      </c>
      <c r="I1320">
        <v>28</v>
      </c>
      <c r="J1320" t="str">
        <f>VLOOKUP(テーブル13[[#This Row],[KENCODE]],KENCODE!A:B,2,FALSE)</f>
        <v>兵庫</v>
      </c>
      <c r="K1320" t="s">
        <v>485</v>
      </c>
      <c r="L1320" t="s">
        <v>486</v>
      </c>
    </row>
    <row r="1321" spans="1:12">
      <c r="A1321" t="s">
        <v>708</v>
      </c>
      <c r="B1321" t="s">
        <v>1</v>
      </c>
      <c r="C1321" t="s">
        <v>1</v>
      </c>
      <c r="D1321" t="s">
        <v>1</v>
      </c>
      <c r="E1321" t="s">
        <v>1</v>
      </c>
      <c r="F1321" t="s">
        <v>2</v>
      </c>
      <c r="G1321" t="s">
        <v>2</v>
      </c>
      <c r="H1321" s="4" t="str">
        <f>IF(OR(テーブル13[[#This Row],[ILLflag]]="N",テーブル13[[#This Row],[CopyService]]="N",テーブル13[[#This Row],[ILLStatus]]="N",テーブル13[[#This Row],[LoanService]]="N"),"×","○")</f>
        <v>×</v>
      </c>
      <c r="I1321">
        <v>28</v>
      </c>
      <c r="J1321" t="str">
        <f>VLOOKUP(テーブル13[[#This Row],[KENCODE]],KENCODE!A:B,2,FALSE)</f>
        <v>兵庫</v>
      </c>
      <c r="K1321" t="s">
        <v>709</v>
      </c>
      <c r="L1321" t="s">
        <v>710</v>
      </c>
    </row>
    <row r="1322" spans="1:12">
      <c r="A1322" t="s">
        <v>711</v>
      </c>
      <c r="B1322" t="s">
        <v>1</v>
      </c>
      <c r="C1322" t="s">
        <v>1</v>
      </c>
      <c r="D1322" t="s">
        <v>1</v>
      </c>
      <c r="E1322" t="s">
        <v>1</v>
      </c>
      <c r="F1322" t="s">
        <v>2</v>
      </c>
      <c r="G1322" t="s">
        <v>1</v>
      </c>
      <c r="H1322" s="4" t="str">
        <f>IF(OR(テーブル13[[#This Row],[ILLflag]]="N",テーブル13[[#This Row],[CopyService]]="N",テーブル13[[#This Row],[ILLStatus]]="N",テーブル13[[#This Row],[LoanService]]="N"),"×","○")</f>
        <v>○</v>
      </c>
      <c r="I1322">
        <v>28</v>
      </c>
      <c r="J1322" t="str">
        <f>VLOOKUP(テーブル13[[#This Row],[KENCODE]],KENCODE!A:B,2,FALSE)</f>
        <v>兵庫</v>
      </c>
      <c r="K1322" t="s">
        <v>712</v>
      </c>
      <c r="L1322" t="s">
        <v>713</v>
      </c>
    </row>
    <row r="1323" spans="1:12">
      <c r="A1323" t="s">
        <v>714</v>
      </c>
      <c r="B1323" t="s">
        <v>1</v>
      </c>
      <c r="C1323" t="s">
        <v>1</v>
      </c>
      <c r="D1323" t="s">
        <v>1</v>
      </c>
      <c r="E1323" t="s">
        <v>1</v>
      </c>
      <c r="F1323" t="s">
        <v>2</v>
      </c>
      <c r="G1323" t="s">
        <v>1</v>
      </c>
      <c r="H1323" s="4" t="str">
        <f>IF(OR(テーブル13[[#This Row],[ILLflag]]="N",テーブル13[[#This Row],[CopyService]]="N",テーブル13[[#This Row],[ILLStatus]]="N",テーブル13[[#This Row],[LoanService]]="N"),"×","○")</f>
        <v>○</v>
      </c>
      <c r="I1323">
        <v>28</v>
      </c>
      <c r="J1323" t="str">
        <f>VLOOKUP(テーブル13[[#This Row],[KENCODE]],KENCODE!A:B,2,FALSE)</f>
        <v>兵庫</v>
      </c>
      <c r="K1323" t="s">
        <v>715</v>
      </c>
      <c r="L1323" t="s">
        <v>716</v>
      </c>
    </row>
    <row r="1324" spans="1:12">
      <c r="A1324" t="s">
        <v>717</v>
      </c>
      <c r="B1324" t="s">
        <v>1</v>
      </c>
      <c r="C1324" t="s">
        <v>1</v>
      </c>
      <c r="D1324" t="s">
        <v>1</v>
      </c>
      <c r="E1324" t="s">
        <v>1</v>
      </c>
      <c r="F1324" t="s">
        <v>2</v>
      </c>
      <c r="G1324" t="s">
        <v>1</v>
      </c>
      <c r="H1324" s="4" t="str">
        <f>IF(OR(テーブル13[[#This Row],[ILLflag]]="N",テーブル13[[#This Row],[CopyService]]="N",テーブル13[[#This Row],[ILLStatus]]="N",テーブル13[[#This Row],[LoanService]]="N"),"×","○")</f>
        <v>○</v>
      </c>
      <c r="I1324">
        <v>28</v>
      </c>
      <c r="J1324" t="str">
        <f>VLOOKUP(テーブル13[[#This Row],[KENCODE]],KENCODE!A:B,2,FALSE)</f>
        <v>兵庫</v>
      </c>
      <c r="K1324" t="s">
        <v>718</v>
      </c>
      <c r="L1324" t="s">
        <v>719</v>
      </c>
    </row>
    <row r="1325" spans="1:12">
      <c r="A1325" t="s">
        <v>1703</v>
      </c>
      <c r="B1325" t="s">
        <v>1</v>
      </c>
      <c r="C1325" t="s">
        <v>1</v>
      </c>
      <c r="D1325" t="s">
        <v>1</v>
      </c>
      <c r="E1325" t="s">
        <v>2</v>
      </c>
      <c r="F1325" t="s">
        <v>2</v>
      </c>
      <c r="G1325" t="s">
        <v>2</v>
      </c>
      <c r="H1325" s="4" t="str">
        <f>IF(OR(テーブル13[[#This Row],[ILLflag]]="N",テーブル13[[#This Row],[CopyService]]="N",テーブル13[[#This Row],[ILLStatus]]="N",テーブル13[[#This Row],[LoanService]]="N"),"×","○")</f>
        <v>×</v>
      </c>
      <c r="I1325">
        <v>28</v>
      </c>
      <c r="J1325" t="str">
        <f>VLOOKUP(テーブル13[[#This Row],[KENCODE]],KENCODE!A:B,2,FALSE)</f>
        <v>兵庫</v>
      </c>
      <c r="K1325" t="s">
        <v>1704</v>
      </c>
      <c r="L1325" t="s">
        <v>1705</v>
      </c>
    </row>
    <row r="1326" spans="1:12">
      <c r="A1326" t="s">
        <v>1706</v>
      </c>
      <c r="B1326" t="s">
        <v>1</v>
      </c>
      <c r="C1326" t="s">
        <v>1</v>
      </c>
      <c r="D1326" t="s">
        <v>1</v>
      </c>
      <c r="E1326" t="s">
        <v>1</v>
      </c>
      <c r="F1326" t="s">
        <v>2</v>
      </c>
      <c r="G1326" t="s">
        <v>2</v>
      </c>
      <c r="H1326" s="4" t="str">
        <f>IF(OR(テーブル13[[#This Row],[ILLflag]]="N",テーブル13[[#This Row],[CopyService]]="N",テーブル13[[#This Row],[ILLStatus]]="N",テーブル13[[#This Row],[LoanService]]="N"),"×","○")</f>
        <v>×</v>
      </c>
      <c r="I1326">
        <v>28</v>
      </c>
      <c r="J1326" t="str">
        <f>VLOOKUP(テーブル13[[#This Row],[KENCODE]],KENCODE!A:B,2,FALSE)</f>
        <v>兵庫</v>
      </c>
      <c r="K1326" t="s">
        <v>1707</v>
      </c>
      <c r="L1326" t="s">
        <v>1708</v>
      </c>
    </row>
    <row r="1327" spans="1:12">
      <c r="A1327" t="s">
        <v>1709</v>
      </c>
      <c r="B1327" t="s">
        <v>1</v>
      </c>
      <c r="C1327" t="s">
        <v>1</v>
      </c>
      <c r="D1327" t="s">
        <v>2</v>
      </c>
      <c r="E1327" t="s">
        <v>2</v>
      </c>
      <c r="F1327" t="s">
        <v>2</v>
      </c>
      <c r="G1327" t="s">
        <v>2</v>
      </c>
      <c r="H1327" s="4" t="str">
        <f>IF(OR(テーブル13[[#This Row],[ILLflag]]="N",テーブル13[[#This Row],[CopyService]]="N",テーブル13[[#This Row],[ILLStatus]]="N",テーブル13[[#This Row],[LoanService]]="N"),"×","○")</f>
        <v>×</v>
      </c>
      <c r="I1327">
        <v>28</v>
      </c>
      <c r="J1327" t="str">
        <f>VLOOKUP(テーブル13[[#This Row],[KENCODE]],KENCODE!A:B,2,FALSE)</f>
        <v>兵庫</v>
      </c>
      <c r="K1327" t="s">
        <v>1710</v>
      </c>
      <c r="L1327" t="s">
        <v>1711</v>
      </c>
    </row>
    <row r="1328" spans="1:12">
      <c r="A1328" t="s">
        <v>1712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2</v>
      </c>
      <c r="H1328" s="4" t="str">
        <f>IF(OR(テーブル13[[#This Row],[ILLflag]]="N",テーブル13[[#This Row],[CopyService]]="N",テーブル13[[#This Row],[ILLStatus]]="N",テーブル13[[#This Row],[LoanService]]="N"),"×","○")</f>
        <v>×</v>
      </c>
      <c r="I1328">
        <v>28</v>
      </c>
      <c r="J1328" t="str">
        <f>VLOOKUP(テーブル13[[#This Row],[KENCODE]],KENCODE!A:B,2,FALSE)</f>
        <v>兵庫</v>
      </c>
      <c r="K1328" t="s">
        <v>1713</v>
      </c>
      <c r="L1328" t="s">
        <v>1714</v>
      </c>
    </row>
    <row r="1329" spans="1:12">
      <c r="A1329" t="s">
        <v>1715</v>
      </c>
      <c r="B1329" t="s">
        <v>1</v>
      </c>
      <c r="C1329" t="s">
        <v>1</v>
      </c>
      <c r="D1329" t="s">
        <v>1</v>
      </c>
      <c r="E1329" t="s">
        <v>1</v>
      </c>
      <c r="F1329" t="s">
        <v>2</v>
      </c>
      <c r="G1329" t="s">
        <v>2</v>
      </c>
      <c r="H1329" s="4" t="str">
        <f>IF(OR(テーブル13[[#This Row],[ILLflag]]="N",テーブル13[[#This Row],[CopyService]]="N",テーブル13[[#This Row],[ILLStatus]]="N",テーブル13[[#This Row],[LoanService]]="N"),"×","○")</f>
        <v>×</v>
      </c>
      <c r="I1329">
        <v>28</v>
      </c>
      <c r="J1329" t="str">
        <f>VLOOKUP(テーブル13[[#This Row],[KENCODE]],KENCODE!A:B,2,FALSE)</f>
        <v>兵庫</v>
      </c>
      <c r="K1329" t="s">
        <v>1716</v>
      </c>
      <c r="L1329" t="s">
        <v>1717</v>
      </c>
    </row>
    <row r="1330" spans="1:12">
      <c r="A1330" t="s">
        <v>1718</v>
      </c>
      <c r="B1330" t="s">
        <v>1</v>
      </c>
      <c r="C1330" t="s">
        <v>1</v>
      </c>
      <c r="D1330" t="s">
        <v>2</v>
      </c>
      <c r="E1330" t="s">
        <v>2</v>
      </c>
      <c r="F1330" t="s">
        <v>2</v>
      </c>
      <c r="G1330" t="s">
        <v>2</v>
      </c>
      <c r="H1330" s="4" t="str">
        <f>IF(OR(テーブル13[[#This Row],[ILLflag]]="N",テーブル13[[#This Row],[CopyService]]="N",テーブル13[[#This Row],[ILLStatus]]="N",テーブル13[[#This Row],[LoanService]]="N"),"×","○")</f>
        <v>×</v>
      </c>
      <c r="I1330">
        <v>28</v>
      </c>
      <c r="J1330" t="str">
        <f>VLOOKUP(テーブル13[[#This Row],[KENCODE]],KENCODE!A:B,2,FALSE)</f>
        <v>兵庫</v>
      </c>
      <c r="K1330" t="s">
        <v>1719</v>
      </c>
      <c r="L1330" t="s">
        <v>1720</v>
      </c>
    </row>
    <row r="1331" spans="1:12">
      <c r="A1331" t="s">
        <v>1721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s="4" t="str">
        <f>IF(OR(テーブル13[[#This Row],[ILLflag]]="N",テーブル13[[#This Row],[CopyService]]="N",テーブル13[[#This Row],[ILLStatus]]="N",テーブル13[[#This Row],[LoanService]]="N"),"×","○")</f>
        <v>○</v>
      </c>
      <c r="I1331">
        <v>28</v>
      </c>
      <c r="J1331" t="str">
        <f>VLOOKUP(テーブル13[[#This Row],[KENCODE]],KENCODE!A:B,2,FALSE)</f>
        <v>兵庫</v>
      </c>
      <c r="K1331" t="s">
        <v>1722</v>
      </c>
      <c r="L1331" t="s">
        <v>1723</v>
      </c>
    </row>
    <row r="1332" spans="1:12">
      <c r="A1332" t="s">
        <v>1724</v>
      </c>
      <c r="B1332" t="s">
        <v>1</v>
      </c>
      <c r="C1332" t="s">
        <v>1</v>
      </c>
      <c r="D1332" t="s">
        <v>1</v>
      </c>
      <c r="E1332" t="s">
        <v>1</v>
      </c>
      <c r="F1332" t="s">
        <v>2</v>
      </c>
      <c r="G1332" t="s">
        <v>1</v>
      </c>
      <c r="H1332" s="4" t="str">
        <f>IF(OR(テーブル13[[#This Row],[ILLflag]]="N",テーブル13[[#This Row],[CopyService]]="N",テーブル13[[#This Row],[ILLStatus]]="N",テーブル13[[#This Row],[LoanService]]="N"),"×","○")</f>
        <v>○</v>
      </c>
      <c r="I1332">
        <v>28</v>
      </c>
      <c r="J1332" t="str">
        <f>VLOOKUP(テーブル13[[#This Row],[KENCODE]],KENCODE!A:B,2,FALSE)</f>
        <v>兵庫</v>
      </c>
      <c r="K1332" t="s">
        <v>1725</v>
      </c>
      <c r="L1332" t="s">
        <v>1726</v>
      </c>
    </row>
    <row r="1333" spans="1:12">
      <c r="A1333" t="s">
        <v>1727</v>
      </c>
      <c r="B1333" t="s">
        <v>1</v>
      </c>
      <c r="C1333" t="s">
        <v>1</v>
      </c>
      <c r="D1333" t="s">
        <v>65</v>
      </c>
      <c r="E1333" t="s">
        <v>65</v>
      </c>
      <c r="F1333" t="s">
        <v>2</v>
      </c>
      <c r="G1333" t="s">
        <v>1</v>
      </c>
      <c r="H1333" s="4" t="str">
        <f>IF(OR(テーブル13[[#This Row],[ILLflag]]="N",テーブル13[[#This Row],[CopyService]]="N",テーブル13[[#This Row],[ILLStatus]]="N",テーブル13[[#This Row],[LoanService]]="N"),"×","○")</f>
        <v>○</v>
      </c>
      <c r="I1333">
        <v>28</v>
      </c>
      <c r="J1333" t="str">
        <f>VLOOKUP(テーブル13[[#This Row],[KENCODE]],KENCODE!A:B,2,FALSE)</f>
        <v>兵庫</v>
      </c>
      <c r="K1333" t="s">
        <v>1728</v>
      </c>
      <c r="L1333" t="s">
        <v>1729</v>
      </c>
    </row>
    <row r="1334" spans="1:12">
      <c r="A1334" t="s">
        <v>1730</v>
      </c>
      <c r="B1334" t="s">
        <v>1</v>
      </c>
      <c r="C1334" t="s">
        <v>2</v>
      </c>
      <c r="D1334" t="s">
        <v>2</v>
      </c>
      <c r="E1334" t="s">
        <v>2</v>
      </c>
      <c r="F1334" t="s">
        <v>2</v>
      </c>
      <c r="G1334" t="s">
        <v>1</v>
      </c>
      <c r="H1334" s="4" t="str">
        <f>IF(OR(テーブル13[[#This Row],[ILLflag]]="N",テーブル13[[#This Row],[CopyService]]="N",テーブル13[[#This Row],[ILLStatus]]="N",テーブル13[[#This Row],[LoanService]]="N"),"×","○")</f>
        <v>×</v>
      </c>
      <c r="I1334">
        <v>28</v>
      </c>
      <c r="J1334" t="str">
        <f>VLOOKUP(テーブル13[[#This Row],[KENCODE]],KENCODE!A:B,2,FALSE)</f>
        <v>兵庫</v>
      </c>
      <c r="K1334" t="s">
        <v>1731</v>
      </c>
      <c r="L1334" t="s">
        <v>1729</v>
      </c>
    </row>
    <row r="1335" spans="1:12">
      <c r="A1335" t="s">
        <v>1732</v>
      </c>
      <c r="B1335" t="s">
        <v>1</v>
      </c>
      <c r="C1335" t="s">
        <v>1</v>
      </c>
      <c r="D1335" t="s">
        <v>1</v>
      </c>
      <c r="E1335" t="s">
        <v>1</v>
      </c>
      <c r="F1335" t="s">
        <v>2</v>
      </c>
      <c r="G1335" t="s">
        <v>2</v>
      </c>
      <c r="H1335" s="4" t="str">
        <f>IF(OR(テーブル13[[#This Row],[ILLflag]]="N",テーブル13[[#This Row],[CopyService]]="N",テーブル13[[#This Row],[ILLStatus]]="N",テーブル13[[#This Row],[LoanService]]="N"),"×","○")</f>
        <v>×</v>
      </c>
      <c r="I1335">
        <v>28</v>
      </c>
      <c r="J1335" t="str">
        <f>VLOOKUP(テーブル13[[#This Row],[KENCODE]],KENCODE!A:B,2,FALSE)</f>
        <v>兵庫</v>
      </c>
      <c r="K1335" t="s">
        <v>1733</v>
      </c>
      <c r="L1335" t="s">
        <v>1734</v>
      </c>
    </row>
    <row r="1336" spans="1:12">
      <c r="A1336" t="s">
        <v>1735</v>
      </c>
      <c r="B1336" t="s">
        <v>1</v>
      </c>
      <c r="C1336" t="s">
        <v>1</v>
      </c>
      <c r="D1336" t="s">
        <v>1</v>
      </c>
      <c r="E1336" t="s">
        <v>1</v>
      </c>
      <c r="F1336" t="s">
        <v>2</v>
      </c>
      <c r="G1336" t="s">
        <v>1</v>
      </c>
      <c r="H1336" s="4" t="str">
        <f>IF(OR(テーブル13[[#This Row],[ILLflag]]="N",テーブル13[[#This Row],[CopyService]]="N",テーブル13[[#This Row],[ILLStatus]]="N",テーブル13[[#This Row],[LoanService]]="N"),"×","○")</f>
        <v>○</v>
      </c>
      <c r="I1336">
        <v>28</v>
      </c>
      <c r="J1336" t="str">
        <f>VLOOKUP(テーブル13[[#This Row],[KENCODE]],KENCODE!A:B,2,FALSE)</f>
        <v>兵庫</v>
      </c>
      <c r="K1336" t="s">
        <v>1736</v>
      </c>
      <c r="L1336" t="s">
        <v>1737</v>
      </c>
    </row>
    <row r="1337" spans="1:12">
      <c r="A1337" t="s">
        <v>1738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s="4" t="str">
        <f>IF(OR(テーブル13[[#This Row],[ILLflag]]="N",テーブル13[[#This Row],[CopyService]]="N",テーブル13[[#This Row],[ILLStatus]]="N",テーブル13[[#This Row],[LoanService]]="N"),"×","○")</f>
        <v>○</v>
      </c>
      <c r="I1337">
        <v>28</v>
      </c>
      <c r="J1337" t="str">
        <f>VLOOKUP(テーブル13[[#This Row],[KENCODE]],KENCODE!A:B,2,FALSE)</f>
        <v>兵庫</v>
      </c>
      <c r="K1337" t="s">
        <v>1739</v>
      </c>
      <c r="L1337" t="s">
        <v>1740</v>
      </c>
    </row>
    <row r="1338" spans="1:12">
      <c r="A1338" t="s">
        <v>1741</v>
      </c>
      <c r="B1338" t="s">
        <v>1</v>
      </c>
      <c r="C1338" t="s">
        <v>1</v>
      </c>
      <c r="D1338" t="s">
        <v>1</v>
      </c>
      <c r="E1338" t="s">
        <v>1</v>
      </c>
      <c r="F1338" t="s">
        <v>2</v>
      </c>
      <c r="G1338" t="s">
        <v>2</v>
      </c>
      <c r="H1338" s="4" t="str">
        <f>IF(OR(テーブル13[[#This Row],[ILLflag]]="N",テーブル13[[#This Row],[CopyService]]="N",テーブル13[[#This Row],[ILLStatus]]="N",テーブル13[[#This Row],[LoanService]]="N"),"×","○")</f>
        <v>×</v>
      </c>
      <c r="I1338">
        <v>28</v>
      </c>
      <c r="J1338" t="str">
        <f>VLOOKUP(テーブル13[[#This Row],[KENCODE]],KENCODE!A:B,2,FALSE)</f>
        <v>兵庫</v>
      </c>
      <c r="K1338" t="s">
        <v>1742</v>
      </c>
      <c r="L1338" t="s">
        <v>1743</v>
      </c>
    </row>
    <row r="1339" spans="1:12">
      <c r="A1339" t="s">
        <v>1744</v>
      </c>
      <c r="B1339" t="s">
        <v>1</v>
      </c>
      <c r="C1339" t="s">
        <v>1</v>
      </c>
      <c r="D1339" t="s">
        <v>2</v>
      </c>
      <c r="E1339" t="s">
        <v>2</v>
      </c>
      <c r="F1339" t="s">
        <v>2</v>
      </c>
      <c r="G1339" t="s">
        <v>2</v>
      </c>
      <c r="H1339" s="4" t="str">
        <f>IF(OR(テーブル13[[#This Row],[ILLflag]]="N",テーブル13[[#This Row],[CopyService]]="N",テーブル13[[#This Row],[ILLStatus]]="N",テーブル13[[#This Row],[LoanService]]="N"),"×","○")</f>
        <v>×</v>
      </c>
      <c r="I1339">
        <v>28</v>
      </c>
      <c r="J1339" t="str">
        <f>VLOOKUP(テーブル13[[#This Row],[KENCODE]],KENCODE!A:B,2,FALSE)</f>
        <v>兵庫</v>
      </c>
      <c r="K1339" t="s">
        <v>1745</v>
      </c>
      <c r="L1339" t="s">
        <v>1746</v>
      </c>
    </row>
    <row r="1340" spans="1:12">
      <c r="A1340" t="s">
        <v>1747</v>
      </c>
      <c r="B1340" t="s">
        <v>1</v>
      </c>
      <c r="C1340" t="s">
        <v>1</v>
      </c>
      <c r="D1340" t="s">
        <v>1</v>
      </c>
      <c r="E1340" t="s">
        <v>1</v>
      </c>
      <c r="F1340" t="s">
        <v>2</v>
      </c>
      <c r="G1340" t="s">
        <v>2</v>
      </c>
      <c r="H1340" s="4" t="str">
        <f>IF(OR(テーブル13[[#This Row],[ILLflag]]="N",テーブル13[[#This Row],[CopyService]]="N",テーブル13[[#This Row],[ILLStatus]]="N",テーブル13[[#This Row],[LoanService]]="N"),"×","○")</f>
        <v>×</v>
      </c>
      <c r="I1340">
        <v>28</v>
      </c>
      <c r="J1340" t="str">
        <f>VLOOKUP(テーブル13[[#This Row],[KENCODE]],KENCODE!A:B,2,FALSE)</f>
        <v>兵庫</v>
      </c>
      <c r="K1340" t="s">
        <v>1748</v>
      </c>
      <c r="L1340" t="s">
        <v>1749</v>
      </c>
    </row>
    <row r="1341" spans="1:12">
      <c r="A1341" t="s">
        <v>1750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2</v>
      </c>
      <c r="H1341" s="4" t="str">
        <f>IF(OR(テーブル13[[#This Row],[ILLflag]]="N",テーブル13[[#This Row],[CopyService]]="N",テーブル13[[#This Row],[ILLStatus]]="N",テーブル13[[#This Row],[LoanService]]="N"),"×","○")</f>
        <v>×</v>
      </c>
      <c r="I1341">
        <v>28</v>
      </c>
      <c r="J1341" t="str">
        <f>VLOOKUP(テーブル13[[#This Row],[KENCODE]],KENCODE!A:B,2,FALSE)</f>
        <v>兵庫</v>
      </c>
      <c r="K1341" t="s">
        <v>1751</v>
      </c>
      <c r="L1341" t="s">
        <v>1752</v>
      </c>
    </row>
    <row r="1342" spans="1:12">
      <c r="A1342" t="s">
        <v>1753</v>
      </c>
      <c r="B1342" t="s">
        <v>1</v>
      </c>
      <c r="C1342" t="s">
        <v>1</v>
      </c>
      <c r="D1342" t="s">
        <v>1</v>
      </c>
      <c r="E1342" t="s">
        <v>1</v>
      </c>
      <c r="F1342" t="s">
        <v>2</v>
      </c>
      <c r="G1342" t="s">
        <v>2</v>
      </c>
      <c r="H1342" s="4" t="str">
        <f>IF(OR(テーブル13[[#This Row],[ILLflag]]="N",テーブル13[[#This Row],[CopyService]]="N",テーブル13[[#This Row],[ILLStatus]]="N",テーブル13[[#This Row],[LoanService]]="N"),"×","○")</f>
        <v>×</v>
      </c>
      <c r="I1342">
        <v>28</v>
      </c>
      <c r="J1342" t="str">
        <f>VLOOKUP(テーブル13[[#This Row],[KENCODE]],KENCODE!A:B,2,FALSE)</f>
        <v>兵庫</v>
      </c>
      <c r="K1342" t="s">
        <v>1754</v>
      </c>
      <c r="L1342" t="s">
        <v>1755</v>
      </c>
    </row>
    <row r="1343" spans="1:12">
      <c r="A1343" t="s">
        <v>1756</v>
      </c>
      <c r="B1343" t="s">
        <v>1</v>
      </c>
      <c r="C1343" t="s">
        <v>1</v>
      </c>
      <c r="D1343" t="s">
        <v>1</v>
      </c>
      <c r="E1343" t="s">
        <v>1</v>
      </c>
      <c r="F1343" t="s">
        <v>2</v>
      </c>
      <c r="G1343" t="s">
        <v>2</v>
      </c>
      <c r="H1343" s="4" t="str">
        <f>IF(OR(テーブル13[[#This Row],[ILLflag]]="N",テーブル13[[#This Row],[CopyService]]="N",テーブル13[[#This Row],[ILLStatus]]="N",テーブル13[[#This Row],[LoanService]]="N"),"×","○")</f>
        <v>×</v>
      </c>
      <c r="I1343">
        <v>28</v>
      </c>
      <c r="J1343" t="str">
        <f>VLOOKUP(テーブル13[[#This Row],[KENCODE]],KENCODE!A:B,2,FALSE)</f>
        <v>兵庫</v>
      </c>
      <c r="K1343" t="s">
        <v>1757</v>
      </c>
      <c r="L1343" t="s">
        <v>1758</v>
      </c>
    </row>
    <row r="1344" spans="1:12">
      <c r="A1344" t="s">
        <v>1759</v>
      </c>
      <c r="B1344" t="s">
        <v>1</v>
      </c>
      <c r="C1344" t="s">
        <v>1</v>
      </c>
      <c r="D1344" t="s">
        <v>2</v>
      </c>
      <c r="E1344" t="s">
        <v>2</v>
      </c>
      <c r="F1344" t="s">
        <v>2</v>
      </c>
      <c r="G1344" t="s">
        <v>1</v>
      </c>
      <c r="H1344" s="4" t="str">
        <f>IF(OR(テーブル13[[#This Row],[ILLflag]]="N",テーブル13[[#This Row],[CopyService]]="N",テーブル13[[#This Row],[ILLStatus]]="N",テーブル13[[#This Row],[LoanService]]="N"),"×","○")</f>
        <v>×</v>
      </c>
      <c r="I1344">
        <v>28</v>
      </c>
      <c r="J1344" t="str">
        <f>VLOOKUP(テーブル13[[#This Row],[KENCODE]],KENCODE!A:B,2,FALSE)</f>
        <v>兵庫</v>
      </c>
      <c r="K1344" t="s">
        <v>1760</v>
      </c>
      <c r="L1344" t="s">
        <v>1761</v>
      </c>
    </row>
    <row r="1345" spans="1:12">
      <c r="A1345" t="s">
        <v>2536</v>
      </c>
      <c r="B1345" t="s">
        <v>1</v>
      </c>
      <c r="C1345" t="s">
        <v>1</v>
      </c>
      <c r="D1345" t="s">
        <v>2</v>
      </c>
      <c r="E1345" t="s">
        <v>2</v>
      </c>
      <c r="F1345" t="s">
        <v>2</v>
      </c>
      <c r="G1345" t="s">
        <v>1</v>
      </c>
      <c r="H1345" s="4" t="str">
        <f>IF(OR(テーブル13[[#This Row],[ILLflag]]="N",テーブル13[[#This Row],[CopyService]]="N",テーブル13[[#This Row],[ILLStatus]]="N",テーブル13[[#This Row],[LoanService]]="N"),"×","○")</f>
        <v>×</v>
      </c>
      <c r="I1345">
        <v>28</v>
      </c>
      <c r="J1345" t="str">
        <f>VLOOKUP(テーブル13[[#This Row],[KENCODE]],KENCODE!A:B,2,FALSE)</f>
        <v>兵庫</v>
      </c>
      <c r="K1345" t="s">
        <v>2537</v>
      </c>
      <c r="L1345" t="s">
        <v>2538</v>
      </c>
    </row>
    <row r="1346" spans="1:12">
      <c r="A1346" t="s">
        <v>2539</v>
      </c>
      <c r="B1346" t="s">
        <v>1</v>
      </c>
      <c r="C1346" t="s">
        <v>1</v>
      </c>
      <c r="D1346" t="s">
        <v>1</v>
      </c>
      <c r="E1346" t="s">
        <v>1</v>
      </c>
      <c r="F1346" t="s">
        <v>2</v>
      </c>
      <c r="G1346" t="s">
        <v>1</v>
      </c>
      <c r="H1346" s="4" t="str">
        <f>IF(OR(テーブル13[[#This Row],[ILLflag]]="N",テーブル13[[#This Row],[CopyService]]="N",テーブル13[[#This Row],[ILLStatus]]="N",テーブル13[[#This Row],[LoanService]]="N"),"×","○")</f>
        <v>○</v>
      </c>
      <c r="I1346">
        <v>28</v>
      </c>
      <c r="J1346" t="str">
        <f>VLOOKUP(テーブル13[[#This Row],[KENCODE]],KENCODE!A:B,2,FALSE)</f>
        <v>兵庫</v>
      </c>
      <c r="K1346" t="s">
        <v>2540</v>
      </c>
      <c r="L1346" t="s">
        <v>2541</v>
      </c>
    </row>
    <row r="1347" spans="1:12">
      <c r="A1347" t="s">
        <v>2557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s="4" t="str">
        <f>IF(OR(テーブル13[[#This Row],[ILLflag]]="N",テーブル13[[#This Row],[CopyService]]="N",テーブル13[[#This Row],[ILLStatus]]="N",テーブル13[[#This Row],[LoanService]]="N"),"×","○")</f>
        <v>○</v>
      </c>
      <c r="I1347">
        <v>28</v>
      </c>
      <c r="J1347" t="str">
        <f>VLOOKUP(テーブル13[[#This Row],[KENCODE]],KENCODE!A:B,2,FALSE)</f>
        <v>兵庫</v>
      </c>
      <c r="K1347" t="s">
        <v>2558</v>
      </c>
      <c r="L1347" t="s">
        <v>2559</v>
      </c>
    </row>
    <row r="1348" spans="1:12">
      <c r="A1348" t="s">
        <v>2572</v>
      </c>
      <c r="B1348" t="s">
        <v>1</v>
      </c>
      <c r="C1348" t="s">
        <v>1</v>
      </c>
      <c r="D1348" t="s">
        <v>1</v>
      </c>
      <c r="E1348" t="s">
        <v>1</v>
      </c>
      <c r="F1348" t="s">
        <v>2</v>
      </c>
      <c r="G1348" t="s">
        <v>2</v>
      </c>
      <c r="H1348" s="4" t="str">
        <f>IF(OR(テーブル13[[#This Row],[ILLflag]]="N",テーブル13[[#This Row],[CopyService]]="N",テーブル13[[#This Row],[ILLStatus]]="N",テーブル13[[#This Row],[LoanService]]="N"),"×","○")</f>
        <v>×</v>
      </c>
      <c r="I1348">
        <v>28</v>
      </c>
      <c r="J1348" t="str">
        <f>VLOOKUP(テーブル13[[#This Row],[KENCODE]],KENCODE!A:B,2,FALSE)</f>
        <v>兵庫</v>
      </c>
      <c r="K1348" t="s">
        <v>2573</v>
      </c>
      <c r="L1348" t="s">
        <v>2574</v>
      </c>
    </row>
    <row r="1349" spans="1:12">
      <c r="A1349" t="s">
        <v>2724</v>
      </c>
      <c r="B1349" t="s">
        <v>1</v>
      </c>
      <c r="C1349" t="s">
        <v>1</v>
      </c>
      <c r="D1349" t="s">
        <v>1</v>
      </c>
      <c r="E1349" t="s">
        <v>1</v>
      </c>
      <c r="F1349" t="s">
        <v>2</v>
      </c>
      <c r="G1349" t="s">
        <v>1</v>
      </c>
      <c r="H1349" s="4" t="str">
        <f>IF(OR(テーブル13[[#This Row],[ILLflag]]="N",テーブル13[[#This Row],[CopyService]]="N",テーブル13[[#This Row],[ILLStatus]]="N",テーブル13[[#This Row],[LoanService]]="N"),"×","○")</f>
        <v>○</v>
      </c>
      <c r="I1349">
        <v>28</v>
      </c>
      <c r="J1349" t="str">
        <f>VLOOKUP(テーブル13[[#This Row],[KENCODE]],KENCODE!A:B,2,FALSE)</f>
        <v>兵庫</v>
      </c>
      <c r="K1349" t="s">
        <v>2725</v>
      </c>
      <c r="L1349" t="s">
        <v>2726</v>
      </c>
    </row>
    <row r="1350" spans="1:12">
      <c r="A1350" t="s">
        <v>2896</v>
      </c>
      <c r="B1350" t="s">
        <v>1</v>
      </c>
      <c r="C1350" t="s">
        <v>1</v>
      </c>
      <c r="D1350" t="s">
        <v>2</v>
      </c>
      <c r="E1350" t="s">
        <v>2</v>
      </c>
      <c r="F1350" t="s">
        <v>2</v>
      </c>
      <c r="G1350" t="s">
        <v>1</v>
      </c>
      <c r="H1350" s="4" t="str">
        <f>IF(OR(テーブル13[[#This Row],[ILLflag]]="N",テーブル13[[#This Row],[CopyService]]="N",テーブル13[[#This Row],[ILLStatus]]="N",テーブル13[[#This Row],[LoanService]]="N"),"×","○")</f>
        <v>×</v>
      </c>
      <c r="I1350">
        <v>28</v>
      </c>
      <c r="J1350" t="str">
        <f>VLOOKUP(テーブル13[[#This Row],[KENCODE]],KENCODE!A:B,2,FALSE)</f>
        <v>兵庫</v>
      </c>
      <c r="K1350" t="s">
        <v>2897</v>
      </c>
      <c r="L1350" t="s">
        <v>2898</v>
      </c>
    </row>
    <row r="1351" spans="1:12">
      <c r="A1351" t="s">
        <v>3010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s="4" t="str">
        <f>IF(OR(テーブル13[[#This Row],[ILLflag]]="N",テーブル13[[#This Row],[CopyService]]="N",テーブル13[[#This Row],[ILLStatus]]="N",テーブル13[[#This Row],[LoanService]]="N"),"×","○")</f>
        <v>○</v>
      </c>
      <c r="I1351">
        <v>28</v>
      </c>
      <c r="J1351" t="str">
        <f>VLOOKUP(テーブル13[[#This Row],[KENCODE]],KENCODE!A:B,2,FALSE)</f>
        <v>兵庫</v>
      </c>
      <c r="K1351" t="s">
        <v>3011</v>
      </c>
      <c r="L1351" t="s">
        <v>3012</v>
      </c>
    </row>
    <row r="1352" spans="1:12">
      <c r="A1352" t="s">
        <v>3046</v>
      </c>
      <c r="B1352" t="s">
        <v>1</v>
      </c>
      <c r="C1352" t="s">
        <v>1</v>
      </c>
      <c r="D1352" t="s">
        <v>1</v>
      </c>
      <c r="E1352" t="s">
        <v>1</v>
      </c>
      <c r="F1352" t="s">
        <v>2</v>
      </c>
      <c r="G1352" t="s">
        <v>1</v>
      </c>
      <c r="H1352" s="4" t="str">
        <f>IF(OR(テーブル13[[#This Row],[ILLflag]]="N",テーブル13[[#This Row],[CopyService]]="N",テーブル13[[#This Row],[ILLStatus]]="N",テーブル13[[#This Row],[LoanService]]="N"),"×","○")</f>
        <v>○</v>
      </c>
      <c r="I1352">
        <v>28</v>
      </c>
      <c r="J1352" t="str">
        <f>VLOOKUP(テーブル13[[#This Row],[KENCODE]],KENCODE!A:B,2,FALSE)</f>
        <v>兵庫</v>
      </c>
      <c r="K1352" t="s">
        <v>3047</v>
      </c>
      <c r="L1352" t="s">
        <v>3048</v>
      </c>
    </row>
    <row r="1353" spans="1:12">
      <c r="A1353" t="s">
        <v>3233</v>
      </c>
      <c r="B1353" t="s">
        <v>1</v>
      </c>
      <c r="C1353" t="s">
        <v>1</v>
      </c>
      <c r="D1353" t="s">
        <v>1</v>
      </c>
      <c r="E1353" t="s">
        <v>1</v>
      </c>
      <c r="F1353" t="s">
        <v>2</v>
      </c>
      <c r="G1353" t="s">
        <v>1</v>
      </c>
      <c r="H1353" s="4" t="str">
        <f>IF(OR(テーブル13[[#This Row],[ILLflag]]="N",テーブル13[[#This Row],[CopyService]]="N",テーブル13[[#This Row],[ILLStatus]]="N",テーブル13[[#This Row],[LoanService]]="N"),"×","○")</f>
        <v>○</v>
      </c>
      <c r="I1353">
        <v>28</v>
      </c>
      <c r="J1353" t="str">
        <f>VLOOKUP(テーブル13[[#This Row],[KENCODE]],KENCODE!A:B,2,FALSE)</f>
        <v>兵庫</v>
      </c>
      <c r="K1353" t="s">
        <v>3234</v>
      </c>
      <c r="L1353" t="s">
        <v>3235</v>
      </c>
    </row>
    <row r="1354" spans="1:12">
      <c r="A1354" t="s">
        <v>3263</v>
      </c>
      <c r="B1354" t="s">
        <v>1</v>
      </c>
      <c r="C1354" t="s">
        <v>1</v>
      </c>
      <c r="D1354" t="s">
        <v>1</v>
      </c>
      <c r="E1354" t="s">
        <v>2</v>
      </c>
      <c r="F1354" t="s">
        <v>2</v>
      </c>
      <c r="G1354" t="s">
        <v>2</v>
      </c>
      <c r="H1354" s="4" t="str">
        <f>IF(OR(テーブル13[[#This Row],[ILLflag]]="N",テーブル13[[#This Row],[CopyService]]="N",テーブル13[[#This Row],[ILLStatus]]="N",テーブル13[[#This Row],[LoanService]]="N"),"×","○")</f>
        <v>×</v>
      </c>
      <c r="I1354">
        <v>28</v>
      </c>
      <c r="J1354" t="str">
        <f>VLOOKUP(テーブル13[[#This Row],[KENCODE]],KENCODE!A:B,2,FALSE)</f>
        <v>兵庫</v>
      </c>
      <c r="K1354" t="s">
        <v>3264</v>
      </c>
      <c r="L1354" t="s">
        <v>3265</v>
      </c>
    </row>
    <row r="1355" spans="1:12">
      <c r="A1355" t="s">
        <v>3295</v>
      </c>
      <c r="B1355" t="s">
        <v>1</v>
      </c>
      <c r="C1355" t="s">
        <v>1</v>
      </c>
      <c r="D1355" t="s">
        <v>1</v>
      </c>
      <c r="E1355" t="s">
        <v>1</v>
      </c>
      <c r="F1355" t="s">
        <v>2</v>
      </c>
      <c r="G1355" t="s">
        <v>1</v>
      </c>
      <c r="H1355" s="4" t="str">
        <f>IF(OR(テーブル13[[#This Row],[ILLflag]]="N",テーブル13[[#This Row],[CopyService]]="N",テーブル13[[#This Row],[ILLStatus]]="N",テーブル13[[#This Row],[LoanService]]="N"),"×","○")</f>
        <v>○</v>
      </c>
      <c r="I1355">
        <v>28</v>
      </c>
      <c r="J1355" t="str">
        <f>VLOOKUP(テーブル13[[#This Row],[KENCODE]],KENCODE!A:B,2,FALSE)</f>
        <v>兵庫</v>
      </c>
      <c r="K1355" t="s">
        <v>3296</v>
      </c>
      <c r="L1355" t="s">
        <v>3297</v>
      </c>
    </row>
    <row r="1356" spans="1:12">
      <c r="A1356" t="s">
        <v>3363</v>
      </c>
      <c r="B1356" t="s">
        <v>1</v>
      </c>
      <c r="C1356" t="s">
        <v>1</v>
      </c>
      <c r="D1356" t="s">
        <v>1</v>
      </c>
      <c r="E1356" t="s">
        <v>1</v>
      </c>
      <c r="F1356" t="s">
        <v>2</v>
      </c>
      <c r="G1356" t="s">
        <v>1</v>
      </c>
      <c r="H1356" s="4" t="str">
        <f>IF(OR(テーブル13[[#This Row],[ILLflag]]="N",テーブル13[[#This Row],[CopyService]]="N",テーブル13[[#This Row],[ILLStatus]]="N",テーブル13[[#This Row],[LoanService]]="N"),"×","○")</f>
        <v>○</v>
      </c>
      <c r="I1356">
        <v>28</v>
      </c>
      <c r="J1356" t="str">
        <f>VLOOKUP(テーブル13[[#This Row],[KENCODE]],KENCODE!A:B,2,FALSE)</f>
        <v>兵庫</v>
      </c>
      <c r="K1356" t="s">
        <v>3364</v>
      </c>
      <c r="L1356" t="s">
        <v>3365</v>
      </c>
    </row>
    <row r="1357" spans="1:12">
      <c r="A1357" t="s">
        <v>3393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s="4" t="str">
        <f>IF(OR(テーブル13[[#This Row],[ILLflag]]="N",テーブル13[[#This Row],[CopyService]]="N",テーブル13[[#This Row],[ILLStatus]]="N",テーブル13[[#This Row],[LoanService]]="N"),"×","○")</f>
        <v>○</v>
      </c>
      <c r="I1357">
        <v>28</v>
      </c>
      <c r="J1357" t="str">
        <f>VLOOKUP(テーブル13[[#This Row],[KENCODE]],KENCODE!A:B,2,FALSE)</f>
        <v>兵庫</v>
      </c>
      <c r="K1357" t="s">
        <v>3394</v>
      </c>
      <c r="L1357" t="s">
        <v>3395</v>
      </c>
    </row>
    <row r="1358" spans="1:12">
      <c r="A1358" t="s">
        <v>3396</v>
      </c>
      <c r="B1358" t="s">
        <v>1</v>
      </c>
      <c r="C1358" t="s">
        <v>1</v>
      </c>
      <c r="D1358" t="s">
        <v>1</v>
      </c>
      <c r="E1358" t="s">
        <v>1</v>
      </c>
      <c r="F1358" t="s">
        <v>2</v>
      </c>
      <c r="G1358" t="s">
        <v>2</v>
      </c>
      <c r="H1358" s="4" t="str">
        <f>IF(OR(テーブル13[[#This Row],[ILLflag]]="N",テーブル13[[#This Row],[CopyService]]="N",テーブル13[[#This Row],[ILLStatus]]="N",テーブル13[[#This Row],[LoanService]]="N"),"×","○")</f>
        <v>×</v>
      </c>
      <c r="I1358">
        <v>28</v>
      </c>
      <c r="J1358" t="str">
        <f>VLOOKUP(テーブル13[[#This Row],[KENCODE]],KENCODE!A:B,2,FALSE)</f>
        <v>兵庫</v>
      </c>
      <c r="K1358" t="s">
        <v>3397</v>
      </c>
      <c r="L1358" t="s">
        <v>3398</v>
      </c>
    </row>
    <row r="1359" spans="1:12">
      <c r="A1359" t="s">
        <v>3435</v>
      </c>
      <c r="B1359" t="s">
        <v>1</v>
      </c>
      <c r="C1359" t="s">
        <v>1</v>
      </c>
      <c r="D1359" t="s">
        <v>1</v>
      </c>
      <c r="E1359" t="s">
        <v>1</v>
      </c>
      <c r="F1359" t="s">
        <v>2</v>
      </c>
      <c r="G1359" t="s">
        <v>1</v>
      </c>
      <c r="H1359" s="4" t="str">
        <f>IF(OR(テーブル13[[#This Row],[ILLflag]]="N",テーブル13[[#This Row],[CopyService]]="N",テーブル13[[#This Row],[ILLStatus]]="N",テーブル13[[#This Row],[LoanService]]="N"),"×","○")</f>
        <v>○</v>
      </c>
      <c r="I1359">
        <v>28</v>
      </c>
      <c r="J1359" t="str">
        <f>VLOOKUP(テーブル13[[#This Row],[KENCODE]],KENCODE!A:B,2,FALSE)</f>
        <v>兵庫</v>
      </c>
      <c r="K1359" t="s">
        <v>3436</v>
      </c>
      <c r="L1359" t="s">
        <v>3437</v>
      </c>
    </row>
    <row r="1360" spans="1:12">
      <c r="A1360" t="s">
        <v>3477</v>
      </c>
      <c r="B1360" t="s">
        <v>1</v>
      </c>
      <c r="C1360" t="s">
        <v>1</v>
      </c>
      <c r="D1360" t="s">
        <v>1</v>
      </c>
      <c r="E1360" t="s">
        <v>2</v>
      </c>
      <c r="F1360" t="s">
        <v>2</v>
      </c>
      <c r="G1360" t="s">
        <v>2</v>
      </c>
      <c r="H1360" s="4" t="str">
        <f>IF(OR(テーブル13[[#This Row],[ILLflag]]="N",テーブル13[[#This Row],[CopyService]]="N",テーブル13[[#This Row],[ILLStatus]]="N",テーブル13[[#This Row],[LoanService]]="N"),"×","○")</f>
        <v>×</v>
      </c>
      <c r="I1360">
        <v>28</v>
      </c>
      <c r="J1360" t="str">
        <f>VLOOKUP(テーブル13[[#This Row],[KENCODE]],KENCODE!A:B,2,FALSE)</f>
        <v>兵庫</v>
      </c>
      <c r="K1360" t="s">
        <v>3478</v>
      </c>
      <c r="L1360" t="s">
        <v>3479</v>
      </c>
    </row>
    <row r="1361" spans="1:12">
      <c r="A1361" t="s">
        <v>3611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s="4" t="str">
        <f>IF(OR(テーブル13[[#This Row],[ILLflag]]="N",テーブル13[[#This Row],[CopyService]]="N",テーブル13[[#This Row],[ILLStatus]]="N",テーブル13[[#This Row],[LoanService]]="N"),"×","○")</f>
        <v>○</v>
      </c>
      <c r="I1361">
        <v>28</v>
      </c>
      <c r="J1361" t="str">
        <f>VLOOKUP(テーブル13[[#This Row],[KENCODE]],KENCODE!A:B,2,FALSE)</f>
        <v>兵庫</v>
      </c>
      <c r="K1361" t="s">
        <v>3612</v>
      </c>
      <c r="L1361" t="s">
        <v>3613</v>
      </c>
    </row>
    <row r="1362" spans="1:12">
      <c r="A1362" t="s">
        <v>3697</v>
      </c>
      <c r="B1362" t="s">
        <v>1</v>
      </c>
      <c r="C1362" t="s">
        <v>1</v>
      </c>
      <c r="D1362" t="s">
        <v>1</v>
      </c>
      <c r="E1362" t="s">
        <v>1</v>
      </c>
      <c r="F1362" t="s">
        <v>2</v>
      </c>
      <c r="G1362" t="s">
        <v>1</v>
      </c>
      <c r="H1362" s="4" t="str">
        <f>IF(OR(テーブル13[[#This Row],[ILLflag]]="N",テーブル13[[#This Row],[CopyService]]="N",テーブル13[[#This Row],[ILLStatus]]="N",テーブル13[[#This Row],[LoanService]]="N"),"×","○")</f>
        <v>○</v>
      </c>
      <c r="I1362">
        <v>28</v>
      </c>
      <c r="J1362" t="str">
        <f>VLOOKUP(テーブル13[[#This Row],[KENCODE]],KENCODE!A:B,2,FALSE)</f>
        <v>兵庫</v>
      </c>
      <c r="K1362" t="s">
        <v>3698</v>
      </c>
      <c r="L1362" t="s">
        <v>3699</v>
      </c>
    </row>
    <row r="1363" spans="1:12">
      <c r="A1363" t="s">
        <v>3778</v>
      </c>
      <c r="B1363" t="s">
        <v>1</v>
      </c>
      <c r="C1363" t="s">
        <v>1</v>
      </c>
      <c r="D1363" t="s">
        <v>1</v>
      </c>
      <c r="E1363" t="s">
        <v>2</v>
      </c>
      <c r="F1363" t="s">
        <v>2</v>
      </c>
      <c r="G1363" t="s">
        <v>2</v>
      </c>
      <c r="H1363" s="4" t="str">
        <f>IF(OR(テーブル13[[#This Row],[ILLflag]]="N",テーブル13[[#This Row],[CopyService]]="N",テーブル13[[#This Row],[ILLStatus]]="N",テーブル13[[#This Row],[LoanService]]="N"),"×","○")</f>
        <v>×</v>
      </c>
      <c r="I1363">
        <v>28</v>
      </c>
      <c r="J1363" t="str">
        <f>VLOOKUP(テーブル13[[#This Row],[KENCODE]],KENCODE!A:B,2,FALSE)</f>
        <v>兵庫</v>
      </c>
      <c r="K1363" t="s">
        <v>3779</v>
      </c>
      <c r="L1363" t="s">
        <v>3780</v>
      </c>
    </row>
    <row r="1364" spans="1:12">
      <c r="A1364" t="s">
        <v>3874</v>
      </c>
      <c r="B1364" t="s">
        <v>1</v>
      </c>
      <c r="C1364" t="s">
        <v>1</v>
      </c>
      <c r="D1364" t="s">
        <v>1</v>
      </c>
      <c r="E1364" t="s">
        <v>1</v>
      </c>
      <c r="F1364" t="s">
        <v>2</v>
      </c>
      <c r="G1364" t="s">
        <v>2</v>
      </c>
      <c r="H1364" s="4" t="str">
        <f>IF(OR(テーブル13[[#This Row],[ILLflag]]="N",テーブル13[[#This Row],[CopyService]]="N",テーブル13[[#This Row],[ILLStatus]]="N",テーブル13[[#This Row],[LoanService]]="N"),"×","○")</f>
        <v>×</v>
      </c>
      <c r="I1364">
        <v>28</v>
      </c>
      <c r="J1364" t="str">
        <f>VLOOKUP(テーブル13[[#This Row],[KENCODE]],KENCODE!A:B,2,FALSE)</f>
        <v>兵庫</v>
      </c>
      <c r="K1364" t="s">
        <v>3875</v>
      </c>
      <c r="L1364" t="s">
        <v>3876</v>
      </c>
    </row>
    <row r="1365" spans="1:12">
      <c r="A1365" t="s">
        <v>3901</v>
      </c>
      <c r="B1365" t="s">
        <v>1</v>
      </c>
      <c r="C1365" t="s">
        <v>1</v>
      </c>
      <c r="D1365" t="s">
        <v>2</v>
      </c>
      <c r="E1365" t="s">
        <v>2</v>
      </c>
      <c r="F1365" t="s">
        <v>2</v>
      </c>
      <c r="G1365" t="s">
        <v>2</v>
      </c>
      <c r="H1365" s="4" t="str">
        <f>IF(OR(テーブル13[[#This Row],[ILLflag]]="N",テーブル13[[#This Row],[CopyService]]="N",テーブル13[[#This Row],[ILLStatus]]="N",テーブル13[[#This Row],[LoanService]]="N"),"×","○")</f>
        <v>×</v>
      </c>
      <c r="I1365">
        <v>28</v>
      </c>
      <c r="J1365" t="str">
        <f>VLOOKUP(テーブル13[[#This Row],[KENCODE]],KENCODE!A:B,2,FALSE)</f>
        <v>兵庫</v>
      </c>
      <c r="K1365" t="s">
        <v>3902</v>
      </c>
      <c r="L1365" t="s">
        <v>3903</v>
      </c>
    </row>
    <row r="1366" spans="1:12">
      <c r="A1366" t="s">
        <v>4070</v>
      </c>
      <c r="B1366" t="s">
        <v>1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s="4" t="str">
        <f>IF(OR(テーブル13[[#This Row],[ILLflag]]="N",テーブル13[[#This Row],[CopyService]]="N",テーブル13[[#This Row],[ILLStatus]]="N",テーブル13[[#This Row],[LoanService]]="N"),"×","○")</f>
        <v>×</v>
      </c>
      <c r="I1366">
        <v>28</v>
      </c>
      <c r="J1366" t="str">
        <f>VLOOKUP(テーブル13[[#This Row],[KENCODE]],KENCODE!A:B,2,FALSE)</f>
        <v>兵庫</v>
      </c>
      <c r="K1366" t="s">
        <v>4071</v>
      </c>
      <c r="L1366" t="s">
        <v>4072</v>
      </c>
    </row>
    <row r="1367" spans="1:12">
      <c r="A1367" t="s">
        <v>4106</v>
      </c>
      <c r="B1367" t="s">
        <v>1</v>
      </c>
      <c r="C1367" t="s">
        <v>1</v>
      </c>
      <c r="D1367" t="s">
        <v>2</v>
      </c>
      <c r="E1367" t="s">
        <v>2</v>
      </c>
      <c r="F1367" t="s">
        <v>2</v>
      </c>
      <c r="G1367" t="s">
        <v>2</v>
      </c>
      <c r="H1367" s="4" t="str">
        <f>IF(OR(テーブル13[[#This Row],[ILLflag]]="N",テーブル13[[#This Row],[CopyService]]="N",テーブル13[[#This Row],[ILLStatus]]="N",テーブル13[[#This Row],[LoanService]]="N"),"×","○")</f>
        <v>×</v>
      </c>
      <c r="I1367">
        <v>28</v>
      </c>
      <c r="J1367" t="str">
        <f>VLOOKUP(テーブル13[[#This Row],[KENCODE]],KENCODE!A:B,2,FALSE)</f>
        <v>兵庫</v>
      </c>
      <c r="K1367" t="s">
        <v>4107</v>
      </c>
      <c r="L1367" t="s">
        <v>4108</v>
      </c>
    </row>
    <row r="1368" spans="1:12">
      <c r="A1368" t="s">
        <v>4191</v>
      </c>
      <c r="B1368" t="s">
        <v>1</v>
      </c>
      <c r="C1368" t="s">
        <v>1</v>
      </c>
      <c r="D1368" t="s">
        <v>1</v>
      </c>
      <c r="E1368" t="s">
        <v>1</v>
      </c>
      <c r="F1368" t="s">
        <v>2</v>
      </c>
      <c r="G1368" t="s">
        <v>1</v>
      </c>
      <c r="H1368" s="4" t="str">
        <f>IF(OR(テーブル13[[#This Row],[ILLflag]]="N",テーブル13[[#This Row],[CopyService]]="N",テーブル13[[#This Row],[ILLStatus]]="N",テーブル13[[#This Row],[LoanService]]="N"),"×","○")</f>
        <v>○</v>
      </c>
      <c r="I1368">
        <v>28</v>
      </c>
      <c r="J1368" t="str">
        <f>VLOOKUP(テーブル13[[#This Row],[KENCODE]],KENCODE!A:B,2,FALSE)</f>
        <v>兵庫</v>
      </c>
      <c r="K1368" t="s">
        <v>4192</v>
      </c>
      <c r="L1368" t="s">
        <v>4193</v>
      </c>
    </row>
    <row r="1369" spans="1:12">
      <c r="A1369" t="s">
        <v>4289</v>
      </c>
      <c r="B1369" t="s">
        <v>1</v>
      </c>
      <c r="C1369" t="s">
        <v>1</v>
      </c>
      <c r="D1369" t="s">
        <v>1</v>
      </c>
      <c r="E1369" t="s">
        <v>1</v>
      </c>
      <c r="F1369" t="s">
        <v>2</v>
      </c>
      <c r="G1369" t="s">
        <v>1</v>
      </c>
      <c r="H1369" s="4" t="str">
        <f>IF(OR(テーブル13[[#This Row],[ILLflag]]="N",テーブル13[[#This Row],[CopyService]]="N",テーブル13[[#This Row],[ILLStatus]]="N",テーブル13[[#This Row],[LoanService]]="N"),"×","○")</f>
        <v>○</v>
      </c>
      <c r="I1369">
        <v>28</v>
      </c>
      <c r="J1369" t="str">
        <f>VLOOKUP(テーブル13[[#This Row],[KENCODE]],KENCODE!A:B,2,FALSE)</f>
        <v>兵庫</v>
      </c>
      <c r="K1369" t="s">
        <v>4290</v>
      </c>
      <c r="L1369" t="s">
        <v>4291</v>
      </c>
    </row>
    <row r="1370" spans="1:12">
      <c r="A1370" t="s">
        <v>4452</v>
      </c>
      <c r="B1370" t="s">
        <v>1</v>
      </c>
      <c r="C1370" t="s">
        <v>1</v>
      </c>
      <c r="D1370" t="s">
        <v>1</v>
      </c>
      <c r="E1370" t="s">
        <v>1</v>
      </c>
      <c r="F1370" t="s">
        <v>2</v>
      </c>
      <c r="G1370" t="s">
        <v>1</v>
      </c>
      <c r="H1370" s="4" t="str">
        <f>IF(OR(テーブル13[[#This Row],[ILLflag]]="N",テーブル13[[#This Row],[CopyService]]="N",テーブル13[[#This Row],[ILLStatus]]="N",テーブル13[[#This Row],[LoanService]]="N"),"×","○")</f>
        <v>○</v>
      </c>
      <c r="I1370">
        <v>28</v>
      </c>
      <c r="J1370" t="str">
        <f>VLOOKUP(テーブル13[[#This Row],[KENCODE]],KENCODE!A:B,2,FALSE)</f>
        <v>兵庫</v>
      </c>
      <c r="K1370" t="s">
        <v>4453</v>
      </c>
      <c r="L1370" t="s">
        <v>4454</v>
      </c>
    </row>
    <row r="1371" spans="1:12">
      <c r="A1371" t="s">
        <v>4515</v>
      </c>
      <c r="B1371" t="s">
        <v>1</v>
      </c>
      <c r="C1371" t="s">
        <v>1</v>
      </c>
      <c r="D1371" t="s">
        <v>1</v>
      </c>
      <c r="E1371" t="s">
        <v>1</v>
      </c>
      <c r="F1371" t="s">
        <v>2</v>
      </c>
      <c r="G1371" t="s">
        <v>1</v>
      </c>
      <c r="H1371" s="4" t="str">
        <f>IF(OR(テーブル13[[#This Row],[ILLflag]]="N",テーブル13[[#This Row],[CopyService]]="N",テーブル13[[#This Row],[ILLStatus]]="N",テーブル13[[#This Row],[LoanService]]="N"),"×","○")</f>
        <v>○</v>
      </c>
      <c r="I1371">
        <v>28</v>
      </c>
      <c r="J1371" t="str">
        <f>VLOOKUP(テーブル13[[#This Row],[KENCODE]],KENCODE!A:B,2,FALSE)</f>
        <v>兵庫</v>
      </c>
      <c r="K1371" t="s">
        <v>4516</v>
      </c>
      <c r="L1371" t="s">
        <v>4517</v>
      </c>
    </row>
    <row r="1372" spans="1:12">
      <c r="A1372" t="s">
        <v>4524</v>
      </c>
      <c r="B1372" t="s">
        <v>1</v>
      </c>
      <c r="C1372" t="s">
        <v>1</v>
      </c>
      <c r="D1372" t="s">
        <v>1</v>
      </c>
      <c r="E1372" t="s">
        <v>1</v>
      </c>
      <c r="F1372" t="s">
        <v>2</v>
      </c>
      <c r="G1372" t="s">
        <v>1</v>
      </c>
      <c r="H1372" s="4" t="str">
        <f>IF(OR(テーブル13[[#This Row],[ILLflag]]="N",テーブル13[[#This Row],[CopyService]]="N",テーブル13[[#This Row],[ILLStatus]]="N",テーブル13[[#This Row],[LoanService]]="N"),"×","○")</f>
        <v>○</v>
      </c>
      <c r="I1372">
        <v>28</v>
      </c>
      <c r="J1372" t="str">
        <f>VLOOKUP(テーブル13[[#This Row],[KENCODE]],KENCODE!A:B,2,FALSE)</f>
        <v>兵庫</v>
      </c>
      <c r="K1372" t="s">
        <v>4525</v>
      </c>
      <c r="L1372" t="s">
        <v>4526</v>
      </c>
    </row>
    <row r="1373" spans="1:12">
      <c r="A1373" t="s">
        <v>4567</v>
      </c>
      <c r="B1373" t="s">
        <v>1</v>
      </c>
      <c r="C1373" t="s">
        <v>1</v>
      </c>
      <c r="D1373" t="s">
        <v>2</v>
      </c>
      <c r="E1373" t="s">
        <v>2</v>
      </c>
      <c r="F1373" t="s">
        <v>2</v>
      </c>
      <c r="G1373" t="s">
        <v>2</v>
      </c>
      <c r="H1373" s="4" t="str">
        <f>IF(OR(テーブル13[[#This Row],[ILLflag]]="N",テーブル13[[#This Row],[CopyService]]="N",テーブル13[[#This Row],[ILLStatus]]="N",テーブル13[[#This Row],[LoanService]]="N"),"×","○")</f>
        <v>×</v>
      </c>
      <c r="I1373">
        <v>28</v>
      </c>
      <c r="J1373" t="str">
        <f>VLOOKUP(テーブル13[[#This Row],[KENCODE]],KENCODE!A:B,2,FALSE)</f>
        <v>兵庫</v>
      </c>
      <c r="K1373" t="s">
        <v>4568</v>
      </c>
      <c r="L1373" t="s">
        <v>4569</v>
      </c>
    </row>
    <row r="1374" spans="1:12">
      <c r="A1374" t="s">
        <v>4688</v>
      </c>
      <c r="B1374" t="s">
        <v>1</v>
      </c>
      <c r="C1374" t="s">
        <v>1</v>
      </c>
      <c r="D1374" t="s">
        <v>1</v>
      </c>
      <c r="E1374" t="s">
        <v>1</v>
      </c>
      <c r="F1374" t="s">
        <v>2</v>
      </c>
      <c r="G1374" t="s">
        <v>2</v>
      </c>
      <c r="H1374" s="4" t="str">
        <f>IF(OR(テーブル13[[#This Row],[ILLflag]]="N",テーブル13[[#This Row],[CopyService]]="N",テーブル13[[#This Row],[ILLStatus]]="N",テーブル13[[#This Row],[LoanService]]="N"),"×","○")</f>
        <v>×</v>
      </c>
      <c r="I1374">
        <v>28</v>
      </c>
      <c r="J1374" t="str">
        <f>VLOOKUP(テーブル13[[#This Row],[KENCODE]],KENCODE!A:B,2,FALSE)</f>
        <v>兵庫</v>
      </c>
      <c r="K1374" t="s">
        <v>4689</v>
      </c>
      <c r="L1374" t="s">
        <v>4690</v>
      </c>
    </row>
    <row r="1375" spans="1:12">
      <c r="A1375" t="s">
        <v>4839</v>
      </c>
      <c r="B1375" t="s">
        <v>1</v>
      </c>
      <c r="C1375" t="s">
        <v>1</v>
      </c>
      <c r="D1375" t="s">
        <v>1</v>
      </c>
      <c r="E1375" t="s">
        <v>1</v>
      </c>
      <c r="F1375" t="s">
        <v>2</v>
      </c>
      <c r="G1375" t="s">
        <v>2</v>
      </c>
      <c r="H1375" s="4" t="str">
        <f>IF(OR(テーブル13[[#This Row],[ILLflag]]="N",テーブル13[[#This Row],[CopyService]]="N",テーブル13[[#This Row],[ILLStatus]]="N",テーブル13[[#This Row],[LoanService]]="N"),"×","○")</f>
        <v>×</v>
      </c>
      <c r="I1375">
        <v>28</v>
      </c>
      <c r="J1375" t="str">
        <f>VLOOKUP(テーブル13[[#This Row],[KENCODE]],KENCODE!A:B,2,FALSE)</f>
        <v>兵庫</v>
      </c>
      <c r="K1375" t="s">
        <v>4840</v>
      </c>
      <c r="L1375" t="s">
        <v>4841</v>
      </c>
    </row>
    <row r="1376" spans="1:12">
      <c r="A1376" t="s">
        <v>4857</v>
      </c>
      <c r="B1376" t="s">
        <v>1</v>
      </c>
      <c r="C1376" t="s">
        <v>1</v>
      </c>
      <c r="D1376" t="s">
        <v>2</v>
      </c>
      <c r="E1376" t="s">
        <v>2</v>
      </c>
      <c r="F1376" t="s">
        <v>2</v>
      </c>
      <c r="G1376" t="s">
        <v>2</v>
      </c>
      <c r="H1376" s="4" t="str">
        <f>IF(OR(テーブル13[[#This Row],[ILLflag]]="N",テーブル13[[#This Row],[CopyService]]="N",テーブル13[[#This Row],[ILLStatus]]="N",テーブル13[[#This Row],[LoanService]]="N"),"×","○")</f>
        <v>×</v>
      </c>
      <c r="I1376">
        <v>28</v>
      </c>
      <c r="J1376" t="str">
        <f>VLOOKUP(テーブル13[[#This Row],[KENCODE]],KENCODE!A:B,2,FALSE)</f>
        <v>兵庫</v>
      </c>
      <c r="K1376" t="s">
        <v>4858</v>
      </c>
      <c r="L1376" t="s">
        <v>4859</v>
      </c>
    </row>
    <row r="1377" spans="1:12">
      <c r="A1377" t="s">
        <v>4873</v>
      </c>
      <c r="B1377" t="s">
        <v>1</v>
      </c>
      <c r="C1377" t="s">
        <v>1</v>
      </c>
      <c r="D1377" t="s">
        <v>2</v>
      </c>
      <c r="E1377" t="s">
        <v>2</v>
      </c>
      <c r="F1377" t="s">
        <v>2</v>
      </c>
      <c r="G1377" t="s">
        <v>2</v>
      </c>
      <c r="H1377" s="4" t="str">
        <f>IF(OR(テーブル13[[#This Row],[ILLflag]]="N",テーブル13[[#This Row],[CopyService]]="N",テーブル13[[#This Row],[ILLStatus]]="N",テーブル13[[#This Row],[LoanService]]="N"),"×","○")</f>
        <v>×</v>
      </c>
      <c r="I1377">
        <v>28</v>
      </c>
      <c r="J1377" t="str">
        <f>VLOOKUP(テーブル13[[#This Row],[KENCODE]],KENCODE!A:B,2,FALSE)</f>
        <v>兵庫</v>
      </c>
      <c r="K1377" t="s">
        <v>4874</v>
      </c>
      <c r="L1377" t="s">
        <v>4875</v>
      </c>
    </row>
    <row r="1378" spans="1:12">
      <c r="A1378" t="s">
        <v>4879</v>
      </c>
      <c r="B1378" t="s">
        <v>1</v>
      </c>
      <c r="C1378" t="s">
        <v>1</v>
      </c>
      <c r="D1378" t="s">
        <v>1</v>
      </c>
      <c r="E1378" t="s">
        <v>2</v>
      </c>
      <c r="F1378" t="s">
        <v>2</v>
      </c>
      <c r="G1378" t="s">
        <v>2</v>
      </c>
      <c r="H1378" s="4" t="str">
        <f>IF(OR(テーブル13[[#This Row],[ILLflag]]="N",テーブル13[[#This Row],[CopyService]]="N",テーブル13[[#This Row],[ILLStatus]]="N",テーブル13[[#This Row],[LoanService]]="N"),"×","○")</f>
        <v>×</v>
      </c>
      <c r="I1378">
        <v>28</v>
      </c>
      <c r="J1378" t="str">
        <f>VLOOKUP(テーブル13[[#This Row],[KENCODE]],KENCODE!A:B,2,FALSE)</f>
        <v>兵庫</v>
      </c>
      <c r="K1378" t="s">
        <v>4880</v>
      </c>
      <c r="L1378" t="s">
        <v>4881</v>
      </c>
    </row>
    <row r="1379" spans="1:12">
      <c r="A1379" t="s">
        <v>4961</v>
      </c>
      <c r="B1379" t="s">
        <v>1</v>
      </c>
      <c r="C1379" t="s">
        <v>1</v>
      </c>
      <c r="D1379" t="s">
        <v>1</v>
      </c>
      <c r="E1379" t="s">
        <v>2</v>
      </c>
      <c r="F1379" t="s">
        <v>2</v>
      </c>
      <c r="G1379" t="s">
        <v>2</v>
      </c>
      <c r="H1379" s="4" t="str">
        <f>IF(OR(テーブル13[[#This Row],[ILLflag]]="N",テーブル13[[#This Row],[CopyService]]="N",テーブル13[[#This Row],[ILLStatus]]="N",テーブル13[[#This Row],[LoanService]]="N"),"×","○")</f>
        <v>×</v>
      </c>
      <c r="I1379">
        <v>28</v>
      </c>
      <c r="J1379" t="str">
        <f>VLOOKUP(テーブル13[[#This Row],[KENCODE]],KENCODE!A:B,2,FALSE)</f>
        <v>兵庫</v>
      </c>
      <c r="K1379" t="s">
        <v>4962</v>
      </c>
      <c r="L1379" t="s">
        <v>4963</v>
      </c>
    </row>
    <row r="1380" spans="1:12">
      <c r="A1380" t="s">
        <v>4964</v>
      </c>
      <c r="B1380" t="s">
        <v>1</v>
      </c>
      <c r="C1380" t="s">
        <v>1</v>
      </c>
      <c r="D1380" t="s">
        <v>2</v>
      </c>
      <c r="E1380" t="s">
        <v>2</v>
      </c>
      <c r="F1380" t="s">
        <v>2</v>
      </c>
      <c r="G1380" t="s">
        <v>2</v>
      </c>
      <c r="H1380" s="4" t="str">
        <f>IF(OR(テーブル13[[#This Row],[ILLflag]]="N",テーブル13[[#This Row],[CopyService]]="N",テーブル13[[#This Row],[ILLStatus]]="N",テーブル13[[#This Row],[LoanService]]="N"),"×","○")</f>
        <v>×</v>
      </c>
      <c r="I1380">
        <v>28</v>
      </c>
      <c r="J1380" t="str">
        <f>VLOOKUP(テーブル13[[#This Row],[KENCODE]],KENCODE!A:B,2,FALSE)</f>
        <v>兵庫</v>
      </c>
      <c r="K1380" t="s">
        <v>4965</v>
      </c>
      <c r="L1380" t="s">
        <v>4966</v>
      </c>
    </row>
    <row r="1381" spans="1:12">
      <c r="A1381" t="s">
        <v>487</v>
      </c>
      <c r="B1381" t="s">
        <v>1</v>
      </c>
      <c r="C1381" t="s">
        <v>1</v>
      </c>
      <c r="D1381" t="s">
        <v>2</v>
      </c>
      <c r="E1381" t="s">
        <v>2</v>
      </c>
      <c r="F1381" t="s">
        <v>1</v>
      </c>
      <c r="G1381" t="s">
        <v>2</v>
      </c>
      <c r="H1381" s="4" t="str">
        <f>IF(OR(テーブル13[[#This Row],[ILLflag]]="N",テーブル13[[#This Row],[CopyService]]="N",テーブル13[[#This Row],[ILLStatus]]="N",テーブル13[[#This Row],[LoanService]]="N"),"×","○")</f>
        <v>×</v>
      </c>
      <c r="I1381">
        <v>29</v>
      </c>
      <c r="J1381" t="str">
        <f>VLOOKUP(テーブル13[[#This Row],[KENCODE]],KENCODE!A:B,2,FALSE)</f>
        <v>奈良</v>
      </c>
      <c r="K1381" t="s">
        <v>488</v>
      </c>
      <c r="L1381" t="s">
        <v>489</v>
      </c>
    </row>
    <row r="1382" spans="1:12">
      <c r="A1382" t="s">
        <v>490</v>
      </c>
      <c r="B1382" t="s">
        <v>1</v>
      </c>
      <c r="C1382" t="s">
        <v>1</v>
      </c>
      <c r="D1382" t="s">
        <v>1</v>
      </c>
      <c r="E1382" t="s">
        <v>1</v>
      </c>
      <c r="F1382" t="s">
        <v>2</v>
      </c>
      <c r="G1382" t="s">
        <v>1</v>
      </c>
      <c r="H1382" s="4" t="str">
        <f>IF(OR(テーブル13[[#This Row],[ILLflag]]="N",テーブル13[[#This Row],[CopyService]]="N",テーブル13[[#This Row],[ILLStatus]]="N",テーブル13[[#This Row],[LoanService]]="N"),"×","○")</f>
        <v>○</v>
      </c>
      <c r="I1382">
        <v>29</v>
      </c>
      <c r="J1382" t="str">
        <f>VLOOKUP(テーブル13[[#This Row],[KENCODE]],KENCODE!A:B,2,FALSE)</f>
        <v>奈良</v>
      </c>
      <c r="K1382" t="s">
        <v>491</v>
      </c>
      <c r="L1382" t="s">
        <v>492</v>
      </c>
    </row>
    <row r="1383" spans="1:12">
      <c r="A1383" t="s">
        <v>720</v>
      </c>
      <c r="B1383" t="s">
        <v>1</v>
      </c>
      <c r="C1383" t="s">
        <v>1</v>
      </c>
      <c r="D1383" t="s">
        <v>1</v>
      </c>
      <c r="E1383" t="s">
        <v>1</v>
      </c>
      <c r="F1383" t="s">
        <v>2</v>
      </c>
      <c r="G1383" t="s">
        <v>2</v>
      </c>
      <c r="H1383" s="4" t="str">
        <f>IF(OR(テーブル13[[#This Row],[ILLflag]]="N",テーブル13[[#This Row],[CopyService]]="N",テーブル13[[#This Row],[ILLStatus]]="N",テーブル13[[#This Row],[LoanService]]="N"),"×","○")</f>
        <v>×</v>
      </c>
      <c r="I1383">
        <v>29</v>
      </c>
      <c r="J1383" t="str">
        <f>VLOOKUP(テーブル13[[#This Row],[KENCODE]],KENCODE!A:B,2,FALSE)</f>
        <v>奈良</v>
      </c>
      <c r="K1383" t="s">
        <v>721</v>
      </c>
      <c r="L1383" t="s">
        <v>722</v>
      </c>
    </row>
    <row r="1384" spans="1:12">
      <c r="A1384" t="s">
        <v>1762</v>
      </c>
      <c r="B1384" t="s">
        <v>1</v>
      </c>
      <c r="C1384" t="s">
        <v>1</v>
      </c>
      <c r="D1384" t="s">
        <v>1</v>
      </c>
      <c r="E1384" t="s">
        <v>2</v>
      </c>
      <c r="F1384" t="s">
        <v>2</v>
      </c>
      <c r="G1384" t="s">
        <v>1</v>
      </c>
      <c r="H1384" s="4" t="str">
        <f>IF(OR(テーブル13[[#This Row],[ILLflag]]="N",テーブル13[[#This Row],[CopyService]]="N",テーブル13[[#This Row],[ILLStatus]]="N",テーブル13[[#This Row],[LoanService]]="N"),"×","○")</f>
        <v>×</v>
      </c>
      <c r="I1384">
        <v>29</v>
      </c>
      <c r="J1384" t="str">
        <f>VLOOKUP(テーブル13[[#This Row],[KENCODE]],KENCODE!A:B,2,FALSE)</f>
        <v>奈良</v>
      </c>
      <c r="K1384" t="s">
        <v>1763</v>
      </c>
      <c r="L1384" t="s">
        <v>1764</v>
      </c>
    </row>
    <row r="1385" spans="1:12">
      <c r="A1385" t="s">
        <v>1765</v>
      </c>
      <c r="B1385" t="s">
        <v>1</v>
      </c>
      <c r="C1385" t="s">
        <v>1</v>
      </c>
      <c r="D1385" t="s">
        <v>1</v>
      </c>
      <c r="E1385" t="s">
        <v>2</v>
      </c>
      <c r="F1385" t="s">
        <v>2</v>
      </c>
      <c r="G1385" t="s">
        <v>2</v>
      </c>
      <c r="H1385" s="4" t="str">
        <f>IF(OR(テーブル13[[#This Row],[ILLflag]]="N",テーブル13[[#This Row],[CopyService]]="N",テーブル13[[#This Row],[ILLStatus]]="N",テーブル13[[#This Row],[LoanService]]="N"),"×","○")</f>
        <v>×</v>
      </c>
      <c r="I1385">
        <v>29</v>
      </c>
      <c r="J1385" t="str">
        <f>VLOOKUP(テーブル13[[#This Row],[KENCODE]],KENCODE!A:B,2,FALSE)</f>
        <v>奈良</v>
      </c>
      <c r="K1385" t="s">
        <v>1766</v>
      </c>
      <c r="L1385" t="s">
        <v>1767</v>
      </c>
    </row>
    <row r="1386" spans="1:12">
      <c r="A1386" t="s">
        <v>1768</v>
      </c>
      <c r="B1386" t="s">
        <v>1</v>
      </c>
      <c r="C1386" t="s">
        <v>1</v>
      </c>
      <c r="D1386" t="s">
        <v>1</v>
      </c>
      <c r="E1386" t="s">
        <v>1</v>
      </c>
      <c r="F1386" t="s">
        <v>2</v>
      </c>
      <c r="G1386" t="s">
        <v>1</v>
      </c>
      <c r="H1386" s="4" t="str">
        <f>IF(OR(テーブル13[[#This Row],[ILLflag]]="N",テーブル13[[#This Row],[CopyService]]="N",テーブル13[[#This Row],[ILLStatus]]="N",テーブル13[[#This Row],[LoanService]]="N"),"×","○")</f>
        <v>○</v>
      </c>
      <c r="I1386">
        <v>29</v>
      </c>
      <c r="J1386" t="str">
        <f>VLOOKUP(テーブル13[[#This Row],[KENCODE]],KENCODE!A:B,2,FALSE)</f>
        <v>奈良</v>
      </c>
      <c r="K1386" t="s">
        <v>1769</v>
      </c>
      <c r="L1386" t="s">
        <v>1770</v>
      </c>
    </row>
    <row r="1387" spans="1:12">
      <c r="A1387" t="s">
        <v>1771</v>
      </c>
      <c r="B1387" t="s">
        <v>1</v>
      </c>
      <c r="C1387" t="s">
        <v>1</v>
      </c>
      <c r="D1387" t="s">
        <v>1</v>
      </c>
      <c r="E1387" t="s">
        <v>1</v>
      </c>
      <c r="F1387" t="s">
        <v>2</v>
      </c>
      <c r="G1387" t="s">
        <v>1</v>
      </c>
      <c r="H1387" s="4" t="str">
        <f>IF(OR(テーブル13[[#This Row],[ILLflag]]="N",テーブル13[[#This Row],[CopyService]]="N",テーブル13[[#This Row],[ILLStatus]]="N",テーブル13[[#This Row],[LoanService]]="N"),"×","○")</f>
        <v>○</v>
      </c>
      <c r="I1387">
        <v>29</v>
      </c>
      <c r="J1387" t="str">
        <f>VLOOKUP(テーブル13[[#This Row],[KENCODE]],KENCODE!A:B,2,FALSE)</f>
        <v>奈良</v>
      </c>
      <c r="K1387" t="s">
        <v>1772</v>
      </c>
      <c r="L1387" t="s">
        <v>1773</v>
      </c>
    </row>
    <row r="1388" spans="1:12">
      <c r="A1388" t="s">
        <v>2029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2</v>
      </c>
      <c r="H1388" s="4" t="str">
        <f>IF(OR(テーブル13[[#This Row],[ILLflag]]="N",テーブル13[[#This Row],[CopyService]]="N",テーブル13[[#This Row],[ILLStatus]]="N",テーブル13[[#This Row],[LoanService]]="N"),"×","○")</f>
        <v>×</v>
      </c>
      <c r="I1388">
        <v>29</v>
      </c>
      <c r="J1388" t="str">
        <f>VLOOKUP(テーブル13[[#This Row],[KENCODE]],KENCODE!A:B,2,FALSE)</f>
        <v>奈良</v>
      </c>
      <c r="K1388" t="s">
        <v>2030</v>
      </c>
      <c r="L1388" t="s">
        <v>2031</v>
      </c>
    </row>
    <row r="1389" spans="1:12">
      <c r="A1389" t="s">
        <v>2287</v>
      </c>
      <c r="B1389" t="s">
        <v>1</v>
      </c>
      <c r="C1389" t="s">
        <v>1</v>
      </c>
      <c r="D1389" t="s">
        <v>1</v>
      </c>
      <c r="E1389" t="s">
        <v>1</v>
      </c>
      <c r="F1389" t="s">
        <v>2</v>
      </c>
      <c r="G1389" t="s">
        <v>1</v>
      </c>
      <c r="H1389" s="4" t="str">
        <f>IF(OR(テーブル13[[#This Row],[ILLflag]]="N",テーブル13[[#This Row],[CopyService]]="N",テーブル13[[#This Row],[ILLStatus]]="N",テーブル13[[#This Row],[LoanService]]="N"),"×","○")</f>
        <v>○</v>
      </c>
      <c r="I1389">
        <v>29</v>
      </c>
      <c r="J1389" t="str">
        <f>VLOOKUP(テーブル13[[#This Row],[KENCODE]],KENCODE!A:B,2,FALSE)</f>
        <v>奈良</v>
      </c>
      <c r="K1389" t="s">
        <v>2288</v>
      </c>
      <c r="L1389" t="s">
        <v>2289</v>
      </c>
    </row>
    <row r="1390" spans="1:12">
      <c r="A1390" t="s">
        <v>2356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s="4" t="str">
        <f>IF(OR(テーブル13[[#This Row],[ILLflag]]="N",テーブル13[[#This Row],[CopyService]]="N",テーブル13[[#This Row],[ILLStatus]]="N",テーブル13[[#This Row],[LoanService]]="N"),"×","○")</f>
        <v>○</v>
      </c>
      <c r="I1390">
        <v>29</v>
      </c>
      <c r="J1390" t="str">
        <f>VLOOKUP(テーブル13[[#This Row],[KENCODE]],KENCODE!A:B,2,FALSE)</f>
        <v>奈良</v>
      </c>
      <c r="K1390" t="s">
        <v>2357</v>
      </c>
      <c r="L1390" t="s">
        <v>2358</v>
      </c>
    </row>
    <row r="1391" spans="1:12">
      <c r="A1391" t="s">
        <v>2518</v>
      </c>
      <c r="B1391" t="s">
        <v>1</v>
      </c>
      <c r="C1391" t="s">
        <v>1</v>
      </c>
      <c r="D1391" t="s">
        <v>1</v>
      </c>
      <c r="E1391" t="s">
        <v>1</v>
      </c>
      <c r="F1391" t="s">
        <v>2</v>
      </c>
      <c r="G1391" t="s">
        <v>1</v>
      </c>
      <c r="H1391" s="4" t="str">
        <f>IF(OR(テーブル13[[#This Row],[ILLflag]]="N",テーブル13[[#This Row],[CopyService]]="N",テーブル13[[#This Row],[ILLStatus]]="N",テーブル13[[#This Row],[LoanService]]="N"),"×","○")</f>
        <v>○</v>
      </c>
      <c r="I1391">
        <v>29</v>
      </c>
      <c r="J1391" t="str">
        <f>VLOOKUP(テーブル13[[#This Row],[KENCODE]],KENCODE!A:B,2,FALSE)</f>
        <v>奈良</v>
      </c>
      <c r="K1391" t="s">
        <v>2519</v>
      </c>
      <c r="L1391" t="s">
        <v>2520</v>
      </c>
    </row>
    <row r="1392" spans="1:12">
      <c r="A1392" t="s">
        <v>2695</v>
      </c>
      <c r="B1392" t="s">
        <v>1</v>
      </c>
      <c r="C1392" t="s">
        <v>1</v>
      </c>
      <c r="D1392" t="s">
        <v>1</v>
      </c>
      <c r="E1392" t="s">
        <v>2</v>
      </c>
      <c r="F1392" t="s">
        <v>2</v>
      </c>
      <c r="G1392" t="s">
        <v>1</v>
      </c>
      <c r="H1392" s="4" t="str">
        <f>IF(OR(テーブル13[[#This Row],[ILLflag]]="N",テーブル13[[#This Row],[CopyService]]="N",テーブル13[[#This Row],[ILLStatus]]="N",テーブル13[[#This Row],[LoanService]]="N"),"×","○")</f>
        <v>×</v>
      </c>
      <c r="I1392">
        <v>29</v>
      </c>
      <c r="J1392" t="str">
        <f>VLOOKUP(テーブル13[[#This Row],[KENCODE]],KENCODE!A:B,2,FALSE)</f>
        <v>奈良</v>
      </c>
      <c r="K1392" t="s">
        <v>2696</v>
      </c>
      <c r="L1392" t="s">
        <v>2697</v>
      </c>
    </row>
    <row r="1393" spans="1:12">
      <c r="A1393" t="s">
        <v>2733</v>
      </c>
      <c r="B1393" t="s">
        <v>1</v>
      </c>
      <c r="C1393" t="s">
        <v>1</v>
      </c>
      <c r="D1393" t="s">
        <v>1</v>
      </c>
      <c r="E1393" t="s">
        <v>1</v>
      </c>
      <c r="F1393" t="s">
        <v>2</v>
      </c>
      <c r="G1393" t="s">
        <v>1</v>
      </c>
      <c r="H1393" s="4" t="str">
        <f>IF(OR(テーブル13[[#This Row],[ILLflag]]="N",テーブル13[[#This Row],[CopyService]]="N",テーブル13[[#This Row],[ILLStatus]]="N",テーブル13[[#This Row],[LoanService]]="N"),"×","○")</f>
        <v>○</v>
      </c>
      <c r="I1393">
        <v>29</v>
      </c>
      <c r="J1393" t="str">
        <f>VLOOKUP(テーブル13[[#This Row],[KENCODE]],KENCODE!A:B,2,FALSE)</f>
        <v>奈良</v>
      </c>
      <c r="K1393" t="s">
        <v>2734</v>
      </c>
      <c r="L1393" t="s">
        <v>2735</v>
      </c>
    </row>
    <row r="1394" spans="1:12">
      <c r="A1394" t="s">
        <v>2802</v>
      </c>
      <c r="B1394" t="s">
        <v>1</v>
      </c>
      <c r="C1394" t="s">
        <v>1</v>
      </c>
      <c r="D1394" t="s">
        <v>2</v>
      </c>
      <c r="E1394" t="s">
        <v>2</v>
      </c>
      <c r="F1394" t="s">
        <v>2</v>
      </c>
      <c r="G1394" t="s">
        <v>2</v>
      </c>
      <c r="H1394" s="4" t="str">
        <f>IF(OR(テーブル13[[#This Row],[ILLflag]]="N",テーブル13[[#This Row],[CopyService]]="N",テーブル13[[#This Row],[ILLStatus]]="N",テーブル13[[#This Row],[LoanService]]="N"),"×","○")</f>
        <v>×</v>
      </c>
      <c r="I1394">
        <v>29</v>
      </c>
      <c r="J1394" t="str">
        <f>VLOOKUP(テーブル13[[#This Row],[KENCODE]],KENCODE!A:B,2,FALSE)</f>
        <v>奈良</v>
      </c>
      <c r="K1394" t="s">
        <v>2803</v>
      </c>
      <c r="L1394" t="s">
        <v>2804</v>
      </c>
    </row>
    <row r="1395" spans="1:12">
      <c r="A1395" t="s">
        <v>3465</v>
      </c>
      <c r="B1395" t="s">
        <v>1</v>
      </c>
      <c r="C1395" t="s">
        <v>1</v>
      </c>
      <c r="D1395" t="s">
        <v>1</v>
      </c>
      <c r="E1395" t="s">
        <v>1</v>
      </c>
      <c r="F1395" t="s">
        <v>2</v>
      </c>
      <c r="G1395" t="s">
        <v>1</v>
      </c>
      <c r="H1395" s="4" t="str">
        <f>IF(OR(テーブル13[[#This Row],[ILLflag]]="N",テーブル13[[#This Row],[CopyService]]="N",テーブル13[[#This Row],[ILLStatus]]="N",テーブル13[[#This Row],[LoanService]]="N"),"×","○")</f>
        <v>○</v>
      </c>
      <c r="I1395">
        <v>29</v>
      </c>
      <c r="J1395" t="str">
        <f>VLOOKUP(テーブル13[[#This Row],[KENCODE]],KENCODE!A:B,2,FALSE)</f>
        <v>奈良</v>
      </c>
      <c r="K1395" t="s">
        <v>3466</v>
      </c>
      <c r="L1395" t="s">
        <v>3467</v>
      </c>
    </row>
    <row r="1396" spans="1:12">
      <c r="A1396" t="s">
        <v>3931</v>
      </c>
      <c r="B1396" t="s">
        <v>1</v>
      </c>
      <c r="C1396" t="s">
        <v>1</v>
      </c>
      <c r="D1396" t="s">
        <v>2</v>
      </c>
      <c r="E1396" t="s">
        <v>2</v>
      </c>
      <c r="F1396" t="s">
        <v>2</v>
      </c>
      <c r="G1396" t="s">
        <v>2</v>
      </c>
      <c r="H1396" s="4" t="str">
        <f>IF(OR(テーブル13[[#This Row],[ILLflag]]="N",テーブル13[[#This Row],[CopyService]]="N",テーブル13[[#This Row],[ILLStatus]]="N",テーブル13[[#This Row],[LoanService]]="N"),"×","○")</f>
        <v>×</v>
      </c>
      <c r="I1396">
        <v>29</v>
      </c>
      <c r="J1396" t="str">
        <f>VLOOKUP(テーブル13[[#This Row],[KENCODE]],KENCODE!A:B,2,FALSE)</f>
        <v>奈良</v>
      </c>
      <c r="K1396" t="s">
        <v>3932</v>
      </c>
      <c r="L1396" t="s">
        <v>3933</v>
      </c>
    </row>
    <row r="1397" spans="1:12">
      <c r="A1397" t="s">
        <v>3949</v>
      </c>
      <c r="B1397" t="s">
        <v>1</v>
      </c>
      <c r="C1397" t="s">
        <v>1</v>
      </c>
      <c r="D1397" t="s">
        <v>2</v>
      </c>
      <c r="E1397" t="s">
        <v>2</v>
      </c>
      <c r="F1397" t="s">
        <v>2</v>
      </c>
      <c r="G1397" t="s">
        <v>2</v>
      </c>
      <c r="H1397" s="4" t="str">
        <f>IF(OR(テーブル13[[#This Row],[ILLflag]]="N",テーブル13[[#This Row],[CopyService]]="N",テーブル13[[#This Row],[ILLStatus]]="N",テーブル13[[#This Row],[LoanService]]="N"),"×","○")</f>
        <v>×</v>
      </c>
      <c r="I1397">
        <v>29</v>
      </c>
      <c r="J1397" t="str">
        <f>VLOOKUP(テーブル13[[#This Row],[KENCODE]],KENCODE!A:B,2,FALSE)</f>
        <v>奈良</v>
      </c>
      <c r="K1397" t="s">
        <v>3950</v>
      </c>
      <c r="L1397" t="s">
        <v>3951</v>
      </c>
    </row>
    <row r="1398" spans="1:12">
      <c r="A1398" t="s">
        <v>4043</v>
      </c>
      <c r="B1398" t="s">
        <v>1</v>
      </c>
      <c r="C1398" t="s">
        <v>1</v>
      </c>
      <c r="D1398" t="s">
        <v>1</v>
      </c>
      <c r="E1398" t="s">
        <v>1</v>
      </c>
      <c r="F1398" t="s">
        <v>2</v>
      </c>
      <c r="G1398" t="s">
        <v>1</v>
      </c>
      <c r="H1398" s="4" t="str">
        <f>IF(OR(テーブル13[[#This Row],[ILLflag]]="N",テーブル13[[#This Row],[CopyService]]="N",テーブル13[[#This Row],[ILLStatus]]="N",テーブル13[[#This Row],[LoanService]]="N"),"×","○")</f>
        <v>○</v>
      </c>
      <c r="I1398">
        <v>29</v>
      </c>
      <c r="J1398" t="str">
        <f>VLOOKUP(テーブル13[[#This Row],[KENCODE]],KENCODE!A:B,2,FALSE)</f>
        <v>奈良</v>
      </c>
      <c r="K1398" t="s">
        <v>4044</v>
      </c>
      <c r="L1398" t="s">
        <v>4045</v>
      </c>
    </row>
    <row r="1399" spans="1:12">
      <c r="A1399" t="s">
        <v>4058</v>
      </c>
      <c r="B1399" t="s">
        <v>1</v>
      </c>
      <c r="C1399" t="s">
        <v>1</v>
      </c>
      <c r="D1399" t="s">
        <v>1</v>
      </c>
      <c r="E1399" t="s">
        <v>1</v>
      </c>
      <c r="F1399" t="s">
        <v>2</v>
      </c>
      <c r="G1399" t="s">
        <v>1</v>
      </c>
      <c r="H1399" s="4" t="str">
        <f>IF(OR(テーブル13[[#This Row],[ILLflag]]="N",テーブル13[[#This Row],[CopyService]]="N",テーブル13[[#This Row],[ILLStatus]]="N",テーブル13[[#This Row],[LoanService]]="N"),"×","○")</f>
        <v>○</v>
      </c>
      <c r="I1399">
        <v>29</v>
      </c>
      <c r="J1399" t="str">
        <f>VLOOKUP(テーブル13[[#This Row],[KENCODE]],KENCODE!A:B,2,FALSE)</f>
        <v>奈良</v>
      </c>
      <c r="K1399" t="s">
        <v>4059</v>
      </c>
      <c r="L1399" t="s">
        <v>4060</v>
      </c>
    </row>
    <row r="1400" spans="1:12">
      <c r="A1400" t="s">
        <v>4094</v>
      </c>
      <c r="B1400" t="s">
        <v>1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s="4" t="str">
        <f>IF(OR(テーブル13[[#This Row],[ILLflag]]="N",テーブル13[[#This Row],[CopyService]]="N",テーブル13[[#This Row],[ILLStatus]]="N",テーブル13[[#This Row],[LoanService]]="N"),"×","○")</f>
        <v>×</v>
      </c>
      <c r="I1400">
        <v>29</v>
      </c>
      <c r="J1400" t="str">
        <f>VLOOKUP(テーブル13[[#This Row],[KENCODE]],KENCODE!A:B,2,FALSE)</f>
        <v>奈良</v>
      </c>
      <c r="K1400" t="s">
        <v>4095</v>
      </c>
      <c r="L1400" t="s">
        <v>4096</v>
      </c>
    </row>
    <row r="1401" spans="1:12">
      <c r="A1401" t="s">
        <v>4401</v>
      </c>
      <c r="B1401" t="s">
        <v>1</v>
      </c>
      <c r="C1401" t="s">
        <v>1</v>
      </c>
      <c r="D1401" t="s">
        <v>1</v>
      </c>
      <c r="E1401" t="s">
        <v>1</v>
      </c>
      <c r="F1401" t="s">
        <v>2</v>
      </c>
      <c r="G1401" t="s">
        <v>1</v>
      </c>
      <c r="H1401" s="4" t="str">
        <f>IF(OR(テーブル13[[#This Row],[ILLflag]]="N",テーブル13[[#This Row],[CopyService]]="N",テーブル13[[#This Row],[ILLStatus]]="N",テーブル13[[#This Row],[LoanService]]="N"),"×","○")</f>
        <v>○</v>
      </c>
      <c r="I1401">
        <v>29</v>
      </c>
      <c r="J1401" t="str">
        <f>VLOOKUP(テーブル13[[#This Row],[KENCODE]],KENCODE!A:B,2,FALSE)</f>
        <v>奈良</v>
      </c>
      <c r="K1401" t="s">
        <v>4402</v>
      </c>
      <c r="L1401" t="s">
        <v>4403</v>
      </c>
    </row>
    <row r="1402" spans="1:12">
      <c r="A1402" t="s">
        <v>4742</v>
      </c>
      <c r="B1402" t="s">
        <v>1</v>
      </c>
      <c r="C1402" t="s">
        <v>1</v>
      </c>
      <c r="D1402" t="s">
        <v>1</v>
      </c>
      <c r="E1402" t="s">
        <v>1</v>
      </c>
      <c r="F1402" t="s">
        <v>2</v>
      </c>
      <c r="G1402" t="s">
        <v>1</v>
      </c>
      <c r="H1402" s="4" t="str">
        <f>IF(OR(テーブル13[[#This Row],[ILLflag]]="N",テーブル13[[#This Row],[CopyService]]="N",テーブル13[[#This Row],[ILLStatus]]="N",テーブル13[[#This Row],[LoanService]]="N"),"×","○")</f>
        <v>○</v>
      </c>
      <c r="I1402">
        <v>29</v>
      </c>
      <c r="J1402" t="str">
        <f>VLOOKUP(テーブル13[[#This Row],[KENCODE]],KENCODE!A:B,2,FALSE)</f>
        <v>奈良</v>
      </c>
      <c r="K1402" t="s">
        <v>4743</v>
      </c>
      <c r="L1402" t="s">
        <v>4744</v>
      </c>
    </row>
    <row r="1403" spans="1:12">
      <c r="A1403" t="s">
        <v>4745</v>
      </c>
      <c r="B1403" t="s">
        <v>1</v>
      </c>
      <c r="C1403" t="s">
        <v>1</v>
      </c>
      <c r="D1403" t="s">
        <v>1</v>
      </c>
      <c r="E1403" t="s">
        <v>1</v>
      </c>
      <c r="F1403" t="s">
        <v>2</v>
      </c>
      <c r="G1403" t="s">
        <v>1</v>
      </c>
      <c r="H1403" s="4" t="str">
        <f>IF(OR(テーブル13[[#This Row],[ILLflag]]="N",テーブル13[[#This Row],[CopyService]]="N",テーブル13[[#This Row],[ILLStatus]]="N",テーブル13[[#This Row],[LoanService]]="N"),"×","○")</f>
        <v>○</v>
      </c>
      <c r="I1403">
        <v>29</v>
      </c>
      <c r="J1403" t="str">
        <f>VLOOKUP(テーブル13[[#This Row],[KENCODE]],KENCODE!A:B,2,FALSE)</f>
        <v>奈良</v>
      </c>
      <c r="K1403" t="s">
        <v>4746</v>
      </c>
      <c r="L1403" t="s">
        <v>4747</v>
      </c>
    </row>
    <row r="1404" spans="1:12">
      <c r="A1404" t="s">
        <v>493</v>
      </c>
      <c r="B1404" t="s">
        <v>1</v>
      </c>
      <c r="C1404" t="s">
        <v>1</v>
      </c>
      <c r="D1404" t="s">
        <v>1</v>
      </c>
      <c r="E1404" t="s">
        <v>1</v>
      </c>
      <c r="F1404" t="s">
        <v>2</v>
      </c>
      <c r="G1404" t="s">
        <v>1</v>
      </c>
      <c r="H1404" s="4" t="str">
        <f>IF(OR(テーブル13[[#This Row],[ILLflag]]="N",テーブル13[[#This Row],[CopyService]]="N",テーブル13[[#This Row],[ILLStatus]]="N",テーブル13[[#This Row],[LoanService]]="N"),"×","○")</f>
        <v>○</v>
      </c>
      <c r="I1404">
        <v>30</v>
      </c>
      <c r="J1404" t="str">
        <f>VLOOKUP(テーブル13[[#This Row],[KENCODE]],KENCODE!A:B,2,FALSE)</f>
        <v>和歌山</v>
      </c>
      <c r="K1404" t="s">
        <v>494</v>
      </c>
      <c r="L1404" t="s">
        <v>495</v>
      </c>
    </row>
    <row r="1405" spans="1:12">
      <c r="A1405" t="s">
        <v>723</v>
      </c>
      <c r="B1405" t="s">
        <v>1</v>
      </c>
      <c r="C1405" t="s">
        <v>1</v>
      </c>
      <c r="D1405" t="s">
        <v>1</v>
      </c>
      <c r="E1405" t="s">
        <v>1</v>
      </c>
      <c r="F1405" t="s">
        <v>2</v>
      </c>
      <c r="G1405" t="s">
        <v>1</v>
      </c>
      <c r="H1405" s="4" t="str">
        <f>IF(OR(テーブル13[[#This Row],[ILLflag]]="N",テーブル13[[#This Row],[CopyService]]="N",テーブル13[[#This Row],[ILLStatus]]="N",テーブル13[[#This Row],[LoanService]]="N"),"×","○")</f>
        <v>○</v>
      </c>
      <c r="I1405">
        <v>30</v>
      </c>
      <c r="J1405" t="str">
        <f>VLOOKUP(テーブル13[[#This Row],[KENCODE]],KENCODE!A:B,2,FALSE)</f>
        <v>和歌山</v>
      </c>
      <c r="K1405" t="s">
        <v>724</v>
      </c>
      <c r="L1405" t="s">
        <v>725</v>
      </c>
    </row>
    <row r="1406" spans="1:12">
      <c r="A1406" t="s">
        <v>1774</v>
      </c>
      <c r="B1406" t="s">
        <v>1</v>
      </c>
      <c r="C1406" t="s">
        <v>1</v>
      </c>
      <c r="D1406" t="s">
        <v>2</v>
      </c>
      <c r="E1406" t="s">
        <v>2</v>
      </c>
      <c r="F1406" t="s">
        <v>2</v>
      </c>
      <c r="G1406" t="s">
        <v>2</v>
      </c>
      <c r="H1406" s="4" t="str">
        <f>IF(OR(テーブル13[[#This Row],[ILLflag]]="N",テーブル13[[#This Row],[CopyService]]="N",テーブル13[[#This Row],[ILLStatus]]="N",テーブル13[[#This Row],[LoanService]]="N"),"×","○")</f>
        <v>×</v>
      </c>
      <c r="I1406">
        <v>30</v>
      </c>
      <c r="J1406" t="str">
        <f>VLOOKUP(テーブル13[[#This Row],[KENCODE]],KENCODE!A:B,2,FALSE)</f>
        <v>和歌山</v>
      </c>
      <c r="K1406" t="s">
        <v>1775</v>
      </c>
      <c r="L1406" t="s">
        <v>1776</v>
      </c>
    </row>
    <row r="1407" spans="1:12">
      <c r="A1407" t="s">
        <v>2290</v>
      </c>
      <c r="B1407" t="s">
        <v>1</v>
      </c>
      <c r="C1407" t="s">
        <v>2</v>
      </c>
      <c r="D1407" t="s">
        <v>1</v>
      </c>
      <c r="E1407" t="s">
        <v>2</v>
      </c>
      <c r="F1407" t="s">
        <v>2</v>
      </c>
      <c r="G1407" t="s">
        <v>2</v>
      </c>
      <c r="H1407" s="4" t="str">
        <f>IF(OR(テーブル13[[#This Row],[ILLflag]]="N",テーブル13[[#This Row],[CopyService]]="N",テーブル13[[#This Row],[ILLStatus]]="N",テーブル13[[#This Row],[LoanService]]="N"),"×","○")</f>
        <v>×</v>
      </c>
      <c r="I1407">
        <v>30</v>
      </c>
      <c r="J1407" t="str">
        <f>VLOOKUP(テーブル13[[#This Row],[KENCODE]],KENCODE!A:B,2,FALSE)</f>
        <v>和歌山</v>
      </c>
      <c r="K1407" t="s">
        <v>2291</v>
      </c>
      <c r="L1407" t="s">
        <v>2292</v>
      </c>
    </row>
    <row r="1408" spans="1:12">
      <c r="A1408" t="s">
        <v>2992</v>
      </c>
      <c r="B1408" t="s">
        <v>1</v>
      </c>
      <c r="C1408" t="s">
        <v>1</v>
      </c>
      <c r="D1408" t="s">
        <v>1</v>
      </c>
      <c r="E1408" t="s">
        <v>1</v>
      </c>
      <c r="F1408" t="s">
        <v>2</v>
      </c>
      <c r="G1408" t="s">
        <v>1</v>
      </c>
      <c r="H1408" s="4" t="str">
        <f>IF(OR(テーブル13[[#This Row],[ILLflag]]="N",テーブル13[[#This Row],[CopyService]]="N",テーブル13[[#This Row],[ILLStatus]]="N",テーブル13[[#This Row],[LoanService]]="N"),"×","○")</f>
        <v>○</v>
      </c>
      <c r="I1408">
        <v>30</v>
      </c>
      <c r="J1408" t="str">
        <f>VLOOKUP(テーブル13[[#This Row],[KENCODE]],KENCODE!A:B,2,FALSE)</f>
        <v>和歌山</v>
      </c>
      <c r="K1408" t="s">
        <v>2993</v>
      </c>
      <c r="L1408" t="s">
        <v>2994</v>
      </c>
    </row>
    <row r="1409" spans="1:12">
      <c r="A1409" t="s">
        <v>3076</v>
      </c>
      <c r="B1409" t="s">
        <v>1</v>
      </c>
      <c r="C1409" t="s">
        <v>1</v>
      </c>
      <c r="D1409" t="s">
        <v>1</v>
      </c>
      <c r="E1409" t="s">
        <v>1</v>
      </c>
      <c r="F1409" t="s">
        <v>2</v>
      </c>
      <c r="G1409" t="s">
        <v>2</v>
      </c>
      <c r="H1409" s="4" t="str">
        <f>IF(OR(テーブル13[[#This Row],[ILLflag]]="N",テーブル13[[#This Row],[CopyService]]="N",テーブル13[[#This Row],[ILLStatus]]="N",テーブル13[[#This Row],[LoanService]]="N"),"×","○")</f>
        <v>×</v>
      </c>
      <c r="I1409">
        <v>30</v>
      </c>
      <c r="J1409" t="str">
        <f>VLOOKUP(テーブル13[[#This Row],[KENCODE]],KENCODE!A:B,2,FALSE)</f>
        <v>和歌山</v>
      </c>
      <c r="K1409" t="s">
        <v>3077</v>
      </c>
      <c r="L1409" t="s">
        <v>3078</v>
      </c>
    </row>
    <row r="1410" spans="1:12">
      <c r="A1410" t="s">
        <v>3844</v>
      </c>
      <c r="B1410" t="s">
        <v>1</v>
      </c>
      <c r="C1410" t="s">
        <v>1</v>
      </c>
      <c r="D1410" t="s">
        <v>1</v>
      </c>
      <c r="E1410" t="s">
        <v>1</v>
      </c>
      <c r="F1410" t="s">
        <v>2</v>
      </c>
      <c r="G1410" t="s">
        <v>1</v>
      </c>
      <c r="H1410" s="4" t="str">
        <f>IF(OR(テーブル13[[#This Row],[ILLflag]]="N",テーブル13[[#This Row],[CopyService]]="N",テーブル13[[#This Row],[ILLStatus]]="N",テーブル13[[#This Row],[LoanService]]="N"),"×","○")</f>
        <v>○</v>
      </c>
      <c r="I1410">
        <v>30</v>
      </c>
      <c r="J1410" t="str">
        <f>VLOOKUP(テーブル13[[#This Row],[KENCODE]],KENCODE!A:B,2,FALSE)</f>
        <v>和歌山</v>
      </c>
      <c r="K1410" t="s">
        <v>3845</v>
      </c>
      <c r="L1410" t="s">
        <v>3846</v>
      </c>
    </row>
    <row r="1411" spans="1:12">
      <c r="A1411" t="s">
        <v>4431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s="4" t="str">
        <f>IF(OR(テーブル13[[#This Row],[ILLflag]]="N",テーブル13[[#This Row],[CopyService]]="N",テーブル13[[#This Row],[ILLStatus]]="N",テーブル13[[#This Row],[LoanService]]="N"),"×","○")</f>
        <v>○</v>
      </c>
      <c r="I1411">
        <v>30</v>
      </c>
      <c r="J1411" t="str">
        <f>VLOOKUP(テーブル13[[#This Row],[KENCODE]],KENCODE!A:B,2,FALSE)</f>
        <v>和歌山</v>
      </c>
      <c r="K1411" t="s">
        <v>4432</v>
      </c>
      <c r="L1411" t="s">
        <v>4433</v>
      </c>
    </row>
    <row r="1412" spans="1:12">
      <c r="A1412" t="s">
        <v>4994</v>
      </c>
      <c r="B1412" t="s">
        <v>1</v>
      </c>
      <c r="C1412" t="s">
        <v>1</v>
      </c>
      <c r="D1412" t="s">
        <v>2</v>
      </c>
      <c r="E1412" t="s">
        <v>2</v>
      </c>
      <c r="F1412" t="s">
        <v>2</v>
      </c>
      <c r="G1412" t="s">
        <v>2</v>
      </c>
      <c r="H1412" s="4" t="str">
        <f>IF(OR(テーブル13[[#This Row],[ILLflag]]="N",テーブル13[[#This Row],[CopyService]]="N",テーブル13[[#This Row],[ILLStatus]]="N",テーブル13[[#This Row],[LoanService]]="N"),"×","○")</f>
        <v>×</v>
      </c>
      <c r="I1412">
        <v>30</v>
      </c>
      <c r="J1412" t="str">
        <f>VLOOKUP(テーブル13[[#This Row],[KENCODE]],KENCODE!A:B,2,FALSE)</f>
        <v>和歌山</v>
      </c>
      <c r="K1412" t="s">
        <v>4995</v>
      </c>
      <c r="L1412" t="s">
        <v>4996</v>
      </c>
    </row>
    <row r="1413" spans="1:12">
      <c r="A1413" t="s">
        <v>5038</v>
      </c>
      <c r="B1413" t="s">
        <v>1</v>
      </c>
      <c r="C1413" t="s">
        <v>1</v>
      </c>
      <c r="D1413" t="s">
        <v>2</v>
      </c>
      <c r="E1413" t="s">
        <v>2</v>
      </c>
      <c r="F1413" t="s">
        <v>2</v>
      </c>
      <c r="G1413" t="s">
        <v>2</v>
      </c>
      <c r="H1413" s="4" t="str">
        <f>IF(OR(テーブル13[[#This Row],[ILLflag]]="N",テーブル13[[#This Row],[CopyService]]="N",テーブル13[[#This Row],[ILLStatus]]="N",テーブル13[[#This Row],[LoanService]]="N"),"×","○")</f>
        <v>×</v>
      </c>
      <c r="I1413">
        <v>30</v>
      </c>
      <c r="J1413" t="str">
        <f>VLOOKUP(テーブル13[[#This Row],[KENCODE]],KENCODE!A:B,2,FALSE)</f>
        <v>和歌山</v>
      </c>
      <c r="K1413" t="s">
        <v>5039</v>
      </c>
      <c r="L1413" t="s">
        <v>5040</v>
      </c>
    </row>
    <row r="1414" spans="1:12">
      <c r="A1414" t="s">
        <v>496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s="4" t="str">
        <f>IF(OR(テーブル13[[#This Row],[ILLflag]]="N",テーブル13[[#This Row],[CopyService]]="N",テーブル13[[#This Row],[ILLStatus]]="N",テーブル13[[#This Row],[LoanService]]="N"),"×","○")</f>
        <v>○</v>
      </c>
      <c r="I1414">
        <v>31</v>
      </c>
      <c r="J1414" t="str">
        <f>VLOOKUP(テーブル13[[#This Row],[KENCODE]],KENCODE!A:B,2,FALSE)</f>
        <v>鳥取</v>
      </c>
      <c r="K1414" t="s">
        <v>497</v>
      </c>
      <c r="L1414" t="s">
        <v>498</v>
      </c>
    </row>
    <row r="1415" spans="1:12">
      <c r="A1415" t="s">
        <v>499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s="4" t="str">
        <f>IF(OR(テーブル13[[#This Row],[ILLflag]]="N",テーブル13[[#This Row],[CopyService]]="N",テーブル13[[#This Row],[ILLStatus]]="N",テーブル13[[#This Row],[LoanService]]="N"),"×","○")</f>
        <v>○</v>
      </c>
      <c r="I1415">
        <v>31</v>
      </c>
      <c r="J1415" t="str">
        <f>VLOOKUP(テーブル13[[#This Row],[KENCODE]],KENCODE!A:B,2,FALSE)</f>
        <v>鳥取</v>
      </c>
      <c r="K1415" t="s">
        <v>500</v>
      </c>
      <c r="L1415" t="s">
        <v>501</v>
      </c>
    </row>
    <row r="1416" spans="1:12">
      <c r="A1416" t="s">
        <v>2293</v>
      </c>
      <c r="B1416" t="s">
        <v>1</v>
      </c>
      <c r="C1416" t="s">
        <v>1</v>
      </c>
      <c r="D1416" t="s">
        <v>1</v>
      </c>
      <c r="E1416" t="s">
        <v>2</v>
      </c>
      <c r="F1416" t="s">
        <v>2</v>
      </c>
      <c r="G1416" t="s">
        <v>2</v>
      </c>
      <c r="H1416" s="4" t="str">
        <f>IF(OR(テーブル13[[#This Row],[ILLflag]]="N",テーブル13[[#This Row],[CopyService]]="N",テーブル13[[#This Row],[ILLStatus]]="N",テーブル13[[#This Row],[LoanService]]="N"),"×","○")</f>
        <v>×</v>
      </c>
      <c r="I1416">
        <v>31</v>
      </c>
      <c r="J1416" t="str">
        <f>VLOOKUP(テーブル13[[#This Row],[KENCODE]],KENCODE!A:B,2,FALSE)</f>
        <v>鳥取</v>
      </c>
      <c r="K1416" t="s">
        <v>2294</v>
      </c>
      <c r="L1416" t="s">
        <v>2295</v>
      </c>
    </row>
    <row r="1417" spans="1:12">
      <c r="A1417" t="s">
        <v>3316</v>
      </c>
      <c r="B1417" t="s">
        <v>1</v>
      </c>
      <c r="C1417" t="s">
        <v>1</v>
      </c>
      <c r="D1417" t="s">
        <v>1</v>
      </c>
      <c r="E1417" t="s">
        <v>1</v>
      </c>
      <c r="F1417" t="s">
        <v>2</v>
      </c>
      <c r="G1417" t="s">
        <v>1</v>
      </c>
      <c r="H1417" s="4" t="str">
        <f>IF(OR(テーブル13[[#This Row],[ILLflag]]="N",テーブル13[[#This Row],[CopyService]]="N",テーブル13[[#This Row],[ILLStatus]]="N",テーブル13[[#This Row],[LoanService]]="N"),"×","○")</f>
        <v>○</v>
      </c>
      <c r="I1417">
        <v>31</v>
      </c>
      <c r="J1417" t="str">
        <f>VLOOKUP(テーブル13[[#This Row],[KENCODE]],KENCODE!A:B,2,FALSE)</f>
        <v>鳥取</v>
      </c>
      <c r="K1417" t="s">
        <v>3317</v>
      </c>
      <c r="L1417" t="s">
        <v>3318</v>
      </c>
    </row>
    <row r="1418" spans="1:12">
      <c r="A1418" t="s">
        <v>3468</v>
      </c>
      <c r="B1418" t="s">
        <v>1</v>
      </c>
      <c r="C1418" t="s">
        <v>1</v>
      </c>
      <c r="D1418" t="s">
        <v>1</v>
      </c>
      <c r="E1418" t="s">
        <v>1</v>
      </c>
      <c r="F1418" t="s">
        <v>2</v>
      </c>
      <c r="G1418" t="s">
        <v>1</v>
      </c>
      <c r="H1418" s="4" t="str">
        <f>IF(OR(テーブル13[[#This Row],[ILLflag]]="N",テーブル13[[#This Row],[CopyService]]="N",テーブル13[[#This Row],[ILLStatus]]="N",テーブル13[[#This Row],[LoanService]]="N"),"×","○")</f>
        <v>○</v>
      </c>
      <c r="I1418">
        <v>31</v>
      </c>
      <c r="J1418" t="str">
        <f>VLOOKUP(テーブル13[[#This Row],[KENCODE]],KENCODE!A:B,2,FALSE)</f>
        <v>鳥取</v>
      </c>
      <c r="K1418" t="s">
        <v>3469</v>
      </c>
      <c r="L1418" t="s">
        <v>3470</v>
      </c>
    </row>
    <row r="1419" spans="1:12">
      <c r="A1419" t="s">
        <v>4017</v>
      </c>
      <c r="B1419" t="s">
        <v>1</v>
      </c>
      <c r="C1419" t="s">
        <v>1</v>
      </c>
      <c r="D1419" t="s">
        <v>1</v>
      </c>
      <c r="E1419" t="s">
        <v>1</v>
      </c>
      <c r="F1419" t="s">
        <v>2</v>
      </c>
      <c r="G1419" t="s">
        <v>1</v>
      </c>
      <c r="H1419" s="4" t="str">
        <f>IF(OR(テーブル13[[#This Row],[ILLflag]]="N",テーブル13[[#This Row],[CopyService]]="N",テーブル13[[#This Row],[ILLStatus]]="N",テーブル13[[#This Row],[LoanService]]="N"),"×","○")</f>
        <v>○</v>
      </c>
      <c r="I1419">
        <v>31</v>
      </c>
      <c r="J1419" t="str">
        <f>VLOOKUP(テーブル13[[#This Row],[KENCODE]],KENCODE!A:B,2,FALSE)</f>
        <v>鳥取</v>
      </c>
      <c r="K1419" t="s">
        <v>4018</v>
      </c>
      <c r="L1419" t="s">
        <v>4019</v>
      </c>
    </row>
    <row r="1420" spans="1:12">
      <c r="A1420" t="s">
        <v>502</v>
      </c>
      <c r="B1420" t="s">
        <v>1</v>
      </c>
      <c r="C1420" t="s">
        <v>1</v>
      </c>
      <c r="D1420" t="s">
        <v>1</v>
      </c>
      <c r="E1420" t="s">
        <v>1</v>
      </c>
      <c r="F1420" t="s">
        <v>2</v>
      </c>
      <c r="G1420" t="s">
        <v>1</v>
      </c>
      <c r="H1420" s="4" t="str">
        <f>IF(OR(テーブル13[[#This Row],[ILLflag]]="N",テーブル13[[#This Row],[CopyService]]="N",テーブル13[[#This Row],[ILLStatus]]="N",テーブル13[[#This Row],[LoanService]]="N"),"×","○")</f>
        <v>○</v>
      </c>
      <c r="I1420">
        <v>32</v>
      </c>
      <c r="J1420" t="str">
        <f>VLOOKUP(テーブル13[[#This Row],[KENCODE]],KENCODE!A:B,2,FALSE)</f>
        <v>島根</v>
      </c>
      <c r="K1420" t="s">
        <v>503</v>
      </c>
      <c r="L1420" t="s">
        <v>504</v>
      </c>
    </row>
    <row r="1421" spans="1:12">
      <c r="A1421" t="s">
        <v>505</v>
      </c>
      <c r="B1421" t="s">
        <v>1</v>
      </c>
      <c r="C1421" t="s">
        <v>1</v>
      </c>
      <c r="D1421" t="s">
        <v>1</v>
      </c>
      <c r="E1421" t="s">
        <v>1</v>
      </c>
      <c r="F1421" t="s">
        <v>2</v>
      </c>
      <c r="G1421" t="s">
        <v>1</v>
      </c>
      <c r="H1421" s="4" t="str">
        <f>IF(OR(テーブル13[[#This Row],[ILLflag]]="N",テーブル13[[#This Row],[CopyService]]="N",テーブル13[[#This Row],[ILLStatus]]="N",テーブル13[[#This Row],[LoanService]]="N"),"×","○")</f>
        <v>○</v>
      </c>
      <c r="I1421">
        <v>32</v>
      </c>
      <c r="J1421" t="str">
        <f>VLOOKUP(テーブル13[[#This Row],[KENCODE]],KENCODE!A:B,2,FALSE)</f>
        <v>島根</v>
      </c>
      <c r="K1421" t="s">
        <v>506</v>
      </c>
      <c r="L1421" t="s">
        <v>507</v>
      </c>
    </row>
    <row r="1422" spans="1:12">
      <c r="A1422" t="s">
        <v>2581</v>
      </c>
      <c r="B1422" t="s">
        <v>1</v>
      </c>
      <c r="C1422" t="s">
        <v>2</v>
      </c>
      <c r="D1422" t="s">
        <v>1</v>
      </c>
      <c r="E1422" t="s">
        <v>2</v>
      </c>
      <c r="F1422" t="s">
        <v>2</v>
      </c>
      <c r="G1422" t="s">
        <v>2</v>
      </c>
      <c r="H1422" s="4" t="str">
        <f>IF(OR(テーブル13[[#This Row],[ILLflag]]="N",テーブル13[[#This Row],[CopyService]]="N",テーブル13[[#This Row],[ILLStatus]]="N",テーブル13[[#This Row],[LoanService]]="N"),"×","○")</f>
        <v>×</v>
      </c>
      <c r="I1422">
        <v>32</v>
      </c>
      <c r="J1422" t="str">
        <f>VLOOKUP(テーブル13[[#This Row],[KENCODE]],KENCODE!A:B,2,FALSE)</f>
        <v>島根</v>
      </c>
      <c r="K1422" t="s">
        <v>2582</v>
      </c>
      <c r="L1422" t="s">
        <v>2583</v>
      </c>
    </row>
    <row r="1423" spans="1:12">
      <c r="A1423" t="s">
        <v>2935</v>
      </c>
      <c r="B1423" t="s">
        <v>1</v>
      </c>
      <c r="C1423" t="s">
        <v>1</v>
      </c>
      <c r="D1423" t="s">
        <v>1</v>
      </c>
      <c r="E1423" t="s">
        <v>1</v>
      </c>
      <c r="F1423" t="s">
        <v>2</v>
      </c>
      <c r="G1423" t="s">
        <v>1</v>
      </c>
      <c r="H1423" s="4" t="str">
        <f>IF(OR(テーブル13[[#This Row],[ILLflag]]="N",テーブル13[[#This Row],[CopyService]]="N",テーブル13[[#This Row],[ILLStatus]]="N",テーブル13[[#This Row],[LoanService]]="N"),"×","○")</f>
        <v>○</v>
      </c>
      <c r="I1423">
        <v>32</v>
      </c>
      <c r="J1423" t="str">
        <f>VLOOKUP(テーブル13[[#This Row],[KENCODE]],KENCODE!A:B,2,FALSE)</f>
        <v>島根</v>
      </c>
      <c r="K1423" t="s">
        <v>2936</v>
      </c>
      <c r="L1423" t="s">
        <v>2937</v>
      </c>
    </row>
    <row r="1424" spans="1:12">
      <c r="A1424" t="s">
        <v>3168</v>
      </c>
      <c r="B1424" t="s">
        <v>1</v>
      </c>
      <c r="C1424" t="s">
        <v>2</v>
      </c>
      <c r="D1424" t="s">
        <v>1</v>
      </c>
      <c r="E1424" t="s">
        <v>2</v>
      </c>
      <c r="F1424" t="s">
        <v>1</v>
      </c>
      <c r="G1424" t="s">
        <v>2</v>
      </c>
      <c r="H1424" s="4" t="str">
        <f>IF(OR(テーブル13[[#This Row],[ILLflag]]="N",テーブル13[[#This Row],[CopyService]]="N",テーブル13[[#This Row],[ILLStatus]]="N",テーブル13[[#This Row],[LoanService]]="N"),"×","○")</f>
        <v>×</v>
      </c>
      <c r="I1424">
        <v>32</v>
      </c>
      <c r="J1424" t="str">
        <f>VLOOKUP(テーブル13[[#This Row],[KENCODE]],KENCODE!A:B,2,FALSE)</f>
        <v>島根</v>
      </c>
      <c r="K1424" t="s">
        <v>3169</v>
      </c>
      <c r="L1424" t="s">
        <v>3170</v>
      </c>
    </row>
    <row r="1425" spans="1:12">
      <c r="A1425" t="s">
        <v>3215</v>
      </c>
      <c r="B1425" t="s">
        <v>1</v>
      </c>
      <c r="C1425" t="s">
        <v>1</v>
      </c>
      <c r="D1425" t="s">
        <v>1</v>
      </c>
      <c r="E1425" t="s">
        <v>1</v>
      </c>
      <c r="F1425" t="s">
        <v>2</v>
      </c>
      <c r="G1425" t="s">
        <v>1</v>
      </c>
      <c r="H1425" s="4" t="str">
        <f>IF(OR(テーブル13[[#This Row],[ILLflag]]="N",テーブル13[[#This Row],[CopyService]]="N",テーブル13[[#This Row],[ILLStatus]]="N",テーブル13[[#This Row],[LoanService]]="N"),"×","○")</f>
        <v>○</v>
      </c>
      <c r="I1425">
        <v>32</v>
      </c>
      <c r="J1425" t="str">
        <f>VLOOKUP(テーブル13[[#This Row],[KENCODE]],KENCODE!A:B,2,FALSE)</f>
        <v>島根</v>
      </c>
      <c r="K1425" t="s">
        <v>3216</v>
      </c>
      <c r="L1425" t="s">
        <v>3217</v>
      </c>
    </row>
    <row r="1426" spans="1:12">
      <c r="A1426" t="s">
        <v>3492</v>
      </c>
      <c r="B1426" t="s">
        <v>2</v>
      </c>
      <c r="C1426" t="s">
        <v>2</v>
      </c>
      <c r="D1426" t="s">
        <v>1</v>
      </c>
      <c r="E1426" t="s">
        <v>2</v>
      </c>
      <c r="F1426" t="s">
        <v>2</v>
      </c>
      <c r="G1426" t="s">
        <v>2</v>
      </c>
      <c r="H1426" s="4" t="str">
        <f>IF(OR(テーブル13[[#This Row],[ILLflag]]="N",テーブル13[[#This Row],[CopyService]]="N",テーブル13[[#This Row],[ILLStatus]]="N",テーブル13[[#This Row],[LoanService]]="N"),"×","○")</f>
        <v>×</v>
      </c>
      <c r="I1426">
        <v>32</v>
      </c>
      <c r="J1426" t="str">
        <f>VLOOKUP(テーブル13[[#This Row],[KENCODE]],KENCODE!A:B,2,FALSE)</f>
        <v>島根</v>
      </c>
      <c r="K1426" t="s">
        <v>3493</v>
      </c>
      <c r="L1426" t="s">
        <v>3494</v>
      </c>
    </row>
    <row r="1427" spans="1:12">
      <c r="A1427" t="s">
        <v>3504</v>
      </c>
      <c r="B1427" t="s">
        <v>2</v>
      </c>
      <c r="C1427" t="s">
        <v>2</v>
      </c>
      <c r="D1427" t="s">
        <v>1</v>
      </c>
      <c r="E1427" t="s">
        <v>2</v>
      </c>
      <c r="F1427" t="s">
        <v>2</v>
      </c>
      <c r="G1427" t="s">
        <v>2</v>
      </c>
      <c r="H1427" s="4" t="str">
        <f>IF(OR(テーブル13[[#This Row],[ILLflag]]="N",テーブル13[[#This Row],[CopyService]]="N",テーブル13[[#This Row],[ILLStatus]]="N",テーブル13[[#This Row],[LoanService]]="N"),"×","○")</f>
        <v>×</v>
      </c>
      <c r="I1427">
        <v>32</v>
      </c>
      <c r="J1427" t="str">
        <f>VLOOKUP(テーブル13[[#This Row],[KENCODE]],KENCODE!A:B,2,FALSE)</f>
        <v>島根</v>
      </c>
      <c r="K1427" t="s">
        <v>3505</v>
      </c>
      <c r="L1427" t="s">
        <v>3506</v>
      </c>
    </row>
    <row r="1428" spans="1:12">
      <c r="A1428" t="s">
        <v>3507</v>
      </c>
      <c r="B1428" t="s">
        <v>1</v>
      </c>
      <c r="C1428" t="s">
        <v>2</v>
      </c>
      <c r="D1428" t="s">
        <v>1</v>
      </c>
      <c r="E1428" t="s">
        <v>2</v>
      </c>
      <c r="F1428" t="s">
        <v>2</v>
      </c>
      <c r="G1428" t="s">
        <v>2</v>
      </c>
      <c r="H1428" s="4" t="str">
        <f>IF(OR(テーブル13[[#This Row],[ILLflag]]="N",テーブル13[[#This Row],[CopyService]]="N",テーブル13[[#This Row],[ILLStatus]]="N",テーブル13[[#This Row],[LoanService]]="N"),"×","○")</f>
        <v>×</v>
      </c>
      <c r="I1428">
        <v>32</v>
      </c>
      <c r="J1428" t="str">
        <f>VLOOKUP(テーブル13[[#This Row],[KENCODE]],KENCODE!A:B,2,FALSE)</f>
        <v>島根</v>
      </c>
      <c r="K1428" t="s">
        <v>3508</v>
      </c>
      <c r="L1428" t="s">
        <v>3509</v>
      </c>
    </row>
    <row r="1429" spans="1:12">
      <c r="A1429" t="s">
        <v>3575</v>
      </c>
      <c r="B1429" t="s">
        <v>1</v>
      </c>
      <c r="C1429" t="s">
        <v>2</v>
      </c>
      <c r="D1429" t="s">
        <v>1</v>
      </c>
      <c r="E1429" t="s">
        <v>2</v>
      </c>
      <c r="F1429" t="s">
        <v>2</v>
      </c>
      <c r="G1429" t="s">
        <v>2</v>
      </c>
      <c r="H1429" s="4" t="str">
        <f>IF(OR(テーブル13[[#This Row],[ILLflag]]="N",テーブル13[[#This Row],[CopyService]]="N",テーブル13[[#This Row],[ILLStatus]]="N",テーブル13[[#This Row],[LoanService]]="N"),"×","○")</f>
        <v>×</v>
      </c>
      <c r="I1429">
        <v>32</v>
      </c>
      <c r="J1429" t="str">
        <f>VLOOKUP(テーブル13[[#This Row],[KENCODE]],KENCODE!A:B,2,FALSE)</f>
        <v>島根</v>
      </c>
      <c r="K1429" t="s">
        <v>3576</v>
      </c>
      <c r="L1429" t="s">
        <v>3577</v>
      </c>
    </row>
    <row r="1430" spans="1:12">
      <c r="A1430" t="s">
        <v>3581</v>
      </c>
      <c r="B1430" t="s">
        <v>1</v>
      </c>
      <c r="C1430" t="s">
        <v>1</v>
      </c>
      <c r="D1430" t="s">
        <v>2</v>
      </c>
      <c r="E1430" t="s">
        <v>1</v>
      </c>
      <c r="F1430" t="s">
        <v>2</v>
      </c>
      <c r="G1430" t="s">
        <v>1</v>
      </c>
      <c r="H1430" s="4" t="str">
        <f>IF(OR(テーブル13[[#This Row],[ILLflag]]="N",テーブル13[[#This Row],[CopyService]]="N",テーブル13[[#This Row],[ILLStatus]]="N",テーブル13[[#This Row],[LoanService]]="N"),"×","○")</f>
        <v>×</v>
      </c>
      <c r="I1430">
        <v>32</v>
      </c>
      <c r="J1430" t="str">
        <f>VLOOKUP(テーブル13[[#This Row],[KENCODE]],KENCODE!A:B,2,FALSE)</f>
        <v>島根</v>
      </c>
      <c r="K1430" t="s">
        <v>3582</v>
      </c>
      <c r="L1430" t="s">
        <v>3583</v>
      </c>
    </row>
    <row r="1431" spans="1:12">
      <c r="A1431" t="s">
        <v>3665</v>
      </c>
      <c r="B1431" t="s">
        <v>1</v>
      </c>
      <c r="C1431" t="s">
        <v>1</v>
      </c>
      <c r="D1431" t="s">
        <v>1</v>
      </c>
      <c r="E1431" t="s">
        <v>1</v>
      </c>
      <c r="F1431" t="s">
        <v>2</v>
      </c>
      <c r="G1431" t="s">
        <v>1</v>
      </c>
      <c r="H1431" s="4" t="str">
        <f>IF(OR(テーブル13[[#This Row],[ILLflag]]="N",テーブル13[[#This Row],[CopyService]]="N",テーブル13[[#This Row],[ILLStatus]]="N",テーブル13[[#This Row],[LoanService]]="N"),"×","○")</f>
        <v>○</v>
      </c>
      <c r="I1431">
        <v>32</v>
      </c>
      <c r="J1431" t="str">
        <f>VLOOKUP(テーブル13[[#This Row],[KENCODE]],KENCODE!A:B,2,FALSE)</f>
        <v>島根</v>
      </c>
      <c r="K1431" t="s">
        <v>3666</v>
      </c>
      <c r="L1431" t="s">
        <v>3667</v>
      </c>
    </row>
    <row r="1432" spans="1:12">
      <c r="A1432" t="s">
        <v>4703</v>
      </c>
      <c r="B1432" t="s">
        <v>1</v>
      </c>
      <c r="C1432" t="s">
        <v>1</v>
      </c>
      <c r="D1432" t="s">
        <v>2</v>
      </c>
      <c r="E1432" t="s">
        <v>2</v>
      </c>
      <c r="F1432" t="s">
        <v>1</v>
      </c>
      <c r="G1432" t="s">
        <v>1</v>
      </c>
      <c r="H1432" s="4" t="str">
        <f>IF(OR(テーブル13[[#This Row],[ILLflag]]="N",テーブル13[[#This Row],[CopyService]]="N",テーブル13[[#This Row],[ILLStatus]]="N",テーブル13[[#This Row],[LoanService]]="N"),"×","○")</f>
        <v>×</v>
      </c>
      <c r="I1432">
        <v>32</v>
      </c>
      <c r="J1432" t="str">
        <f>VLOOKUP(テーブル13[[#This Row],[KENCODE]],KENCODE!A:B,2,FALSE)</f>
        <v>島根</v>
      </c>
      <c r="K1432" t="s">
        <v>4704</v>
      </c>
      <c r="L1432" t="s">
        <v>3667</v>
      </c>
    </row>
    <row r="1433" spans="1:12">
      <c r="A1433" t="s">
        <v>4819</v>
      </c>
      <c r="B1433" t="s">
        <v>1</v>
      </c>
      <c r="C1433" t="s">
        <v>1</v>
      </c>
      <c r="D1433" t="s">
        <v>2</v>
      </c>
      <c r="E1433" t="s">
        <v>2</v>
      </c>
      <c r="F1433" t="s">
        <v>2</v>
      </c>
      <c r="G1433" t="s">
        <v>2</v>
      </c>
      <c r="H1433" s="4" t="str">
        <f>IF(OR(テーブル13[[#This Row],[ILLflag]]="N",テーブル13[[#This Row],[CopyService]]="N",テーブル13[[#This Row],[ILLStatus]]="N",テーブル13[[#This Row],[LoanService]]="N"),"×","○")</f>
        <v>×</v>
      </c>
      <c r="I1433">
        <v>32</v>
      </c>
      <c r="J1433" t="str">
        <f>VLOOKUP(テーブル13[[#This Row],[KENCODE]],KENCODE!A:B,2,FALSE)</f>
        <v>島根</v>
      </c>
      <c r="K1433" t="s">
        <v>4820</v>
      </c>
      <c r="L1433" t="s">
        <v>4821</v>
      </c>
    </row>
    <row r="1434" spans="1:12">
      <c r="A1434" t="s">
        <v>508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s="4" t="str">
        <f>IF(OR(テーブル13[[#This Row],[ILLflag]]="N",テーブル13[[#This Row],[CopyService]]="N",テーブル13[[#This Row],[ILLStatus]]="N",テーブル13[[#This Row],[LoanService]]="N"),"×","○")</f>
        <v>×</v>
      </c>
      <c r="I1434">
        <v>33</v>
      </c>
      <c r="J1434" t="str">
        <f>VLOOKUP(テーブル13[[#This Row],[KENCODE]],KENCODE!A:B,2,FALSE)</f>
        <v>岡山</v>
      </c>
      <c r="K1434" t="s">
        <v>509</v>
      </c>
      <c r="L1434" t="s">
        <v>510</v>
      </c>
    </row>
    <row r="1435" spans="1:12">
      <c r="A1435" t="s">
        <v>511</v>
      </c>
      <c r="B1435" t="s">
        <v>1</v>
      </c>
      <c r="C1435" t="s">
        <v>1</v>
      </c>
      <c r="D1435" t="s">
        <v>1</v>
      </c>
      <c r="E1435" t="s">
        <v>1</v>
      </c>
      <c r="F1435" t="s">
        <v>2</v>
      </c>
      <c r="G1435" t="s">
        <v>2</v>
      </c>
      <c r="H1435" s="4" t="str">
        <f>IF(OR(テーブル13[[#This Row],[ILLflag]]="N",テーブル13[[#This Row],[CopyService]]="N",テーブル13[[#This Row],[ILLStatus]]="N",テーブル13[[#This Row],[LoanService]]="N"),"×","○")</f>
        <v>×</v>
      </c>
      <c r="I1435">
        <v>33</v>
      </c>
      <c r="J1435" t="str">
        <f>VLOOKUP(テーブル13[[#This Row],[KENCODE]],KENCODE!A:B,2,FALSE)</f>
        <v>岡山</v>
      </c>
      <c r="K1435" t="s">
        <v>512</v>
      </c>
      <c r="L1435" t="s">
        <v>513</v>
      </c>
    </row>
    <row r="1436" spans="1:12">
      <c r="A1436" t="s">
        <v>514</v>
      </c>
      <c r="B1436" t="s">
        <v>1</v>
      </c>
      <c r="C1436" t="s">
        <v>1</v>
      </c>
      <c r="D1436" t="s">
        <v>1</v>
      </c>
      <c r="E1436" t="s">
        <v>1</v>
      </c>
      <c r="F1436" t="s">
        <v>2</v>
      </c>
      <c r="G1436" t="s">
        <v>2</v>
      </c>
      <c r="H1436" s="4" t="str">
        <f>IF(OR(テーブル13[[#This Row],[ILLflag]]="N",テーブル13[[#This Row],[CopyService]]="N",テーブル13[[#This Row],[ILLStatus]]="N",テーブル13[[#This Row],[LoanService]]="N"),"×","○")</f>
        <v>×</v>
      </c>
      <c r="I1436">
        <v>33</v>
      </c>
      <c r="J1436" t="str">
        <f>VLOOKUP(テーブル13[[#This Row],[KENCODE]],KENCODE!A:B,2,FALSE)</f>
        <v>岡山</v>
      </c>
      <c r="K1436" t="s">
        <v>515</v>
      </c>
      <c r="L1436" t="s">
        <v>516</v>
      </c>
    </row>
    <row r="1437" spans="1:12">
      <c r="A1437" t="s">
        <v>1777</v>
      </c>
      <c r="B1437" t="s">
        <v>1</v>
      </c>
      <c r="C1437" t="s">
        <v>1</v>
      </c>
      <c r="D1437" t="s">
        <v>1</v>
      </c>
      <c r="E1437" t="s">
        <v>1</v>
      </c>
      <c r="F1437" t="s">
        <v>2</v>
      </c>
      <c r="G1437" t="s">
        <v>1</v>
      </c>
      <c r="H1437" s="4" t="str">
        <f>IF(OR(テーブル13[[#This Row],[ILLflag]]="N",テーブル13[[#This Row],[CopyService]]="N",テーブル13[[#This Row],[ILLStatus]]="N",テーブル13[[#This Row],[LoanService]]="N"),"×","○")</f>
        <v>○</v>
      </c>
      <c r="I1437">
        <v>33</v>
      </c>
      <c r="J1437" t="str">
        <f>VLOOKUP(テーブル13[[#This Row],[KENCODE]],KENCODE!A:B,2,FALSE)</f>
        <v>岡山</v>
      </c>
      <c r="K1437" t="s">
        <v>1778</v>
      </c>
      <c r="L1437" t="s">
        <v>1779</v>
      </c>
    </row>
    <row r="1438" spans="1:12">
      <c r="A1438" t="s">
        <v>1780</v>
      </c>
      <c r="B1438" t="s">
        <v>1</v>
      </c>
      <c r="C1438" t="s">
        <v>1</v>
      </c>
      <c r="D1438" t="s">
        <v>2</v>
      </c>
      <c r="E1438" t="s">
        <v>2</v>
      </c>
      <c r="F1438" t="s">
        <v>2</v>
      </c>
      <c r="G1438" t="s">
        <v>2</v>
      </c>
      <c r="H1438" s="4" t="str">
        <f>IF(OR(テーブル13[[#This Row],[ILLflag]]="N",テーブル13[[#This Row],[CopyService]]="N",テーブル13[[#This Row],[ILLStatus]]="N",テーブル13[[#This Row],[LoanService]]="N"),"×","○")</f>
        <v>×</v>
      </c>
      <c r="I1438">
        <v>33</v>
      </c>
      <c r="J1438" t="str">
        <f>VLOOKUP(テーブル13[[#This Row],[KENCODE]],KENCODE!A:B,2,FALSE)</f>
        <v>岡山</v>
      </c>
      <c r="K1438" t="s">
        <v>1781</v>
      </c>
      <c r="L1438" t="s">
        <v>1782</v>
      </c>
    </row>
    <row r="1439" spans="1:12">
      <c r="A1439" t="s">
        <v>1783</v>
      </c>
      <c r="B1439" t="s">
        <v>1</v>
      </c>
      <c r="C1439" t="s">
        <v>1</v>
      </c>
      <c r="D1439" t="s">
        <v>1</v>
      </c>
      <c r="E1439" t="s">
        <v>1</v>
      </c>
      <c r="F1439" t="s">
        <v>2</v>
      </c>
      <c r="G1439" t="s">
        <v>1</v>
      </c>
      <c r="H1439" s="4" t="str">
        <f>IF(OR(テーブル13[[#This Row],[ILLflag]]="N",テーブル13[[#This Row],[CopyService]]="N",テーブル13[[#This Row],[ILLStatus]]="N",テーブル13[[#This Row],[LoanService]]="N"),"×","○")</f>
        <v>○</v>
      </c>
      <c r="I1439">
        <v>33</v>
      </c>
      <c r="J1439" t="str">
        <f>VLOOKUP(テーブル13[[#This Row],[KENCODE]],KENCODE!A:B,2,FALSE)</f>
        <v>岡山</v>
      </c>
      <c r="K1439" t="s">
        <v>1784</v>
      </c>
      <c r="L1439" t="s">
        <v>1785</v>
      </c>
    </row>
    <row r="1440" spans="1:12">
      <c r="A1440" t="s">
        <v>1786</v>
      </c>
      <c r="B1440" t="s">
        <v>1</v>
      </c>
      <c r="C1440" t="s">
        <v>1</v>
      </c>
      <c r="D1440" t="s">
        <v>1</v>
      </c>
      <c r="E1440" t="s">
        <v>1</v>
      </c>
      <c r="F1440" t="s">
        <v>2</v>
      </c>
      <c r="G1440" t="s">
        <v>2</v>
      </c>
      <c r="H1440" s="4" t="str">
        <f>IF(OR(テーブル13[[#This Row],[ILLflag]]="N",テーブル13[[#This Row],[CopyService]]="N",テーブル13[[#This Row],[ILLStatus]]="N",テーブル13[[#This Row],[LoanService]]="N"),"×","○")</f>
        <v>×</v>
      </c>
      <c r="I1440">
        <v>33</v>
      </c>
      <c r="J1440" t="str">
        <f>VLOOKUP(テーブル13[[#This Row],[KENCODE]],KENCODE!A:B,2,FALSE)</f>
        <v>岡山</v>
      </c>
      <c r="K1440" t="s">
        <v>1787</v>
      </c>
      <c r="L1440" t="s">
        <v>1788</v>
      </c>
    </row>
    <row r="1441" spans="1:12">
      <c r="A1441" t="s">
        <v>1789</v>
      </c>
      <c r="B1441" t="s">
        <v>1</v>
      </c>
      <c r="C1441" t="s">
        <v>1</v>
      </c>
      <c r="D1441" t="s">
        <v>2</v>
      </c>
      <c r="E1441" t="s">
        <v>2</v>
      </c>
      <c r="F1441" t="s">
        <v>2</v>
      </c>
      <c r="G1441" t="s">
        <v>2</v>
      </c>
      <c r="H1441" s="4" t="str">
        <f>IF(OR(テーブル13[[#This Row],[ILLflag]]="N",テーブル13[[#This Row],[CopyService]]="N",テーブル13[[#This Row],[ILLStatus]]="N",テーブル13[[#This Row],[LoanService]]="N"),"×","○")</f>
        <v>×</v>
      </c>
      <c r="I1441">
        <v>33</v>
      </c>
      <c r="J1441" t="str">
        <f>VLOOKUP(テーブル13[[#This Row],[KENCODE]],KENCODE!A:B,2,FALSE)</f>
        <v>岡山</v>
      </c>
      <c r="K1441" t="s">
        <v>1790</v>
      </c>
      <c r="L1441" t="s">
        <v>1791</v>
      </c>
    </row>
    <row r="1442" spans="1:12">
      <c r="A1442" t="s">
        <v>1792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2</v>
      </c>
      <c r="H1442" s="4" t="str">
        <f>IF(OR(テーブル13[[#This Row],[ILLflag]]="N",テーブル13[[#This Row],[CopyService]]="N",テーブル13[[#This Row],[ILLStatus]]="N",テーブル13[[#This Row],[LoanService]]="N"),"×","○")</f>
        <v>×</v>
      </c>
      <c r="I1442">
        <v>33</v>
      </c>
      <c r="J1442" t="str">
        <f>VLOOKUP(テーブル13[[#This Row],[KENCODE]],KENCODE!A:B,2,FALSE)</f>
        <v>岡山</v>
      </c>
      <c r="K1442" t="s">
        <v>1793</v>
      </c>
      <c r="L1442" t="s">
        <v>1794</v>
      </c>
    </row>
    <row r="1443" spans="1:12">
      <c r="A1443" t="s">
        <v>1795</v>
      </c>
      <c r="B1443" t="s">
        <v>1</v>
      </c>
      <c r="C1443" t="s">
        <v>1</v>
      </c>
      <c r="D1443" t="s">
        <v>1</v>
      </c>
      <c r="E1443" t="s">
        <v>1</v>
      </c>
      <c r="F1443" t="s">
        <v>2</v>
      </c>
      <c r="G1443" t="s">
        <v>1</v>
      </c>
      <c r="H1443" s="4" t="str">
        <f>IF(OR(テーブル13[[#This Row],[ILLflag]]="N",テーブル13[[#This Row],[CopyService]]="N",テーブル13[[#This Row],[ILLStatus]]="N",テーブル13[[#This Row],[LoanService]]="N"),"×","○")</f>
        <v>○</v>
      </c>
      <c r="I1443">
        <v>33</v>
      </c>
      <c r="J1443" t="str">
        <f>VLOOKUP(テーブル13[[#This Row],[KENCODE]],KENCODE!A:B,2,FALSE)</f>
        <v>岡山</v>
      </c>
      <c r="K1443" t="s">
        <v>1796</v>
      </c>
      <c r="L1443" t="s">
        <v>1797</v>
      </c>
    </row>
    <row r="1444" spans="1:12">
      <c r="A1444" t="s">
        <v>2296</v>
      </c>
      <c r="B1444" t="s">
        <v>1</v>
      </c>
      <c r="C1444" t="s">
        <v>2</v>
      </c>
      <c r="D1444" t="s">
        <v>1</v>
      </c>
      <c r="E1444" t="s">
        <v>2</v>
      </c>
      <c r="F1444" t="s">
        <v>2</v>
      </c>
      <c r="G1444" t="s">
        <v>2</v>
      </c>
      <c r="H1444" s="4" t="str">
        <f>IF(OR(テーブル13[[#This Row],[ILLflag]]="N",テーブル13[[#This Row],[CopyService]]="N",テーブル13[[#This Row],[ILLStatus]]="N",テーブル13[[#This Row],[LoanService]]="N"),"×","○")</f>
        <v>×</v>
      </c>
      <c r="I1444">
        <v>33</v>
      </c>
      <c r="J1444" t="str">
        <f>VLOOKUP(テーブル13[[#This Row],[KENCODE]],KENCODE!A:B,2,FALSE)</f>
        <v>岡山</v>
      </c>
      <c r="K1444" t="s">
        <v>2297</v>
      </c>
      <c r="L1444" t="s">
        <v>2298</v>
      </c>
    </row>
    <row r="1445" spans="1:12">
      <c r="A1445" t="s">
        <v>2644</v>
      </c>
      <c r="B1445" t="s">
        <v>1</v>
      </c>
      <c r="C1445" t="s">
        <v>1</v>
      </c>
      <c r="D1445" t="s">
        <v>2</v>
      </c>
      <c r="E1445" t="s">
        <v>2</v>
      </c>
      <c r="F1445" t="s">
        <v>2</v>
      </c>
      <c r="G1445" t="s">
        <v>2</v>
      </c>
      <c r="H1445" s="4" t="str">
        <f>IF(OR(テーブル13[[#This Row],[ILLflag]]="N",テーブル13[[#This Row],[CopyService]]="N",テーブル13[[#This Row],[ILLStatus]]="N",テーブル13[[#This Row],[LoanService]]="N"),"×","○")</f>
        <v>×</v>
      </c>
      <c r="I1445">
        <v>33</v>
      </c>
      <c r="J1445" t="str">
        <f>VLOOKUP(テーブル13[[#This Row],[KENCODE]],KENCODE!A:B,2,FALSE)</f>
        <v>岡山</v>
      </c>
      <c r="K1445" t="s">
        <v>2645</v>
      </c>
      <c r="L1445" t="s">
        <v>2646</v>
      </c>
    </row>
    <row r="1446" spans="1:12">
      <c r="A1446" t="s">
        <v>2769</v>
      </c>
      <c r="B1446" t="s">
        <v>1</v>
      </c>
      <c r="C1446" t="s">
        <v>1</v>
      </c>
      <c r="D1446" t="s">
        <v>1</v>
      </c>
      <c r="E1446" t="s">
        <v>1</v>
      </c>
      <c r="F1446" t="s">
        <v>2</v>
      </c>
      <c r="G1446" t="s">
        <v>2</v>
      </c>
      <c r="H1446" s="4" t="str">
        <f>IF(OR(テーブル13[[#This Row],[ILLflag]]="N",テーブル13[[#This Row],[CopyService]]="N",テーブル13[[#This Row],[ILLStatus]]="N",テーブル13[[#This Row],[LoanService]]="N"),"×","○")</f>
        <v>×</v>
      </c>
      <c r="I1446">
        <v>33</v>
      </c>
      <c r="J1446" t="str">
        <f>VLOOKUP(テーブル13[[#This Row],[KENCODE]],KENCODE!A:B,2,FALSE)</f>
        <v>岡山</v>
      </c>
      <c r="K1446" t="s">
        <v>2770</v>
      </c>
      <c r="L1446" t="s">
        <v>2771</v>
      </c>
    </row>
    <row r="1447" spans="1:12">
      <c r="A1447" t="s">
        <v>2843</v>
      </c>
      <c r="B1447" t="s">
        <v>1</v>
      </c>
      <c r="C1447" t="s">
        <v>1</v>
      </c>
      <c r="D1447" t="s">
        <v>2</v>
      </c>
      <c r="E1447" t="s">
        <v>2</v>
      </c>
      <c r="F1447" t="s">
        <v>2</v>
      </c>
      <c r="G1447" t="s">
        <v>2</v>
      </c>
      <c r="H1447" s="4" t="str">
        <f>IF(OR(テーブル13[[#This Row],[ILLflag]]="N",テーブル13[[#This Row],[CopyService]]="N",テーブル13[[#This Row],[ILLStatus]]="N",テーブル13[[#This Row],[LoanService]]="N"),"×","○")</f>
        <v>×</v>
      </c>
      <c r="I1447">
        <v>33</v>
      </c>
      <c r="J1447" t="str">
        <f>VLOOKUP(テーブル13[[#This Row],[KENCODE]],KENCODE!A:B,2,FALSE)</f>
        <v>岡山</v>
      </c>
      <c r="K1447" t="s">
        <v>2844</v>
      </c>
      <c r="L1447" t="s">
        <v>2845</v>
      </c>
    </row>
    <row r="1448" spans="1:12">
      <c r="A1448" t="s">
        <v>2944</v>
      </c>
      <c r="B1448" t="s">
        <v>1</v>
      </c>
      <c r="C1448" t="s">
        <v>1</v>
      </c>
      <c r="D1448" t="s">
        <v>1</v>
      </c>
      <c r="E1448" t="s">
        <v>1</v>
      </c>
      <c r="F1448" t="s">
        <v>2</v>
      </c>
      <c r="G1448" t="s">
        <v>1</v>
      </c>
      <c r="H1448" s="4" t="str">
        <f>IF(OR(テーブル13[[#This Row],[ILLflag]]="N",テーブル13[[#This Row],[CopyService]]="N",テーブル13[[#This Row],[ILLStatus]]="N",テーブル13[[#This Row],[LoanService]]="N"),"×","○")</f>
        <v>○</v>
      </c>
      <c r="I1448">
        <v>33</v>
      </c>
      <c r="J1448" t="str">
        <f>VLOOKUP(テーブル13[[#This Row],[KENCODE]],KENCODE!A:B,2,FALSE)</f>
        <v>岡山</v>
      </c>
      <c r="K1448" t="s">
        <v>2945</v>
      </c>
      <c r="L1448" t="s">
        <v>2946</v>
      </c>
    </row>
    <row r="1449" spans="1:12">
      <c r="A1449" t="s">
        <v>2977</v>
      </c>
      <c r="B1449" t="s">
        <v>1</v>
      </c>
      <c r="C1449" t="s">
        <v>1</v>
      </c>
      <c r="D1449" t="s">
        <v>1</v>
      </c>
      <c r="E1449" t="s">
        <v>1</v>
      </c>
      <c r="F1449" t="s">
        <v>2</v>
      </c>
      <c r="G1449" t="s">
        <v>1</v>
      </c>
      <c r="H1449" s="4" t="str">
        <f>IF(OR(テーブル13[[#This Row],[ILLflag]]="N",テーブル13[[#This Row],[CopyService]]="N",テーブル13[[#This Row],[ILLStatus]]="N",テーブル13[[#This Row],[LoanService]]="N"),"×","○")</f>
        <v>○</v>
      </c>
      <c r="I1449">
        <v>33</v>
      </c>
      <c r="J1449" t="str">
        <f>VLOOKUP(テーブル13[[#This Row],[KENCODE]],KENCODE!A:B,2,FALSE)</f>
        <v>岡山</v>
      </c>
      <c r="K1449" t="s">
        <v>2978</v>
      </c>
      <c r="L1449" t="s">
        <v>2979</v>
      </c>
    </row>
    <row r="1450" spans="1:12">
      <c r="A1450" t="s">
        <v>3141</v>
      </c>
      <c r="B1450" t="s">
        <v>2</v>
      </c>
      <c r="C1450" t="s">
        <v>2</v>
      </c>
      <c r="D1450" t="s">
        <v>2</v>
      </c>
      <c r="E1450" t="s">
        <v>2</v>
      </c>
      <c r="F1450" t="s">
        <v>2</v>
      </c>
      <c r="G1450" t="s">
        <v>2</v>
      </c>
      <c r="H1450" s="4" t="str">
        <f>IF(OR(テーブル13[[#This Row],[ILLflag]]="N",テーブル13[[#This Row],[CopyService]]="N",テーブル13[[#This Row],[ILLStatus]]="N",テーブル13[[#This Row],[LoanService]]="N"),"×","○")</f>
        <v>×</v>
      </c>
      <c r="I1450">
        <v>33</v>
      </c>
      <c r="J1450" t="str">
        <f>VLOOKUP(テーブル13[[#This Row],[KENCODE]],KENCODE!A:B,2,FALSE)</f>
        <v>岡山</v>
      </c>
      <c r="K1450" t="s">
        <v>3142</v>
      </c>
      <c r="L1450" t="s">
        <v>3143</v>
      </c>
    </row>
    <row r="1451" spans="1:12">
      <c r="A1451" t="s">
        <v>3153</v>
      </c>
      <c r="B1451" t="s">
        <v>1</v>
      </c>
      <c r="C1451" t="s">
        <v>2</v>
      </c>
      <c r="D1451" t="s">
        <v>2</v>
      </c>
      <c r="E1451" t="s">
        <v>2</v>
      </c>
      <c r="F1451" t="s">
        <v>2</v>
      </c>
      <c r="G1451" t="s">
        <v>2</v>
      </c>
      <c r="H1451" s="4" t="str">
        <f>IF(OR(テーブル13[[#This Row],[ILLflag]]="N",テーブル13[[#This Row],[CopyService]]="N",テーブル13[[#This Row],[ILLStatus]]="N",テーブル13[[#This Row],[LoanService]]="N"),"×","○")</f>
        <v>×</v>
      </c>
      <c r="I1451">
        <v>33</v>
      </c>
      <c r="J1451" t="str">
        <f>VLOOKUP(テーブル13[[#This Row],[KENCODE]],KENCODE!A:B,2,FALSE)</f>
        <v>岡山</v>
      </c>
      <c r="K1451" t="s">
        <v>3154</v>
      </c>
      <c r="L1451" t="s">
        <v>3155</v>
      </c>
    </row>
    <row r="1452" spans="1:12">
      <c r="A1452" t="s">
        <v>3286</v>
      </c>
      <c r="B1452" t="s">
        <v>1</v>
      </c>
      <c r="C1452" t="s">
        <v>1</v>
      </c>
      <c r="D1452" t="s">
        <v>2</v>
      </c>
      <c r="E1452" t="s">
        <v>2</v>
      </c>
      <c r="F1452" t="s">
        <v>2</v>
      </c>
      <c r="G1452" t="s">
        <v>2</v>
      </c>
      <c r="H1452" s="4" t="str">
        <f>IF(OR(テーブル13[[#This Row],[ILLflag]]="N",テーブル13[[#This Row],[CopyService]]="N",テーブル13[[#This Row],[ILLStatus]]="N",テーブル13[[#This Row],[LoanService]]="N"),"×","○")</f>
        <v>×</v>
      </c>
      <c r="I1452">
        <v>33</v>
      </c>
      <c r="J1452" t="str">
        <f>VLOOKUP(テーブル13[[#This Row],[KENCODE]],KENCODE!A:B,2,FALSE)</f>
        <v>岡山</v>
      </c>
      <c r="K1452" t="s">
        <v>3287</v>
      </c>
      <c r="L1452" t="s">
        <v>3288</v>
      </c>
    </row>
    <row r="1453" spans="1:12">
      <c r="A1453" t="s">
        <v>3659</v>
      </c>
      <c r="B1453" t="s">
        <v>1</v>
      </c>
      <c r="C1453" t="s">
        <v>1</v>
      </c>
      <c r="D1453" t="s">
        <v>1</v>
      </c>
      <c r="E1453" t="s">
        <v>1</v>
      </c>
      <c r="F1453" t="s">
        <v>2</v>
      </c>
      <c r="G1453" t="s">
        <v>1</v>
      </c>
      <c r="H1453" s="4" t="str">
        <f>IF(OR(テーブル13[[#This Row],[ILLflag]]="N",テーブル13[[#This Row],[CopyService]]="N",テーブル13[[#This Row],[ILLStatus]]="N",テーブル13[[#This Row],[LoanService]]="N"),"×","○")</f>
        <v>○</v>
      </c>
      <c r="I1453">
        <v>33</v>
      </c>
      <c r="J1453" t="str">
        <f>VLOOKUP(テーブル13[[#This Row],[KENCODE]],KENCODE!A:B,2,FALSE)</f>
        <v>岡山</v>
      </c>
      <c r="K1453" t="s">
        <v>3660</v>
      </c>
      <c r="L1453" t="s">
        <v>3661</v>
      </c>
    </row>
    <row r="1454" spans="1:12">
      <c r="A1454" t="s">
        <v>3781</v>
      </c>
      <c r="B1454" t="s">
        <v>1</v>
      </c>
      <c r="C1454" t="s">
        <v>1</v>
      </c>
      <c r="D1454" t="s">
        <v>1</v>
      </c>
      <c r="E1454" t="s">
        <v>1</v>
      </c>
      <c r="F1454" t="s">
        <v>2</v>
      </c>
      <c r="G1454" t="s">
        <v>2</v>
      </c>
      <c r="H1454" s="4" t="str">
        <f>IF(OR(テーブル13[[#This Row],[ILLflag]]="N",テーブル13[[#This Row],[CopyService]]="N",テーブル13[[#This Row],[ILLStatus]]="N",テーブル13[[#This Row],[LoanService]]="N"),"×","○")</f>
        <v>×</v>
      </c>
      <c r="I1454">
        <v>33</v>
      </c>
      <c r="J1454" t="str">
        <f>VLOOKUP(テーブル13[[#This Row],[KENCODE]],KENCODE!A:B,2,FALSE)</f>
        <v>岡山</v>
      </c>
      <c r="K1454" t="s">
        <v>3782</v>
      </c>
      <c r="L1454" t="s">
        <v>3783</v>
      </c>
    </row>
    <row r="1455" spans="1:12">
      <c r="A1455" t="s">
        <v>3817</v>
      </c>
      <c r="B1455" t="s">
        <v>1</v>
      </c>
      <c r="C1455" t="s">
        <v>1</v>
      </c>
      <c r="D1455" t="s">
        <v>1</v>
      </c>
      <c r="E1455" t="s">
        <v>2</v>
      </c>
      <c r="F1455" t="s">
        <v>2</v>
      </c>
      <c r="G1455" t="s">
        <v>2</v>
      </c>
      <c r="H1455" s="4" t="str">
        <f>IF(OR(テーブル13[[#This Row],[ILLflag]]="N",テーブル13[[#This Row],[CopyService]]="N",テーブル13[[#This Row],[ILLStatus]]="N",テーブル13[[#This Row],[LoanService]]="N"),"×","○")</f>
        <v>×</v>
      </c>
      <c r="I1455">
        <v>33</v>
      </c>
      <c r="J1455" t="str">
        <f>VLOOKUP(テーブル13[[#This Row],[KENCODE]],KENCODE!A:B,2,FALSE)</f>
        <v>岡山</v>
      </c>
      <c r="K1455" t="s">
        <v>3818</v>
      </c>
      <c r="L1455" t="s">
        <v>3819</v>
      </c>
    </row>
    <row r="1456" spans="1:12">
      <c r="A1456" t="s">
        <v>3895</v>
      </c>
      <c r="B1456" t="s">
        <v>1</v>
      </c>
      <c r="C1456" t="s">
        <v>1</v>
      </c>
      <c r="D1456" t="s">
        <v>1</v>
      </c>
      <c r="E1456" t="s">
        <v>1</v>
      </c>
      <c r="F1456" t="s">
        <v>2</v>
      </c>
      <c r="G1456" t="s">
        <v>1</v>
      </c>
      <c r="H1456" s="4" t="str">
        <f>IF(OR(テーブル13[[#This Row],[ILLflag]]="N",テーブル13[[#This Row],[CopyService]]="N",テーブル13[[#This Row],[ILLStatus]]="N",テーブル13[[#This Row],[LoanService]]="N"),"×","○")</f>
        <v>○</v>
      </c>
      <c r="I1456">
        <v>33</v>
      </c>
      <c r="J1456" t="str">
        <f>VLOOKUP(テーブル13[[#This Row],[KENCODE]],KENCODE!A:B,2,FALSE)</f>
        <v>岡山</v>
      </c>
      <c r="K1456" t="s">
        <v>3896</v>
      </c>
      <c r="L1456" t="s">
        <v>3897</v>
      </c>
    </row>
    <row r="1457" spans="1:12">
      <c r="A1457" t="s">
        <v>4061</v>
      </c>
      <c r="B1457" t="s">
        <v>1</v>
      </c>
      <c r="C1457" t="s">
        <v>1</v>
      </c>
      <c r="D1457" t="s">
        <v>2</v>
      </c>
      <c r="E1457" t="s">
        <v>2</v>
      </c>
      <c r="F1457" t="s">
        <v>2</v>
      </c>
      <c r="G1457" t="s">
        <v>2</v>
      </c>
      <c r="H1457" s="4" t="str">
        <f>IF(OR(テーブル13[[#This Row],[ILLflag]]="N",テーブル13[[#This Row],[CopyService]]="N",テーブル13[[#This Row],[ILLStatus]]="N",テーブル13[[#This Row],[LoanService]]="N"),"×","○")</f>
        <v>×</v>
      </c>
      <c r="I1457">
        <v>33</v>
      </c>
      <c r="J1457" t="str">
        <f>VLOOKUP(テーブル13[[#This Row],[KENCODE]],KENCODE!A:B,2,FALSE)</f>
        <v>岡山</v>
      </c>
      <c r="K1457" t="s">
        <v>4062</v>
      </c>
      <c r="L1457" t="s">
        <v>4063</v>
      </c>
    </row>
    <row r="1458" spans="1:12">
      <c r="A1458" t="s">
        <v>4555</v>
      </c>
      <c r="B1458" t="s">
        <v>1</v>
      </c>
      <c r="C1458" t="s">
        <v>1</v>
      </c>
      <c r="D1458" t="s">
        <v>2</v>
      </c>
      <c r="E1458" t="s">
        <v>2</v>
      </c>
      <c r="F1458" t="s">
        <v>2</v>
      </c>
      <c r="G1458" t="s">
        <v>2</v>
      </c>
      <c r="H1458" s="4" t="str">
        <f>IF(OR(テーブル13[[#This Row],[ILLflag]]="N",テーブル13[[#This Row],[CopyService]]="N",テーブル13[[#This Row],[ILLStatus]]="N",テーブル13[[#This Row],[LoanService]]="N"),"×","○")</f>
        <v>×</v>
      </c>
      <c r="I1458">
        <v>33</v>
      </c>
      <c r="J1458" t="str">
        <f>VLOOKUP(テーブル13[[#This Row],[KENCODE]],KENCODE!A:B,2,FALSE)</f>
        <v>岡山</v>
      </c>
      <c r="K1458" t="s">
        <v>4556</v>
      </c>
      <c r="L1458" t="s">
        <v>4557</v>
      </c>
    </row>
    <row r="1459" spans="1:12">
      <c r="A1459" t="s">
        <v>517</v>
      </c>
      <c r="B1459" t="s">
        <v>1</v>
      </c>
      <c r="C1459" t="s">
        <v>1</v>
      </c>
      <c r="D1459" t="s">
        <v>1</v>
      </c>
      <c r="E1459" t="s">
        <v>1</v>
      </c>
      <c r="F1459" t="s">
        <v>2</v>
      </c>
      <c r="G1459" t="s">
        <v>1</v>
      </c>
      <c r="H1459" s="4" t="str">
        <f>IF(OR(テーブル13[[#This Row],[ILLflag]]="N",テーブル13[[#This Row],[CopyService]]="N",テーブル13[[#This Row],[ILLStatus]]="N",テーブル13[[#This Row],[LoanService]]="N"),"×","○")</f>
        <v>○</v>
      </c>
      <c r="I1459">
        <v>34</v>
      </c>
      <c r="J1459" t="str">
        <f>VLOOKUP(テーブル13[[#This Row],[KENCODE]],KENCODE!A:B,2,FALSE)</f>
        <v>広島</v>
      </c>
      <c r="K1459" t="s">
        <v>518</v>
      </c>
      <c r="L1459" t="s">
        <v>519</v>
      </c>
    </row>
    <row r="1460" spans="1:12">
      <c r="A1460" t="s">
        <v>520</v>
      </c>
      <c r="B1460" t="s">
        <v>1</v>
      </c>
      <c r="C1460" t="s">
        <v>1</v>
      </c>
      <c r="D1460" t="s">
        <v>2</v>
      </c>
      <c r="E1460" t="s">
        <v>2</v>
      </c>
      <c r="F1460" t="s">
        <v>2</v>
      </c>
      <c r="G1460" t="s">
        <v>2</v>
      </c>
      <c r="H1460" s="4" t="str">
        <f>IF(OR(テーブル13[[#This Row],[ILLflag]]="N",テーブル13[[#This Row],[CopyService]]="N",テーブル13[[#This Row],[ILLStatus]]="N",テーブル13[[#This Row],[LoanService]]="N"),"×","○")</f>
        <v>×</v>
      </c>
      <c r="I1460">
        <v>34</v>
      </c>
      <c r="J1460" t="str">
        <f>VLOOKUP(テーブル13[[#This Row],[KENCODE]],KENCODE!A:B,2,FALSE)</f>
        <v>広島</v>
      </c>
      <c r="K1460" t="s">
        <v>521</v>
      </c>
      <c r="L1460" t="s">
        <v>522</v>
      </c>
    </row>
    <row r="1461" spans="1:12">
      <c r="A1461" t="s">
        <v>726</v>
      </c>
      <c r="B1461" t="s">
        <v>1</v>
      </c>
      <c r="C1461" t="s">
        <v>1</v>
      </c>
      <c r="D1461" t="s">
        <v>1</v>
      </c>
      <c r="E1461" t="s">
        <v>1</v>
      </c>
      <c r="F1461" t="s">
        <v>2</v>
      </c>
      <c r="G1461" t="s">
        <v>2</v>
      </c>
      <c r="H1461" s="4" t="str">
        <f>IF(OR(テーブル13[[#This Row],[ILLflag]]="N",テーブル13[[#This Row],[CopyService]]="N",テーブル13[[#This Row],[ILLStatus]]="N",テーブル13[[#This Row],[LoanService]]="N"),"×","○")</f>
        <v>×</v>
      </c>
      <c r="I1461">
        <v>34</v>
      </c>
      <c r="J1461" t="str">
        <f>VLOOKUP(テーブル13[[#This Row],[KENCODE]],KENCODE!A:B,2,FALSE)</f>
        <v>広島</v>
      </c>
      <c r="K1461" t="s">
        <v>727</v>
      </c>
      <c r="L1461" t="s">
        <v>728</v>
      </c>
    </row>
    <row r="1462" spans="1:12">
      <c r="A1462" t="s">
        <v>1670</v>
      </c>
      <c r="B1462" t="s">
        <v>1</v>
      </c>
      <c r="C1462" t="s">
        <v>1</v>
      </c>
      <c r="D1462" t="s">
        <v>1</v>
      </c>
      <c r="E1462" t="s">
        <v>1</v>
      </c>
      <c r="F1462" t="s">
        <v>2</v>
      </c>
      <c r="G1462" t="s">
        <v>2</v>
      </c>
      <c r="H1462" s="4" t="str">
        <f>IF(OR(テーブル13[[#This Row],[ILLflag]]="N",テーブル13[[#This Row],[CopyService]]="N",テーブル13[[#This Row],[ILLStatus]]="N",テーブル13[[#This Row],[LoanService]]="N"),"×","○")</f>
        <v>×</v>
      </c>
      <c r="I1462">
        <v>34</v>
      </c>
      <c r="J1462" t="str">
        <f>VLOOKUP(テーブル13[[#This Row],[KENCODE]],KENCODE!A:B,2,FALSE)</f>
        <v>広島</v>
      </c>
      <c r="K1462" t="s">
        <v>1671</v>
      </c>
      <c r="L1462" t="s">
        <v>1672</v>
      </c>
    </row>
    <row r="1463" spans="1:12">
      <c r="A1463" t="s">
        <v>1798</v>
      </c>
      <c r="B1463" t="s">
        <v>1</v>
      </c>
      <c r="C1463" t="s">
        <v>2</v>
      </c>
      <c r="D1463" t="s">
        <v>1</v>
      </c>
      <c r="E1463" t="s">
        <v>2</v>
      </c>
      <c r="F1463" t="s">
        <v>2</v>
      </c>
      <c r="G1463" t="s">
        <v>2</v>
      </c>
      <c r="H1463" s="4" t="str">
        <f>IF(OR(テーブル13[[#This Row],[ILLflag]]="N",テーブル13[[#This Row],[CopyService]]="N",テーブル13[[#This Row],[ILLStatus]]="N",テーブル13[[#This Row],[LoanService]]="N"),"×","○")</f>
        <v>×</v>
      </c>
      <c r="I1463">
        <v>34</v>
      </c>
      <c r="J1463" t="str">
        <f>VLOOKUP(テーブル13[[#This Row],[KENCODE]],KENCODE!A:B,2,FALSE)</f>
        <v>広島</v>
      </c>
      <c r="K1463" t="s">
        <v>1799</v>
      </c>
      <c r="L1463" t="s">
        <v>1800</v>
      </c>
    </row>
    <row r="1464" spans="1:12">
      <c r="A1464" t="s">
        <v>1801</v>
      </c>
      <c r="B1464" t="s">
        <v>1</v>
      </c>
      <c r="C1464" t="s">
        <v>1</v>
      </c>
      <c r="D1464" t="s">
        <v>1</v>
      </c>
      <c r="E1464" t="s">
        <v>1</v>
      </c>
      <c r="F1464" t="s">
        <v>2</v>
      </c>
      <c r="G1464" t="s">
        <v>1</v>
      </c>
      <c r="H1464" s="4" t="str">
        <f>IF(OR(テーブル13[[#This Row],[ILLflag]]="N",テーブル13[[#This Row],[CopyService]]="N",テーブル13[[#This Row],[ILLStatus]]="N",テーブル13[[#This Row],[LoanService]]="N"),"×","○")</f>
        <v>○</v>
      </c>
      <c r="I1464">
        <v>34</v>
      </c>
      <c r="J1464" t="str">
        <f>VLOOKUP(テーブル13[[#This Row],[KENCODE]],KENCODE!A:B,2,FALSE)</f>
        <v>広島</v>
      </c>
      <c r="K1464" t="s">
        <v>1802</v>
      </c>
      <c r="L1464" t="s">
        <v>1803</v>
      </c>
    </row>
    <row r="1465" spans="1:12">
      <c r="A1465" t="s">
        <v>1804</v>
      </c>
      <c r="B1465" t="s">
        <v>1</v>
      </c>
      <c r="C1465" t="s">
        <v>1</v>
      </c>
      <c r="D1465" t="s">
        <v>1</v>
      </c>
      <c r="E1465" t="s">
        <v>1</v>
      </c>
      <c r="F1465" t="s">
        <v>2</v>
      </c>
      <c r="G1465" t="s">
        <v>1</v>
      </c>
      <c r="H1465" s="4" t="str">
        <f>IF(OR(テーブル13[[#This Row],[ILLflag]]="N",テーブル13[[#This Row],[CopyService]]="N",テーブル13[[#This Row],[ILLStatus]]="N",テーブル13[[#This Row],[LoanService]]="N"),"×","○")</f>
        <v>○</v>
      </c>
      <c r="I1465">
        <v>34</v>
      </c>
      <c r="J1465" t="str">
        <f>VLOOKUP(テーブル13[[#This Row],[KENCODE]],KENCODE!A:B,2,FALSE)</f>
        <v>広島</v>
      </c>
      <c r="K1465" t="s">
        <v>1805</v>
      </c>
      <c r="L1465" t="s">
        <v>1806</v>
      </c>
    </row>
    <row r="1466" spans="1:12">
      <c r="A1466" t="s">
        <v>1807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2</v>
      </c>
      <c r="H1466" s="4" t="str">
        <f>IF(OR(テーブル13[[#This Row],[ILLflag]]="N",テーブル13[[#This Row],[CopyService]]="N",テーブル13[[#This Row],[ILLStatus]]="N",テーブル13[[#This Row],[LoanService]]="N"),"×","○")</f>
        <v>×</v>
      </c>
      <c r="I1466">
        <v>34</v>
      </c>
      <c r="J1466" t="str">
        <f>VLOOKUP(テーブル13[[#This Row],[KENCODE]],KENCODE!A:B,2,FALSE)</f>
        <v>広島</v>
      </c>
      <c r="K1466" t="s">
        <v>1808</v>
      </c>
      <c r="L1466" t="s">
        <v>1809</v>
      </c>
    </row>
    <row r="1467" spans="1:12">
      <c r="A1467" t="s">
        <v>1810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s="4" t="str">
        <f>IF(OR(テーブル13[[#This Row],[ILLflag]]="N",テーブル13[[#This Row],[CopyService]]="N",テーブル13[[#This Row],[ILLStatus]]="N",テーブル13[[#This Row],[LoanService]]="N"),"×","○")</f>
        <v>○</v>
      </c>
      <c r="I1467">
        <v>34</v>
      </c>
      <c r="J1467" t="str">
        <f>VLOOKUP(テーブル13[[#This Row],[KENCODE]],KENCODE!A:B,2,FALSE)</f>
        <v>広島</v>
      </c>
      <c r="K1467" t="s">
        <v>1811</v>
      </c>
      <c r="L1467" t="s">
        <v>1812</v>
      </c>
    </row>
    <row r="1468" spans="1:12">
      <c r="A1468" t="s">
        <v>1813</v>
      </c>
      <c r="B1468" t="s">
        <v>1</v>
      </c>
      <c r="C1468" t="s">
        <v>1</v>
      </c>
      <c r="D1468" t="s">
        <v>1</v>
      </c>
      <c r="E1468" t="s">
        <v>1</v>
      </c>
      <c r="F1468" t="s">
        <v>2</v>
      </c>
      <c r="G1468" t="s">
        <v>2</v>
      </c>
      <c r="H1468" s="4" t="str">
        <f>IF(OR(テーブル13[[#This Row],[ILLflag]]="N",テーブル13[[#This Row],[CopyService]]="N",テーブル13[[#This Row],[ILLStatus]]="N",テーブル13[[#This Row],[LoanService]]="N"),"×","○")</f>
        <v>×</v>
      </c>
      <c r="I1468">
        <v>34</v>
      </c>
      <c r="J1468" t="str">
        <f>VLOOKUP(テーブル13[[#This Row],[KENCODE]],KENCODE!A:B,2,FALSE)</f>
        <v>広島</v>
      </c>
      <c r="K1468" t="s">
        <v>1814</v>
      </c>
      <c r="L1468" t="s">
        <v>1815</v>
      </c>
    </row>
    <row r="1469" spans="1:12">
      <c r="A1469" t="s">
        <v>1816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2</v>
      </c>
      <c r="H1469" s="4" t="str">
        <f>IF(OR(テーブル13[[#This Row],[ILLflag]]="N",テーブル13[[#This Row],[CopyService]]="N",テーブル13[[#This Row],[ILLStatus]]="N",テーブル13[[#This Row],[LoanService]]="N"),"×","○")</f>
        <v>×</v>
      </c>
      <c r="I1469">
        <v>34</v>
      </c>
      <c r="J1469" t="str">
        <f>VLOOKUP(テーブル13[[#This Row],[KENCODE]],KENCODE!A:B,2,FALSE)</f>
        <v>広島</v>
      </c>
      <c r="K1469" t="s">
        <v>1817</v>
      </c>
      <c r="L1469" t="s">
        <v>1818</v>
      </c>
    </row>
    <row r="1470" spans="1:12">
      <c r="A1470" t="s">
        <v>1819</v>
      </c>
      <c r="B1470" t="s">
        <v>1</v>
      </c>
      <c r="C1470" t="s">
        <v>1</v>
      </c>
      <c r="D1470" t="s">
        <v>2</v>
      </c>
      <c r="E1470" t="s">
        <v>2</v>
      </c>
      <c r="F1470" t="s">
        <v>2</v>
      </c>
      <c r="G1470" t="s">
        <v>2</v>
      </c>
      <c r="H1470" s="4" t="str">
        <f>IF(OR(テーブル13[[#This Row],[ILLflag]]="N",テーブル13[[#This Row],[CopyService]]="N",テーブル13[[#This Row],[ILLStatus]]="N",テーブル13[[#This Row],[LoanService]]="N"),"×","○")</f>
        <v>×</v>
      </c>
      <c r="I1470">
        <v>34</v>
      </c>
      <c r="J1470" t="str">
        <f>VLOOKUP(テーブル13[[#This Row],[KENCODE]],KENCODE!A:B,2,FALSE)</f>
        <v>広島</v>
      </c>
      <c r="K1470" t="s">
        <v>1820</v>
      </c>
      <c r="L1470" t="s">
        <v>1821</v>
      </c>
    </row>
    <row r="1471" spans="1:12">
      <c r="A1471" t="s">
        <v>1822</v>
      </c>
      <c r="B1471" t="s">
        <v>1</v>
      </c>
      <c r="C1471" t="s">
        <v>1</v>
      </c>
      <c r="D1471" t="s">
        <v>2</v>
      </c>
      <c r="E1471" t="s">
        <v>2</v>
      </c>
      <c r="F1471" t="s">
        <v>2</v>
      </c>
      <c r="G1471" t="s">
        <v>2</v>
      </c>
      <c r="H1471" s="4" t="str">
        <f>IF(OR(テーブル13[[#This Row],[ILLflag]]="N",テーブル13[[#This Row],[CopyService]]="N",テーブル13[[#This Row],[ILLStatus]]="N",テーブル13[[#This Row],[LoanService]]="N"),"×","○")</f>
        <v>×</v>
      </c>
      <c r="I1471">
        <v>34</v>
      </c>
      <c r="J1471" t="str">
        <f>VLOOKUP(テーブル13[[#This Row],[KENCODE]],KENCODE!A:B,2,FALSE)</f>
        <v>広島</v>
      </c>
      <c r="K1471" t="s">
        <v>1823</v>
      </c>
      <c r="L1471" t="s">
        <v>1821</v>
      </c>
    </row>
    <row r="1472" spans="1:12">
      <c r="A1472" t="s">
        <v>1824</v>
      </c>
      <c r="B1472" t="s">
        <v>1</v>
      </c>
      <c r="C1472" t="s">
        <v>1</v>
      </c>
      <c r="D1472" t="s">
        <v>1</v>
      </c>
      <c r="E1472" t="s">
        <v>1</v>
      </c>
      <c r="F1472" t="s">
        <v>65</v>
      </c>
      <c r="G1472" t="s">
        <v>2</v>
      </c>
      <c r="H1472" s="4" t="str">
        <f>IF(OR(テーブル13[[#This Row],[ILLflag]]="N",テーブル13[[#This Row],[CopyService]]="N",テーブル13[[#This Row],[ILLStatus]]="N",テーブル13[[#This Row],[LoanService]]="N"),"×","○")</f>
        <v>×</v>
      </c>
      <c r="I1472">
        <v>34</v>
      </c>
      <c r="J1472" t="str">
        <f>VLOOKUP(テーブル13[[#This Row],[KENCODE]],KENCODE!A:B,2,FALSE)</f>
        <v>広島</v>
      </c>
      <c r="K1472" t="s">
        <v>1825</v>
      </c>
      <c r="L1472" t="s">
        <v>1826</v>
      </c>
    </row>
    <row r="1473" spans="1:12">
      <c r="A1473" t="s">
        <v>2009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s="4" t="str">
        <f>IF(OR(テーブル13[[#This Row],[ILLflag]]="N",テーブル13[[#This Row],[CopyService]]="N",テーブル13[[#This Row],[ILLStatus]]="N",テーブル13[[#This Row],[LoanService]]="N"),"×","○")</f>
        <v>×</v>
      </c>
      <c r="I1473">
        <v>34</v>
      </c>
      <c r="J1473" t="str">
        <f>VLOOKUP(テーブル13[[#This Row],[KENCODE]],KENCODE!A:B,2,FALSE)</f>
        <v>広島</v>
      </c>
      <c r="K1473" t="s">
        <v>2010</v>
      </c>
      <c r="L1473" t="s">
        <v>2011</v>
      </c>
    </row>
    <row r="1474" spans="1:12">
      <c r="A1474" t="s">
        <v>2107</v>
      </c>
      <c r="B1474" t="s">
        <v>1</v>
      </c>
      <c r="C1474" t="s">
        <v>1</v>
      </c>
      <c r="D1474" t="s">
        <v>2</v>
      </c>
      <c r="E1474" t="s">
        <v>2</v>
      </c>
      <c r="F1474" t="s">
        <v>2</v>
      </c>
      <c r="G1474" t="s">
        <v>2</v>
      </c>
      <c r="H1474" s="4" t="str">
        <f>IF(OR(テーブル13[[#This Row],[ILLflag]]="N",テーブル13[[#This Row],[CopyService]]="N",テーブル13[[#This Row],[ILLStatus]]="N",テーブル13[[#This Row],[LoanService]]="N"),"×","○")</f>
        <v>×</v>
      </c>
      <c r="I1474">
        <v>34</v>
      </c>
      <c r="J1474" t="str">
        <f>VLOOKUP(テーブル13[[#This Row],[KENCODE]],KENCODE!A:B,2,FALSE)</f>
        <v>広島</v>
      </c>
      <c r="K1474" t="s">
        <v>2108</v>
      </c>
      <c r="L1474" t="s">
        <v>2109</v>
      </c>
    </row>
    <row r="1475" spans="1:12">
      <c r="A1475" t="s">
        <v>2155</v>
      </c>
      <c r="B1475" t="s">
        <v>1</v>
      </c>
      <c r="C1475" t="s">
        <v>1</v>
      </c>
      <c r="D1475" t="s">
        <v>1</v>
      </c>
      <c r="E1475" t="s">
        <v>1</v>
      </c>
      <c r="F1475" t="s">
        <v>2</v>
      </c>
      <c r="G1475" t="s">
        <v>1</v>
      </c>
      <c r="H1475" s="4" t="str">
        <f>IF(OR(テーブル13[[#This Row],[ILLflag]]="N",テーブル13[[#This Row],[CopyService]]="N",テーブル13[[#This Row],[ILLStatus]]="N",テーブル13[[#This Row],[LoanService]]="N"),"×","○")</f>
        <v>○</v>
      </c>
      <c r="I1475">
        <v>34</v>
      </c>
      <c r="J1475" t="str">
        <f>VLOOKUP(テーブル13[[#This Row],[KENCODE]],KENCODE!A:B,2,FALSE)</f>
        <v>広島</v>
      </c>
      <c r="K1475" t="s">
        <v>2156</v>
      </c>
      <c r="L1475" t="s">
        <v>2157</v>
      </c>
    </row>
    <row r="1476" spans="1:12">
      <c r="A1476" t="s">
        <v>2200</v>
      </c>
      <c r="B1476" t="s">
        <v>1</v>
      </c>
      <c r="C1476" t="s">
        <v>1</v>
      </c>
      <c r="D1476" t="s">
        <v>1</v>
      </c>
      <c r="E1476" t="s">
        <v>2</v>
      </c>
      <c r="F1476" t="s">
        <v>2</v>
      </c>
      <c r="G1476" t="s">
        <v>2</v>
      </c>
      <c r="H1476" s="4" t="str">
        <f>IF(OR(テーブル13[[#This Row],[ILLflag]]="N",テーブル13[[#This Row],[CopyService]]="N",テーブル13[[#This Row],[ILLStatus]]="N",テーブル13[[#This Row],[LoanService]]="N"),"×","○")</f>
        <v>×</v>
      </c>
      <c r="I1476">
        <v>34</v>
      </c>
      <c r="J1476" t="str">
        <f>VLOOKUP(テーブル13[[#This Row],[KENCODE]],KENCODE!A:B,2,FALSE)</f>
        <v>広島</v>
      </c>
      <c r="K1476" t="s">
        <v>2201</v>
      </c>
      <c r="L1476" t="s">
        <v>2202</v>
      </c>
    </row>
    <row r="1477" spans="1:12">
      <c r="A1477" t="s">
        <v>2386</v>
      </c>
      <c r="B1477" t="s">
        <v>1</v>
      </c>
      <c r="C1477" t="s">
        <v>1</v>
      </c>
      <c r="D1477" t="s">
        <v>1</v>
      </c>
      <c r="E1477" t="s">
        <v>1</v>
      </c>
      <c r="F1477" t="s">
        <v>2</v>
      </c>
      <c r="G1477" t="s">
        <v>1</v>
      </c>
      <c r="H1477" s="4" t="str">
        <f>IF(OR(テーブル13[[#This Row],[ILLflag]]="N",テーブル13[[#This Row],[CopyService]]="N",テーブル13[[#This Row],[ILLStatus]]="N",テーブル13[[#This Row],[LoanService]]="N"),"×","○")</f>
        <v>○</v>
      </c>
      <c r="I1477">
        <v>34</v>
      </c>
      <c r="J1477" t="str">
        <f>VLOOKUP(テーブル13[[#This Row],[KENCODE]],KENCODE!A:B,2,FALSE)</f>
        <v>広島</v>
      </c>
      <c r="K1477" t="s">
        <v>2387</v>
      </c>
      <c r="L1477" t="s">
        <v>2388</v>
      </c>
    </row>
    <row r="1478" spans="1:12">
      <c r="A1478" t="s">
        <v>2475</v>
      </c>
      <c r="B1478" t="s">
        <v>1</v>
      </c>
      <c r="C1478" t="s">
        <v>1</v>
      </c>
      <c r="D1478" t="s">
        <v>1</v>
      </c>
      <c r="E1478" t="s">
        <v>1</v>
      </c>
      <c r="F1478" t="s">
        <v>2</v>
      </c>
      <c r="G1478" t="s">
        <v>1</v>
      </c>
      <c r="H1478" s="4" t="str">
        <f>IF(OR(テーブル13[[#This Row],[ILLflag]]="N",テーブル13[[#This Row],[CopyService]]="N",テーブル13[[#This Row],[ILLStatus]]="N",テーブル13[[#This Row],[LoanService]]="N"),"×","○")</f>
        <v>○</v>
      </c>
      <c r="I1478">
        <v>34</v>
      </c>
      <c r="J1478" t="str">
        <f>VLOOKUP(テーブル13[[#This Row],[KENCODE]],KENCODE!A:B,2,FALSE)</f>
        <v>広島</v>
      </c>
      <c r="K1478" t="s">
        <v>2476</v>
      </c>
      <c r="L1478" t="s">
        <v>2477</v>
      </c>
    </row>
    <row r="1479" spans="1:12">
      <c r="A1479" t="s">
        <v>2521</v>
      </c>
      <c r="B1479" t="s">
        <v>1</v>
      </c>
      <c r="C1479" t="s">
        <v>2</v>
      </c>
      <c r="D1479" t="s">
        <v>1</v>
      </c>
      <c r="E1479" t="s">
        <v>2</v>
      </c>
      <c r="F1479" t="s">
        <v>2</v>
      </c>
      <c r="G1479" t="s">
        <v>2</v>
      </c>
      <c r="H1479" s="4" t="str">
        <f>IF(OR(テーブル13[[#This Row],[ILLflag]]="N",テーブル13[[#This Row],[CopyService]]="N",テーブル13[[#This Row],[ILLStatus]]="N",テーブル13[[#This Row],[LoanService]]="N"),"×","○")</f>
        <v>×</v>
      </c>
      <c r="I1479">
        <v>34</v>
      </c>
      <c r="J1479" t="str">
        <f>VLOOKUP(テーブル13[[#This Row],[KENCODE]],KENCODE!A:B,2,FALSE)</f>
        <v>広島</v>
      </c>
      <c r="K1479" t="s">
        <v>2522</v>
      </c>
      <c r="L1479" t="s">
        <v>2523</v>
      </c>
    </row>
    <row r="1480" spans="1:12">
      <c r="A1480" t="s">
        <v>2527</v>
      </c>
      <c r="B1480" t="s">
        <v>1</v>
      </c>
      <c r="C1480" t="s">
        <v>1</v>
      </c>
      <c r="D1480" t="s">
        <v>1</v>
      </c>
      <c r="E1480" t="s">
        <v>1</v>
      </c>
      <c r="F1480" t="s">
        <v>2</v>
      </c>
      <c r="G1480" t="s">
        <v>2</v>
      </c>
      <c r="H1480" s="4" t="str">
        <f>IF(OR(テーブル13[[#This Row],[ILLflag]]="N",テーブル13[[#This Row],[CopyService]]="N",テーブル13[[#This Row],[ILLStatus]]="N",テーブル13[[#This Row],[LoanService]]="N"),"×","○")</f>
        <v>×</v>
      </c>
      <c r="I1480">
        <v>34</v>
      </c>
      <c r="J1480" t="str">
        <f>VLOOKUP(テーブル13[[#This Row],[KENCODE]],KENCODE!A:B,2,FALSE)</f>
        <v>広島</v>
      </c>
      <c r="K1480" t="s">
        <v>2528</v>
      </c>
      <c r="L1480" t="s">
        <v>2529</v>
      </c>
    </row>
    <row r="1481" spans="1:12">
      <c r="A1481" t="s">
        <v>2796</v>
      </c>
      <c r="B1481" t="s">
        <v>1</v>
      </c>
      <c r="C1481" t="s">
        <v>1</v>
      </c>
      <c r="D1481" t="s">
        <v>2</v>
      </c>
      <c r="E1481" t="s">
        <v>1</v>
      </c>
      <c r="F1481" t="s">
        <v>2</v>
      </c>
      <c r="G1481" t="s">
        <v>1</v>
      </c>
      <c r="H1481" s="4" t="str">
        <f>IF(OR(テーブル13[[#This Row],[ILLflag]]="N",テーブル13[[#This Row],[CopyService]]="N",テーブル13[[#This Row],[ILLStatus]]="N",テーブル13[[#This Row],[LoanService]]="N"),"×","○")</f>
        <v>×</v>
      </c>
      <c r="I1481">
        <v>34</v>
      </c>
      <c r="J1481" t="str">
        <f>VLOOKUP(テーブル13[[#This Row],[KENCODE]],KENCODE!A:B,2,FALSE)</f>
        <v>広島</v>
      </c>
      <c r="K1481" t="s">
        <v>2797</v>
      </c>
      <c r="L1481" t="s">
        <v>2798</v>
      </c>
    </row>
    <row r="1482" spans="1:12">
      <c r="A1482" t="s">
        <v>2875</v>
      </c>
      <c r="B1482" t="s">
        <v>1</v>
      </c>
      <c r="C1482" t="s">
        <v>1</v>
      </c>
      <c r="D1482" t="s">
        <v>1</v>
      </c>
      <c r="E1482" t="s">
        <v>1</v>
      </c>
      <c r="F1482" t="s">
        <v>2</v>
      </c>
      <c r="G1482" t="s">
        <v>1</v>
      </c>
      <c r="H1482" s="4" t="str">
        <f>IF(OR(テーブル13[[#This Row],[ILLflag]]="N",テーブル13[[#This Row],[CopyService]]="N",テーブル13[[#This Row],[ILLStatus]]="N",テーブル13[[#This Row],[LoanService]]="N"),"×","○")</f>
        <v>○</v>
      </c>
      <c r="I1482">
        <v>34</v>
      </c>
      <c r="J1482" t="str">
        <f>VLOOKUP(テーブル13[[#This Row],[KENCODE]],KENCODE!A:B,2,FALSE)</f>
        <v>広島</v>
      </c>
      <c r="K1482" t="s">
        <v>2876</v>
      </c>
      <c r="L1482" t="s">
        <v>2877</v>
      </c>
    </row>
    <row r="1483" spans="1:12">
      <c r="A1483" t="s">
        <v>2908</v>
      </c>
      <c r="B1483" t="s">
        <v>1</v>
      </c>
      <c r="C1483" t="s">
        <v>1</v>
      </c>
      <c r="D1483" t="s">
        <v>1</v>
      </c>
      <c r="E1483" t="s">
        <v>1</v>
      </c>
      <c r="F1483" t="s">
        <v>2</v>
      </c>
      <c r="G1483" t="s">
        <v>1</v>
      </c>
      <c r="H1483" s="4" t="str">
        <f>IF(OR(テーブル13[[#This Row],[ILLflag]]="N",テーブル13[[#This Row],[CopyService]]="N",テーブル13[[#This Row],[ILLStatus]]="N",テーブル13[[#This Row],[LoanService]]="N"),"×","○")</f>
        <v>○</v>
      </c>
      <c r="I1483">
        <v>34</v>
      </c>
      <c r="J1483" t="str">
        <f>VLOOKUP(テーブル13[[#This Row],[KENCODE]],KENCODE!A:B,2,FALSE)</f>
        <v>広島</v>
      </c>
      <c r="K1483" t="s">
        <v>2909</v>
      </c>
      <c r="L1483" t="s">
        <v>2910</v>
      </c>
    </row>
    <row r="1484" spans="1:12">
      <c r="A1484" t="s">
        <v>2911</v>
      </c>
      <c r="B1484" t="s">
        <v>1</v>
      </c>
      <c r="C1484" t="s">
        <v>1</v>
      </c>
      <c r="D1484" t="s">
        <v>1</v>
      </c>
      <c r="E1484" t="s">
        <v>1</v>
      </c>
      <c r="F1484" t="s">
        <v>2</v>
      </c>
      <c r="G1484" t="s">
        <v>1</v>
      </c>
      <c r="H1484" s="4" t="str">
        <f>IF(OR(テーブル13[[#This Row],[ILLflag]]="N",テーブル13[[#This Row],[CopyService]]="N",テーブル13[[#This Row],[ILLStatus]]="N",テーブル13[[#This Row],[LoanService]]="N"),"×","○")</f>
        <v>○</v>
      </c>
      <c r="I1484">
        <v>34</v>
      </c>
      <c r="J1484" t="str">
        <f>VLOOKUP(テーブル13[[#This Row],[KENCODE]],KENCODE!A:B,2,FALSE)</f>
        <v>広島</v>
      </c>
      <c r="K1484" t="s">
        <v>2912</v>
      </c>
      <c r="L1484" t="s">
        <v>2913</v>
      </c>
    </row>
    <row r="1485" spans="1:12">
      <c r="A1485" t="s">
        <v>2914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s="4" t="str">
        <f>IF(OR(テーブル13[[#This Row],[ILLflag]]="N",テーブル13[[#This Row],[CopyService]]="N",テーブル13[[#This Row],[ILLStatus]]="N",テーブル13[[#This Row],[LoanService]]="N"),"×","○")</f>
        <v>○</v>
      </c>
      <c r="I1485">
        <v>34</v>
      </c>
      <c r="J1485" t="str">
        <f>VLOOKUP(テーブル13[[#This Row],[KENCODE]],KENCODE!A:B,2,FALSE)</f>
        <v>広島</v>
      </c>
      <c r="K1485" t="s">
        <v>2915</v>
      </c>
      <c r="L1485" t="s">
        <v>2916</v>
      </c>
    </row>
    <row r="1486" spans="1:12">
      <c r="A1486" t="s">
        <v>2980</v>
      </c>
      <c r="B1486" t="s">
        <v>1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 s="4" t="str">
        <f>IF(OR(テーブル13[[#This Row],[ILLflag]]="N",テーブル13[[#This Row],[CopyService]]="N",テーブル13[[#This Row],[ILLStatus]]="N",テーブル13[[#This Row],[LoanService]]="N"),"×","○")</f>
        <v>×</v>
      </c>
      <c r="I1486">
        <v>34</v>
      </c>
      <c r="J1486" t="str">
        <f>VLOOKUP(テーブル13[[#This Row],[KENCODE]],KENCODE!A:B,2,FALSE)</f>
        <v>広島</v>
      </c>
      <c r="K1486" t="s">
        <v>2981</v>
      </c>
      <c r="L1486" t="s">
        <v>2982</v>
      </c>
    </row>
    <row r="1487" spans="1:12">
      <c r="A1487" t="s">
        <v>3001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s="4" t="str">
        <f>IF(OR(テーブル13[[#This Row],[ILLflag]]="N",テーブル13[[#This Row],[CopyService]]="N",テーブル13[[#This Row],[ILLStatus]]="N",テーブル13[[#This Row],[LoanService]]="N"),"×","○")</f>
        <v>○</v>
      </c>
      <c r="I1487">
        <v>34</v>
      </c>
      <c r="J1487" t="str">
        <f>VLOOKUP(テーブル13[[#This Row],[KENCODE]],KENCODE!A:B,2,FALSE)</f>
        <v>広島</v>
      </c>
      <c r="K1487" t="s">
        <v>3002</v>
      </c>
      <c r="L1487" t="s">
        <v>3003</v>
      </c>
    </row>
    <row r="1488" spans="1:12">
      <c r="A1488" t="s">
        <v>3016</v>
      </c>
      <c r="B1488" t="s">
        <v>1</v>
      </c>
      <c r="C1488" t="s">
        <v>1</v>
      </c>
      <c r="D1488" t="s">
        <v>1</v>
      </c>
      <c r="E1488" t="s">
        <v>1</v>
      </c>
      <c r="F1488" t="s">
        <v>2</v>
      </c>
      <c r="G1488" t="s">
        <v>2</v>
      </c>
      <c r="H1488" s="4" t="str">
        <f>IF(OR(テーブル13[[#This Row],[ILLflag]]="N",テーブル13[[#This Row],[CopyService]]="N",テーブル13[[#This Row],[ILLStatus]]="N",テーブル13[[#This Row],[LoanService]]="N"),"×","○")</f>
        <v>×</v>
      </c>
      <c r="I1488">
        <v>34</v>
      </c>
      <c r="J1488" t="str">
        <f>VLOOKUP(テーブル13[[#This Row],[KENCODE]],KENCODE!A:B,2,FALSE)</f>
        <v>広島</v>
      </c>
      <c r="K1488" t="s">
        <v>3017</v>
      </c>
      <c r="L1488" t="s">
        <v>3018</v>
      </c>
    </row>
    <row r="1489" spans="1:12">
      <c r="A1489" t="s">
        <v>3227</v>
      </c>
      <c r="B1489" t="s">
        <v>1</v>
      </c>
      <c r="C1489" t="s">
        <v>1</v>
      </c>
      <c r="D1489" t="s">
        <v>2</v>
      </c>
      <c r="E1489" t="s">
        <v>2</v>
      </c>
      <c r="F1489" t="s">
        <v>2</v>
      </c>
      <c r="G1489" t="s">
        <v>2</v>
      </c>
      <c r="H1489" s="4" t="str">
        <f>IF(OR(テーブル13[[#This Row],[ILLflag]]="N",テーブル13[[#This Row],[CopyService]]="N",テーブル13[[#This Row],[ILLStatus]]="N",テーブル13[[#This Row],[LoanService]]="N"),"×","○")</f>
        <v>×</v>
      </c>
      <c r="I1489">
        <v>34</v>
      </c>
      <c r="J1489" t="str">
        <f>VLOOKUP(テーブル13[[#This Row],[KENCODE]],KENCODE!A:B,2,FALSE)</f>
        <v>広島</v>
      </c>
      <c r="K1489" t="s">
        <v>3228</v>
      </c>
      <c r="L1489" t="s">
        <v>3229</v>
      </c>
    </row>
    <row r="1490" spans="1:12">
      <c r="A1490" t="s">
        <v>3298</v>
      </c>
      <c r="B1490" t="s">
        <v>1</v>
      </c>
      <c r="C1490" t="s">
        <v>1</v>
      </c>
      <c r="D1490" t="s">
        <v>1</v>
      </c>
      <c r="E1490" t="s">
        <v>1</v>
      </c>
      <c r="F1490" t="s">
        <v>2</v>
      </c>
      <c r="G1490" t="s">
        <v>1</v>
      </c>
      <c r="H1490" s="4" t="str">
        <f>IF(OR(テーブル13[[#This Row],[ILLflag]]="N",テーブル13[[#This Row],[CopyService]]="N",テーブル13[[#This Row],[ILLStatus]]="N",テーブル13[[#This Row],[LoanService]]="N"),"×","○")</f>
        <v>○</v>
      </c>
      <c r="I1490">
        <v>34</v>
      </c>
      <c r="J1490" t="str">
        <f>VLOOKUP(テーブル13[[#This Row],[KENCODE]],KENCODE!A:B,2,FALSE)</f>
        <v>広島</v>
      </c>
      <c r="K1490" t="s">
        <v>3299</v>
      </c>
      <c r="L1490" t="s">
        <v>3300</v>
      </c>
    </row>
    <row r="1491" spans="1:12">
      <c r="A1491" t="s">
        <v>3405</v>
      </c>
      <c r="B1491" t="s">
        <v>1</v>
      </c>
      <c r="C1491" t="s">
        <v>1</v>
      </c>
      <c r="D1491" t="s">
        <v>1</v>
      </c>
      <c r="E1491" t="s">
        <v>1</v>
      </c>
      <c r="F1491" t="s">
        <v>2</v>
      </c>
      <c r="G1491" t="s">
        <v>2</v>
      </c>
      <c r="H1491" s="4" t="str">
        <f>IF(OR(テーブル13[[#This Row],[ILLflag]]="N",テーブル13[[#This Row],[CopyService]]="N",テーブル13[[#This Row],[ILLStatus]]="N",テーブル13[[#This Row],[LoanService]]="N"),"×","○")</f>
        <v>×</v>
      </c>
      <c r="I1491">
        <v>34</v>
      </c>
      <c r="J1491" t="str">
        <f>VLOOKUP(テーブル13[[#This Row],[KENCODE]],KENCODE!A:B,2,FALSE)</f>
        <v>広島</v>
      </c>
      <c r="K1491" t="s">
        <v>3406</v>
      </c>
      <c r="L1491" t="s">
        <v>3407</v>
      </c>
    </row>
    <row r="1492" spans="1:12">
      <c r="A1492" t="s">
        <v>3426</v>
      </c>
      <c r="B1492" t="s">
        <v>1</v>
      </c>
      <c r="C1492" t="s">
        <v>1</v>
      </c>
      <c r="D1492" t="s">
        <v>1</v>
      </c>
      <c r="E1492" t="s">
        <v>1</v>
      </c>
      <c r="F1492" t="s">
        <v>2</v>
      </c>
      <c r="G1492" t="s">
        <v>2</v>
      </c>
      <c r="H1492" s="4" t="str">
        <f>IF(OR(テーブル13[[#This Row],[ILLflag]]="N",テーブル13[[#This Row],[CopyService]]="N",テーブル13[[#This Row],[ILLStatus]]="N",テーブル13[[#This Row],[LoanService]]="N"),"×","○")</f>
        <v>×</v>
      </c>
      <c r="I1492">
        <v>34</v>
      </c>
      <c r="J1492" t="str">
        <f>VLOOKUP(テーブル13[[#This Row],[KENCODE]],KENCODE!A:B,2,FALSE)</f>
        <v>広島</v>
      </c>
      <c r="K1492" t="s">
        <v>3427</v>
      </c>
      <c r="L1492" t="s">
        <v>3428</v>
      </c>
    </row>
    <row r="1493" spans="1:12">
      <c r="A1493" t="s">
        <v>3560</v>
      </c>
      <c r="B1493" t="s">
        <v>1</v>
      </c>
      <c r="C1493" t="s">
        <v>1</v>
      </c>
      <c r="D1493" t="s">
        <v>1</v>
      </c>
      <c r="E1493" t="s">
        <v>1</v>
      </c>
      <c r="F1493" t="s">
        <v>2</v>
      </c>
      <c r="G1493" t="s">
        <v>1</v>
      </c>
      <c r="H1493" s="4" t="str">
        <f>IF(OR(テーブル13[[#This Row],[ILLflag]]="N",テーブル13[[#This Row],[CopyService]]="N",テーブル13[[#This Row],[ILLStatus]]="N",テーブル13[[#This Row],[LoanService]]="N"),"×","○")</f>
        <v>○</v>
      </c>
      <c r="I1493">
        <v>34</v>
      </c>
      <c r="J1493" t="str">
        <f>VLOOKUP(テーブル13[[#This Row],[KENCODE]],KENCODE!A:B,2,FALSE)</f>
        <v>広島</v>
      </c>
      <c r="K1493" t="s">
        <v>3561</v>
      </c>
      <c r="L1493" t="s">
        <v>3562</v>
      </c>
    </row>
    <row r="1494" spans="1:12">
      <c r="A1494" t="s">
        <v>3584</v>
      </c>
      <c r="B1494" t="s">
        <v>1</v>
      </c>
      <c r="C1494" t="s">
        <v>1</v>
      </c>
      <c r="D1494" t="s">
        <v>1</v>
      </c>
      <c r="E1494" t="s">
        <v>1</v>
      </c>
      <c r="F1494" t="s">
        <v>2</v>
      </c>
      <c r="G1494" t="s">
        <v>1</v>
      </c>
      <c r="H1494" s="4" t="str">
        <f>IF(OR(テーブル13[[#This Row],[ILLflag]]="N",テーブル13[[#This Row],[CopyService]]="N",テーブル13[[#This Row],[ILLStatus]]="N",テーブル13[[#This Row],[LoanService]]="N"),"×","○")</f>
        <v>○</v>
      </c>
      <c r="I1494">
        <v>34</v>
      </c>
      <c r="J1494" t="str">
        <f>VLOOKUP(テーブル13[[#This Row],[KENCODE]],KENCODE!A:B,2,FALSE)</f>
        <v>広島</v>
      </c>
      <c r="K1494" t="s">
        <v>3585</v>
      </c>
      <c r="L1494" t="s">
        <v>3586</v>
      </c>
    </row>
    <row r="1495" spans="1:12">
      <c r="A1495" t="s">
        <v>3623</v>
      </c>
      <c r="B1495" t="s">
        <v>1</v>
      </c>
      <c r="C1495" t="s">
        <v>1</v>
      </c>
      <c r="D1495" t="s">
        <v>1</v>
      </c>
      <c r="E1495" t="s">
        <v>1</v>
      </c>
      <c r="F1495" t="s">
        <v>2</v>
      </c>
      <c r="G1495" t="s">
        <v>2</v>
      </c>
      <c r="H1495" s="4" t="str">
        <f>IF(OR(テーブル13[[#This Row],[ILLflag]]="N",テーブル13[[#This Row],[CopyService]]="N",テーブル13[[#This Row],[ILLStatus]]="N",テーブル13[[#This Row],[LoanService]]="N"),"×","○")</f>
        <v>×</v>
      </c>
      <c r="I1495">
        <v>34</v>
      </c>
      <c r="J1495" t="str">
        <f>VLOOKUP(テーブル13[[#This Row],[KENCODE]],KENCODE!A:B,2,FALSE)</f>
        <v>広島</v>
      </c>
      <c r="K1495" t="s">
        <v>3624</v>
      </c>
      <c r="L1495" t="s">
        <v>3625</v>
      </c>
    </row>
    <row r="1496" spans="1:12">
      <c r="A1496" t="s">
        <v>3820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s="4" t="str">
        <f>IF(OR(テーブル13[[#This Row],[ILLflag]]="N",テーブル13[[#This Row],[CopyService]]="N",テーブル13[[#This Row],[ILLStatus]]="N",テーブル13[[#This Row],[LoanService]]="N"),"×","○")</f>
        <v>○</v>
      </c>
      <c r="I1496">
        <v>34</v>
      </c>
      <c r="J1496" t="str">
        <f>VLOOKUP(テーブル13[[#This Row],[KENCODE]],KENCODE!A:B,2,FALSE)</f>
        <v>広島</v>
      </c>
      <c r="K1496" t="s">
        <v>3821</v>
      </c>
      <c r="L1496" t="s">
        <v>3822</v>
      </c>
    </row>
    <row r="1497" spans="1:12">
      <c r="A1497" t="s">
        <v>3871</v>
      </c>
      <c r="B1497" t="s">
        <v>1</v>
      </c>
      <c r="C1497" t="s">
        <v>1</v>
      </c>
      <c r="D1497" t="s">
        <v>1</v>
      </c>
      <c r="E1497" t="s">
        <v>1</v>
      </c>
      <c r="F1497" t="s">
        <v>2</v>
      </c>
      <c r="G1497" t="s">
        <v>1</v>
      </c>
      <c r="H1497" s="4" t="str">
        <f>IF(OR(テーブル13[[#This Row],[ILLflag]]="N",テーブル13[[#This Row],[CopyService]]="N",テーブル13[[#This Row],[ILLStatus]]="N",テーブル13[[#This Row],[LoanService]]="N"),"×","○")</f>
        <v>○</v>
      </c>
      <c r="I1497">
        <v>34</v>
      </c>
      <c r="J1497" t="str">
        <f>VLOOKUP(テーブル13[[#This Row],[KENCODE]],KENCODE!A:B,2,FALSE)</f>
        <v>広島</v>
      </c>
      <c r="K1497" t="s">
        <v>3872</v>
      </c>
      <c r="L1497" t="s">
        <v>3873</v>
      </c>
    </row>
    <row r="1498" spans="1:12">
      <c r="A1498" t="s">
        <v>4091</v>
      </c>
      <c r="B1498" t="s">
        <v>1</v>
      </c>
      <c r="C1498" t="s">
        <v>1</v>
      </c>
      <c r="D1498" t="s">
        <v>1</v>
      </c>
      <c r="E1498" t="s">
        <v>1</v>
      </c>
      <c r="F1498" t="s">
        <v>2</v>
      </c>
      <c r="G1498" t="s">
        <v>1</v>
      </c>
      <c r="H1498" s="4" t="str">
        <f>IF(OR(テーブル13[[#This Row],[ILLflag]]="N",テーブル13[[#This Row],[CopyService]]="N",テーブル13[[#This Row],[ILLStatus]]="N",テーブル13[[#This Row],[LoanService]]="N"),"×","○")</f>
        <v>○</v>
      </c>
      <c r="I1498">
        <v>34</v>
      </c>
      <c r="J1498" t="str">
        <f>VLOOKUP(テーブル13[[#This Row],[KENCODE]],KENCODE!A:B,2,FALSE)</f>
        <v>広島</v>
      </c>
      <c r="K1498" t="s">
        <v>4092</v>
      </c>
      <c r="L1498" t="s">
        <v>4093</v>
      </c>
    </row>
    <row r="1499" spans="1:12">
      <c r="A1499" t="s">
        <v>4157</v>
      </c>
      <c r="B1499" t="s">
        <v>1</v>
      </c>
      <c r="C1499" t="s">
        <v>1</v>
      </c>
      <c r="D1499" t="s">
        <v>1</v>
      </c>
      <c r="E1499" t="s">
        <v>1</v>
      </c>
      <c r="F1499" t="s">
        <v>2</v>
      </c>
      <c r="G1499" t="s">
        <v>2</v>
      </c>
      <c r="H1499" s="4" t="str">
        <f>IF(OR(テーブル13[[#This Row],[ILLflag]]="N",テーブル13[[#This Row],[CopyService]]="N",テーブル13[[#This Row],[ILLStatus]]="N",テーブル13[[#This Row],[LoanService]]="N"),"×","○")</f>
        <v>×</v>
      </c>
      <c r="I1499">
        <v>34</v>
      </c>
      <c r="J1499" t="str">
        <f>VLOOKUP(テーブル13[[#This Row],[KENCODE]],KENCODE!A:B,2,FALSE)</f>
        <v>広島</v>
      </c>
      <c r="K1499" t="s">
        <v>4158</v>
      </c>
      <c r="L1499" t="s">
        <v>4159</v>
      </c>
    </row>
    <row r="1500" spans="1:12">
      <c r="A1500" t="s">
        <v>4652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s="4" t="str">
        <f>IF(OR(テーブル13[[#This Row],[ILLflag]]="N",テーブル13[[#This Row],[CopyService]]="N",テーブル13[[#This Row],[ILLStatus]]="N",テーブル13[[#This Row],[LoanService]]="N"),"×","○")</f>
        <v>○</v>
      </c>
      <c r="I1500">
        <v>34</v>
      </c>
      <c r="J1500" t="str">
        <f>VLOOKUP(テーブル13[[#This Row],[KENCODE]],KENCODE!A:B,2,FALSE)</f>
        <v>広島</v>
      </c>
      <c r="K1500" t="s">
        <v>4653</v>
      </c>
      <c r="L1500" t="s">
        <v>4654</v>
      </c>
    </row>
    <row r="1501" spans="1:12">
      <c r="A1501" t="s">
        <v>4705</v>
      </c>
      <c r="B1501" t="s">
        <v>1</v>
      </c>
      <c r="C1501" t="s">
        <v>1</v>
      </c>
      <c r="D1501" t="s">
        <v>1</v>
      </c>
      <c r="E1501" t="s">
        <v>1</v>
      </c>
      <c r="F1501" t="s">
        <v>2</v>
      </c>
      <c r="G1501" t="s">
        <v>1</v>
      </c>
      <c r="H1501" s="4" t="str">
        <f>IF(OR(テーブル13[[#This Row],[ILLflag]]="N",テーブル13[[#This Row],[CopyService]]="N",テーブル13[[#This Row],[ILLStatus]]="N",テーブル13[[#This Row],[LoanService]]="N"),"×","○")</f>
        <v>○</v>
      </c>
      <c r="I1501">
        <v>34</v>
      </c>
      <c r="J1501" t="str">
        <f>VLOOKUP(テーブル13[[#This Row],[KENCODE]],KENCODE!A:B,2,FALSE)</f>
        <v>広島</v>
      </c>
      <c r="K1501" t="s">
        <v>4706</v>
      </c>
      <c r="L1501" t="s">
        <v>4707</v>
      </c>
    </row>
    <row r="1502" spans="1:12">
      <c r="A1502" t="s">
        <v>4781</v>
      </c>
      <c r="B1502" t="s">
        <v>1</v>
      </c>
      <c r="C1502" t="s">
        <v>1</v>
      </c>
      <c r="D1502" t="s">
        <v>1</v>
      </c>
      <c r="E1502" t="s">
        <v>2</v>
      </c>
      <c r="F1502" t="s">
        <v>2</v>
      </c>
      <c r="G1502" t="s">
        <v>1</v>
      </c>
      <c r="H1502" s="4" t="str">
        <f>IF(OR(テーブル13[[#This Row],[ILLflag]]="N",テーブル13[[#This Row],[CopyService]]="N",テーブル13[[#This Row],[ILLStatus]]="N",テーブル13[[#This Row],[LoanService]]="N"),"×","○")</f>
        <v>×</v>
      </c>
      <c r="I1502">
        <v>34</v>
      </c>
      <c r="J1502" t="str">
        <f>VLOOKUP(テーブル13[[#This Row],[KENCODE]],KENCODE!A:B,2,FALSE)</f>
        <v>広島</v>
      </c>
      <c r="K1502" t="s">
        <v>4782</v>
      </c>
      <c r="L1502" t="s">
        <v>4783</v>
      </c>
    </row>
    <row r="1503" spans="1:12">
      <c r="A1503" t="s">
        <v>523</v>
      </c>
      <c r="B1503" t="s">
        <v>1</v>
      </c>
      <c r="C1503" t="s">
        <v>1</v>
      </c>
      <c r="D1503" t="s">
        <v>1</v>
      </c>
      <c r="E1503" t="s">
        <v>1</v>
      </c>
      <c r="F1503" t="s">
        <v>65</v>
      </c>
      <c r="G1503" t="s">
        <v>1</v>
      </c>
      <c r="H1503" s="4" t="str">
        <f>IF(OR(テーブル13[[#This Row],[ILLflag]]="N",テーブル13[[#This Row],[CopyService]]="N",テーブル13[[#This Row],[ILLStatus]]="N",テーブル13[[#This Row],[LoanService]]="N"),"×","○")</f>
        <v>○</v>
      </c>
      <c r="I1503">
        <v>35</v>
      </c>
      <c r="J1503" t="str">
        <f>VLOOKUP(テーブル13[[#This Row],[KENCODE]],KENCODE!A:B,2,FALSE)</f>
        <v>山口</v>
      </c>
      <c r="K1503" t="s">
        <v>524</v>
      </c>
      <c r="L1503" t="s">
        <v>525</v>
      </c>
    </row>
    <row r="1504" spans="1:12">
      <c r="A1504" t="s">
        <v>526</v>
      </c>
      <c r="B1504" t="s">
        <v>1</v>
      </c>
      <c r="C1504" t="s">
        <v>1</v>
      </c>
      <c r="D1504" t="s">
        <v>1</v>
      </c>
      <c r="E1504" t="s">
        <v>1</v>
      </c>
      <c r="F1504" t="s">
        <v>65</v>
      </c>
      <c r="G1504" t="s">
        <v>1</v>
      </c>
      <c r="H1504" s="4" t="str">
        <f>IF(OR(テーブル13[[#This Row],[ILLflag]]="N",テーブル13[[#This Row],[CopyService]]="N",テーブル13[[#This Row],[ILLStatus]]="N",テーブル13[[#This Row],[LoanService]]="N"),"×","○")</f>
        <v>○</v>
      </c>
      <c r="I1504">
        <v>35</v>
      </c>
      <c r="J1504" t="str">
        <f>VLOOKUP(テーブル13[[#This Row],[KENCODE]],KENCODE!A:B,2,FALSE)</f>
        <v>山口</v>
      </c>
      <c r="K1504" t="s">
        <v>527</v>
      </c>
      <c r="L1504" t="s">
        <v>528</v>
      </c>
    </row>
    <row r="1505" spans="1:12">
      <c r="A1505" t="s">
        <v>529</v>
      </c>
      <c r="B1505" t="s">
        <v>1</v>
      </c>
      <c r="C1505" t="s">
        <v>1</v>
      </c>
      <c r="D1505" t="s">
        <v>1</v>
      </c>
      <c r="E1505" t="s">
        <v>1</v>
      </c>
      <c r="F1505" t="s">
        <v>65</v>
      </c>
      <c r="G1505" t="s">
        <v>1</v>
      </c>
      <c r="H1505" s="4" t="str">
        <f>IF(OR(テーブル13[[#This Row],[ILLflag]]="N",テーブル13[[#This Row],[CopyService]]="N",テーブル13[[#This Row],[ILLStatus]]="N",テーブル13[[#This Row],[LoanService]]="N"),"×","○")</f>
        <v>○</v>
      </c>
      <c r="I1505">
        <v>35</v>
      </c>
      <c r="J1505" t="str">
        <f>VLOOKUP(テーブル13[[#This Row],[KENCODE]],KENCODE!A:B,2,FALSE)</f>
        <v>山口</v>
      </c>
      <c r="K1505" t="s">
        <v>530</v>
      </c>
      <c r="L1505" t="s">
        <v>531</v>
      </c>
    </row>
    <row r="1506" spans="1:12">
      <c r="A1506" t="s">
        <v>729</v>
      </c>
      <c r="B1506" t="s">
        <v>1</v>
      </c>
      <c r="C1506" t="s">
        <v>1</v>
      </c>
      <c r="D1506" t="s">
        <v>1</v>
      </c>
      <c r="E1506" t="s">
        <v>1</v>
      </c>
      <c r="F1506" t="s">
        <v>2</v>
      </c>
      <c r="G1506" t="s">
        <v>1</v>
      </c>
      <c r="H1506" s="4" t="str">
        <f>IF(OR(テーブル13[[#This Row],[ILLflag]]="N",テーブル13[[#This Row],[CopyService]]="N",テーブル13[[#This Row],[ILLStatus]]="N",テーブル13[[#This Row],[LoanService]]="N"),"×","○")</f>
        <v>○</v>
      </c>
      <c r="I1506">
        <v>35</v>
      </c>
      <c r="J1506" t="str">
        <f>VLOOKUP(テーブル13[[#This Row],[KENCODE]],KENCODE!A:B,2,FALSE)</f>
        <v>山口</v>
      </c>
      <c r="K1506" t="s">
        <v>730</v>
      </c>
      <c r="L1506" t="s">
        <v>731</v>
      </c>
    </row>
    <row r="1507" spans="1:12">
      <c r="A1507" t="s">
        <v>732</v>
      </c>
      <c r="B1507" t="s">
        <v>1</v>
      </c>
      <c r="C1507" t="s">
        <v>1</v>
      </c>
      <c r="D1507" t="s">
        <v>1</v>
      </c>
      <c r="E1507" t="s">
        <v>1</v>
      </c>
      <c r="F1507" t="s">
        <v>2</v>
      </c>
      <c r="G1507" t="s">
        <v>1</v>
      </c>
      <c r="H1507" s="4" t="str">
        <f>IF(OR(テーブル13[[#This Row],[ILLflag]]="N",テーブル13[[#This Row],[CopyService]]="N",テーブル13[[#This Row],[ILLStatus]]="N",テーブル13[[#This Row],[LoanService]]="N"),"×","○")</f>
        <v>○</v>
      </c>
      <c r="I1507">
        <v>35</v>
      </c>
      <c r="J1507" t="str">
        <f>VLOOKUP(テーブル13[[#This Row],[KENCODE]],KENCODE!A:B,2,FALSE)</f>
        <v>山口</v>
      </c>
      <c r="K1507" t="s">
        <v>733</v>
      </c>
      <c r="L1507" t="s">
        <v>734</v>
      </c>
    </row>
    <row r="1508" spans="1:12">
      <c r="A1508" t="s">
        <v>1827</v>
      </c>
      <c r="B1508" t="s">
        <v>1</v>
      </c>
      <c r="C1508" t="s">
        <v>1</v>
      </c>
      <c r="D1508" t="s">
        <v>1</v>
      </c>
      <c r="E1508" t="s">
        <v>1</v>
      </c>
      <c r="F1508" t="s">
        <v>2</v>
      </c>
      <c r="G1508" t="s">
        <v>1</v>
      </c>
      <c r="H1508" s="4" t="str">
        <f>IF(OR(テーブル13[[#This Row],[ILLflag]]="N",テーブル13[[#This Row],[CopyService]]="N",テーブル13[[#This Row],[ILLStatus]]="N",テーブル13[[#This Row],[LoanService]]="N"),"×","○")</f>
        <v>○</v>
      </c>
      <c r="I1508">
        <v>35</v>
      </c>
      <c r="J1508" t="str">
        <f>VLOOKUP(テーブル13[[#This Row],[KENCODE]],KENCODE!A:B,2,FALSE)</f>
        <v>山口</v>
      </c>
      <c r="K1508" t="s">
        <v>1828</v>
      </c>
      <c r="L1508" t="s">
        <v>1829</v>
      </c>
    </row>
    <row r="1509" spans="1:12">
      <c r="A1509" t="s">
        <v>1830</v>
      </c>
      <c r="B1509" t="s">
        <v>1</v>
      </c>
      <c r="C1509" t="s">
        <v>1</v>
      </c>
      <c r="D1509" t="s">
        <v>2</v>
      </c>
      <c r="E1509" t="s">
        <v>2</v>
      </c>
      <c r="F1509" t="s">
        <v>2</v>
      </c>
      <c r="G1509" t="s">
        <v>2</v>
      </c>
      <c r="H1509" s="4" t="str">
        <f>IF(OR(テーブル13[[#This Row],[ILLflag]]="N",テーブル13[[#This Row],[CopyService]]="N",テーブル13[[#This Row],[ILLStatus]]="N",テーブル13[[#This Row],[LoanService]]="N"),"×","○")</f>
        <v>×</v>
      </c>
      <c r="I1509">
        <v>35</v>
      </c>
      <c r="J1509" t="str">
        <f>VLOOKUP(テーブル13[[#This Row],[KENCODE]],KENCODE!A:B,2,FALSE)</f>
        <v>山口</v>
      </c>
      <c r="K1509" t="s">
        <v>1831</v>
      </c>
      <c r="L1509" t="s">
        <v>1832</v>
      </c>
    </row>
    <row r="1510" spans="1:12">
      <c r="A1510" t="s">
        <v>1833</v>
      </c>
      <c r="B1510" t="s">
        <v>1</v>
      </c>
      <c r="C1510" t="s">
        <v>1</v>
      </c>
      <c r="D1510" t="s">
        <v>2</v>
      </c>
      <c r="E1510" t="s">
        <v>2</v>
      </c>
      <c r="F1510" t="s">
        <v>2</v>
      </c>
      <c r="G1510" t="s">
        <v>2</v>
      </c>
      <c r="H1510" s="4" t="str">
        <f>IF(OR(テーブル13[[#This Row],[ILLflag]]="N",テーブル13[[#This Row],[CopyService]]="N",テーブル13[[#This Row],[ILLStatus]]="N",テーブル13[[#This Row],[LoanService]]="N"),"×","○")</f>
        <v>×</v>
      </c>
      <c r="I1510">
        <v>35</v>
      </c>
      <c r="J1510" t="str">
        <f>VLOOKUP(テーブル13[[#This Row],[KENCODE]],KENCODE!A:B,2,FALSE)</f>
        <v>山口</v>
      </c>
      <c r="K1510" t="s">
        <v>1834</v>
      </c>
      <c r="L1510" t="s">
        <v>1835</v>
      </c>
    </row>
    <row r="1511" spans="1:12">
      <c r="A1511" t="s">
        <v>2173</v>
      </c>
      <c r="B1511" t="s">
        <v>1</v>
      </c>
      <c r="C1511" t="s">
        <v>1</v>
      </c>
      <c r="D1511" t="s">
        <v>1</v>
      </c>
      <c r="E1511" t="s">
        <v>1</v>
      </c>
      <c r="F1511" t="s">
        <v>2</v>
      </c>
      <c r="G1511" t="s">
        <v>1</v>
      </c>
      <c r="H1511" s="4" t="str">
        <f>IF(OR(テーブル13[[#This Row],[ILLflag]]="N",テーブル13[[#This Row],[CopyService]]="N",テーブル13[[#This Row],[ILLStatus]]="N",テーブル13[[#This Row],[LoanService]]="N"),"×","○")</f>
        <v>○</v>
      </c>
      <c r="I1511">
        <v>35</v>
      </c>
      <c r="J1511" t="str">
        <f>VLOOKUP(テーブル13[[#This Row],[KENCODE]],KENCODE!A:B,2,FALSE)</f>
        <v>山口</v>
      </c>
      <c r="K1511" t="s">
        <v>2174</v>
      </c>
      <c r="L1511" t="s">
        <v>2175</v>
      </c>
    </row>
    <row r="1512" spans="1:12">
      <c r="A1512" t="s">
        <v>2617</v>
      </c>
      <c r="B1512" t="s">
        <v>1</v>
      </c>
      <c r="C1512" t="s">
        <v>2</v>
      </c>
      <c r="D1512" t="s">
        <v>2</v>
      </c>
      <c r="E1512" t="s">
        <v>2</v>
      </c>
      <c r="F1512" t="s">
        <v>1</v>
      </c>
      <c r="G1512" t="s">
        <v>2</v>
      </c>
      <c r="H1512" s="4" t="str">
        <f>IF(OR(テーブル13[[#This Row],[ILLflag]]="N",テーブル13[[#This Row],[CopyService]]="N",テーブル13[[#This Row],[ILLStatus]]="N",テーブル13[[#This Row],[LoanService]]="N"),"×","○")</f>
        <v>×</v>
      </c>
      <c r="I1512">
        <v>35</v>
      </c>
      <c r="J1512" t="str">
        <f>VLOOKUP(テーブル13[[#This Row],[KENCODE]],KENCODE!A:B,2,FALSE)</f>
        <v>山口</v>
      </c>
      <c r="K1512" t="s">
        <v>2618</v>
      </c>
      <c r="L1512" t="s">
        <v>2619</v>
      </c>
    </row>
    <row r="1513" spans="1:12">
      <c r="A1513" t="s">
        <v>2950</v>
      </c>
      <c r="B1513" t="s">
        <v>1</v>
      </c>
      <c r="C1513" t="s">
        <v>1</v>
      </c>
      <c r="D1513" t="s">
        <v>1</v>
      </c>
      <c r="E1513" t="s">
        <v>1</v>
      </c>
      <c r="F1513" t="s">
        <v>2</v>
      </c>
      <c r="G1513" t="s">
        <v>1</v>
      </c>
      <c r="H1513" s="4" t="str">
        <f>IF(OR(テーブル13[[#This Row],[ILLflag]]="N",テーブル13[[#This Row],[CopyService]]="N",テーブル13[[#This Row],[ILLStatus]]="N",テーブル13[[#This Row],[LoanService]]="N"),"×","○")</f>
        <v>○</v>
      </c>
      <c r="I1513">
        <v>35</v>
      </c>
      <c r="J1513" t="str">
        <f>VLOOKUP(テーブル13[[#This Row],[KENCODE]],KENCODE!A:B,2,FALSE)</f>
        <v>山口</v>
      </c>
      <c r="K1513" t="s">
        <v>2951</v>
      </c>
      <c r="L1513" t="s">
        <v>2952</v>
      </c>
    </row>
    <row r="1514" spans="1:12">
      <c r="A1514" t="s">
        <v>3073</v>
      </c>
      <c r="B1514" t="s">
        <v>1</v>
      </c>
      <c r="C1514" t="s">
        <v>1</v>
      </c>
      <c r="D1514" t="s">
        <v>1</v>
      </c>
      <c r="E1514" t="s">
        <v>1</v>
      </c>
      <c r="F1514" t="s">
        <v>2</v>
      </c>
      <c r="G1514" t="s">
        <v>2</v>
      </c>
      <c r="H1514" s="4" t="str">
        <f>IF(OR(テーブル13[[#This Row],[ILLflag]]="N",テーブル13[[#This Row],[CopyService]]="N",テーブル13[[#This Row],[ILLStatus]]="N",テーブル13[[#This Row],[LoanService]]="N"),"×","○")</f>
        <v>×</v>
      </c>
      <c r="I1514">
        <v>35</v>
      </c>
      <c r="J1514" t="str">
        <f>VLOOKUP(テーブル13[[#This Row],[KENCODE]],KENCODE!A:B,2,FALSE)</f>
        <v>山口</v>
      </c>
      <c r="K1514" t="s">
        <v>3074</v>
      </c>
      <c r="L1514" t="s">
        <v>3075</v>
      </c>
    </row>
    <row r="1515" spans="1:12">
      <c r="A1515" t="s">
        <v>3091</v>
      </c>
      <c r="B1515" t="s">
        <v>1</v>
      </c>
      <c r="C1515" t="s">
        <v>1</v>
      </c>
      <c r="D1515" t="s">
        <v>1</v>
      </c>
      <c r="E1515" t="s">
        <v>2</v>
      </c>
      <c r="F1515" t="s">
        <v>2</v>
      </c>
      <c r="G1515" t="s">
        <v>2</v>
      </c>
      <c r="H1515" s="4" t="str">
        <f>IF(OR(テーブル13[[#This Row],[ILLflag]]="N",テーブル13[[#This Row],[CopyService]]="N",テーブル13[[#This Row],[ILLStatus]]="N",テーブル13[[#This Row],[LoanService]]="N"),"×","○")</f>
        <v>×</v>
      </c>
      <c r="I1515">
        <v>35</v>
      </c>
      <c r="J1515" t="str">
        <f>VLOOKUP(テーブル13[[#This Row],[KENCODE]],KENCODE!A:B,2,FALSE)</f>
        <v>山口</v>
      </c>
      <c r="K1515" t="s">
        <v>3092</v>
      </c>
      <c r="L1515" t="s">
        <v>3093</v>
      </c>
    </row>
    <row r="1516" spans="1:12">
      <c r="A1516" t="s">
        <v>3563</v>
      </c>
      <c r="B1516" t="s">
        <v>1</v>
      </c>
      <c r="C1516" t="s">
        <v>1</v>
      </c>
      <c r="D1516" t="s">
        <v>1</v>
      </c>
      <c r="E1516" t="s">
        <v>2</v>
      </c>
      <c r="F1516" t="s">
        <v>1</v>
      </c>
      <c r="G1516" t="s">
        <v>2</v>
      </c>
      <c r="H1516" s="4" t="str">
        <f>IF(OR(テーブル13[[#This Row],[ILLflag]]="N",テーブル13[[#This Row],[CopyService]]="N",テーブル13[[#This Row],[ILLStatus]]="N",テーブル13[[#This Row],[LoanService]]="N"),"×","○")</f>
        <v>×</v>
      </c>
      <c r="I1516">
        <v>35</v>
      </c>
      <c r="J1516" t="str">
        <f>VLOOKUP(テーブル13[[#This Row],[KENCODE]],KENCODE!A:B,2,FALSE)</f>
        <v>山口</v>
      </c>
      <c r="K1516" t="s">
        <v>3564</v>
      </c>
      <c r="L1516" t="s">
        <v>3565</v>
      </c>
    </row>
    <row r="1517" spans="1:12">
      <c r="A1517" t="s">
        <v>3724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s="4" t="str">
        <f>IF(OR(テーブル13[[#This Row],[ILLflag]]="N",テーブル13[[#This Row],[CopyService]]="N",テーブル13[[#This Row],[ILLStatus]]="N",テーブル13[[#This Row],[LoanService]]="N"),"×","○")</f>
        <v>○</v>
      </c>
      <c r="I1517">
        <v>35</v>
      </c>
      <c r="J1517" t="str">
        <f>VLOOKUP(テーブル13[[#This Row],[KENCODE]],KENCODE!A:B,2,FALSE)</f>
        <v>山口</v>
      </c>
      <c r="K1517" t="s">
        <v>3725</v>
      </c>
      <c r="L1517" t="s">
        <v>3726</v>
      </c>
    </row>
    <row r="1518" spans="1:12">
      <c r="A1518" t="s">
        <v>3970</v>
      </c>
      <c r="B1518" t="s">
        <v>1</v>
      </c>
      <c r="C1518" t="s">
        <v>1</v>
      </c>
      <c r="D1518" t="s">
        <v>1</v>
      </c>
      <c r="E1518" t="s">
        <v>1</v>
      </c>
      <c r="F1518" t="s">
        <v>2</v>
      </c>
      <c r="G1518" t="s">
        <v>1</v>
      </c>
      <c r="H1518" s="4" t="str">
        <f>IF(OR(テーブル13[[#This Row],[ILLflag]]="N",テーブル13[[#This Row],[CopyService]]="N",テーブル13[[#This Row],[ILLStatus]]="N",テーブル13[[#This Row],[LoanService]]="N"),"×","○")</f>
        <v>○</v>
      </c>
      <c r="I1518">
        <v>35</v>
      </c>
      <c r="J1518" t="str">
        <f>VLOOKUP(テーブル13[[#This Row],[KENCODE]],KENCODE!A:B,2,FALSE)</f>
        <v>山口</v>
      </c>
      <c r="K1518" t="s">
        <v>3971</v>
      </c>
      <c r="L1518" t="s">
        <v>3972</v>
      </c>
    </row>
    <row r="1519" spans="1:12">
      <c r="A1519" t="s">
        <v>4224</v>
      </c>
      <c r="B1519" t="s">
        <v>1</v>
      </c>
      <c r="C1519" t="s">
        <v>1</v>
      </c>
      <c r="D1519" t="s">
        <v>1</v>
      </c>
      <c r="E1519" t="s">
        <v>1</v>
      </c>
      <c r="F1519" t="s">
        <v>2</v>
      </c>
      <c r="G1519" t="s">
        <v>2</v>
      </c>
      <c r="H1519" s="4" t="str">
        <f>IF(OR(テーブル13[[#This Row],[ILLflag]]="N",テーブル13[[#This Row],[CopyService]]="N",テーブル13[[#This Row],[ILLStatus]]="N",テーブル13[[#This Row],[LoanService]]="N"),"×","○")</f>
        <v>×</v>
      </c>
      <c r="I1519">
        <v>35</v>
      </c>
      <c r="J1519" t="str">
        <f>VLOOKUP(テーブル13[[#This Row],[KENCODE]],KENCODE!A:B,2,FALSE)</f>
        <v>山口</v>
      </c>
      <c r="K1519" t="s">
        <v>4225</v>
      </c>
      <c r="L1519" t="s">
        <v>4226</v>
      </c>
    </row>
    <row r="1520" spans="1:12">
      <c r="A1520" t="s">
        <v>4591</v>
      </c>
      <c r="B1520" t="s">
        <v>1</v>
      </c>
      <c r="C1520" t="s">
        <v>1</v>
      </c>
      <c r="D1520" t="s">
        <v>1</v>
      </c>
      <c r="E1520" t="s">
        <v>1</v>
      </c>
      <c r="F1520" t="s">
        <v>2</v>
      </c>
      <c r="G1520" t="s">
        <v>1</v>
      </c>
      <c r="H1520" s="4" t="str">
        <f>IF(OR(テーブル13[[#This Row],[ILLflag]]="N",テーブル13[[#This Row],[CopyService]]="N",テーブル13[[#This Row],[ILLStatus]]="N",テーブル13[[#This Row],[LoanService]]="N"),"×","○")</f>
        <v>○</v>
      </c>
      <c r="I1520">
        <v>35</v>
      </c>
      <c r="J1520" t="str">
        <f>VLOOKUP(テーブル13[[#This Row],[KENCODE]],KENCODE!A:B,2,FALSE)</f>
        <v>山口</v>
      </c>
      <c r="K1520" t="s">
        <v>4592</v>
      </c>
      <c r="L1520" t="s">
        <v>4593</v>
      </c>
    </row>
    <row r="1521" spans="1:12">
      <c r="A1521" t="s">
        <v>4754</v>
      </c>
      <c r="B1521" t="s">
        <v>1</v>
      </c>
      <c r="C1521" t="s">
        <v>1</v>
      </c>
      <c r="D1521" t="s">
        <v>2</v>
      </c>
      <c r="E1521" t="s">
        <v>2</v>
      </c>
      <c r="F1521" t="s">
        <v>2</v>
      </c>
      <c r="G1521" t="s">
        <v>2</v>
      </c>
      <c r="H1521" s="4" t="str">
        <f>IF(OR(テーブル13[[#This Row],[ILLflag]]="N",テーブル13[[#This Row],[CopyService]]="N",テーブル13[[#This Row],[ILLStatus]]="N",テーブル13[[#This Row],[LoanService]]="N"),"×","○")</f>
        <v>×</v>
      </c>
      <c r="I1521">
        <v>35</v>
      </c>
      <c r="J1521" t="str">
        <f>VLOOKUP(テーブル13[[#This Row],[KENCODE]],KENCODE!A:B,2,FALSE)</f>
        <v>山口</v>
      </c>
      <c r="K1521" t="s">
        <v>4755</v>
      </c>
      <c r="L1521" t="s">
        <v>4756</v>
      </c>
    </row>
    <row r="1522" spans="1:12">
      <c r="A1522" t="s">
        <v>4760</v>
      </c>
      <c r="B1522" t="s">
        <v>1</v>
      </c>
      <c r="C1522" t="s">
        <v>1</v>
      </c>
      <c r="D1522" t="s">
        <v>1</v>
      </c>
      <c r="E1522" t="s">
        <v>1</v>
      </c>
      <c r="F1522" t="s">
        <v>2</v>
      </c>
      <c r="G1522" t="s">
        <v>1</v>
      </c>
      <c r="H1522" s="4" t="str">
        <f>IF(OR(テーブル13[[#This Row],[ILLflag]]="N",テーブル13[[#This Row],[CopyService]]="N",テーブル13[[#This Row],[ILLStatus]]="N",テーブル13[[#This Row],[LoanService]]="N"),"×","○")</f>
        <v>○</v>
      </c>
      <c r="I1522">
        <v>35</v>
      </c>
      <c r="J1522" t="str">
        <f>VLOOKUP(テーブル13[[#This Row],[KENCODE]],KENCODE!A:B,2,FALSE)</f>
        <v>山口</v>
      </c>
      <c r="K1522" t="s">
        <v>4761</v>
      </c>
      <c r="L1522" t="s">
        <v>4762</v>
      </c>
    </row>
    <row r="1523" spans="1:12">
      <c r="A1523" t="s">
        <v>532</v>
      </c>
      <c r="B1523" t="s">
        <v>1</v>
      </c>
      <c r="C1523" t="s">
        <v>1</v>
      </c>
      <c r="D1523" t="s">
        <v>1</v>
      </c>
      <c r="E1523" t="s">
        <v>1</v>
      </c>
      <c r="F1523" t="s">
        <v>2</v>
      </c>
      <c r="G1523" t="s">
        <v>1</v>
      </c>
      <c r="H1523" s="4" t="str">
        <f>IF(OR(テーブル13[[#This Row],[ILLflag]]="N",テーブル13[[#This Row],[CopyService]]="N",テーブル13[[#This Row],[ILLStatus]]="N",テーブル13[[#This Row],[LoanService]]="N"),"×","○")</f>
        <v>○</v>
      </c>
      <c r="I1523">
        <v>36</v>
      </c>
      <c r="J1523" t="str">
        <f>VLOOKUP(テーブル13[[#This Row],[KENCODE]],KENCODE!A:B,2,FALSE)</f>
        <v>徳島</v>
      </c>
      <c r="K1523" t="s">
        <v>533</v>
      </c>
      <c r="L1523" t="s">
        <v>534</v>
      </c>
    </row>
    <row r="1524" spans="1:12">
      <c r="A1524" t="s">
        <v>535</v>
      </c>
      <c r="B1524" t="s">
        <v>1</v>
      </c>
      <c r="C1524" t="s">
        <v>1</v>
      </c>
      <c r="D1524" t="s">
        <v>1</v>
      </c>
      <c r="E1524" t="s">
        <v>1</v>
      </c>
      <c r="F1524" t="s">
        <v>2</v>
      </c>
      <c r="G1524" t="s">
        <v>2</v>
      </c>
      <c r="H1524" s="4" t="str">
        <f>IF(OR(テーブル13[[#This Row],[ILLflag]]="N",テーブル13[[#This Row],[CopyService]]="N",テーブル13[[#This Row],[ILLStatus]]="N",テーブル13[[#This Row],[LoanService]]="N"),"×","○")</f>
        <v>×</v>
      </c>
      <c r="I1524">
        <v>36</v>
      </c>
      <c r="J1524" t="str">
        <f>VLOOKUP(テーブル13[[#This Row],[KENCODE]],KENCODE!A:B,2,FALSE)</f>
        <v>徳島</v>
      </c>
      <c r="K1524" t="s">
        <v>536</v>
      </c>
      <c r="L1524" t="s">
        <v>537</v>
      </c>
    </row>
    <row r="1525" spans="1:12">
      <c r="A1525" t="s">
        <v>538</v>
      </c>
      <c r="B1525" t="s">
        <v>1</v>
      </c>
      <c r="C1525" t="s">
        <v>1</v>
      </c>
      <c r="D1525" t="s">
        <v>1</v>
      </c>
      <c r="E1525" t="s">
        <v>1</v>
      </c>
      <c r="F1525" t="s">
        <v>2</v>
      </c>
      <c r="G1525" t="s">
        <v>1</v>
      </c>
      <c r="H1525" s="4" t="str">
        <f>IF(OR(テーブル13[[#This Row],[ILLflag]]="N",テーブル13[[#This Row],[CopyService]]="N",テーブル13[[#This Row],[ILLStatus]]="N",テーブル13[[#This Row],[LoanService]]="N"),"×","○")</f>
        <v>○</v>
      </c>
      <c r="I1525">
        <v>36</v>
      </c>
      <c r="J1525" t="str">
        <f>VLOOKUP(テーブル13[[#This Row],[KENCODE]],KENCODE!A:B,2,FALSE)</f>
        <v>徳島</v>
      </c>
      <c r="K1525" t="s">
        <v>539</v>
      </c>
      <c r="L1525" t="s">
        <v>540</v>
      </c>
    </row>
    <row r="1526" spans="1:12">
      <c r="A1526" t="s">
        <v>1836</v>
      </c>
      <c r="B1526" t="s">
        <v>1</v>
      </c>
      <c r="C1526" t="s">
        <v>1</v>
      </c>
      <c r="D1526" t="s">
        <v>1</v>
      </c>
      <c r="E1526" t="s">
        <v>1</v>
      </c>
      <c r="F1526" t="s">
        <v>2</v>
      </c>
      <c r="G1526" t="s">
        <v>1</v>
      </c>
      <c r="H1526" s="4" t="str">
        <f>IF(OR(テーブル13[[#This Row],[ILLflag]]="N",テーブル13[[#This Row],[CopyService]]="N",テーブル13[[#This Row],[ILLStatus]]="N",テーブル13[[#This Row],[LoanService]]="N"),"×","○")</f>
        <v>○</v>
      </c>
      <c r="I1526">
        <v>36</v>
      </c>
      <c r="J1526" t="str">
        <f>VLOOKUP(テーブル13[[#This Row],[KENCODE]],KENCODE!A:B,2,FALSE)</f>
        <v>徳島</v>
      </c>
      <c r="K1526" t="s">
        <v>1837</v>
      </c>
      <c r="L1526" t="s">
        <v>1838</v>
      </c>
    </row>
    <row r="1527" spans="1:12">
      <c r="A1527" t="s">
        <v>1839</v>
      </c>
      <c r="B1527" t="s">
        <v>1</v>
      </c>
      <c r="C1527" t="s">
        <v>1</v>
      </c>
      <c r="D1527" t="s">
        <v>1</v>
      </c>
      <c r="E1527" t="s">
        <v>1</v>
      </c>
      <c r="F1527" t="s">
        <v>2</v>
      </c>
      <c r="G1527" t="s">
        <v>1</v>
      </c>
      <c r="H1527" s="4" t="str">
        <f>IF(OR(テーブル13[[#This Row],[ILLflag]]="N",テーブル13[[#This Row],[CopyService]]="N",テーブル13[[#This Row],[ILLStatus]]="N",テーブル13[[#This Row],[LoanService]]="N"),"×","○")</f>
        <v>○</v>
      </c>
      <c r="I1527">
        <v>36</v>
      </c>
      <c r="J1527" t="str">
        <f>VLOOKUP(テーブル13[[#This Row],[KENCODE]],KENCODE!A:B,2,FALSE)</f>
        <v>徳島</v>
      </c>
      <c r="K1527" t="s">
        <v>1840</v>
      </c>
      <c r="L1527" t="s">
        <v>1841</v>
      </c>
    </row>
    <row r="1528" spans="1:12">
      <c r="A1528" t="s">
        <v>3638</v>
      </c>
      <c r="B1528" t="s">
        <v>1</v>
      </c>
      <c r="C1528" t="s">
        <v>1</v>
      </c>
      <c r="D1528" t="s">
        <v>1</v>
      </c>
      <c r="E1528" t="s">
        <v>1</v>
      </c>
      <c r="F1528" t="s">
        <v>2</v>
      </c>
      <c r="G1528" t="s">
        <v>1</v>
      </c>
      <c r="H1528" s="4" t="str">
        <f>IF(OR(テーブル13[[#This Row],[ILLflag]]="N",テーブル13[[#This Row],[CopyService]]="N",テーブル13[[#This Row],[ILLStatus]]="N",テーブル13[[#This Row],[LoanService]]="N"),"×","○")</f>
        <v>○</v>
      </c>
      <c r="I1528">
        <v>36</v>
      </c>
      <c r="J1528" t="str">
        <f>VLOOKUP(テーブル13[[#This Row],[KENCODE]],KENCODE!A:B,2,FALSE)</f>
        <v>徳島</v>
      </c>
      <c r="K1528" t="s">
        <v>3639</v>
      </c>
      <c r="L1528" t="s">
        <v>3640</v>
      </c>
    </row>
    <row r="1529" spans="1:12">
      <c r="A1529" t="s">
        <v>541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2</v>
      </c>
      <c r="H1529" s="4" t="str">
        <f>IF(OR(テーブル13[[#This Row],[ILLflag]]="N",テーブル13[[#This Row],[CopyService]]="N",テーブル13[[#This Row],[ILLStatus]]="N",テーブル13[[#This Row],[LoanService]]="N"),"×","○")</f>
        <v>×</v>
      </c>
      <c r="I1529">
        <v>37</v>
      </c>
      <c r="J1529" t="str">
        <f>VLOOKUP(テーブル13[[#This Row],[KENCODE]],KENCODE!A:B,2,FALSE)</f>
        <v>香川</v>
      </c>
      <c r="K1529" t="s">
        <v>542</v>
      </c>
      <c r="L1529" t="s">
        <v>543</v>
      </c>
    </row>
    <row r="1530" spans="1:12">
      <c r="A1530" t="s">
        <v>544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2</v>
      </c>
      <c r="H1530" s="4" t="str">
        <f>IF(OR(テーブル13[[#This Row],[ILLflag]]="N",テーブル13[[#This Row],[CopyService]]="N",テーブル13[[#This Row],[ILLStatus]]="N",テーブル13[[#This Row],[LoanService]]="N"),"×","○")</f>
        <v>×</v>
      </c>
      <c r="I1530">
        <v>37</v>
      </c>
      <c r="J1530" t="str">
        <f>VLOOKUP(テーブル13[[#This Row],[KENCODE]],KENCODE!A:B,2,FALSE)</f>
        <v>香川</v>
      </c>
      <c r="K1530" t="s">
        <v>545</v>
      </c>
      <c r="L1530" t="s">
        <v>546</v>
      </c>
    </row>
    <row r="1531" spans="1:12">
      <c r="A1531" t="s">
        <v>1842</v>
      </c>
      <c r="B1531" t="s">
        <v>1</v>
      </c>
      <c r="C1531" t="s">
        <v>1</v>
      </c>
      <c r="D1531" t="s">
        <v>1</v>
      </c>
      <c r="E1531" t="s">
        <v>1</v>
      </c>
      <c r="F1531" t="s">
        <v>2</v>
      </c>
      <c r="G1531" t="s">
        <v>1</v>
      </c>
      <c r="H1531" s="4" t="str">
        <f>IF(OR(テーブル13[[#This Row],[ILLflag]]="N",テーブル13[[#This Row],[CopyService]]="N",テーブル13[[#This Row],[ILLStatus]]="N",テーブル13[[#This Row],[LoanService]]="N"),"×","○")</f>
        <v>○</v>
      </c>
      <c r="I1531">
        <v>37</v>
      </c>
      <c r="J1531" t="str">
        <f>VLOOKUP(テーブル13[[#This Row],[KENCODE]],KENCODE!A:B,2,FALSE)</f>
        <v>香川</v>
      </c>
      <c r="K1531" t="s">
        <v>1843</v>
      </c>
      <c r="L1531" t="s">
        <v>1844</v>
      </c>
    </row>
    <row r="1532" spans="1:12">
      <c r="A1532" t="s">
        <v>1845</v>
      </c>
      <c r="B1532" t="s">
        <v>1</v>
      </c>
      <c r="C1532" t="s">
        <v>1</v>
      </c>
      <c r="D1532" t="s">
        <v>1</v>
      </c>
      <c r="E1532" t="s">
        <v>1</v>
      </c>
      <c r="F1532" t="s">
        <v>2</v>
      </c>
      <c r="G1532" t="s">
        <v>1</v>
      </c>
      <c r="H1532" s="4" t="str">
        <f>IF(OR(テーブル13[[#This Row],[ILLflag]]="N",テーブル13[[#This Row],[CopyService]]="N",テーブル13[[#This Row],[ILLStatus]]="N",テーブル13[[#This Row],[LoanService]]="N"),"×","○")</f>
        <v>○</v>
      </c>
      <c r="I1532">
        <v>37</v>
      </c>
      <c r="J1532" t="str">
        <f>VLOOKUP(テーブル13[[#This Row],[KENCODE]],KENCODE!A:B,2,FALSE)</f>
        <v>香川</v>
      </c>
      <c r="K1532" t="s">
        <v>1846</v>
      </c>
      <c r="L1532" t="s">
        <v>1847</v>
      </c>
    </row>
    <row r="1533" spans="1:12">
      <c r="A1533" t="s">
        <v>2110</v>
      </c>
      <c r="B1533" t="s">
        <v>1</v>
      </c>
      <c r="C1533" t="s">
        <v>1</v>
      </c>
      <c r="D1533" t="s">
        <v>2</v>
      </c>
      <c r="E1533" t="s">
        <v>2</v>
      </c>
      <c r="F1533" t="s">
        <v>2</v>
      </c>
      <c r="G1533" t="s">
        <v>2</v>
      </c>
      <c r="H1533" s="4" t="str">
        <f>IF(OR(テーブル13[[#This Row],[ILLflag]]="N",テーブル13[[#This Row],[CopyService]]="N",テーブル13[[#This Row],[ILLStatus]]="N",テーブル13[[#This Row],[LoanService]]="N"),"×","○")</f>
        <v>×</v>
      </c>
      <c r="I1533">
        <v>37</v>
      </c>
      <c r="J1533" t="str">
        <f>VLOOKUP(テーブル13[[#This Row],[KENCODE]],KENCODE!A:B,2,FALSE)</f>
        <v>香川</v>
      </c>
      <c r="K1533" t="s">
        <v>2111</v>
      </c>
      <c r="L1533" t="s">
        <v>2112</v>
      </c>
    </row>
    <row r="1534" spans="1:12">
      <c r="A1534" t="s">
        <v>2203</v>
      </c>
      <c r="B1534" t="s">
        <v>1</v>
      </c>
      <c r="C1534" t="s">
        <v>1</v>
      </c>
      <c r="D1534" t="s">
        <v>2</v>
      </c>
      <c r="E1534" t="s">
        <v>2</v>
      </c>
      <c r="F1534" t="s">
        <v>2</v>
      </c>
      <c r="G1534" t="s">
        <v>2</v>
      </c>
      <c r="H1534" s="4" t="str">
        <f>IF(OR(テーブル13[[#This Row],[ILLflag]]="N",テーブル13[[#This Row],[CopyService]]="N",テーブル13[[#This Row],[ILLStatus]]="N",テーブル13[[#This Row],[LoanService]]="N"),"×","○")</f>
        <v>×</v>
      </c>
      <c r="I1534">
        <v>37</v>
      </c>
      <c r="J1534" t="str">
        <f>VLOOKUP(テーブル13[[#This Row],[KENCODE]],KENCODE!A:B,2,FALSE)</f>
        <v>香川</v>
      </c>
      <c r="K1534" t="s">
        <v>2204</v>
      </c>
      <c r="L1534" t="s">
        <v>2205</v>
      </c>
    </row>
    <row r="1535" spans="1:12">
      <c r="A1535" t="s">
        <v>2667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2</v>
      </c>
      <c r="H1535" s="4" t="str">
        <f>IF(OR(テーブル13[[#This Row],[ILLflag]]="N",テーブル13[[#This Row],[CopyService]]="N",テーブル13[[#This Row],[ILLStatus]]="N",テーブル13[[#This Row],[LoanService]]="N"),"×","○")</f>
        <v>×</v>
      </c>
      <c r="I1535">
        <v>37</v>
      </c>
      <c r="J1535" t="str">
        <f>VLOOKUP(テーブル13[[#This Row],[KENCODE]],KENCODE!A:B,2,FALSE)</f>
        <v>香川</v>
      </c>
      <c r="K1535" t="s">
        <v>2668</v>
      </c>
      <c r="L1535" t="s">
        <v>2669</v>
      </c>
    </row>
    <row r="1536" spans="1:12">
      <c r="A1536" t="s">
        <v>2778</v>
      </c>
      <c r="B1536" t="s">
        <v>2</v>
      </c>
      <c r="C1536" t="s">
        <v>2</v>
      </c>
      <c r="D1536" t="s">
        <v>1</v>
      </c>
      <c r="E1536" t="s">
        <v>2</v>
      </c>
      <c r="G1536" t="s">
        <v>2</v>
      </c>
      <c r="H1536" s="4" t="str">
        <f>IF(OR(テーブル13[[#This Row],[ILLflag]]="N",テーブル13[[#This Row],[CopyService]]="N",テーブル13[[#This Row],[ILLStatus]]="N",テーブル13[[#This Row],[LoanService]]="N"),"×","○")</f>
        <v>×</v>
      </c>
      <c r="I1536">
        <v>37</v>
      </c>
      <c r="J1536" t="str">
        <f>VLOOKUP(テーブル13[[#This Row],[KENCODE]],KENCODE!A:B,2,FALSE)</f>
        <v>香川</v>
      </c>
      <c r="K1536" t="s">
        <v>2779</v>
      </c>
      <c r="L1536" t="s">
        <v>2780</v>
      </c>
    </row>
    <row r="1537" spans="1:12">
      <c r="A1537" t="s">
        <v>2884</v>
      </c>
      <c r="B1537" t="s">
        <v>1</v>
      </c>
      <c r="C1537" t="s">
        <v>1</v>
      </c>
      <c r="D1537" t="s">
        <v>1</v>
      </c>
      <c r="E1537" t="s">
        <v>1</v>
      </c>
      <c r="F1537" t="s">
        <v>2</v>
      </c>
      <c r="G1537" t="s">
        <v>1</v>
      </c>
      <c r="H1537" s="4" t="str">
        <f>IF(OR(テーブル13[[#This Row],[ILLflag]]="N",テーブル13[[#This Row],[CopyService]]="N",テーブル13[[#This Row],[ILLStatus]]="N",テーブル13[[#This Row],[LoanService]]="N"),"×","○")</f>
        <v>○</v>
      </c>
      <c r="I1537">
        <v>37</v>
      </c>
      <c r="J1537" t="str">
        <f>VLOOKUP(テーブル13[[#This Row],[KENCODE]],KENCODE!A:B,2,FALSE)</f>
        <v>香川</v>
      </c>
      <c r="K1537" t="s">
        <v>2885</v>
      </c>
      <c r="L1537" t="s">
        <v>2886</v>
      </c>
    </row>
    <row r="1538" spans="1:12">
      <c r="A1538" t="s">
        <v>3124</v>
      </c>
      <c r="B1538" t="s">
        <v>1</v>
      </c>
      <c r="C1538" t="s">
        <v>2</v>
      </c>
      <c r="D1538" t="s">
        <v>1</v>
      </c>
      <c r="E1538" t="s">
        <v>2</v>
      </c>
      <c r="F1538" t="s">
        <v>2</v>
      </c>
      <c r="G1538" t="s">
        <v>2</v>
      </c>
      <c r="H1538" s="4" t="str">
        <f>IF(OR(テーブル13[[#This Row],[ILLflag]]="N",テーブル13[[#This Row],[CopyService]]="N",テーブル13[[#This Row],[ILLStatus]]="N",テーブル13[[#This Row],[LoanService]]="N"),"×","○")</f>
        <v>×</v>
      </c>
      <c r="I1538">
        <v>37</v>
      </c>
      <c r="J1538" t="str">
        <f>VLOOKUP(テーブル13[[#This Row],[KENCODE]],KENCODE!A:B,2,FALSE)</f>
        <v>香川</v>
      </c>
      <c r="K1538" t="s">
        <v>3125</v>
      </c>
      <c r="L1538" t="s">
        <v>3126</v>
      </c>
    </row>
    <row r="1539" spans="1:12">
      <c r="A1539" t="s">
        <v>3135</v>
      </c>
      <c r="B1539" t="s">
        <v>2</v>
      </c>
      <c r="C1539" t="s">
        <v>2</v>
      </c>
      <c r="D1539" t="s">
        <v>1</v>
      </c>
      <c r="E1539" t="s">
        <v>2</v>
      </c>
      <c r="F1539" t="s">
        <v>2</v>
      </c>
      <c r="G1539" t="s">
        <v>2</v>
      </c>
      <c r="H1539" s="4" t="str">
        <f>IF(OR(テーブル13[[#This Row],[ILLflag]]="N",テーブル13[[#This Row],[CopyService]]="N",テーブル13[[#This Row],[ILLStatus]]="N",テーブル13[[#This Row],[LoanService]]="N"),"×","○")</f>
        <v>×</v>
      </c>
      <c r="I1539">
        <v>37</v>
      </c>
      <c r="J1539" t="str">
        <f>VLOOKUP(テーブル13[[#This Row],[KENCODE]],KENCODE!A:B,2,FALSE)</f>
        <v>香川</v>
      </c>
      <c r="K1539" t="s">
        <v>3136</v>
      </c>
      <c r="L1539" t="s">
        <v>3137</v>
      </c>
    </row>
    <row r="1540" spans="1:12">
      <c r="A1540" t="s">
        <v>3162</v>
      </c>
      <c r="B1540" t="s">
        <v>1</v>
      </c>
      <c r="C1540" t="s">
        <v>1</v>
      </c>
      <c r="D1540" t="s">
        <v>1</v>
      </c>
      <c r="E1540" t="s">
        <v>1</v>
      </c>
      <c r="F1540" t="s">
        <v>2</v>
      </c>
      <c r="G1540" t="s">
        <v>1</v>
      </c>
      <c r="H1540" s="4" t="str">
        <f>IF(OR(テーブル13[[#This Row],[ILLflag]]="N",テーブル13[[#This Row],[CopyService]]="N",テーブル13[[#This Row],[ILLStatus]]="N",テーブル13[[#This Row],[LoanService]]="N"),"×","○")</f>
        <v>○</v>
      </c>
      <c r="I1540">
        <v>37</v>
      </c>
      <c r="J1540" t="str">
        <f>VLOOKUP(テーブル13[[#This Row],[KENCODE]],KENCODE!A:B,2,FALSE)</f>
        <v>香川</v>
      </c>
      <c r="K1540" t="s">
        <v>3163</v>
      </c>
      <c r="L1540" t="s">
        <v>3164</v>
      </c>
    </row>
    <row r="1541" spans="1:12">
      <c r="A1541" t="s">
        <v>3248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2</v>
      </c>
      <c r="H1541" s="4" t="str">
        <f>IF(OR(テーブル13[[#This Row],[ILLflag]]="N",テーブル13[[#This Row],[CopyService]]="N",テーブル13[[#This Row],[ILLStatus]]="N",テーブル13[[#This Row],[LoanService]]="N"),"×","○")</f>
        <v>×</v>
      </c>
      <c r="I1541">
        <v>37</v>
      </c>
      <c r="J1541" t="str">
        <f>VLOOKUP(テーブル13[[#This Row],[KENCODE]],KENCODE!A:B,2,FALSE)</f>
        <v>香川</v>
      </c>
      <c r="K1541" t="s">
        <v>3249</v>
      </c>
      <c r="L1541" t="s">
        <v>3250</v>
      </c>
    </row>
    <row r="1542" spans="1:12">
      <c r="A1542" t="s">
        <v>3292</v>
      </c>
      <c r="B1542" t="s">
        <v>1</v>
      </c>
      <c r="C1542" t="s">
        <v>1</v>
      </c>
      <c r="D1542" t="s">
        <v>1</v>
      </c>
      <c r="E1542" t="s">
        <v>1</v>
      </c>
      <c r="F1542" t="s">
        <v>2</v>
      </c>
      <c r="G1542" t="s">
        <v>2</v>
      </c>
      <c r="H1542" s="4" t="str">
        <f>IF(OR(テーブル13[[#This Row],[ILLflag]]="N",テーブル13[[#This Row],[CopyService]]="N",テーブル13[[#This Row],[ILLStatus]]="N",テーブル13[[#This Row],[LoanService]]="N"),"×","○")</f>
        <v>×</v>
      </c>
      <c r="I1542">
        <v>37</v>
      </c>
      <c r="J1542" t="str">
        <f>VLOOKUP(テーブル13[[#This Row],[KENCODE]],KENCODE!A:B,2,FALSE)</f>
        <v>香川</v>
      </c>
      <c r="K1542" t="s">
        <v>3293</v>
      </c>
      <c r="L1542" t="s">
        <v>3294</v>
      </c>
    </row>
    <row r="1543" spans="1:12">
      <c r="A1543" t="s">
        <v>3674</v>
      </c>
      <c r="B1543" t="s">
        <v>1</v>
      </c>
      <c r="C1543" t="s">
        <v>1</v>
      </c>
      <c r="D1543" t="s">
        <v>1</v>
      </c>
      <c r="E1543" t="s">
        <v>1</v>
      </c>
      <c r="F1543" t="s">
        <v>2</v>
      </c>
      <c r="G1543" t="s">
        <v>1</v>
      </c>
      <c r="H1543" s="4" t="str">
        <f>IF(OR(テーブル13[[#This Row],[ILLflag]]="N",テーブル13[[#This Row],[CopyService]]="N",テーブル13[[#This Row],[ILLStatus]]="N",テーブル13[[#This Row],[LoanService]]="N"),"×","○")</f>
        <v>○</v>
      </c>
      <c r="I1543">
        <v>37</v>
      </c>
      <c r="J1543" t="str">
        <f>VLOOKUP(テーブル13[[#This Row],[KENCODE]],KENCODE!A:B,2,FALSE)</f>
        <v>香川</v>
      </c>
      <c r="K1543" t="s">
        <v>3675</v>
      </c>
      <c r="L1543" t="s">
        <v>3676</v>
      </c>
    </row>
    <row r="1544" spans="1:12">
      <c r="A1544" t="s">
        <v>3841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2</v>
      </c>
      <c r="H1544" s="4" t="str">
        <f>IF(OR(テーブル13[[#This Row],[ILLflag]]="N",テーブル13[[#This Row],[CopyService]]="N",テーブル13[[#This Row],[ILLStatus]]="N",テーブル13[[#This Row],[LoanService]]="N"),"×","○")</f>
        <v>×</v>
      </c>
      <c r="I1544">
        <v>37</v>
      </c>
      <c r="J1544" t="str">
        <f>VLOOKUP(テーブル13[[#This Row],[KENCODE]],KENCODE!A:B,2,FALSE)</f>
        <v>香川</v>
      </c>
      <c r="K1544" t="s">
        <v>3842</v>
      </c>
      <c r="L1544" t="s">
        <v>3843</v>
      </c>
    </row>
    <row r="1545" spans="1:12">
      <c r="A1545" t="s">
        <v>547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2</v>
      </c>
      <c r="H1545" s="4" t="str">
        <f>IF(OR(テーブル13[[#This Row],[ILLflag]]="N",テーブル13[[#This Row],[CopyService]]="N",テーブル13[[#This Row],[ILLStatus]]="N",テーブル13[[#This Row],[LoanService]]="N"),"×","○")</f>
        <v>×</v>
      </c>
      <c r="I1545">
        <v>38</v>
      </c>
      <c r="J1545" t="str">
        <f>VLOOKUP(テーブル13[[#This Row],[KENCODE]],KENCODE!A:B,2,FALSE)</f>
        <v>愛媛</v>
      </c>
      <c r="K1545" t="s">
        <v>548</v>
      </c>
      <c r="L1545" t="s">
        <v>549</v>
      </c>
    </row>
    <row r="1546" spans="1:12">
      <c r="A1546" t="s">
        <v>550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2</v>
      </c>
      <c r="H1546" s="4" t="str">
        <f>IF(OR(テーブル13[[#This Row],[ILLflag]]="N",テーブル13[[#This Row],[CopyService]]="N",テーブル13[[#This Row],[ILLStatus]]="N",テーブル13[[#This Row],[LoanService]]="N"),"×","○")</f>
        <v>×</v>
      </c>
      <c r="I1546">
        <v>38</v>
      </c>
      <c r="J1546" t="str">
        <f>VLOOKUP(テーブル13[[#This Row],[KENCODE]],KENCODE!A:B,2,FALSE)</f>
        <v>愛媛</v>
      </c>
      <c r="K1546" t="s">
        <v>551</v>
      </c>
      <c r="L1546" t="s">
        <v>552</v>
      </c>
    </row>
    <row r="1547" spans="1:12">
      <c r="A1547" t="s">
        <v>553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2</v>
      </c>
      <c r="H1547" s="4" t="str">
        <f>IF(OR(テーブル13[[#This Row],[ILLflag]]="N",テーブル13[[#This Row],[CopyService]]="N",テーブル13[[#This Row],[ILLStatus]]="N",テーブル13[[#This Row],[LoanService]]="N"),"×","○")</f>
        <v>×</v>
      </c>
      <c r="I1547">
        <v>38</v>
      </c>
      <c r="J1547" t="str">
        <f>VLOOKUP(テーブル13[[#This Row],[KENCODE]],KENCODE!A:B,2,FALSE)</f>
        <v>愛媛</v>
      </c>
      <c r="K1547" t="s">
        <v>554</v>
      </c>
      <c r="L1547" t="s">
        <v>555</v>
      </c>
    </row>
    <row r="1548" spans="1:12">
      <c r="A1548" t="s">
        <v>1848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2</v>
      </c>
      <c r="H1548" s="4" t="str">
        <f>IF(OR(テーブル13[[#This Row],[ILLflag]]="N",テーブル13[[#This Row],[CopyService]]="N",テーブル13[[#This Row],[ILLStatus]]="N",テーブル13[[#This Row],[LoanService]]="N"),"×","○")</f>
        <v>×</v>
      </c>
      <c r="I1548">
        <v>38</v>
      </c>
      <c r="J1548" t="str">
        <f>VLOOKUP(テーブル13[[#This Row],[KENCODE]],KENCODE!A:B,2,FALSE)</f>
        <v>愛媛</v>
      </c>
      <c r="K1548" t="s">
        <v>1849</v>
      </c>
      <c r="L1548" t="s">
        <v>1850</v>
      </c>
    </row>
    <row r="1549" spans="1:12">
      <c r="A1549" t="s">
        <v>2560</v>
      </c>
      <c r="B1549" t="s">
        <v>1</v>
      </c>
      <c r="C1549" t="s">
        <v>1</v>
      </c>
      <c r="D1549" t="s">
        <v>2</v>
      </c>
      <c r="E1549" t="s">
        <v>2</v>
      </c>
      <c r="F1549" t="s">
        <v>2</v>
      </c>
      <c r="G1549" t="s">
        <v>2</v>
      </c>
      <c r="H1549" s="4" t="str">
        <f>IF(OR(テーブル13[[#This Row],[ILLflag]]="N",テーブル13[[#This Row],[CopyService]]="N",テーブル13[[#This Row],[ILLStatus]]="N",テーブル13[[#This Row],[LoanService]]="N"),"×","○")</f>
        <v>×</v>
      </c>
      <c r="I1549">
        <v>38</v>
      </c>
      <c r="J1549" t="str">
        <f>VLOOKUP(テーブル13[[#This Row],[KENCODE]],KENCODE!A:B,2,FALSE)</f>
        <v>愛媛</v>
      </c>
      <c r="K1549" t="s">
        <v>2561</v>
      </c>
      <c r="L1549" t="s">
        <v>2562</v>
      </c>
    </row>
    <row r="1550" spans="1:12">
      <c r="A1550" t="s">
        <v>2670</v>
      </c>
      <c r="B1550" t="s">
        <v>1</v>
      </c>
      <c r="C1550" t="s">
        <v>1</v>
      </c>
      <c r="D1550" t="s">
        <v>2</v>
      </c>
      <c r="E1550" t="s">
        <v>2</v>
      </c>
      <c r="F1550" t="s">
        <v>2</v>
      </c>
      <c r="G1550" t="s">
        <v>1</v>
      </c>
      <c r="H1550" s="4" t="str">
        <f>IF(OR(テーブル13[[#This Row],[ILLflag]]="N",テーブル13[[#This Row],[CopyService]]="N",テーブル13[[#This Row],[ILLStatus]]="N",テーブル13[[#This Row],[LoanService]]="N"),"×","○")</f>
        <v>×</v>
      </c>
      <c r="I1550">
        <v>38</v>
      </c>
      <c r="J1550" t="str">
        <f>VLOOKUP(テーブル13[[#This Row],[KENCODE]],KENCODE!A:B,2,FALSE)</f>
        <v>愛媛</v>
      </c>
      <c r="K1550" t="s">
        <v>2671</v>
      </c>
      <c r="L1550" t="s">
        <v>2672</v>
      </c>
    </row>
    <row r="1551" spans="1:12">
      <c r="A1551" t="s">
        <v>2887</v>
      </c>
      <c r="B1551" t="s">
        <v>1</v>
      </c>
      <c r="C1551" t="s">
        <v>1</v>
      </c>
      <c r="D1551" t="s">
        <v>1</v>
      </c>
      <c r="E1551" t="s">
        <v>1</v>
      </c>
      <c r="F1551" t="s">
        <v>2</v>
      </c>
      <c r="G1551" t="s">
        <v>1</v>
      </c>
      <c r="H1551" s="4" t="str">
        <f>IF(OR(テーブル13[[#This Row],[ILLflag]]="N",テーブル13[[#This Row],[CopyService]]="N",テーブル13[[#This Row],[ILLStatus]]="N",テーブル13[[#This Row],[LoanService]]="N"),"×","○")</f>
        <v>○</v>
      </c>
      <c r="I1551">
        <v>38</v>
      </c>
      <c r="J1551" t="str">
        <f>VLOOKUP(テーブル13[[#This Row],[KENCODE]],KENCODE!A:B,2,FALSE)</f>
        <v>愛媛</v>
      </c>
      <c r="K1551" t="s">
        <v>2888</v>
      </c>
      <c r="L1551" t="s">
        <v>2889</v>
      </c>
    </row>
    <row r="1552" spans="1:12">
      <c r="A1552" t="s">
        <v>2989</v>
      </c>
      <c r="B1552" t="s">
        <v>1</v>
      </c>
      <c r="C1552" t="s">
        <v>1</v>
      </c>
      <c r="D1552" t="s">
        <v>1</v>
      </c>
      <c r="E1552" t="s">
        <v>2</v>
      </c>
      <c r="F1552" t="s">
        <v>2</v>
      </c>
      <c r="G1552" t="s">
        <v>2</v>
      </c>
      <c r="H1552" s="4" t="str">
        <f>IF(OR(テーブル13[[#This Row],[ILLflag]]="N",テーブル13[[#This Row],[CopyService]]="N",テーブル13[[#This Row],[ILLStatus]]="N",テーブル13[[#This Row],[LoanService]]="N"),"×","○")</f>
        <v>×</v>
      </c>
      <c r="I1552">
        <v>38</v>
      </c>
      <c r="J1552" t="str">
        <f>VLOOKUP(テーブル13[[#This Row],[KENCODE]],KENCODE!A:B,2,FALSE)</f>
        <v>愛媛</v>
      </c>
      <c r="K1552" t="s">
        <v>2990</v>
      </c>
      <c r="L1552" t="s">
        <v>2991</v>
      </c>
    </row>
    <row r="1553" spans="1:12">
      <c r="A1553" t="s">
        <v>2998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s="4" t="str">
        <f>IF(OR(テーブル13[[#This Row],[ILLflag]]="N",テーブル13[[#This Row],[CopyService]]="N",テーブル13[[#This Row],[ILLStatus]]="N",テーブル13[[#This Row],[LoanService]]="N"),"×","○")</f>
        <v>○</v>
      </c>
      <c r="I1553">
        <v>38</v>
      </c>
      <c r="J1553" t="str">
        <f>VLOOKUP(テーブル13[[#This Row],[KENCODE]],KENCODE!A:B,2,FALSE)</f>
        <v>愛媛</v>
      </c>
      <c r="K1553" t="s">
        <v>2999</v>
      </c>
      <c r="L1553" t="s">
        <v>3000</v>
      </c>
    </row>
    <row r="1554" spans="1:12">
      <c r="A1554" t="s">
        <v>3471</v>
      </c>
      <c r="B1554" t="s">
        <v>1</v>
      </c>
      <c r="C1554" t="s">
        <v>1</v>
      </c>
      <c r="D1554" t="s">
        <v>1</v>
      </c>
      <c r="E1554" t="s">
        <v>1</v>
      </c>
      <c r="F1554" t="s">
        <v>2</v>
      </c>
      <c r="G1554" t="s">
        <v>2</v>
      </c>
      <c r="H1554" s="4" t="str">
        <f>IF(OR(テーブル13[[#This Row],[ILLflag]]="N",テーブル13[[#This Row],[CopyService]]="N",テーブル13[[#This Row],[ILLStatus]]="N",テーブル13[[#This Row],[LoanService]]="N"),"×","○")</f>
        <v>×</v>
      </c>
      <c r="I1554">
        <v>38</v>
      </c>
      <c r="J1554" t="str">
        <f>VLOOKUP(テーブル13[[#This Row],[KENCODE]],KENCODE!A:B,2,FALSE)</f>
        <v>愛媛</v>
      </c>
      <c r="K1554" t="s">
        <v>3472</v>
      </c>
      <c r="L1554" t="s">
        <v>3473</v>
      </c>
    </row>
    <row r="1555" spans="1:12">
      <c r="A1555" t="s">
        <v>3569</v>
      </c>
      <c r="B1555" t="s">
        <v>1</v>
      </c>
      <c r="C1555" t="s">
        <v>2</v>
      </c>
      <c r="D1555" t="s">
        <v>1</v>
      </c>
      <c r="E1555" t="s">
        <v>2</v>
      </c>
      <c r="F1555" t="s">
        <v>2</v>
      </c>
      <c r="G1555" t="s">
        <v>2</v>
      </c>
      <c r="H1555" s="4" t="str">
        <f>IF(OR(テーブル13[[#This Row],[ILLflag]]="N",テーブル13[[#This Row],[CopyService]]="N",テーブル13[[#This Row],[ILLStatus]]="N",テーブル13[[#This Row],[LoanService]]="N"),"×","○")</f>
        <v>×</v>
      </c>
      <c r="I1555">
        <v>38</v>
      </c>
      <c r="J1555" t="str">
        <f>VLOOKUP(テーブル13[[#This Row],[KENCODE]],KENCODE!A:B,2,FALSE)</f>
        <v>愛媛</v>
      </c>
      <c r="K1555" t="s">
        <v>3570</v>
      </c>
      <c r="L1555" t="s">
        <v>3571</v>
      </c>
    </row>
    <row r="1556" spans="1:12">
      <c r="A1556" t="s">
        <v>3829</v>
      </c>
      <c r="B1556" t="s">
        <v>1</v>
      </c>
      <c r="C1556" t="s">
        <v>2</v>
      </c>
      <c r="D1556" t="s">
        <v>1</v>
      </c>
      <c r="E1556" t="s">
        <v>2</v>
      </c>
      <c r="F1556" t="s">
        <v>2</v>
      </c>
      <c r="G1556" t="s">
        <v>2</v>
      </c>
      <c r="H1556" s="4" t="str">
        <f>IF(OR(テーブル13[[#This Row],[ILLflag]]="N",テーブル13[[#This Row],[CopyService]]="N",テーブル13[[#This Row],[ILLStatus]]="N",テーブル13[[#This Row],[LoanService]]="N"),"×","○")</f>
        <v>×</v>
      </c>
      <c r="I1556">
        <v>38</v>
      </c>
      <c r="J1556" t="str">
        <f>VLOOKUP(テーブル13[[#This Row],[KENCODE]],KENCODE!A:B,2,FALSE)</f>
        <v>愛媛</v>
      </c>
      <c r="K1556" t="s">
        <v>3830</v>
      </c>
      <c r="L1556" t="s">
        <v>3831</v>
      </c>
    </row>
    <row r="1557" spans="1:12">
      <c r="A1557" t="s">
        <v>4316</v>
      </c>
      <c r="B1557" t="s">
        <v>1</v>
      </c>
      <c r="C1557" t="s">
        <v>1</v>
      </c>
      <c r="D1557" t="s">
        <v>2</v>
      </c>
      <c r="E1557" t="s">
        <v>2</v>
      </c>
      <c r="F1557" t="s">
        <v>2</v>
      </c>
      <c r="G1557" t="s">
        <v>2</v>
      </c>
      <c r="H1557" s="4" t="str">
        <f>IF(OR(テーブル13[[#This Row],[ILLflag]]="N",テーブル13[[#This Row],[CopyService]]="N",テーブル13[[#This Row],[ILLStatus]]="N",テーブル13[[#This Row],[LoanService]]="N"),"×","○")</f>
        <v>×</v>
      </c>
      <c r="I1557">
        <v>38</v>
      </c>
      <c r="J1557" t="str">
        <f>VLOOKUP(テーブル13[[#This Row],[KENCODE]],KENCODE!A:B,2,FALSE)</f>
        <v>愛媛</v>
      </c>
      <c r="K1557" t="s">
        <v>4317</v>
      </c>
      <c r="L1557" t="s">
        <v>4318</v>
      </c>
    </row>
    <row r="1558" spans="1:12">
      <c r="A1558" t="s">
        <v>556</v>
      </c>
      <c r="B1558" t="s">
        <v>1</v>
      </c>
      <c r="C1558" t="s">
        <v>1</v>
      </c>
      <c r="D1558" t="s">
        <v>1</v>
      </c>
      <c r="E1558" t="s">
        <v>1</v>
      </c>
      <c r="F1558" t="s">
        <v>2</v>
      </c>
      <c r="G1558" t="s">
        <v>2</v>
      </c>
      <c r="H1558" s="4" t="str">
        <f>IF(OR(テーブル13[[#This Row],[ILLflag]]="N",テーブル13[[#This Row],[CopyService]]="N",テーブル13[[#This Row],[ILLStatus]]="N",テーブル13[[#This Row],[LoanService]]="N"),"×","○")</f>
        <v>×</v>
      </c>
      <c r="I1558">
        <v>39</v>
      </c>
      <c r="J1558" t="str">
        <f>VLOOKUP(テーブル13[[#This Row],[KENCODE]],KENCODE!A:B,2,FALSE)</f>
        <v>高知</v>
      </c>
      <c r="K1558" t="s">
        <v>557</v>
      </c>
      <c r="L1558" t="s">
        <v>558</v>
      </c>
    </row>
    <row r="1559" spans="1:12">
      <c r="A1559" t="s">
        <v>559</v>
      </c>
      <c r="B1559" t="s">
        <v>1</v>
      </c>
      <c r="C1559" t="s">
        <v>1</v>
      </c>
      <c r="D1559" t="s">
        <v>1</v>
      </c>
      <c r="E1559" t="s">
        <v>1</v>
      </c>
      <c r="F1559" t="s">
        <v>2</v>
      </c>
      <c r="G1559" t="s">
        <v>2</v>
      </c>
      <c r="H1559" s="4" t="str">
        <f>IF(OR(テーブル13[[#This Row],[ILLflag]]="N",テーブル13[[#This Row],[CopyService]]="N",テーブル13[[#This Row],[ILLStatus]]="N",テーブル13[[#This Row],[LoanService]]="N"),"×","○")</f>
        <v>×</v>
      </c>
      <c r="I1559">
        <v>39</v>
      </c>
      <c r="J1559" t="str">
        <f>VLOOKUP(テーブル13[[#This Row],[KENCODE]],KENCODE!A:B,2,FALSE)</f>
        <v>高知</v>
      </c>
      <c r="K1559" t="s">
        <v>560</v>
      </c>
      <c r="L1559" t="s">
        <v>561</v>
      </c>
    </row>
    <row r="1560" spans="1:12">
      <c r="A1560" t="s">
        <v>562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2</v>
      </c>
      <c r="H1560" s="4" t="str">
        <f>IF(OR(テーブル13[[#This Row],[ILLflag]]="N",テーブル13[[#This Row],[CopyService]]="N",テーブル13[[#This Row],[ILLStatus]]="N",テーブル13[[#This Row],[LoanService]]="N"),"×","○")</f>
        <v>×</v>
      </c>
      <c r="I1560">
        <v>39</v>
      </c>
      <c r="J1560" t="str">
        <f>VLOOKUP(テーブル13[[#This Row],[KENCODE]],KENCODE!A:B,2,FALSE)</f>
        <v>高知</v>
      </c>
      <c r="K1560" t="s">
        <v>563</v>
      </c>
      <c r="L1560" t="s">
        <v>564</v>
      </c>
    </row>
    <row r="1561" spans="1:12">
      <c r="A1561" t="s">
        <v>735</v>
      </c>
      <c r="B1561" t="s">
        <v>1</v>
      </c>
      <c r="C1561" t="s">
        <v>1</v>
      </c>
      <c r="D1561" t="s">
        <v>1</v>
      </c>
      <c r="E1561" t="s">
        <v>1</v>
      </c>
      <c r="F1561" t="s">
        <v>2</v>
      </c>
      <c r="G1561" t="s">
        <v>1</v>
      </c>
      <c r="H1561" s="4" t="str">
        <f>IF(OR(テーブル13[[#This Row],[ILLflag]]="N",テーブル13[[#This Row],[CopyService]]="N",テーブル13[[#This Row],[ILLStatus]]="N",テーブル13[[#This Row],[LoanService]]="N"),"×","○")</f>
        <v>○</v>
      </c>
      <c r="I1561">
        <v>39</v>
      </c>
      <c r="J1561" t="str">
        <f>VLOOKUP(テーブル13[[#This Row],[KENCODE]],KENCODE!A:B,2,FALSE)</f>
        <v>高知</v>
      </c>
      <c r="K1561" t="s">
        <v>736</v>
      </c>
      <c r="L1561" t="s">
        <v>737</v>
      </c>
    </row>
    <row r="1562" spans="1:12">
      <c r="A1562" t="s">
        <v>2140</v>
      </c>
      <c r="B1562" t="s">
        <v>1</v>
      </c>
      <c r="C1562" t="s">
        <v>1</v>
      </c>
      <c r="D1562" t="s">
        <v>65</v>
      </c>
      <c r="E1562" t="s">
        <v>65</v>
      </c>
      <c r="F1562" t="s">
        <v>2</v>
      </c>
      <c r="G1562" t="s">
        <v>1</v>
      </c>
      <c r="H1562" s="4" t="str">
        <f>IF(OR(テーブル13[[#This Row],[ILLflag]]="N",テーブル13[[#This Row],[CopyService]]="N",テーブル13[[#This Row],[ILLStatus]]="N",テーブル13[[#This Row],[LoanService]]="N"),"×","○")</f>
        <v>○</v>
      </c>
      <c r="I1562">
        <v>39</v>
      </c>
      <c r="J1562" t="str">
        <f>VLOOKUP(テーブル13[[#This Row],[KENCODE]],KENCODE!A:B,2,FALSE)</f>
        <v>高知</v>
      </c>
      <c r="K1562" t="s">
        <v>2141</v>
      </c>
      <c r="L1562" t="s">
        <v>2142</v>
      </c>
    </row>
    <row r="1563" spans="1:12">
      <c r="A1563" t="s">
        <v>2846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s="4" t="str">
        <f>IF(OR(テーブル13[[#This Row],[ILLflag]]="N",テーブル13[[#This Row],[CopyService]]="N",テーブル13[[#This Row],[ILLStatus]]="N",テーブル13[[#This Row],[LoanService]]="N"),"×","○")</f>
        <v>○</v>
      </c>
      <c r="I1563">
        <v>39</v>
      </c>
      <c r="J1563" t="str">
        <f>VLOOKUP(テーブル13[[#This Row],[KENCODE]],KENCODE!A:B,2,FALSE)</f>
        <v>高知</v>
      </c>
      <c r="K1563" t="s">
        <v>2847</v>
      </c>
      <c r="L1563" t="s">
        <v>2848</v>
      </c>
    </row>
    <row r="1564" spans="1:12">
      <c r="A1564" t="s">
        <v>2852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s="4" t="str">
        <f>IF(OR(テーブル13[[#This Row],[ILLflag]]="N",テーブル13[[#This Row],[CopyService]]="N",テーブル13[[#This Row],[ILLStatus]]="N",テーブル13[[#This Row],[LoanService]]="N"),"×","○")</f>
        <v>○</v>
      </c>
      <c r="I1564">
        <v>39</v>
      </c>
      <c r="J1564" t="str">
        <f>VLOOKUP(テーブル13[[#This Row],[KENCODE]],KENCODE!A:B,2,FALSE)</f>
        <v>高知</v>
      </c>
      <c r="K1564" t="s">
        <v>2853</v>
      </c>
      <c r="L1564" t="s">
        <v>2854</v>
      </c>
    </row>
    <row r="1565" spans="1:12">
      <c r="A1565" t="s">
        <v>3115</v>
      </c>
      <c r="B1565" t="s">
        <v>1</v>
      </c>
      <c r="C1565" t="s">
        <v>2</v>
      </c>
      <c r="D1565" t="s">
        <v>1</v>
      </c>
      <c r="E1565" t="s">
        <v>2</v>
      </c>
      <c r="F1565" t="s">
        <v>2</v>
      </c>
      <c r="G1565" t="s">
        <v>2</v>
      </c>
      <c r="H1565" s="4" t="str">
        <f>IF(OR(テーブル13[[#This Row],[ILLflag]]="N",テーブル13[[#This Row],[CopyService]]="N",テーブル13[[#This Row],[ILLStatus]]="N",テーブル13[[#This Row],[LoanService]]="N"),"×","○")</f>
        <v>×</v>
      </c>
      <c r="I1565">
        <v>39</v>
      </c>
      <c r="J1565" t="str">
        <f>VLOOKUP(テーブル13[[#This Row],[KENCODE]],KENCODE!A:B,2,FALSE)</f>
        <v>高知</v>
      </c>
      <c r="K1565" t="s">
        <v>3116</v>
      </c>
      <c r="L1565" t="s">
        <v>3117</v>
      </c>
    </row>
    <row r="1566" spans="1:12">
      <c r="A1566" t="s">
        <v>3310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s="4" t="str">
        <f>IF(OR(テーブル13[[#This Row],[ILLflag]]="N",テーブル13[[#This Row],[CopyService]]="N",テーブル13[[#This Row],[ILLStatus]]="N",テーブル13[[#This Row],[LoanService]]="N"),"×","○")</f>
        <v>○</v>
      </c>
      <c r="I1566">
        <v>39</v>
      </c>
      <c r="J1566" t="str">
        <f>VLOOKUP(テーブル13[[#This Row],[KENCODE]],KENCODE!A:B,2,FALSE)</f>
        <v>高知</v>
      </c>
      <c r="K1566" t="s">
        <v>3311</v>
      </c>
      <c r="L1566" t="s">
        <v>3312</v>
      </c>
    </row>
    <row r="1567" spans="1:12">
      <c r="A1567" t="s">
        <v>3551</v>
      </c>
      <c r="B1567" t="s">
        <v>1</v>
      </c>
      <c r="C1567" t="s">
        <v>1</v>
      </c>
      <c r="D1567" t="s">
        <v>2</v>
      </c>
      <c r="E1567" t="s">
        <v>2</v>
      </c>
      <c r="F1567" t="s">
        <v>2</v>
      </c>
      <c r="G1567" t="s">
        <v>2</v>
      </c>
      <c r="H1567" s="4" t="str">
        <f>IF(OR(テーブル13[[#This Row],[ILLflag]]="N",テーブル13[[#This Row],[CopyService]]="N",テーブル13[[#This Row],[ILLStatus]]="N",テーブル13[[#This Row],[LoanService]]="N"),"×","○")</f>
        <v>×</v>
      </c>
      <c r="I1567">
        <v>39</v>
      </c>
      <c r="J1567" t="str">
        <f>VLOOKUP(テーブル13[[#This Row],[KENCODE]],KENCODE!A:B,2,FALSE)</f>
        <v>高知</v>
      </c>
      <c r="K1567" t="s">
        <v>3552</v>
      </c>
      <c r="L1567" t="s">
        <v>3553</v>
      </c>
    </row>
    <row r="1568" spans="1:12">
      <c r="A1568" t="s">
        <v>3838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s="4" t="str">
        <f>IF(OR(テーブル13[[#This Row],[ILLflag]]="N",テーブル13[[#This Row],[CopyService]]="N",テーブル13[[#This Row],[ILLStatus]]="N",テーブル13[[#This Row],[LoanService]]="N"),"×","○")</f>
        <v>○</v>
      </c>
      <c r="I1568">
        <v>39</v>
      </c>
      <c r="J1568" t="str">
        <f>VLOOKUP(テーブル13[[#This Row],[KENCODE]],KENCODE!A:B,2,FALSE)</f>
        <v>高知</v>
      </c>
      <c r="K1568" t="s">
        <v>3839</v>
      </c>
      <c r="L1568" t="s">
        <v>3840</v>
      </c>
    </row>
    <row r="1569" spans="1:12">
      <c r="A1569" t="s">
        <v>4112</v>
      </c>
      <c r="B1569" t="s">
        <v>1</v>
      </c>
      <c r="C1569" t="s">
        <v>1</v>
      </c>
      <c r="D1569" t="s">
        <v>1</v>
      </c>
      <c r="E1569" t="s">
        <v>1</v>
      </c>
      <c r="F1569" t="s">
        <v>2</v>
      </c>
      <c r="G1569" t="s">
        <v>1</v>
      </c>
      <c r="H1569" s="4" t="str">
        <f>IF(OR(テーブル13[[#This Row],[ILLflag]]="N",テーブル13[[#This Row],[CopyService]]="N",テーブル13[[#This Row],[ILLStatus]]="N",テーブル13[[#This Row],[LoanService]]="N"),"×","○")</f>
        <v>○</v>
      </c>
      <c r="I1569">
        <v>39</v>
      </c>
      <c r="J1569" t="str">
        <f>VLOOKUP(テーブル13[[#This Row],[KENCODE]],KENCODE!A:B,2,FALSE)</f>
        <v>高知</v>
      </c>
      <c r="K1569" t="s">
        <v>4113</v>
      </c>
      <c r="L1569" t="s">
        <v>4114</v>
      </c>
    </row>
    <row r="1570" spans="1:12">
      <c r="A1570" t="s">
        <v>565</v>
      </c>
      <c r="B1570" t="s">
        <v>1</v>
      </c>
      <c r="C1570" t="s">
        <v>1</v>
      </c>
      <c r="D1570" t="s">
        <v>1</v>
      </c>
      <c r="E1570" t="s">
        <v>1</v>
      </c>
      <c r="F1570" t="s">
        <v>2</v>
      </c>
      <c r="G1570" t="s">
        <v>2</v>
      </c>
      <c r="H1570" s="4" t="str">
        <f>IF(OR(テーブル13[[#This Row],[ILLflag]]="N",テーブル13[[#This Row],[CopyService]]="N",テーブル13[[#This Row],[ILLStatus]]="N",テーブル13[[#This Row],[LoanService]]="N"),"×","○")</f>
        <v>×</v>
      </c>
      <c r="I1570">
        <v>40</v>
      </c>
      <c r="J1570" t="str">
        <f>VLOOKUP(テーブル13[[#This Row],[KENCODE]],KENCODE!A:B,2,FALSE)</f>
        <v>福岡</v>
      </c>
      <c r="K1570" t="s">
        <v>566</v>
      </c>
      <c r="L1570" t="s">
        <v>567</v>
      </c>
    </row>
    <row r="1571" spans="1:12">
      <c r="A1571" t="s">
        <v>568</v>
      </c>
      <c r="B1571" t="s">
        <v>1</v>
      </c>
      <c r="C1571" t="s">
        <v>1</v>
      </c>
      <c r="D1571" t="s">
        <v>2</v>
      </c>
      <c r="E1571" t="s">
        <v>2</v>
      </c>
      <c r="F1571" t="s">
        <v>2</v>
      </c>
      <c r="G1571" t="s">
        <v>2</v>
      </c>
      <c r="H1571" s="4" t="str">
        <f>IF(OR(テーブル13[[#This Row],[ILLflag]]="N",テーブル13[[#This Row],[CopyService]]="N",テーブル13[[#This Row],[ILLStatus]]="N",テーブル13[[#This Row],[LoanService]]="N"),"×","○")</f>
        <v>×</v>
      </c>
      <c r="I1571">
        <v>40</v>
      </c>
      <c r="J1571" t="str">
        <f>VLOOKUP(テーブル13[[#This Row],[KENCODE]],KENCODE!A:B,2,FALSE)</f>
        <v>福岡</v>
      </c>
      <c r="K1571" t="s">
        <v>569</v>
      </c>
      <c r="L1571" t="s">
        <v>570</v>
      </c>
    </row>
    <row r="1572" spans="1:12">
      <c r="A1572" t="s">
        <v>571</v>
      </c>
      <c r="B1572" t="s">
        <v>1</v>
      </c>
      <c r="C1572" t="s">
        <v>1</v>
      </c>
      <c r="D1572" t="s">
        <v>1</v>
      </c>
      <c r="E1572" t="s">
        <v>2</v>
      </c>
      <c r="F1572" t="s">
        <v>1</v>
      </c>
      <c r="G1572" t="s">
        <v>1</v>
      </c>
      <c r="H1572" s="4" t="str">
        <f>IF(OR(テーブル13[[#This Row],[ILLflag]]="N",テーブル13[[#This Row],[CopyService]]="N",テーブル13[[#This Row],[ILLStatus]]="N",テーブル13[[#This Row],[LoanService]]="N"),"×","○")</f>
        <v>×</v>
      </c>
      <c r="I1572">
        <v>40</v>
      </c>
      <c r="J1572" t="str">
        <f>VLOOKUP(テーブル13[[#This Row],[KENCODE]],KENCODE!A:B,2,FALSE)</f>
        <v>福岡</v>
      </c>
      <c r="K1572" t="s">
        <v>572</v>
      </c>
      <c r="L1572" t="s">
        <v>573</v>
      </c>
    </row>
    <row r="1573" spans="1:12">
      <c r="A1573" t="s">
        <v>574</v>
      </c>
      <c r="B1573" t="s">
        <v>1</v>
      </c>
      <c r="C1573" t="s">
        <v>1</v>
      </c>
      <c r="D1573" t="s">
        <v>2</v>
      </c>
      <c r="E1573" t="s">
        <v>2</v>
      </c>
      <c r="F1573" t="s">
        <v>2</v>
      </c>
      <c r="G1573" t="s">
        <v>2</v>
      </c>
      <c r="H1573" s="4" t="str">
        <f>IF(OR(テーブル13[[#This Row],[ILLflag]]="N",テーブル13[[#This Row],[CopyService]]="N",テーブル13[[#This Row],[ILLStatus]]="N",テーブル13[[#This Row],[LoanService]]="N"),"×","○")</f>
        <v>×</v>
      </c>
      <c r="I1573">
        <v>40</v>
      </c>
      <c r="J1573" t="str">
        <f>VLOOKUP(テーブル13[[#This Row],[KENCODE]],KENCODE!A:B,2,FALSE)</f>
        <v>福岡</v>
      </c>
      <c r="K1573" t="s">
        <v>575</v>
      </c>
      <c r="L1573" t="s">
        <v>576</v>
      </c>
    </row>
    <row r="1574" spans="1:12">
      <c r="A1574" t="s">
        <v>577</v>
      </c>
      <c r="B1574" t="s">
        <v>1</v>
      </c>
      <c r="C1574" t="s">
        <v>1</v>
      </c>
      <c r="D1574" t="s">
        <v>1</v>
      </c>
      <c r="E1574" t="s">
        <v>1</v>
      </c>
      <c r="F1574" t="s">
        <v>2</v>
      </c>
      <c r="G1574" t="s">
        <v>2</v>
      </c>
      <c r="H1574" s="4" t="str">
        <f>IF(OR(テーブル13[[#This Row],[ILLflag]]="N",テーブル13[[#This Row],[CopyService]]="N",テーブル13[[#This Row],[ILLStatus]]="N",テーブル13[[#This Row],[LoanService]]="N"),"×","○")</f>
        <v>×</v>
      </c>
      <c r="I1574">
        <v>40</v>
      </c>
      <c r="J1574" t="str">
        <f>VLOOKUP(テーブル13[[#This Row],[KENCODE]],KENCODE!A:B,2,FALSE)</f>
        <v>福岡</v>
      </c>
      <c r="K1574" t="s">
        <v>578</v>
      </c>
      <c r="L1574" t="s">
        <v>579</v>
      </c>
    </row>
    <row r="1575" spans="1:12">
      <c r="A1575" t="s">
        <v>738</v>
      </c>
      <c r="B1575" t="s">
        <v>1</v>
      </c>
      <c r="C1575" t="s">
        <v>1</v>
      </c>
      <c r="D1575" t="s">
        <v>1</v>
      </c>
      <c r="E1575" t="s">
        <v>1</v>
      </c>
      <c r="F1575" t="s">
        <v>2</v>
      </c>
      <c r="G1575" t="s">
        <v>1</v>
      </c>
      <c r="H1575" s="4" t="str">
        <f>IF(OR(テーブル13[[#This Row],[ILLflag]]="N",テーブル13[[#This Row],[CopyService]]="N",テーブル13[[#This Row],[ILLStatus]]="N",テーブル13[[#This Row],[LoanService]]="N"),"×","○")</f>
        <v>○</v>
      </c>
      <c r="I1575">
        <v>40</v>
      </c>
      <c r="J1575" t="str">
        <f>VLOOKUP(テーブル13[[#This Row],[KENCODE]],KENCODE!A:B,2,FALSE)</f>
        <v>福岡</v>
      </c>
      <c r="K1575" t="s">
        <v>739</v>
      </c>
      <c r="L1575" t="s">
        <v>740</v>
      </c>
    </row>
    <row r="1576" spans="1:12">
      <c r="A1576" t="s">
        <v>741</v>
      </c>
      <c r="B1576" t="s">
        <v>1</v>
      </c>
      <c r="C1576" t="s">
        <v>1</v>
      </c>
      <c r="D1576" t="s">
        <v>1</v>
      </c>
      <c r="E1576" t="s">
        <v>1</v>
      </c>
      <c r="F1576" t="s">
        <v>2</v>
      </c>
      <c r="G1576" t="s">
        <v>1</v>
      </c>
      <c r="H1576" s="4" t="str">
        <f>IF(OR(テーブル13[[#This Row],[ILLflag]]="N",テーブル13[[#This Row],[CopyService]]="N",テーブル13[[#This Row],[ILLStatus]]="N",テーブル13[[#This Row],[LoanService]]="N"),"×","○")</f>
        <v>○</v>
      </c>
      <c r="I1576">
        <v>40</v>
      </c>
      <c r="J1576" t="str">
        <f>VLOOKUP(テーブル13[[#This Row],[KENCODE]],KENCODE!A:B,2,FALSE)</f>
        <v>福岡</v>
      </c>
      <c r="K1576" t="s">
        <v>742</v>
      </c>
      <c r="L1576" t="s">
        <v>743</v>
      </c>
    </row>
    <row r="1577" spans="1:12">
      <c r="A1577" t="s">
        <v>744</v>
      </c>
      <c r="B1577" t="s">
        <v>1</v>
      </c>
      <c r="C1577" t="s">
        <v>1</v>
      </c>
      <c r="D1577" t="s">
        <v>1</v>
      </c>
      <c r="E1577" t="s">
        <v>1</v>
      </c>
      <c r="F1577" t="s">
        <v>2</v>
      </c>
      <c r="G1577" t="s">
        <v>2</v>
      </c>
      <c r="H1577" s="4" t="str">
        <f>IF(OR(テーブル13[[#This Row],[ILLflag]]="N",テーブル13[[#This Row],[CopyService]]="N",テーブル13[[#This Row],[ILLStatus]]="N",テーブル13[[#This Row],[LoanService]]="N"),"×","○")</f>
        <v>×</v>
      </c>
      <c r="I1577">
        <v>40</v>
      </c>
      <c r="J1577" t="str">
        <f>VLOOKUP(テーブル13[[#This Row],[KENCODE]],KENCODE!A:B,2,FALSE)</f>
        <v>福岡</v>
      </c>
      <c r="K1577" t="s">
        <v>745</v>
      </c>
      <c r="L1577" t="s">
        <v>746</v>
      </c>
    </row>
    <row r="1578" spans="1:12">
      <c r="A1578" t="s">
        <v>1673</v>
      </c>
      <c r="B1578" t="s">
        <v>1</v>
      </c>
      <c r="C1578" t="s">
        <v>1</v>
      </c>
      <c r="D1578" t="s">
        <v>1</v>
      </c>
      <c r="E1578" t="s">
        <v>1</v>
      </c>
      <c r="F1578" t="s">
        <v>2</v>
      </c>
      <c r="G1578" t="s">
        <v>2</v>
      </c>
      <c r="H1578" s="4" t="str">
        <f>IF(OR(テーブル13[[#This Row],[ILLflag]]="N",テーブル13[[#This Row],[CopyService]]="N",テーブル13[[#This Row],[ILLStatus]]="N",テーブル13[[#This Row],[LoanService]]="N"),"×","○")</f>
        <v>×</v>
      </c>
      <c r="I1578">
        <v>40</v>
      </c>
      <c r="J1578" t="str">
        <f>VLOOKUP(テーブル13[[#This Row],[KENCODE]],KENCODE!A:B,2,FALSE)</f>
        <v>福岡</v>
      </c>
      <c r="K1578" t="s">
        <v>1674</v>
      </c>
      <c r="L1578" t="s">
        <v>1675</v>
      </c>
    </row>
    <row r="1579" spans="1:12">
      <c r="A1579" t="s">
        <v>1851</v>
      </c>
      <c r="B1579" t="s">
        <v>1</v>
      </c>
      <c r="C1579" t="s">
        <v>1</v>
      </c>
      <c r="D1579" t="s">
        <v>1</v>
      </c>
      <c r="E1579" t="s">
        <v>1</v>
      </c>
      <c r="F1579" t="s">
        <v>2</v>
      </c>
      <c r="G1579" t="s">
        <v>1</v>
      </c>
      <c r="H1579" s="4" t="str">
        <f>IF(OR(テーブル13[[#This Row],[ILLflag]]="N",テーブル13[[#This Row],[CopyService]]="N",テーブル13[[#This Row],[ILLStatus]]="N",テーブル13[[#This Row],[LoanService]]="N"),"×","○")</f>
        <v>○</v>
      </c>
      <c r="I1579">
        <v>40</v>
      </c>
      <c r="J1579" t="str">
        <f>VLOOKUP(テーブル13[[#This Row],[KENCODE]],KENCODE!A:B,2,FALSE)</f>
        <v>福岡</v>
      </c>
      <c r="K1579" t="s">
        <v>1852</v>
      </c>
      <c r="L1579" t="s">
        <v>1853</v>
      </c>
    </row>
    <row r="1580" spans="1:12">
      <c r="A1580" t="s">
        <v>1854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s="4" t="str">
        <f>IF(OR(テーブル13[[#This Row],[ILLflag]]="N",テーブル13[[#This Row],[CopyService]]="N",テーブル13[[#This Row],[ILLStatus]]="N",テーブル13[[#This Row],[LoanService]]="N"),"×","○")</f>
        <v>○</v>
      </c>
      <c r="I1580">
        <v>40</v>
      </c>
      <c r="J1580" t="str">
        <f>VLOOKUP(テーブル13[[#This Row],[KENCODE]],KENCODE!A:B,2,FALSE)</f>
        <v>福岡</v>
      </c>
      <c r="K1580" t="s">
        <v>1855</v>
      </c>
      <c r="L1580" t="s">
        <v>1856</v>
      </c>
    </row>
    <row r="1581" spans="1:12">
      <c r="A1581" t="s">
        <v>1857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s="4" t="str">
        <f>IF(OR(テーブル13[[#This Row],[ILLflag]]="N",テーブル13[[#This Row],[CopyService]]="N",テーブル13[[#This Row],[ILLStatus]]="N",テーブル13[[#This Row],[LoanService]]="N"),"×","○")</f>
        <v>○</v>
      </c>
      <c r="I1581">
        <v>40</v>
      </c>
      <c r="J1581" t="str">
        <f>VLOOKUP(テーブル13[[#This Row],[KENCODE]],KENCODE!A:B,2,FALSE)</f>
        <v>福岡</v>
      </c>
      <c r="K1581" t="s">
        <v>1858</v>
      </c>
      <c r="L1581" t="s">
        <v>1859</v>
      </c>
    </row>
    <row r="1582" spans="1:12">
      <c r="A1582" t="s">
        <v>1860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s="4" t="str">
        <f>IF(OR(テーブル13[[#This Row],[ILLflag]]="N",テーブル13[[#This Row],[CopyService]]="N",テーブル13[[#This Row],[ILLStatus]]="N",テーブル13[[#This Row],[LoanService]]="N"),"×","○")</f>
        <v>○</v>
      </c>
      <c r="I1582">
        <v>40</v>
      </c>
      <c r="J1582" t="str">
        <f>VLOOKUP(テーブル13[[#This Row],[KENCODE]],KENCODE!A:B,2,FALSE)</f>
        <v>福岡</v>
      </c>
      <c r="K1582" t="s">
        <v>1861</v>
      </c>
      <c r="L1582" t="s">
        <v>1862</v>
      </c>
    </row>
    <row r="1583" spans="1:12">
      <c r="A1583" t="s">
        <v>1863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2</v>
      </c>
      <c r="H1583" s="4" t="str">
        <f>IF(OR(テーブル13[[#This Row],[ILLflag]]="N",テーブル13[[#This Row],[CopyService]]="N",テーブル13[[#This Row],[ILLStatus]]="N",テーブル13[[#This Row],[LoanService]]="N"),"×","○")</f>
        <v>×</v>
      </c>
      <c r="I1583">
        <v>40</v>
      </c>
      <c r="J1583" t="str">
        <f>VLOOKUP(テーブル13[[#This Row],[KENCODE]],KENCODE!A:B,2,FALSE)</f>
        <v>福岡</v>
      </c>
      <c r="K1583" t="s">
        <v>1864</v>
      </c>
      <c r="L1583" t="s">
        <v>1865</v>
      </c>
    </row>
    <row r="1584" spans="1:12">
      <c r="A1584" t="s">
        <v>1866</v>
      </c>
      <c r="B1584" t="s">
        <v>1</v>
      </c>
      <c r="C1584" t="s">
        <v>1</v>
      </c>
      <c r="D1584" t="s">
        <v>1</v>
      </c>
      <c r="E1584" t="s">
        <v>1</v>
      </c>
      <c r="F1584" t="s">
        <v>2</v>
      </c>
      <c r="G1584" t="s">
        <v>2</v>
      </c>
      <c r="H1584" s="4" t="str">
        <f>IF(OR(テーブル13[[#This Row],[ILLflag]]="N",テーブル13[[#This Row],[CopyService]]="N",テーブル13[[#This Row],[ILLStatus]]="N",テーブル13[[#This Row],[LoanService]]="N"),"×","○")</f>
        <v>×</v>
      </c>
      <c r="I1584">
        <v>40</v>
      </c>
      <c r="J1584" t="str">
        <f>VLOOKUP(テーブル13[[#This Row],[KENCODE]],KENCODE!A:B,2,FALSE)</f>
        <v>福岡</v>
      </c>
      <c r="K1584" t="s">
        <v>1867</v>
      </c>
      <c r="L1584" t="s">
        <v>1868</v>
      </c>
    </row>
    <row r="1585" spans="1:12">
      <c r="A1585" t="s">
        <v>1869</v>
      </c>
      <c r="B1585" t="s">
        <v>1</v>
      </c>
      <c r="C1585" t="s">
        <v>1</v>
      </c>
      <c r="D1585" t="s">
        <v>1</v>
      </c>
      <c r="E1585" t="s">
        <v>1</v>
      </c>
      <c r="F1585" t="s">
        <v>2</v>
      </c>
      <c r="G1585" t="s">
        <v>1</v>
      </c>
      <c r="H1585" s="4" t="str">
        <f>IF(OR(テーブル13[[#This Row],[ILLflag]]="N",テーブル13[[#This Row],[CopyService]]="N",テーブル13[[#This Row],[ILLStatus]]="N",テーブル13[[#This Row],[LoanService]]="N"),"×","○")</f>
        <v>○</v>
      </c>
      <c r="I1585">
        <v>40</v>
      </c>
      <c r="J1585" t="str">
        <f>VLOOKUP(テーブル13[[#This Row],[KENCODE]],KENCODE!A:B,2,FALSE)</f>
        <v>福岡</v>
      </c>
      <c r="K1585" t="s">
        <v>1870</v>
      </c>
      <c r="L1585" t="s">
        <v>1871</v>
      </c>
    </row>
    <row r="1586" spans="1:12">
      <c r="A1586" t="s">
        <v>1872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s="4" t="str">
        <f>IF(OR(テーブル13[[#This Row],[ILLflag]]="N",テーブル13[[#This Row],[CopyService]]="N",テーブル13[[#This Row],[ILLStatus]]="N",テーブル13[[#This Row],[LoanService]]="N"),"×","○")</f>
        <v>○</v>
      </c>
      <c r="I1586">
        <v>40</v>
      </c>
      <c r="J1586" t="str">
        <f>VLOOKUP(テーブル13[[#This Row],[KENCODE]],KENCODE!A:B,2,FALSE)</f>
        <v>福岡</v>
      </c>
      <c r="K1586" t="s">
        <v>1873</v>
      </c>
      <c r="L1586" t="s">
        <v>1874</v>
      </c>
    </row>
    <row r="1587" spans="1:12">
      <c r="A1587" t="s">
        <v>1875</v>
      </c>
      <c r="B1587" t="s">
        <v>1</v>
      </c>
      <c r="C1587" t="s">
        <v>1</v>
      </c>
      <c r="D1587" t="s">
        <v>1</v>
      </c>
      <c r="E1587" t="s">
        <v>1</v>
      </c>
      <c r="F1587" t="s">
        <v>2</v>
      </c>
      <c r="G1587" t="s">
        <v>2</v>
      </c>
      <c r="H1587" s="4" t="str">
        <f>IF(OR(テーブル13[[#This Row],[ILLflag]]="N",テーブル13[[#This Row],[CopyService]]="N",テーブル13[[#This Row],[ILLStatus]]="N",テーブル13[[#This Row],[LoanService]]="N"),"×","○")</f>
        <v>×</v>
      </c>
      <c r="I1587">
        <v>40</v>
      </c>
      <c r="J1587" t="str">
        <f>VLOOKUP(テーブル13[[#This Row],[KENCODE]],KENCODE!A:B,2,FALSE)</f>
        <v>福岡</v>
      </c>
      <c r="K1587" t="s">
        <v>1876</v>
      </c>
      <c r="L1587" t="s">
        <v>1877</v>
      </c>
    </row>
    <row r="1588" spans="1:12">
      <c r="A1588" t="s">
        <v>1878</v>
      </c>
      <c r="B1588" t="s">
        <v>1</v>
      </c>
      <c r="C1588" t="s">
        <v>1</v>
      </c>
      <c r="D1588" t="s">
        <v>1</v>
      </c>
      <c r="E1588" t="s">
        <v>2</v>
      </c>
      <c r="F1588" t="s">
        <v>2</v>
      </c>
      <c r="G1588" t="s">
        <v>2</v>
      </c>
      <c r="H1588" s="4" t="str">
        <f>IF(OR(テーブル13[[#This Row],[ILLflag]]="N",テーブル13[[#This Row],[CopyService]]="N",テーブル13[[#This Row],[ILLStatus]]="N",テーブル13[[#This Row],[LoanService]]="N"),"×","○")</f>
        <v>×</v>
      </c>
      <c r="I1588">
        <v>40</v>
      </c>
      <c r="J1588" t="str">
        <f>VLOOKUP(テーブル13[[#This Row],[KENCODE]],KENCODE!A:B,2,FALSE)</f>
        <v>福岡</v>
      </c>
      <c r="K1588" t="s">
        <v>1879</v>
      </c>
      <c r="L1588" t="s">
        <v>1880</v>
      </c>
    </row>
    <row r="1589" spans="1:12">
      <c r="A1589" t="s">
        <v>1881</v>
      </c>
      <c r="B1589" t="s">
        <v>1</v>
      </c>
      <c r="C1589" t="s">
        <v>1</v>
      </c>
      <c r="D1589" t="s">
        <v>1</v>
      </c>
      <c r="E1589" t="s">
        <v>1</v>
      </c>
      <c r="F1589" t="s">
        <v>2</v>
      </c>
      <c r="G1589" t="s">
        <v>2</v>
      </c>
      <c r="H1589" s="4" t="str">
        <f>IF(OR(テーブル13[[#This Row],[ILLflag]]="N",テーブル13[[#This Row],[CopyService]]="N",テーブル13[[#This Row],[ILLStatus]]="N",テーブル13[[#This Row],[LoanService]]="N"),"×","○")</f>
        <v>×</v>
      </c>
      <c r="I1589">
        <v>40</v>
      </c>
      <c r="J1589" t="str">
        <f>VLOOKUP(テーブル13[[#This Row],[KENCODE]],KENCODE!A:B,2,FALSE)</f>
        <v>福岡</v>
      </c>
      <c r="K1589" t="s">
        <v>1882</v>
      </c>
      <c r="L1589" t="s">
        <v>1883</v>
      </c>
    </row>
    <row r="1590" spans="1:12">
      <c r="A1590" t="s">
        <v>1884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s="4" t="str">
        <f>IF(OR(テーブル13[[#This Row],[ILLflag]]="N",テーブル13[[#This Row],[CopyService]]="N",テーブル13[[#This Row],[ILLStatus]]="N",テーブル13[[#This Row],[LoanService]]="N"),"×","○")</f>
        <v>○</v>
      </c>
      <c r="I1590">
        <v>40</v>
      </c>
      <c r="J1590" t="str">
        <f>VLOOKUP(テーブル13[[#This Row],[KENCODE]],KENCODE!A:B,2,FALSE)</f>
        <v>福岡</v>
      </c>
      <c r="K1590" t="s">
        <v>1885</v>
      </c>
      <c r="L1590" t="s">
        <v>1886</v>
      </c>
    </row>
    <row r="1591" spans="1:12">
      <c r="A1591" t="s">
        <v>1887</v>
      </c>
      <c r="B1591" t="s">
        <v>1</v>
      </c>
      <c r="C1591" t="s">
        <v>1</v>
      </c>
      <c r="D1591" t="s">
        <v>1</v>
      </c>
      <c r="E1591" t="s">
        <v>1</v>
      </c>
      <c r="F1591" t="s">
        <v>2</v>
      </c>
      <c r="G1591" t="s">
        <v>1</v>
      </c>
      <c r="H1591" s="4" t="str">
        <f>IF(OR(テーブル13[[#This Row],[ILLflag]]="N",テーブル13[[#This Row],[CopyService]]="N",テーブル13[[#This Row],[ILLStatus]]="N",テーブル13[[#This Row],[LoanService]]="N"),"×","○")</f>
        <v>○</v>
      </c>
      <c r="I1591">
        <v>40</v>
      </c>
      <c r="J1591" t="str">
        <f>VLOOKUP(テーブル13[[#This Row],[KENCODE]],KENCODE!A:B,2,FALSE)</f>
        <v>福岡</v>
      </c>
      <c r="K1591" t="s">
        <v>1888</v>
      </c>
      <c r="L1591" t="s">
        <v>1889</v>
      </c>
    </row>
    <row r="1592" spans="1:12">
      <c r="A1592" t="s">
        <v>1890</v>
      </c>
      <c r="B1592" t="s">
        <v>1</v>
      </c>
      <c r="C1592" t="s">
        <v>1</v>
      </c>
      <c r="D1592" t="s">
        <v>2</v>
      </c>
      <c r="E1592" t="s">
        <v>2</v>
      </c>
      <c r="F1592" t="s">
        <v>2</v>
      </c>
      <c r="G1592" t="s">
        <v>2</v>
      </c>
      <c r="H1592" s="4" t="str">
        <f>IF(OR(テーブル13[[#This Row],[ILLflag]]="N",テーブル13[[#This Row],[CopyService]]="N",テーブル13[[#This Row],[ILLStatus]]="N",テーブル13[[#This Row],[LoanService]]="N"),"×","○")</f>
        <v>×</v>
      </c>
      <c r="I1592">
        <v>40</v>
      </c>
      <c r="J1592" t="str">
        <f>VLOOKUP(テーブル13[[#This Row],[KENCODE]],KENCODE!A:B,2,FALSE)</f>
        <v>福岡</v>
      </c>
      <c r="K1592" t="s">
        <v>1891</v>
      </c>
      <c r="L1592" t="s">
        <v>1892</v>
      </c>
    </row>
    <row r="1593" spans="1:12">
      <c r="A1593" t="s">
        <v>1893</v>
      </c>
      <c r="B1593" t="s">
        <v>1</v>
      </c>
      <c r="C1593" t="s">
        <v>1</v>
      </c>
      <c r="D1593" t="s">
        <v>1</v>
      </c>
      <c r="E1593" t="s">
        <v>1</v>
      </c>
      <c r="F1593" t="s">
        <v>2</v>
      </c>
      <c r="G1593" t="s">
        <v>1</v>
      </c>
      <c r="H1593" s="4" t="str">
        <f>IF(OR(テーブル13[[#This Row],[ILLflag]]="N",テーブル13[[#This Row],[CopyService]]="N",テーブル13[[#This Row],[ILLStatus]]="N",テーブル13[[#This Row],[LoanService]]="N"),"×","○")</f>
        <v>○</v>
      </c>
      <c r="I1593">
        <v>40</v>
      </c>
      <c r="J1593" t="str">
        <f>VLOOKUP(テーブル13[[#This Row],[KENCODE]],KENCODE!A:B,2,FALSE)</f>
        <v>福岡</v>
      </c>
      <c r="K1593" t="s">
        <v>1894</v>
      </c>
      <c r="L1593" t="s">
        <v>1895</v>
      </c>
    </row>
    <row r="1594" spans="1:12">
      <c r="A1594" t="s">
        <v>1896</v>
      </c>
      <c r="B1594" t="s">
        <v>1</v>
      </c>
      <c r="C1594" t="s">
        <v>1</v>
      </c>
      <c r="D1594" t="s">
        <v>1</v>
      </c>
      <c r="E1594" t="s">
        <v>1</v>
      </c>
      <c r="F1594" t="s">
        <v>2</v>
      </c>
      <c r="G1594" t="s">
        <v>2</v>
      </c>
      <c r="H1594" s="4" t="str">
        <f>IF(OR(テーブル13[[#This Row],[ILLflag]]="N",テーブル13[[#This Row],[CopyService]]="N",テーブル13[[#This Row],[ILLStatus]]="N",テーブル13[[#This Row],[LoanService]]="N"),"×","○")</f>
        <v>×</v>
      </c>
      <c r="I1594">
        <v>40</v>
      </c>
      <c r="J1594" t="str">
        <f>VLOOKUP(テーブル13[[#This Row],[KENCODE]],KENCODE!A:B,2,FALSE)</f>
        <v>福岡</v>
      </c>
      <c r="K1594" t="s">
        <v>1897</v>
      </c>
      <c r="L1594" t="s">
        <v>1898</v>
      </c>
    </row>
    <row r="1595" spans="1:12">
      <c r="A1595" t="s">
        <v>1899</v>
      </c>
      <c r="B1595" t="s">
        <v>1</v>
      </c>
      <c r="C1595" t="s">
        <v>1</v>
      </c>
      <c r="D1595" t="s">
        <v>1</v>
      </c>
      <c r="E1595" t="s">
        <v>1</v>
      </c>
      <c r="F1595" t="s">
        <v>2</v>
      </c>
      <c r="G1595" t="s">
        <v>1</v>
      </c>
      <c r="H1595" s="4" t="str">
        <f>IF(OR(テーブル13[[#This Row],[ILLflag]]="N",テーブル13[[#This Row],[CopyService]]="N",テーブル13[[#This Row],[ILLStatus]]="N",テーブル13[[#This Row],[LoanService]]="N"),"×","○")</f>
        <v>○</v>
      </c>
      <c r="I1595">
        <v>40</v>
      </c>
      <c r="J1595" t="str">
        <f>VLOOKUP(テーブル13[[#This Row],[KENCODE]],KENCODE!A:B,2,FALSE)</f>
        <v>福岡</v>
      </c>
      <c r="K1595" t="s">
        <v>1900</v>
      </c>
      <c r="L1595" t="s">
        <v>1901</v>
      </c>
    </row>
    <row r="1596" spans="1:12">
      <c r="A1596" t="s">
        <v>2563</v>
      </c>
      <c r="B1596" t="s">
        <v>1</v>
      </c>
      <c r="C1596" t="s">
        <v>1</v>
      </c>
      <c r="D1596" t="s">
        <v>1</v>
      </c>
      <c r="E1596" t="s">
        <v>1</v>
      </c>
      <c r="F1596" t="s">
        <v>2</v>
      </c>
      <c r="G1596" t="s">
        <v>1</v>
      </c>
      <c r="H1596" s="4" t="str">
        <f>IF(OR(テーブル13[[#This Row],[ILLflag]]="N",テーブル13[[#This Row],[CopyService]]="N",テーブル13[[#This Row],[ILLStatus]]="N",テーブル13[[#This Row],[LoanService]]="N"),"×","○")</f>
        <v>○</v>
      </c>
      <c r="I1596">
        <v>40</v>
      </c>
      <c r="J1596" t="str">
        <f>VLOOKUP(テーブル13[[#This Row],[KENCODE]],KENCODE!A:B,2,FALSE)</f>
        <v>福岡</v>
      </c>
      <c r="K1596" t="s">
        <v>2564</v>
      </c>
      <c r="L1596" t="s">
        <v>2565</v>
      </c>
    </row>
    <row r="1597" spans="1:12">
      <c r="A1597" t="s">
        <v>2704</v>
      </c>
      <c r="B1597" t="s">
        <v>1</v>
      </c>
      <c r="C1597" t="s">
        <v>1</v>
      </c>
      <c r="D1597" t="s">
        <v>2</v>
      </c>
      <c r="E1597" t="s">
        <v>2</v>
      </c>
      <c r="F1597" t="s">
        <v>2</v>
      </c>
      <c r="G1597" t="s">
        <v>2</v>
      </c>
      <c r="H1597" s="4" t="str">
        <f>IF(OR(テーブル13[[#This Row],[ILLflag]]="N",テーブル13[[#This Row],[CopyService]]="N",テーブル13[[#This Row],[ILLStatus]]="N",テーブル13[[#This Row],[LoanService]]="N"),"×","○")</f>
        <v>×</v>
      </c>
      <c r="I1597">
        <v>40</v>
      </c>
      <c r="J1597" t="str">
        <f>VLOOKUP(テーブル13[[#This Row],[KENCODE]],KENCODE!A:B,2,FALSE)</f>
        <v>福岡</v>
      </c>
      <c r="K1597" t="s">
        <v>2705</v>
      </c>
      <c r="L1597" t="s">
        <v>2706</v>
      </c>
    </row>
    <row r="1598" spans="1:12">
      <c r="A1598" t="s">
        <v>2736</v>
      </c>
      <c r="B1598" t="s">
        <v>1</v>
      </c>
      <c r="C1598" t="s">
        <v>1</v>
      </c>
      <c r="D1598" t="s">
        <v>1</v>
      </c>
      <c r="E1598" t="s">
        <v>1</v>
      </c>
      <c r="F1598" t="s">
        <v>2</v>
      </c>
      <c r="G1598" t="s">
        <v>2</v>
      </c>
      <c r="H1598" s="4" t="str">
        <f>IF(OR(テーブル13[[#This Row],[ILLflag]]="N",テーブル13[[#This Row],[CopyService]]="N",テーブル13[[#This Row],[ILLStatus]]="N",テーブル13[[#This Row],[LoanService]]="N"),"×","○")</f>
        <v>×</v>
      </c>
      <c r="I1598">
        <v>40</v>
      </c>
      <c r="J1598" t="str">
        <f>VLOOKUP(テーブル13[[#This Row],[KENCODE]],KENCODE!A:B,2,FALSE)</f>
        <v>福岡</v>
      </c>
      <c r="K1598" t="s">
        <v>2737</v>
      </c>
      <c r="L1598" t="s">
        <v>2738</v>
      </c>
    </row>
    <row r="1599" spans="1:12">
      <c r="A1599" t="s">
        <v>2983</v>
      </c>
      <c r="B1599" t="s">
        <v>1</v>
      </c>
      <c r="C1599" t="s">
        <v>1</v>
      </c>
      <c r="D1599" t="s">
        <v>2</v>
      </c>
      <c r="E1599" t="s">
        <v>2</v>
      </c>
      <c r="F1599" t="s">
        <v>2</v>
      </c>
      <c r="G1599" t="s">
        <v>1</v>
      </c>
      <c r="H1599" s="4" t="str">
        <f>IF(OR(テーブル13[[#This Row],[ILLflag]]="N",テーブル13[[#This Row],[CopyService]]="N",テーブル13[[#This Row],[ILLStatus]]="N",テーブル13[[#This Row],[LoanService]]="N"),"×","○")</f>
        <v>×</v>
      </c>
      <c r="I1599">
        <v>40</v>
      </c>
      <c r="J1599" t="str">
        <f>VLOOKUP(テーブル13[[#This Row],[KENCODE]],KENCODE!A:B,2,FALSE)</f>
        <v>福岡</v>
      </c>
      <c r="K1599" t="s">
        <v>2984</v>
      </c>
      <c r="L1599" t="s">
        <v>2985</v>
      </c>
    </row>
    <row r="1600" spans="1:12">
      <c r="A1600" t="s">
        <v>2986</v>
      </c>
      <c r="B1600" t="s">
        <v>2</v>
      </c>
      <c r="C1600" t="s">
        <v>2</v>
      </c>
      <c r="D1600" t="s">
        <v>1</v>
      </c>
      <c r="E1600" t="s">
        <v>2</v>
      </c>
      <c r="F1600" t="s">
        <v>2</v>
      </c>
      <c r="G1600" t="s">
        <v>2</v>
      </c>
      <c r="H1600" s="4" t="str">
        <f>IF(OR(テーブル13[[#This Row],[ILLflag]]="N",テーブル13[[#This Row],[CopyService]]="N",テーブル13[[#This Row],[ILLStatus]]="N",テーブル13[[#This Row],[LoanService]]="N"),"×","○")</f>
        <v>×</v>
      </c>
      <c r="I1600">
        <v>40</v>
      </c>
      <c r="J1600" t="str">
        <f>VLOOKUP(テーブル13[[#This Row],[KENCODE]],KENCODE!A:B,2,FALSE)</f>
        <v>福岡</v>
      </c>
      <c r="K1600" t="s">
        <v>2987</v>
      </c>
      <c r="L1600" t="s">
        <v>2988</v>
      </c>
    </row>
    <row r="1601" spans="1:12">
      <c r="A1601" t="s">
        <v>3082</v>
      </c>
      <c r="B1601" t="s">
        <v>1</v>
      </c>
      <c r="C1601" t="s">
        <v>1</v>
      </c>
      <c r="D1601" t="s">
        <v>2</v>
      </c>
      <c r="E1601" t="s">
        <v>2</v>
      </c>
      <c r="F1601" t="s">
        <v>2</v>
      </c>
      <c r="G1601" t="s">
        <v>2</v>
      </c>
      <c r="H1601" s="4" t="str">
        <f>IF(OR(テーブル13[[#This Row],[ILLflag]]="N",テーブル13[[#This Row],[CopyService]]="N",テーブル13[[#This Row],[ILLStatus]]="N",テーブル13[[#This Row],[LoanService]]="N"),"×","○")</f>
        <v>×</v>
      </c>
      <c r="I1601">
        <v>40</v>
      </c>
      <c r="J1601" t="str">
        <f>VLOOKUP(テーブル13[[#This Row],[KENCODE]],KENCODE!A:B,2,FALSE)</f>
        <v>福岡</v>
      </c>
      <c r="K1601" t="s">
        <v>3083</v>
      </c>
      <c r="L1601" t="s">
        <v>3084</v>
      </c>
    </row>
    <row r="1602" spans="1:12">
      <c r="A1602" t="s">
        <v>3118</v>
      </c>
      <c r="B1602" t="s">
        <v>1</v>
      </c>
      <c r="C1602" t="s">
        <v>2</v>
      </c>
      <c r="D1602" t="s">
        <v>1</v>
      </c>
      <c r="E1602" t="s">
        <v>2</v>
      </c>
      <c r="F1602" t="s">
        <v>2</v>
      </c>
      <c r="G1602" t="s">
        <v>2</v>
      </c>
      <c r="H1602" s="4" t="str">
        <f>IF(OR(テーブル13[[#This Row],[ILLflag]]="N",テーブル13[[#This Row],[CopyService]]="N",テーブル13[[#This Row],[ILLStatus]]="N",テーブル13[[#This Row],[LoanService]]="N"),"×","○")</f>
        <v>×</v>
      </c>
      <c r="I1602">
        <v>40</v>
      </c>
      <c r="J1602" t="str">
        <f>VLOOKUP(テーブル13[[#This Row],[KENCODE]],KENCODE!A:B,2,FALSE)</f>
        <v>福岡</v>
      </c>
      <c r="K1602" t="s">
        <v>3119</v>
      </c>
      <c r="L1602" t="s">
        <v>3120</v>
      </c>
    </row>
    <row r="1603" spans="1:12">
      <c r="A1603" t="s">
        <v>3127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2</v>
      </c>
      <c r="H1603" s="4" t="str">
        <f>IF(OR(テーブル13[[#This Row],[ILLflag]]="N",テーブル13[[#This Row],[CopyService]]="N",テーブル13[[#This Row],[ILLStatus]]="N",テーブル13[[#This Row],[LoanService]]="N"),"×","○")</f>
        <v>×</v>
      </c>
      <c r="I1603">
        <v>40</v>
      </c>
      <c r="J1603" t="str">
        <f>VLOOKUP(テーブル13[[#This Row],[KENCODE]],KENCODE!A:B,2,FALSE)</f>
        <v>福岡</v>
      </c>
      <c r="K1603" t="s">
        <v>3128</v>
      </c>
      <c r="L1603" t="s">
        <v>3129</v>
      </c>
    </row>
    <row r="1604" spans="1:12">
      <c r="A1604" t="s">
        <v>3130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s="4" t="str">
        <f>IF(OR(テーブル13[[#This Row],[ILLflag]]="N",テーブル13[[#This Row],[CopyService]]="N",テーブル13[[#This Row],[ILLStatus]]="N",テーブル13[[#This Row],[LoanService]]="N"),"×","○")</f>
        <v>×</v>
      </c>
      <c r="I1604">
        <v>40</v>
      </c>
      <c r="J1604" t="str">
        <f>VLOOKUP(テーブル13[[#This Row],[KENCODE]],KENCODE!A:B,2,FALSE)</f>
        <v>福岡</v>
      </c>
      <c r="K1604" t="s">
        <v>3131</v>
      </c>
      <c r="L1604" t="s">
        <v>3132</v>
      </c>
    </row>
    <row r="1605" spans="1:12">
      <c r="A1605" t="s">
        <v>3275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s="4" t="str">
        <f>IF(OR(テーブル13[[#This Row],[ILLflag]]="N",テーブル13[[#This Row],[CopyService]]="N",テーブル13[[#This Row],[ILLStatus]]="N",テーブル13[[#This Row],[LoanService]]="N"),"×","○")</f>
        <v>○</v>
      </c>
      <c r="I1605">
        <v>40</v>
      </c>
      <c r="J1605" t="str">
        <f>VLOOKUP(テーブル13[[#This Row],[KENCODE]],KENCODE!A:B,2,FALSE)</f>
        <v>福岡</v>
      </c>
      <c r="K1605" t="s">
        <v>3276</v>
      </c>
      <c r="L1605" t="s">
        <v>3277</v>
      </c>
    </row>
    <row r="1606" spans="1:12">
      <c r="A1606" t="s">
        <v>3330</v>
      </c>
      <c r="B1606" t="s">
        <v>1</v>
      </c>
      <c r="C1606" t="s">
        <v>1</v>
      </c>
      <c r="D1606" t="s">
        <v>2</v>
      </c>
      <c r="E1606" t="s">
        <v>2</v>
      </c>
      <c r="F1606" t="s">
        <v>2</v>
      </c>
      <c r="G1606" t="s">
        <v>2</v>
      </c>
      <c r="H1606" s="4" t="str">
        <f>IF(OR(テーブル13[[#This Row],[ILLflag]]="N",テーブル13[[#This Row],[CopyService]]="N",テーブル13[[#This Row],[ILLStatus]]="N",テーブル13[[#This Row],[LoanService]]="N"),"×","○")</f>
        <v>×</v>
      </c>
      <c r="I1606">
        <v>40</v>
      </c>
      <c r="J1606" t="str">
        <f>VLOOKUP(テーブル13[[#This Row],[KENCODE]],KENCODE!A:B,2,FALSE)</f>
        <v>福岡</v>
      </c>
      <c r="K1606" t="s">
        <v>3331</v>
      </c>
      <c r="L1606" t="s">
        <v>3332</v>
      </c>
    </row>
    <row r="1607" spans="1:12">
      <c r="A1607" t="s">
        <v>3333</v>
      </c>
      <c r="B1607" t="s">
        <v>1</v>
      </c>
      <c r="C1607" t="s">
        <v>1</v>
      </c>
      <c r="D1607" t="s">
        <v>1</v>
      </c>
      <c r="E1607" t="s">
        <v>1</v>
      </c>
      <c r="F1607" t="s">
        <v>2</v>
      </c>
      <c r="G1607" t="s">
        <v>1</v>
      </c>
      <c r="H1607" s="4" t="str">
        <f>IF(OR(テーブル13[[#This Row],[ILLflag]]="N",テーブル13[[#This Row],[CopyService]]="N",テーブル13[[#This Row],[ILLStatus]]="N",テーブル13[[#This Row],[LoanService]]="N"),"×","○")</f>
        <v>○</v>
      </c>
      <c r="I1607">
        <v>40</v>
      </c>
      <c r="J1607" t="str">
        <f>VLOOKUP(テーブル13[[#This Row],[KENCODE]],KENCODE!A:B,2,FALSE)</f>
        <v>福岡</v>
      </c>
      <c r="K1607" t="s">
        <v>3334</v>
      </c>
      <c r="L1607" t="s">
        <v>3335</v>
      </c>
    </row>
    <row r="1608" spans="1:12">
      <c r="A1608" t="s">
        <v>3387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s="4" t="str">
        <f>IF(OR(テーブル13[[#This Row],[ILLflag]]="N",テーブル13[[#This Row],[CopyService]]="N",テーブル13[[#This Row],[ILLStatus]]="N",テーブル13[[#This Row],[LoanService]]="N"),"×","○")</f>
        <v>○</v>
      </c>
      <c r="I1608">
        <v>40</v>
      </c>
      <c r="J1608" t="str">
        <f>VLOOKUP(テーブル13[[#This Row],[KENCODE]],KENCODE!A:B,2,FALSE)</f>
        <v>福岡</v>
      </c>
      <c r="K1608" t="s">
        <v>3388</v>
      </c>
      <c r="L1608" t="s">
        <v>3389</v>
      </c>
    </row>
    <row r="1609" spans="1:12">
      <c r="A1609" t="s">
        <v>3531</v>
      </c>
      <c r="B1609" t="s">
        <v>1</v>
      </c>
      <c r="C1609" t="s">
        <v>1</v>
      </c>
      <c r="D1609" t="s">
        <v>1</v>
      </c>
      <c r="E1609" t="s">
        <v>2</v>
      </c>
      <c r="F1609" t="s">
        <v>2</v>
      </c>
      <c r="G1609" t="s">
        <v>1</v>
      </c>
      <c r="H1609" s="4" t="str">
        <f>IF(OR(テーブル13[[#This Row],[ILLflag]]="N",テーブル13[[#This Row],[CopyService]]="N",テーブル13[[#This Row],[ILLStatus]]="N",テーブル13[[#This Row],[LoanService]]="N"),"×","○")</f>
        <v>×</v>
      </c>
      <c r="I1609">
        <v>40</v>
      </c>
      <c r="J1609" t="str">
        <f>VLOOKUP(テーブル13[[#This Row],[KENCODE]],KENCODE!A:B,2,FALSE)</f>
        <v>福岡</v>
      </c>
      <c r="K1609" t="s">
        <v>3532</v>
      </c>
      <c r="L1609" t="s">
        <v>3533</v>
      </c>
    </row>
    <row r="1610" spans="1:12">
      <c r="A1610" t="s">
        <v>3542</v>
      </c>
      <c r="B1610" t="s">
        <v>1</v>
      </c>
      <c r="C1610" t="s">
        <v>1</v>
      </c>
      <c r="D1610" t="s">
        <v>2</v>
      </c>
      <c r="E1610" t="s">
        <v>2</v>
      </c>
      <c r="F1610" t="s">
        <v>2</v>
      </c>
      <c r="G1610" t="s">
        <v>2</v>
      </c>
      <c r="H1610" s="4" t="str">
        <f>IF(OR(テーブル13[[#This Row],[ILLflag]]="N",テーブル13[[#This Row],[CopyService]]="N",テーブル13[[#This Row],[ILLStatus]]="N",テーブル13[[#This Row],[LoanService]]="N"),"×","○")</f>
        <v>×</v>
      </c>
      <c r="I1610">
        <v>40</v>
      </c>
      <c r="J1610" t="str">
        <f>VLOOKUP(テーブル13[[#This Row],[KENCODE]],KENCODE!A:B,2,FALSE)</f>
        <v>福岡</v>
      </c>
      <c r="K1610" t="s">
        <v>3543</v>
      </c>
      <c r="L1610" t="s">
        <v>3544</v>
      </c>
    </row>
    <row r="1611" spans="1:12">
      <c r="A1611" t="s">
        <v>3614</v>
      </c>
      <c r="B1611" t="s">
        <v>1</v>
      </c>
      <c r="C1611" t="s">
        <v>1</v>
      </c>
      <c r="D1611" t="s">
        <v>2</v>
      </c>
      <c r="E1611" t="s">
        <v>2</v>
      </c>
      <c r="F1611" t="s">
        <v>2</v>
      </c>
      <c r="G1611" t="s">
        <v>2</v>
      </c>
      <c r="H1611" s="4" t="str">
        <f>IF(OR(テーブル13[[#This Row],[ILLflag]]="N",テーブル13[[#This Row],[CopyService]]="N",テーブル13[[#This Row],[ILLStatus]]="N",テーブル13[[#This Row],[LoanService]]="N"),"×","○")</f>
        <v>×</v>
      </c>
      <c r="I1611">
        <v>40</v>
      </c>
      <c r="J1611" t="str">
        <f>VLOOKUP(テーブル13[[#This Row],[KENCODE]],KENCODE!A:B,2,FALSE)</f>
        <v>福岡</v>
      </c>
      <c r="K1611" t="s">
        <v>3615</v>
      </c>
      <c r="L1611" t="s">
        <v>3616</v>
      </c>
    </row>
    <row r="1612" spans="1:12">
      <c r="A1612" t="s">
        <v>3632</v>
      </c>
      <c r="B1612" t="s">
        <v>1</v>
      </c>
      <c r="C1612" t="s">
        <v>1</v>
      </c>
      <c r="D1612" t="s">
        <v>1</v>
      </c>
      <c r="E1612" t="s">
        <v>2</v>
      </c>
      <c r="F1612" t="s">
        <v>2</v>
      </c>
      <c r="G1612" t="s">
        <v>1</v>
      </c>
      <c r="H1612" s="4" t="str">
        <f>IF(OR(テーブル13[[#This Row],[ILLflag]]="N",テーブル13[[#This Row],[CopyService]]="N",テーブル13[[#This Row],[ILLStatus]]="N",テーブル13[[#This Row],[LoanService]]="N"),"×","○")</f>
        <v>×</v>
      </c>
      <c r="I1612">
        <v>40</v>
      </c>
      <c r="J1612" t="str">
        <f>VLOOKUP(テーブル13[[#This Row],[KENCODE]],KENCODE!A:B,2,FALSE)</f>
        <v>福岡</v>
      </c>
      <c r="K1612" t="s">
        <v>3633</v>
      </c>
      <c r="L1612" t="s">
        <v>3634</v>
      </c>
    </row>
    <row r="1613" spans="1:12">
      <c r="A1613" t="s">
        <v>3712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s="4" t="str">
        <f>IF(OR(テーブル13[[#This Row],[ILLflag]]="N",テーブル13[[#This Row],[CopyService]]="N",テーブル13[[#This Row],[ILLStatus]]="N",テーブル13[[#This Row],[LoanService]]="N"),"×","○")</f>
        <v>○</v>
      </c>
      <c r="I1613">
        <v>40</v>
      </c>
      <c r="J1613" t="str">
        <f>VLOOKUP(テーブル13[[#This Row],[KENCODE]],KENCODE!A:B,2,FALSE)</f>
        <v>福岡</v>
      </c>
      <c r="K1613" t="s">
        <v>3713</v>
      </c>
      <c r="L1613" t="s">
        <v>3714</v>
      </c>
    </row>
    <row r="1614" spans="1:12">
      <c r="A1614" t="s">
        <v>3898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s="4" t="str">
        <f>IF(OR(テーブル13[[#This Row],[ILLflag]]="N",テーブル13[[#This Row],[CopyService]]="N",テーブル13[[#This Row],[ILLStatus]]="N",テーブル13[[#This Row],[LoanService]]="N"),"×","○")</f>
        <v>○</v>
      </c>
      <c r="I1614">
        <v>40</v>
      </c>
      <c r="J1614" t="str">
        <f>VLOOKUP(テーブル13[[#This Row],[KENCODE]],KENCODE!A:B,2,FALSE)</f>
        <v>福岡</v>
      </c>
      <c r="K1614" t="s">
        <v>3899</v>
      </c>
      <c r="L1614" t="s">
        <v>3900</v>
      </c>
    </row>
    <row r="1615" spans="1:12">
      <c r="A1615" t="s">
        <v>3984</v>
      </c>
      <c r="B1615" t="s">
        <v>1</v>
      </c>
      <c r="C1615" t="s">
        <v>1</v>
      </c>
      <c r="D1615" t="s">
        <v>1</v>
      </c>
      <c r="E1615" t="s">
        <v>1</v>
      </c>
      <c r="F1615" t="s">
        <v>2</v>
      </c>
      <c r="G1615" t="s">
        <v>1</v>
      </c>
      <c r="H1615" s="4" t="str">
        <f>IF(OR(テーブル13[[#This Row],[ILLflag]]="N",テーブル13[[#This Row],[CopyService]]="N",テーブル13[[#This Row],[ILLStatus]]="N",テーブル13[[#This Row],[LoanService]]="N"),"×","○")</f>
        <v>○</v>
      </c>
      <c r="I1615">
        <v>40</v>
      </c>
      <c r="J1615" t="str">
        <f>VLOOKUP(テーブル13[[#This Row],[KENCODE]],KENCODE!A:B,2,FALSE)</f>
        <v>福岡</v>
      </c>
      <c r="K1615" t="s">
        <v>3985</v>
      </c>
      <c r="L1615" t="s">
        <v>3986</v>
      </c>
    </row>
    <row r="1616" spans="1:12">
      <c r="A1616" t="s">
        <v>4005</v>
      </c>
      <c r="B1616" t="s">
        <v>1</v>
      </c>
      <c r="C1616" t="s">
        <v>1</v>
      </c>
      <c r="D1616" t="s">
        <v>1</v>
      </c>
      <c r="E1616" t="s">
        <v>1</v>
      </c>
      <c r="F1616" t="s">
        <v>2</v>
      </c>
      <c r="G1616" t="s">
        <v>1</v>
      </c>
      <c r="H1616" s="4" t="str">
        <f>IF(OR(テーブル13[[#This Row],[ILLflag]]="N",テーブル13[[#This Row],[CopyService]]="N",テーブル13[[#This Row],[ILLStatus]]="N",テーブル13[[#This Row],[LoanService]]="N"),"×","○")</f>
        <v>○</v>
      </c>
      <c r="I1616">
        <v>40</v>
      </c>
      <c r="J1616" t="str">
        <f>VLOOKUP(テーブル13[[#This Row],[KENCODE]],KENCODE!A:B,2,FALSE)</f>
        <v>福岡</v>
      </c>
      <c r="K1616" t="s">
        <v>4006</v>
      </c>
      <c r="L1616" t="s">
        <v>4007</v>
      </c>
    </row>
    <row r="1617" spans="1:12">
      <c r="A1617" t="s">
        <v>4151</v>
      </c>
      <c r="B1617" t="s">
        <v>1</v>
      </c>
      <c r="C1617" t="s">
        <v>1</v>
      </c>
      <c r="D1617" t="s">
        <v>2</v>
      </c>
      <c r="E1617" t="s">
        <v>2</v>
      </c>
      <c r="F1617" t="s">
        <v>2</v>
      </c>
      <c r="G1617" t="s">
        <v>2</v>
      </c>
      <c r="H1617" s="4" t="str">
        <f>IF(OR(テーブル13[[#This Row],[ILLflag]]="N",テーブル13[[#This Row],[CopyService]]="N",テーブル13[[#This Row],[ILLStatus]]="N",テーブル13[[#This Row],[LoanService]]="N"),"×","○")</f>
        <v>×</v>
      </c>
      <c r="I1617">
        <v>40</v>
      </c>
      <c r="J1617" t="str">
        <f>VLOOKUP(テーブル13[[#This Row],[KENCODE]],KENCODE!A:B,2,FALSE)</f>
        <v>福岡</v>
      </c>
      <c r="K1617" t="s">
        <v>4152</v>
      </c>
      <c r="L1617" t="s">
        <v>4153</v>
      </c>
    </row>
    <row r="1618" spans="1:12">
      <c r="A1618" t="s">
        <v>4166</v>
      </c>
      <c r="B1618" t="s">
        <v>1</v>
      </c>
      <c r="C1618" t="s">
        <v>1</v>
      </c>
      <c r="D1618" t="s">
        <v>2</v>
      </c>
      <c r="E1618" t="s">
        <v>2</v>
      </c>
      <c r="F1618" t="s">
        <v>2</v>
      </c>
      <c r="G1618" t="s">
        <v>2</v>
      </c>
      <c r="H1618" s="4" t="str">
        <f>IF(OR(テーブル13[[#This Row],[ILLflag]]="N",テーブル13[[#This Row],[CopyService]]="N",テーブル13[[#This Row],[ILLStatus]]="N",テーブル13[[#This Row],[LoanService]]="N"),"×","○")</f>
        <v>×</v>
      </c>
      <c r="I1618">
        <v>40</v>
      </c>
      <c r="J1618" t="str">
        <f>VLOOKUP(テーブル13[[#This Row],[KENCODE]],KENCODE!A:B,2,FALSE)</f>
        <v>福岡</v>
      </c>
      <c r="K1618" t="s">
        <v>4167</v>
      </c>
      <c r="L1618" t="s">
        <v>1889</v>
      </c>
    </row>
    <row r="1619" spans="1:12">
      <c r="A1619" t="s">
        <v>4194</v>
      </c>
      <c r="B1619" t="s">
        <v>1</v>
      </c>
      <c r="C1619" t="s">
        <v>1</v>
      </c>
      <c r="D1619" t="s">
        <v>1</v>
      </c>
      <c r="E1619" t="s">
        <v>2</v>
      </c>
      <c r="F1619" t="s">
        <v>2</v>
      </c>
      <c r="G1619" t="s">
        <v>2</v>
      </c>
      <c r="H1619" s="4" t="str">
        <f>IF(OR(テーブル13[[#This Row],[ILLflag]]="N",テーブル13[[#This Row],[CopyService]]="N",テーブル13[[#This Row],[ILLStatus]]="N",テーブル13[[#This Row],[LoanService]]="N"),"×","○")</f>
        <v>×</v>
      </c>
      <c r="I1619">
        <v>40</v>
      </c>
      <c r="J1619" t="str">
        <f>VLOOKUP(テーブル13[[#This Row],[KENCODE]],KENCODE!A:B,2,FALSE)</f>
        <v>福岡</v>
      </c>
      <c r="K1619" t="s">
        <v>4195</v>
      </c>
      <c r="L1619" t="s">
        <v>4196</v>
      </c>
    </row>
    <row r="1620" spans="1:12">
      <c r="A1620" t="s">
        <v>4268</v>
      </c>
      <c r="B1620" t="s">
        <v>1</v>
      </c>
      <c r="C1620" t="s">
        <v>1</v>
      </c>
      <c r="D1620" t="s">
        <v>1</v>
      </c>
      <c r="E1620" t="s">
        <v>1</v>
      </c>
      <c r="F1620" t="s">
        <v>2</v>
      </c>
      <c r="G1620" t="s">
        <v>2</v>
      </c>
      <c r="H1620" s="4" t="str">
        <f>IF(OR(テーブル13[[#This Row],[ILLflag]]="N",テーブル13[[#This Row],[CopyService]]="N",テーブル13[[#This Row],[ILLStatus]]="N",テーブル13[[#This Row],[LoanService]]="N"),"×","○")</f>
        <v>×</v>
      </c>
      <c r="I1620">
        <v>40</v>
      </c>
      <c r="J1620" t="str">
        <f>VLOOKUP(テーブル13[[#This Row],[KENCODE]],KENCODE!A:B,2,FALSE)</f>
        <v>福岡</v>
      </c>
      <c r="K1620" t="s">
        <v>4269</v>
      </c>
      <c r="L1620" t="s">
        <v>4270</v>
      </c>
    </row>
    <row r="1621" spans="1:12">
      <c r="A1621" t="s">
        <v>4398</v>
      </c>
      <c r="B1621" t="s">
        <v>1</v>
      </c>
      <c r="C1621" t="s">
        <v>1</v>
      </c>
      <c r="D1621" t="s">
        <v>2</v>
      </c>
      <c r="E1621" t="s">
        <v>2</v>
      </c>
      <c r="F1621" t="s">
        <v>2</v>
      </c>
      <c r="G1621" t="s">
        <v>2</v>
      </c>
      <c r="H1621" s="4" t="str">
        <f>IF(OR(テーブル13[[#This Row],[ILLflag]]="N",テーブル13[[#This Row],[CopyService]]="N",テーブル13[[#This Row],[ILLStatus]]="N",テーブル13[[#This Row],[LoanService]]="N"),"×","○")</f>
        <v>×</v>
      </c>
      <c r="I1621">
        <v>40</v>
      </c>
      <c r="J1621" t="str">
        <f>VLOOKUP(テーブル13[[#This Row],[KENCODE]],KENCODE!A:B,2,FALSE)</f>
        <v>福岡</v>
      </c>
      <c r="K1621" t="s">
        <v>4399</v>
      </c>
      <c r="L1621" t="s">
        <v>4400</v>
      </c>
    </row>
    <row r="1622" spans="1:12">
      <c r="A1622" t="s">
        <v>4407</v>
      </c>
      <c r="B1622" t="s">
        <v>1</v>
      </c>
      <c r="C1622" t="s">
        <v>1</v>
      </c>
      <c r="D1622" t="s">
        <v>2</v>
      </c>
      <c r="E1622" t="s">
        <v>2</v>
      </c>
      <c r="F1622" t="s">
        <v>2</v>
      </c>
      <c r="G1622" t="s">
        <v>1</v>
      </c>
      <c r="H1622" s="4" t="str">
        <f>IF(OR(テーブル13[[#This Row],[ILLflag]]="N",テーブル13[[#This Row],[CopyService]]="N",テーブル13[[#This Row],[ILLStatus]]="N",テーブル13[[#This Row],[LoanService]]="N"),"×","○")</f>
        <v>×</v>
      </c>
      <c r="I1622">
        <v>40</v>
      </c>
      <c r="J1622" t="str">
        <f>VLOOKUP(テーブル13[[#This Row],[KENCODE]],KENCODE!A:B,2,FALSE)</f>
        <v>福岡</v>
      </c>
      <c r="K1622" t="s">
        <v>4408</v>
      </c>
      <c r="L1622" t="s">
        <v>4409</v>
      </c>
    </row>
    <row r="1623" spans="1:12">
      <c r="A1623" t="s">
        <v>4476</v>
      </c>
      <c r="B1623" t="s">
        <v>1</v>
      </c>
      <c r="C1623" t="s">
        <v>1</v>
      </c>
      <c r="D1623" t="s">
        <v>1</v>
      </c>
      <c r="E1623" t="s">
        <v>1</v>
      </c>
      <c r="F1623" t="s">
        <v>2</v>
      </c>
      <c r="G1623" t="s">
        <v>1</v>
      </c>
      <c r="H1623" s="4" t="str">
        <f>IF(OR(テーブル13[[#This Row],[ILLflag]]="N",テーブル13[[#This Row],[CopyService]]="N",テーブル13[[#This Row],[ILLStatus]]="N",テーブル13[[#This Row],[LoanService]]="N"),"×","○")</f>
        <v>○</v>
      </c>
      <c r="I1623">
        <v>40</v>
      </c>
      <c r="J1623" t="str">
        <f>VLOOKUP(テーブル13[[#This Row],[KENCODE]],KENCODE!A:B,2,FALSE)</f>
        <v>福岡</v>
      </c>
      <c r="K1623" t="s">
        <v>4477</v>
      </c>
      <c r="L1623" t="s">
        <v>4478</v>
      </c>
    </row>
    <row r="1624" spans="1:12">
      <c r="A1624" t="s">
        <v>4558</v>
      </c>
      <c r="B1624" t="s">
        <v>1</v>
      </c>
      <c r="C1624" t="s">
        <v>1</v>
      </c>
      <c r="D1624" t="s">
        <v>2</v>
      </c>
      <c r="E1624" t="s">
        <v>2</v>
      </c>
      <c r="F1624" t="s">
        <v>2</v>
      </c>
      <c r="G1624" t="s">
        <v>2</v>
      </c>
      <c r="H1624" s="4" t="str">
        <f>IF(OR(テーブル13[[#This Row],[ILLflag]]="N",テーブル13[[#This Row],[CopyService]]="N",テーブル13[[#This Row],[ILLStatus]]="N",テーブル13[[#This Row],[LoanService]]="N"),"×","○")</f>
        <v>×</v>
      </c>
      <c r="I1624">
        <v>40</v>
      </c>
      <c r="J1624" t="str">
        <f>VLOOKUP(テーブル13[[#This Row],[KENCODE]],KENCODE!A:B,2,FALSE)</f>
        <v>福岡</v>
      </c>
      <c r="K1624" t="s">
        <v>4559</v>
      </c>
      <c r="L1624" t="s">
        <v>4560</v>
      </c>
    </row>
    <row r="1625" spans="1:12">
      <c r="A1625" t="s">
        <v>4597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s="4" t="str">
        <f>IF(OR(テーブル13[[#This Row],[ILLflag]]="N",テーブル13[[#This Row],[CopyService]]="N",テーブル13[[#This Row],[ILLStatus]]="N",テーブル13[[#This Row],[LoanService]]="N"),"×","○")</f>
        <v>○</v>
      </c>
      <c r="I1625">
        <v>40</v>
      </c>
      <c r="J1625" t="str">
        <f>VLOOKUP(テーブル13[[#This Row],[KENCODE]],KENCODE!A:B,2,FALSE)</f>
        <v>福岡</v>
      </c>
      <c r="K1625" t="s">
        <v>4598</v>
      </c>
      <c r="L1625" t="s">
        <v>4599</v>
      </c>
    </row>
    <row r="1626" spans="1:12">
      <c r="A1626" t="s">
        <v>4603</v>
      </c>
      <c r="B1626" t="s">
        <v>1</v>
      </c>
      <c r="C1626" t="s">
        <v>1</v>
      </c>
      <c r="D1626" t="s">
        <v>2</v>
      </c>
      <c r="E1626" t="s">
        <v>2</v>
      </c>
      <c r="F1626" t="s">
        <v>2</v>
      </c>
      <c r="G1626" t="s">
        <v>2</v>
      </c>
      <c r="H1626" s="4" t="str">
        <f>IF(OR(テーブル13[[#This Row],[ILLflag]]="N",テーブル13[[#This Row],[CopyService]]="N",テーブル13[[#This Row],[ILLStatus]]="N",テーブル13[[#This Row],[LoanService]]="N"),"×","○")</f>
        <v>×</v>
      </c>
      <c r="I1626">
        <v>40</v>
      </c>
      <c r="J1626" t="str">
        <f>VLOOKUP(テーブル13[[#This Row],[KENCODE]],KENCODE!A:B,2,FALSE)</f>
        <v>福岡</v>
      </c>
      <c r="K1626" t="s">
        <v>4604</v>
      </c>
      <c r="L1626" t="s">
        <v>4605</v>
      </c>
    </row>
    <row r="1627" spans="1:12">
      <c r="A1627" t="s">
        <v>4608</v>
      </c>
      <c r="B1627" t="s">
        <v>1</v>
      </c>
      <c r="C1627" t="s">
        <v>1</v>
      </c>
      <c r="D1627" t="s">
        <v>2</v>
      </c>
      <c r="E1627" t="s">
        <v>2</v>
      </c>
      <c r="F1627" t="s">
        <v>2</v>
      </c>
      <c r="G1627" t="s">
        <v>2</v>
      </c>
      <c r="H1627" s="4" t="str">
        <f>IF(OR(テーブル13[[#This Row],[ILLflag]]="N",テーブル13[[#This Row],[CopyService]]="N",テーブル13[[#This Row],[ILLStatus]]="N",テーブル13[[#This Row],[LoanService]]="N"),"×","○")</f>
        <v>×</v>
      </c>
      <c r="I1627">
        <v>40</v>
      </c>
      <c r="J1627" t="str">
        <f>VLOOKUP(テーブル13[[#This Row],[KENCODE]],KENCODE!A:B,2,FALSE)</f>
        <v>福岡</v>
      </c>
      <c r="K1627" t="s">
        <v>4609</v>
      </c>
      <c r="L1627" t="s">
        <v>4610</v>
      </c>
    </row>
    <row r="1628" spans="1:12">
      <c r="A1628" t="s">
        <v>4810</v>
      </c>
      <c r="B1628" t="s">
        <v>1</v>
      </c>
      <c r="C1628" t="s">
        <v>1</v>
      </c>
      <c r="D1628" t="s">
        <v>2</v>
      </c>
      <c r="E1628" t="s">
        <v>2</v>
      </c>
      <c r="F1628" t="s">
        <v>2</v>
      </c>
      <c r="G1628" t="s">
        <v>2</v>
      </c>
      <c r="H1628" s="4" t="str">
        <f>IF(OR(テーブル13[[#This Row],[ILLflag]]="N",テーブル13[[#This Row],[CopyService]]="N",テーブル13[[#This Row],[ILLStatus]]="N",テーブル13[[#This Row],[LoanService]]="N"),"×","○")</f>
        <v>×</v>
      </c>
      <c r="I1628">
        <v>40</v>
      </c>
      <c r="J1628" t="str">
        <f>VLOOKUP(テーブル13[[#This Row],[KENCODE]],KENCODE!A:B,2,FALSE)</f>
        <v>福岡</v>
      </c>
      <c r="K1628" t="s">
        <v>4811</v>
      </c>
      <c r="L1628" t="s">
        <v>4812</v>
      </c>
    </row>
    <row r="1629" spans="1:12">
      <c r="A1629" t="s">
        <v>4842</v>
      </c>
      <c r="B1629" t="s">
        <v>1</v>
      </c>
      <c r="C1629" t="s">
        <v>1</v>
      </c>
      <c r="D1629" t="s">
        <v>1</v>
      </c>
      <c r="E1629" t="s">
        <v>2</v>
      </c>
      <c r="F1629" t="s">
        <v>2</v>
      </c>
      <c r="G1629" t="s">
        <v>1</v>
      </c>
      <c r="H1629" s="4" t="str">
        <f>IF(OR(テーブル13[[#This Row],[ILLflag]]="N",テーブル13[[#This Row],[CopyService]]="N",テーブル13[[#This Row],[ILLStatus]]="N",テーブル13[[#This Row],[LoanService]]="N"),"×","○")</f>
        <v>×</v>
      </c>
      <c r="I1629">
        <v>40</v>
      </c>
      <c r="J1629" t="str">
        <f>VLOOKUP(テーブル13[[#This Row],[KENCODE]],KENCODE!A:B,2,FALSE)</f>
        <v>福岡</v>
      </c>
      <c r="K1629" t="s">
        <v>4843</v>
      </c>
      <c r="L1629" t="s">
        <v>4844</v>
      </c>
    </row>
    <row r="1630" spans="1:12">
      <c r="A1630" t="s">
        <v>4947</v>
      </c>
      <c r="B1630" t="s">
        <v>1</v>
      </c>
      <c r="C1630" t="s">
        <v>1</v>
      </c>
      <c r="D1630" t="s">
        <v>1</v>
      </c>
      <c r="E1630" t="s">
        <v>2</v>
      </c>
      <c r="F1630" t="s">
        <v>2</v>
      </c>
      <c r="G1630" t="s">
        <v>2</v>
      </c>
      <c r="H1630" s="4" t="str">
        <f>IF(OR(テーブル13[[#This Row],[ILLflag]]="N",テーブル13[[#This Row],[CopyService]]="N",テーブル13[[#This Row],[ILLStatus]]="N",テーブル13[[#This Row],[LoanService]]="N"),"×","○")</f>
        <v>×</v>
      </c>
      <c r="I1630">
        <v>40</v>
      </c>
      <c r="J1630" t="str">
        <f>VLOOKUP(テーブル13[[#This Row],[KENCODE]],KENCODE!A:B,2,FALSE)</f>
        <v>福岡</v>
      </c>
      <c r="K1630" t="s">
        <v>4948</v>
      </c>
      <c r="L1630" t="s">
        <v>4949</v>
      </c>
    </row>
    <row r="1631" spans="1:12">
      <c r="A1631" t="s">
        <v>580</v>
      </c>
      <c r="B1631" t="s">
        <v>1</v>
      </c>
      <c r="C1631" t="s">
        <v>1</v>
      </c>
      <c r="D1631" t="s">
        <v>2</v>
      </c>
      <c r="E1631" t="s">
        <v>2</v>
      </c>
      <c r="F1631" t="s">
        <v>65</v>
      </c>
      <c r="G1631" t="s">
        <v>2</v>
      </c>
      <c r="H1631" s="4" t="str">
        <f>IF(OR(テーブル13[[#This Row],[ILLflag]]="N",テーブル13[[#This Row],[CopyService]]="N",テーブル13[[#This Row],[ILLStatus]]="N",テーブル13[[#This Row],[LoanService]]="N"),"×","○")</f>
        <v>×</v>
      </c>
      <c r="I1631">
        <v>41</v>
      </c>
      <c r="J1631" t="str">
        <f>VLOOKUP(テーブル13[[#This Row],[KENCODE]],KENCODE!A:B,2,FALSE)</f>
        <v>佐賀</v>
      </c>
      <c r="K1631" t="s">
        <v>581</v>
      </c>
      <c r="L1631" t="s">
        <v>582</v>
      </c>
    </row>
    <row r="1632" spans="1:12">
      <c r="A1632" t="s">
        <v>583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2</v>
      </c>
      <c r="H1632" s="4" t="str">
        <f>IF(OR(テーブル13[[#This Row],[ILLflag]]="N",テーブル13[[#This Row],[CopyService]]="N",テーブル13[[#This Row],[ILLStatus]]="N",テーブル13[[#This Row],[LoanService]]="N"),"×","○")</f>
        <v>×</v>
      </c>
      <c r="I1632">
        <v>41</v>
      </c>
      <c r="J1632" t="str">
        <f>VLOOKUP(テーブル13[[#This Row],[KENCODE]],KENCODE!A:B,2,FALSE)</f>
        <v>佐賀</v>
      </c>
      <c r="K1632" t="s">
        <v>584</v>
      </c>
      <c r="L1632" t="s">
        <v>585</v>
      </c>
    </row>
    <row r="1633" spans="1:12">
      <c r="A1633" t="s">
        <v>1902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s="4" t="str">
        <f>IF(OR(テーブル13[[#This Row],[ILLflag]]="N",テーブル13[[#This Row],[CopyService]]="N",テーブル13[[#This Row],[ILLStatus]]="N",テーブル13[[#This Row],[LoanService]]="N"),"×","○")</f>
        <v>○</v>
      </c>
      <c r="I1633">
        <v>41</v>
      </c>
      <c r="J1633" t="str">
        <f>VLOOKUP(テーブル13[[#This Row],[KENCODE]],KENCODE!A:B,2,FALSE)</f>
        <v>佐賀</v>
      </c>
      <c r="K1633" t="s">
        <v>1903</v>
      </c>
      <c r="L1633" t="s">
        <v>1904</v>
      </c>
    </row>
    <row r="1634" spans="1:12">
      <c r="A1634" t="s">
        <v>2197</v>
      </c>
      <c r="B1634" t="s">
        <v>1</v>
      </c>
      <c r="C1634" t="s">
        <v>1</v>
      </c>
      <c r="D1634" t="s">
        <v>1</v>
      </c>
      <c r="E1634" t="s">
        <v>2</v>
      </c>
      <c r="F1634" t="s">
        <v>2</v>
      </c>
      <c r="G1634" t="s">
        <v>2</v>
      </c>
      <c r="H1634" s="4" t="str">
        <f>IF(OR(テーブル13[[#This Row],[ILLflag]]="N",テーブル13[[#This Row],[CopyService]]="N",テーブル13[[#This Row],[ILLStatus]]="N",テーブル13[[#This Row],[LoanService]]="N"),"×","○")</f>
        <v>×</v>
      </c>
      <c r="I1634">
        <v>41</v>
      </c>
      <c r="J1634" t="str">
        <f>VLOOKUP(テーブル13[[#This Row],[KENCODE]],KENCODE!A:B,2,FALSE)</f>
        <v>佐賀</v>
      </c>
      <c r="K1634" t="s">
        <v>2198</v>
      </c>
      <c r="L1634" t="s">
        <v>2199</v>
      </c>
    </row>
    <row r="1635" spans="1:12">
      <c r="A1635" t="s">
        <v>4064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s="4" t="str">
        <f>IF(OR(テーブル13[[#This Row],[ILLflag]]="N",テーブル13[[#This Row],[CopyService]]="N",テーブル13[[#This Row],[ILLStatus]]="N",テーブル13[[#This Row],[LoanService]]="N"),"×","○")</f>
        <v>○</v>
      </c>
      <c r="I1635">
        <v>41</v>
      </c>
      <c r="J1635" t="str">
        <f>VLOOKUP(テーブル13[[#This Row],[KENCODE]],KENCODE!A:B,2,FALSE)</f>
        <v>佐賀</v>
      </c>
      <c r="K1635" t="s">
        <v>4065</v>
      </c>
      <c r="L1635" t="s">
        <v>4066</v>
      </c>
    </row>
    <row r="1636" spans="1:12">
      <c r="A1636" t="s">
        <v>4404</v>
      </c>
      <c r="B1636" t="s">
        <v>1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s="4" t="str">
        <f>IF(OR(テーブル13[[#This Row],[ILLflag]]="N",テーブル13[[#This Row],[CopyService]]="N",テーブル13[[#This Row],[ILLStatus]]="N",テーブル13[[#This Row],[LoanService]]="N"),"×","○")</f>
        <v>×</v>
      </c>
      <c r="I1636">
        <v>41</v>
      </c>
      <c r="J1636" t="str">
        <f>VLOOKUP(テーブル13[[#This Row],[KENCODE]],KENCODE!A:B,2,FALSE)</f>
        <v>佐賀</v>
      </c>
      <c r="K1636" t="s">
        <v>4405</v>
      </c>
      <c r="L1636" t="s">
        <v>4406</v>
      </c>
    </row>
    <row r="1637" spans="1:12">
      <c r="A1637" t="s">
        <v>4655</v>
      </c>
      <c r="B1637" t="s">
        <v>1</v>
      </c>
      <c r="C1637" t="s">
        <v>1</v>
      </c>
      <c r="D1637" t="s">
        <v>2</v>
      </c>
      <c r="E1637" t="s">
        <v>2</v>
      </c>
      <c r="F1637" t="s">
        <v>2</v>
      </c>
      <c r="G1637" t="s">
        <v>2</v>
      </c>
      <c r="H1637" s="4" t="str">
        <f>IF(OR(テーブル13[[#This Row],[ILLflag]]="N",テーブル13[[#This Row],[CopyService]]="N",テーブル13[[#This Row],[ILLStatus]]="N",テーブル13[[#This Row],[LoanService]]="N"),"×","○")</f>
        <v>×</v>
      </c>
      <c r="I1637">
        <v>41</v>
      </c>
      <c r="J1637" t="str">
        <f>VLOOKUP(テーブル13[[#This Row],[KENCODE]],KENCODE!A:B,2,FALSE)</f>
        <v>佐賀</v>
      </c>
      <c r="K1637" t="s">
        <v>4656</v>
      </c>
      <c r="L1637" t="s">
        <v>4657</v>
      </c>
    </row>
    <row r="1638" spans="1:12">
      <c r="A1638" t="s">
        <v>4979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s="4" t="str">
        <f>IF(OR(テーブル13[[#This Row],[ILLflag]]="N",テーブル13[[#This Row],[CopyService]]="N",テーブル13[[#This Row],[ILLStatus]]="N",テーブル13[[#This Row],[LoanService]]="N"),"×","○")</f>
        <v>○</v>
      </c>
      <c r="I1638">
        <v>41</v>
      </c>
      <c r="J1638" t="str">
        <f>VLOOKUP(テーブル13[[#This Row],[KENCODE]],KENCODE!A:B,2,FALSE)</f>
        <v>佐賀</v>
      </c>
      <c r="K1638" t="s">
        <v>4980</v>
      </c>
      <c r="L1638" t="s">
        <v>4981</v>
      </c>
    </row>
    <row r="1639" spans="1:12">
      <c r="A1639" t="s">
        <v>586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s="4" t="str">
        <f>IF(OR(テーブル13[[#This Row],[ILLflag]]="N",テーブル13[[#This Row],[CopyService]]="N",テーブル13[[#This Row],[ILLStatus]]="N",テーブル13[[#This Row],[LoanService]]="N"),"×","○")</f>
        <v>○</v>
      </c>
      <c r="I1639">
        <v>42</v>
      </c>
      <c r="J1639" t="str">
        <f>VLOOKUP(テーブル13[[#This Row],[KENCODE]],KENCODE!A:B,2,FALSE)</f>
        <v>長崎</v>
      </c>
      <c r="K1639" t="s">
        <v>587</v>
      </c>
      <c r="L1639" t="s">
        <v>588</v>
      </c>
    </row>
    <row r="1640" spans="1:12">
      <c r="A1640" t="s">
        <v>589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s="4" t="str">
        <f>IF(OR(テーブル13[[#This Row],[ILLflag]]="N",テーブル13[[#This Row],[CopyService]]="N",テーブル13[[#This Row],[ILLStatus]]="N",テーブル13[[#This Row],[LoanService]]="N"),"×","○")</f>
        <v>○</v>
      </c>
      <c r="I1640">
        <v>42</v>
      </c>
      <c r="J1640" t="str">
        <f>VLOOKUP(テーブル13[[#This Row],[KENCODE]],KENCODE!A:B,2,FALSE)</f>
        <v>長崎</v>
      </c>
      <c r="K1640" t="s">
        <v>590</v>
      </c>
      <c r="L1640" t="s">
        <v>591</v>
      </c>
    </row>
    <row r="1641" spans="1:12">
      <c r="A1641" t="s">
        <v>592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s="4" t="str">
        <f>IF(OR(テーブル13[[#This Row],[ILLflag]]="N",テーブル13[[#This Row],[CopyService]]="N",テーブル13[[#This Row],[ILLStatus]]="N",テーブル13[[#This Row],[LoanService]]="N"),"×","○")</f>
        <v>○</v>
      </c>
      <c r="I1641">
        <v>42</v>
      </c>
      <c r="J1641" t="str">
        <f>VLOOKUP(テーブル13[[#This Row],[KENCODE]],KENCODE!A:B,2,FALSE)</f>
        <v>長崎</v>
      </c>
      <c r="K1641" t="s">
        <v>593</v>
      </c>
      <c r="L1641" t="s">
        <v>594</v>
      </c>
    </row>
    <row r="1642" spans="1:12">
      <c r="A1642" t="s">
        <v>747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1</v>
      </c>
      <c r="H1642" s="4" t="str">
        <f>IF(OR(テーブル13[[#This Row],[ILLflag]]="N",テーブル13[[#This Row],[CopyService]]="N",テーブル13[[#This Row],[ILLStatus]]="N",テーブル13[[#This Row],[LoanService]]="N"),"×","○")</f>
        <v>×</v>
      </c>
      <c r="I1642">
        <v>42</v>
      </c>
      <c r="J1642" t="str">
        <f>VLOOKUP(テーブル13[[#This Row],[KENCODE]],KENCODE!A:B,2,FALSE)</f>
        <v>長崎</v>
      </c>
      <c r="K1642" t="s">
        <v>748</v>
      </c>
      <c r="L1642" t="s">
        <v>749</v>
      </c>
    </row>
    <row r="1643" spans="1:12">
      <c r="A1643" t="s">
        <v>1905</v>
      </c>
      <c r="B1643" t="s">
        <v>1</v>
      </c>
      <c r="C1643" t="s">
        <v>1</v>
      </c>
      <c r="D1643" t="s">
        <v>1</v>
      </c>
      <c r="E1643" t="s">
        <v>1</v>
      </c>
      <c r="F1643" t="s">
        <v>2</v>
      </c>
      <c r="G1643" t="s">
        <v>1</v>
      </c>
      <c r="H1643" s="4" t="str">
        <f>IF(OR(テーブル13[[#This Row],[ILLflag]]="N",テーブル13[[#This Row],[CopyService]]="N",テーブル13[[#This Row],[ILLStatus]]="N",テーブル13[[#This Row],[LoanService]]="N"),"×","○")</f>
        <v>○</v>
      </c>
      <c r="I1643">
        <v>42</v>
      </c>
      <c r="J1643" t="str">
        <f>VLOOKUP(テーブル13[[#This Row],[KENCODE]],KENCODE!A:B,2,FALSE)</f>
        <v>長崎</v>
      </c>
      <c r="K1643" t="s">
        <v>1906</v>
      </c>
      <c r="L1643" t="s">
        <v>1907</v>
      </c>
    </row>
    <row r="1644" spans="1:12">
      <c r="A1644" t="s">
        <v>1908</v>
      </c>
      <c r="B1644" t="s">
        <v>1</v>
      </c>
      <c r="C1644" t="s">
        <v>1</v>
      </c>
      <c r="D1644" t="s">
        <v>1</v>
      </c>
      <c r="E1644" t="s">
        <v>1</v>
      </c>
      <c r="F1644" t="s">
        <v>2</v>
      </c>
      <c r="G1644" t="s">
        <v>2</v>
      </c>
      <c r="H1644" s="4" t="str">
        <f>IF(OR(テーブル13[[#This Row],[ILLflag]]="N",テーブル13[[#This Row],[CopyService]]="N",テーブル13[[#This Row],[ILLStatus]]="N",テーブル13[[#This Row],[LoanService]]="N"),"×","○")</f>
        <v>×</v>
      </c>
      <c r="I1644">
        <v>42</v>
      </c>
      <c r="J1644" t="str">
        <f>VLOOKUP(テーブル13[[#This Row],[KENCODE]],KENCODE!A:B,2,FALSE)</f>
        <v>長崎</v>
      </c>
      <c r="K1644" t="s">
        <v>1909</v>
      </c>
      <c r="L1644" t="s">
        <v>1910</v>
      </c>
    </row>
    <row r="1645" spans="1:12">
      <c r="A1645" t="s">
        <v>2158</v>
      </c>
      <c r="B1645" t="s">
        <v>1</v>
      </c>
      <c r="C1645" t="s">
        <v>1</v>
      </c>
      <c r="D1645" t="s">
        <v>2</v>
      </c>
      <c r="E1645" t="s">
        <v>2</v>
      </c>
      <c r="F1645" t="s">
        <v>2</v>
      </c>
      <c r="G1645" t="s">
        <v>2</v>
      </c>
      <c r="H1645" s="4" t="str">
        <f>IF(OR(テーブル13[[#This Row],[ILLflag]]="N",テーブル13[[#This Row],[CopyService]]="N",テーブル13[[#This Row],[ILLStatus]]="N",テーブル13[[#This Row],[LoanService]]="N"),"×","○")</f>
        <v>×</v>
      </c>
      <c r="I1645">
        <v>42</v>
      </c>
      <c r="J1645" t="str">
        <f>VLOOKUP(テーブル13[[#This Row],[KENCODE]],KENCODE!A:B,2,FALSE)</f>
        <v>長崎</v>
      </c>
      <c r="K1645" t="s">
        <v>2159</v>
      </c>
      <c r="L1645" t="s">
        <v>2160</v>
      </c>
    </row>
    <row r="1646" spans="1:12">
      <c r="A1646" t="s">
        <v>2799</v>
      </c>
      <c r="B1646" t="s">
        <v>1</v>
      </c>
      <c r="C1646" t="s">
        <v>1</v>
      </c>
      <c r="D1646" t="s">
        <v>1</v>
      </c>
      <c r="E1646" t="s">
        <v>1</v>
      </c>
      <c r="F1646" t="s">
        <v>2</v>
      </c>
      <c r="G1646" t="s">
        <v>1</v>
      </c>
      <c r="H1646" s="4" t="str">
        <f>IF(OR(テーブル13[[#This Row],[ILLflag]]="N",テーブル13[[#This Row],[CopyService]]="N",テーブル13[[#This Row],[ILLStatus]]="N",テーブル13[[#This Row],[LoanService]]="N"),"×","○")</f>
        <v>○</v>
      </c>
      <c r="I1646">
        <v>42</v>
      </c>
      <c r="J1646" t="str">
        <f>VLOOKUP(テーブル13[[#This Row],[KENCODE]],KENCODE!A:B,2,FALSE)</f>
        <v>長崎</v>
      </c>
      <c r="K1646" t="s">
        <v>2800</v>
      </c>
      <c r="L1646" t="s">
        <v>2801</v>
      </c>
    </row>
    <row r="1647" spans="1:12">
      <c r="A1647" t="s">
        <v>3019</v>
      </c>
      <c r="B1647" t="s">
        <v>1</v>
      </c>
      <c r="C1647" t="s">
        <v>2</v>
      </c>
      <c r="D1647" t="s">
        <v>1</v>
      </c>
      <c r="E1647" t="s">
        <v>2</v>
      </c>
      <c r="F1647" t="s">
        <v>2</v>
      </c>
      <c r="G1647" t="s">
        <v>2</v>
      </c>
      <c r="H1647" s="4" t="str">
        <f>IF(OR(テーブル13[[#This Row],[ILLflag]]="N",テーブル13[[#This Row],[CopyService]]="N",テーブル13[[#This Row],[ILLStatus]]="N",テーブル13[[#This Row],[LoanService]]="N"),"×","○")</f>
        <v>×</v>
      </c>
      <c r="I1647">
        <v>42</v>
      </c>
      <c r="J1647" t="str">
        <f>VLOOKUP(テーブル13[[#This Row],[KENCODE]],KENCODE!A:B,2,FALSE)</f>
        <v>長崎</v>
      </c>
      <c r="K1647" t="s">
        <v>3020</v>
      </c>
      <c r="L1647" t="s">
        <v>3021</v>
      </c>
    </row>
    <row r="1648" spans="1:12">
      <c r="A1648" t="s">
        <v>3165</v>
      </c>
      <c r="B1648" t="s">
        <v>1</v>
      </c>
      <c r="C1648" t="s">
        <v>1</v>
      </c>
      <c r="D1648" t="s">
        <v>2</v>
      </c>
      <c r="E1648" t="s">
        <v>1</v>
      </c>
      <c r="F1648" t="s">
        <v>2</v>
      </c>
      <c r="G1648" t="s">
        <v>1</v>
      </c>
      <c r="H1648" s="4" t="str">
        <f>IF(OR(テーブル13[[#This Row],[ILLflag]]="N",テーブル13[[#This Row],[CopyService]]="N",テーブル13[[#This Row],[ILLStatus]]="N",テーブル13[[#This Row],[LoanService]]="N"),"×","○")</f>
        <v>×</v>
      </c>
      <c r="I1648">
        <v>42</v>
      </c>
      <c r="J1648" t="str">
        <f>VLOOKUP(テーブル13[[#This Row],[KENCODE]],KENCODE!A:B,2,FALSE)</f>
        <v>長崎</v>
      </c>
      <c r="K1648" t="s">
        <v>3166</v>
      </c>
      <c r="L1648" t="s">
        <v>3167</v>
      </c>
    </row>
    <row r="1649" spans="1:12">
      <c r="A1649" t="s">
        <v>3186</v>
      </c>
      <c r="B1649" t="s">
        <v>1</v>
      </c>
      <c r="C1649" t="s">
        <v>1</v>
      </c>
      <c r="D1649" t="s">
        <v>1</v>
      </c>
      <c r="E1649" t="s">
        <v>1</v>
      </c>
      <c r="F1649" t="s">
        <v>2</v>
      </c>
      <c r="G1649" t="s">
        <v>1</v>
      </c>
      <c r="H1649" s="4" t="str">
        <f>IF(OR(テーブル13[[#This Row],[ILLflag]]="N",テーブル13[[#This Row],[CopyService]]="N",テーブル13[[#This Row],[ILLStatus]]="N",テーブル13[[#This Row],[LoanService]]="N"),"×","○")</f>
        <v>○</v>
      </c>
      <c r="I1649">
        <v>42</v>
      </c>
      <c r="J1649" t="str">
        <f>VLOOKUP(テーブル13[[#This Row],[KENCODE]],KENCODE!A:B,2,FALSE)</f>
        <v>長崎</v>
      </c>
      <c r="K1649" t="s">
        <v>3187</v>
      </c>
      <c r="L1649" t="s">
        <v>3188</v>
      </c>
    </row>
    <row r="1650" spans="1:12">
      <c r="A1650" t="s">
        <v>3656</v>
      </c>
      <c r="B1650" t="s">
        <v>1</v>
      </c>
      <c r="C1650" t="s">
        <v>1</v>
      </c>
      <c r="D1650" t="s">
        <v>2</v>
      </c>
      <c r="E1650" t="s">
        <v>2</v>
      </c>
      <c r="F1650" t="s">
        <v>1</v>
      </c>
      <c r="G1650" t="s">
        <v>2</v>
      </c>
      <c r="H1650" s="4" t="str">
        <f>IF(OR(テーブル13[[#This Row],[ILLflag]]="N",テーブル13[[#This Row],[CopyService]]="N",テーブル13[[#This Row],[ILLStatus]]="N",テーブル13[[#This Row],[LoanService]]="N"),"×","○")</f>
        <v>×</v>
      </c>
      <c r="I1650">
        <v>42</v>
      </c>
      <c r="J1650" t="str">
        <f>VLOOKUP(テーブル13[[#This Row],[KENCODE]],KENCODE!A:B,2,FALSE)</f>
        <v>長崎</v>
      </c>
      <c r="K1650" t="s">
        <v>3657</v>
      </c>
      <c r="L1650" t="s">
        <v>3658</v>
      </c>
    </row>
    <row r="1651" spans="1:12">
      <c r="A1651" t="s">
        <v>3868</v>
      </c>
      <c r="B1651" t="s">
        <v>1</v>
      </c>
      <c r="C1651" t="s">
        <v>1</v>
      </c>
      <c r="D1651" t="s">
        <v>1</v>
      </c>
      <c r="E1651" t="s">
        <v>1</v>
      </c>
      <c r="F1651" t="s">
        <v>2</v>
      </c>
      <c r="G1651" t="s">
        <v>1</v>
      </c>
      <c r="H1651" s="4" t="str">
        <f>IF(OR(テーブル13[[#This Row],[ILLflag]]="N",テーブル13[[#This Row],[CopyService]]="N",テーブル13[[#This Row],[ILLStatus]]="N",テーブル13[[#This Row],[LoanService]]="N"),"×","○")</f>
        <v>○</v>
      </c>
      <c r="I1651">
        <v>42</v>
      </c>
      <c r="J1651" t="str">
        <f>VLOOKUP(テーブル13[[#This Row],[KENCODE]],KENCODE!A:B,2,FALSE)</f>
        <v>長崎</v>
      </c>
      <c r="K1651" t="s">
        <v>3869</v>
      </c>
      <c r="L1651" t="s">
        <v>3870</v>
      </c>
    </row>
    <row r="1652" spans="1:12">
      <c r="A1652" t="s">
        <v>3886</v>
      </c>
      <c r="B1652" t="s">
        <v>1</v>
      </c>
      <c r="C1652" t="s">
        <v>1</v>
      </c>
      <c r="D1652" t="s">
        <v>2</v>
      </c>
      <c r="E1652" t="s">
        <v>2</v>
      </c>
      <c r="F1652" t="s">
        <v>2</v>
      </c>
      <c r="G1652" t="s">
        <v>2</v>
      </c>
      <c r="H1652" s="4" t="str">
        <f>IF(OR(テーブル13[[#This Row],[ILLflag]]="N",テーブル13[[#This Row],[CopyService]]="N",テーブル13[[#This Row],[ILLStatus]]="N",テーブル13[[#This Row],[LoanService]]="N"),"×","○")</f>
        <v>×</v>
      </c>
      <c r="I1652">
        <v>42</v>
      </c>
      <c r="J1652" t="str">
        <f>VLOOKUP(テーブル13[[#This Row],[KENCODE]],KENCODE!A:B,2,FALSE)</f>
        <v>長崎</v>
      </c>
      <c r="K1652" t="s">
        <v>3887</v>
      </c>
      <c r="L1652" t="s">
        <v>3888</v>
      </c>
    </row>
    <row r="1653" spans="1:12">
      <c r="A1653" t="s">
        <v>4547</v>
      </c>
      <c r="B1653" t="s">
        <v>1</v>
      </c>
      <c r="C1653" t="s">
        <v>1</v>
      </c>
      <c r="D1653" t="s">
        <v>2</v>
      </c>
      <c r="E1653" t="s">
        <v>2</v>
      </c>
      <c r="F1653" t="s">
        <v>2</v>
      </c>
      <c r="G1653" t="s">
        <v>2</v>
      </c>
      <c r="H1653" s="4" t="str">
        <f>IF(OR(テーブル13[[#This Row],[ILLflag]]="N",テーブル13[[#This Row],[CopyService]]="N",テーブル13[[#This Row],[ILLStatus]]="N",テーブル13[[#This Row],[LoanService]]="N"),"×","○")</f>
        <v>×</v>
      </c>
      <c r="I1653">
        <v>42</v>
      </c>
      <c r="J1653" t="str">
        <f>VLOOKUP(テーブル13[[#This Row],[KENCODE]],KENCODE!A:B,2,FALSE)</f>
        <v>長崎</v>
      </c>
      <c r="K1653" t="s">
        <v>4548</v>
      </c>
    </row>
    <row r="1654" spans="1:12">
      <c r="A1654" t="s">
        <v>4932</v>
      </c>
      <c r="B1654" t="s">
        <v>1</v>
      </c>
      <c r="C1654" t="s">
        <v>1</v>
      </c>
      <c r="D1654" t="s">
        <v>1</v>
      </c>
      <c r="E1654" t="s">
        <v>1</v>
      </c>
      <c r="F1654" t="s">
        <v>2</v>
      </c>
      <c r="G1654" t="s">
        <v>1</v>
      </c>
      <c r="H1654" s="4" t="str">
        <f>IF(OR(テーブル13[[#This Row],[ILLflag]]="N",テーブル13[[#This Row],[CopyService]]="N",テーブル13[[#This Row],[ILLStatus]]="N",テーブル13[[#This Row],[LoanService]]="N"),"×","○")</f>
        <v>○</v>
      </c>
      <c r="I1654">
        <v>42</v>
      </c>
      <c r="J1654" t="str">
        <f>VLOOKUP(テーブル13[[#This Row],[KENCODE]],KENCODE!A:B,2,FALSE)</f>
        <v>長崎</v>
      </c>
      <c r="K1654" t="s">
        <v>4933</v>
      </c>
      <c r="L1654" t="s">
        <v>4934</v>
      </c>
    </row>
    <row r="1655" spans="1:12">
      <c r="A1655" t="s">
        <v>595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s="4" t="str">
        <f>IF(OR(テーブル13[[#This Row],[ILLflag]]="N",テーブル13[[#This Row],[CopyService]]="N",テーブル13[[#This Row],[ILLStatus]]="N",テーブル13[[#This Row],[LoanService]]="N"),"×","○")</f>
        <v>○</v>
      </c>
      <c r="I1655">
        <v>43</v>
      </c>
      <c r="J1655" t="str">
        <f>VLOOKUP(テーブル13[[#This Row],[KENCODE]],KENCODE!A:B,2,FALSE)</f>
        <v>熊本</v>
      </c>
      <c r="K1655" t="s">
        <v>596</v>
      </c>
      <c r="L1655" t="s">
        <v>597</v>
      </c>
    </row>
    <row r="1656" spans="1:12">
      <c r="A1656" t="s">
        <v>598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s="4" t="str">
        <f>IF(OR(テーブル13[[#This Row],[ILLflag]]="N",テーブル13[[#This Row],[CopyService]]="N",テーブル13[[#This Row],[ILLStatus]]="N",テーブル13[[#This Row],[LoanService]]="N"),"×","○")</f>
        <v>○</v>
      </c>
      <c r="I1656">
        <v>43</v>
      </c>
      <c r="J1656" t="str">
        <f>VLOOKUP(テーブル13[[#This Row],[KENCODE]],KENCODE!A:B,2,FALSE)</f>
        <v>熊本</v>
      </c>
      <c r="K1656" t="s">
        <v>599</v>
      </c>
      <c r="L1656" t="s">
        <v>600</v>
      </c>
    </row>
    <row r="1657" spans="1:12">
      <c r="A1657" t="s">
        <v>601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s="4" t="str">
        <f>IF(OR(テーブル13[[#This Row],[ILLflag]]="N",テーブル13[[#This Row],[CopyService]]="N",テーブル13[[#This Row],[ILLStatus]]="N",テーブル13[[#This Row],[LoanService]]="N"),"×","○")</f>
        <v>○</v>
      </c>
      <c r="I1657">
        <v>43</v>
      </c>
      <c r="J1657" t="str">
        <f>VLOOKUP(テーブル13[[#This Row],[KENCODE]],KENCODE!A:B,2,FALSE)</f>
        <v>熊本</v>
      </c>
      <c r="K1657" t="s">
        <v>602</v>
      </c>
      <c r="L1657" t="s">
        <v>603</v>
      </c>
    </row>
    <row r="1658" spans="1:12">
      <c r="A1658" t="s">
        <v>750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s="4" t="str">
        <f>IF(OR(テーブル13[[#This Row],[ILLflag]]="N",テーブル13[[#This Row],[CopyService]]="N",テーブル13[[#This Row],[ILLStatus]]="N",テーブル13[[#This Row],[LoanService]]="N"),"×","○")</f>
        <v>○</v>
      </c>
      <c r="I1658">
        <v>43</v>
      </c>
      <c r="J1658" t="str">
        <f>VLOOKUP(テーブル13[[#This Row],[KENCODE]],KENCODE!A:B,2,FALSE)</f>
        <v>熊本</v>
      </c>
      <c r="K1658" t="s">
        <v>751</v>
      </c>
      <c r="L1658" t="s">
        <v>752</v>
      </c>
    </row>
    <row r="1659" spans="1:12">
      <c r="A1659" t="s">
        <v>1911</v>
      </c>
      <c r="B1659" t="s">
        <v>1</v>
      </c>
      <c r="C1659" t="s">
        <v>1</v>
      </c>
      <c r="D1659" t="s">
        <v>2</v>
      </c>
      <c r="E1659" t="s">
        <v>2</v>
      </c>
      <c r="F1659" t="s">
        <v>2</v>
      </c>
      <c r="G1659" t="s">
        <v>2</v>
      </c>
      <c r="H1659" s="4" t="str">
        <f>IF(OR(テーブル13[[#This Row],[ILLflag]]="N",テーブル13[[#This Row],[CopyService]]="N",テーブル13[[#This Row],[ILLStatus]]="N",テーブル13[[#This Row],[LoanService]]="N"),"×","○")</f>
        <v>×</v>
      </c>
      <c r="I1659">
        <v>43</v>
      </c>
      <c r="J1659" t="str">
        <f>VLOOKUP(テーブル13[[#This Row],[KENCODE]],KENCODE!A:B,2,FALSE)</f>
        <v>熊本</v>
      </c>
      <c r="K1659" t="s">
        <v>1912</v>
      </c>
      <c r="L1659" t="s">
        <v>1913</v>
      </c>
    </row>
    <row r="1660" spans="1:12">
      <c r="A1660" t="s">
        <v>1914</v>
      </c>
      <c r="B1660" t="s">
        <v>1</v>
      </c>
      <c r="C1660" t="s">
        <v>1</v>
      </c>
      <c r="D1660" t="s">
        <v>2</v>
      </c>
      <c r="E1660" t="s">
        <v>1</v>
      </c>
      <c r="F1660" t="s">
        <v>2</v>
      </c>
      <c r="G1660" t="s">
        <v>2</v>
      </c>
      <c r="H1660" s="4" t="str">
        <f>IF(OR(テーブル13[[#This Row],[ILLflag]]="N",テーブル13[[#This Row],[CopyService]]="N",テーブル13[[#This Row],[ILLStatus]]="N",テーブル13[[#This Row],[LoanService]]="N"),"×","○")</f>
        <v>×</v>
      </c>
      <c r="I1660">
        <v>43</v>
      </c>
      <c r="J1660" t="str">
        <f>VLOOKUP(テーブル13[[#This Row],[KENCODE]],KENCODE!A:B,2,FALSE)</f>
        <v>熊本</v>
      </c>
      <c r="K1660" t="s">
        <v>1915</v>
      </c>
      <c r="L1660" t="s">
        <v>1916</v>
      </c>
    </row>
    <row r="1661" spans="1:12">
      <c r="A1661" t="s">
        <v>1917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s="4" t="str">
        <f>IF(OR(テーブル13[[#This Row],[ILLflag]]="N",テーブル13[[#This Row],[CopyService]]="N",テーブル13[[#This Row],[ILLStatus]]="N",テーブル13[[#This Row],[LoanService]]="N"),"×","○")</f>
        <v>○</v>
      </c>
      <c r="I1661">
        <v>43</v>
      </c>
      <c r="J1661" t="str">
        <f>VLOOKUP(テーブル13[[#This Row],[KENCODE]],KENCODE!A:B,2,FALSE)</f>
        <v>熊本</v>
      </c>
      <c r="K1661" t="s">
        <v>1918</v>
      </c>
      <c r="L1661" t="s">
        <v>1919</v>
      </c>
    </row>
    <row r="1662" spans="1:12">
      <c r="A1662" t="s">
        <v>1920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s="4" t="str">
        <f>IF(OR(テーブル13[[#This Row],[ILLflag]]="N",テーブル13[[#This Row],[CopyService]]="N",テーブル13[[#This Row],[ILLStatus]]="N",テーブル13[[#This Row],[LoanService]]="N"),"×","○")</f>
        <v>○</v>
      </c>
      <c r="I1662">
        <v>43</v>
      </c>
      <c r="J1662" t="str">
        <f>VLOOKUP(テーブル13[[#This Row],[KENCODE]],KENCODE!A:B,2,FALSE)</f>
        <v>熊本</v>
      </c>
      <c r="K1662" t="s">
        <v>1921</v>
      </c>
      <c r="L1662" t="s">
        <v>1922</v>
      </c>
    </row>
    <row r="1663" spans="1:12">
      <c r="A1663" t="s">
        <v>1923</v>
      </c>
      <c r="B1663" t="s">
        <v>1</v>
      </c>
      <c r="C1663" t="s">
        <v>1</v>
      </c>
      <c r="D1663" t="s">
        <v>65</v>
      </c>
      <c r="E1663" t="s">
        <v>65</v>
      </c>
      <c r="F1663" t="s">
        <v>2</v>
      </c>
      <c r="G1663" t="s">
        <v>2</v>
      </c>
      <c r="H1663" s="4" t="str">
        <f>IF(OR(テーブル13[[#This Row],[ILLflag]]="N",テーブル13[[#This Row],[CopyService]]="N",テーブル13[[#This Row],[ILLStatus]]="N",テーブル13[[#This Row],[LoanService]]="N"),"×","○")</f>
        <v>×</v>
      </c>
      <c r="I1663">
        <v>43</v>
      </c>
      <c r="J1663" t="str">
        <f>VLOOKUP(テーブル13[[#This Row],[KENCODE]],KENCODE!A:B,2,FALSE)</f>
        <v>熊本</v>
      </c>
      <c r="K1663" t="s">
        <v>1924</v>
      </c>
      <c r="L1663" t="s">
        <v>1925</v>
      </c>
    </row>
    <row r="1664" spans="1:12">
      <c r="A1664" t="s">
        <v>1926</v>
      </c>
      <c r="B1664" t="s">
        <v>1</v>
      </c>
      <c r="C1664" t="s">
        <v>1</v>
      </c>
      <c r="D1664" t="s">
        <v>1</v>
      </c>
      <c r="E1664" t="s">
        <v>2</v>
      </c>
      <c r="F1664" t="s">
        <v>2</v>
      </c>
      <c r="G1664" t="s">
        <v>2</v>
      </c>
      <c r="H1664" s="4" t="str">
        <f>IF(OR(テーブル13[[#This Row],[ILLflag]]="N",テーブル13[[#This Row],[CopyService]]="N",テーブル13[[#This Row],[ILLStatus]]="N",テーブル13[[#This Row],[LoanService]]="N"),"×","○")</f>
        <v>×</v>
      </c>
      <c r="I1664">
        <v>43</v>
      </c>
      <c r="J1664" t="str">
        <f>VLOOKUP(テーブル13[[#This Row],[KENCODE]],KENCODE!A:B,2,FALSE)</f>
        <v>熊本</v>
      </c>
      <c r="K1664" t="s">
        <v>1927</v>
      </c>
      <c r="L1664" t="s">
        <v>1928</v>
      </c>
    </row>
    <row r="1665" spans="1:12">
      <c r="A1665" t="s">
        <v>2113</v>
      </c>
      <c r="B1665" t="s">
        <v>1</v>
      </c>
      <c r="C1665" t="s">
        <v>1</v>
      </c>
      <c r="D1665" t="s">
        <v>2</v>
      </c>
      <c r="E1665" t="s">
        <v>2</v>
      </c>
      <c r="F1665" t="s">
        <v>2</v>
      </c>
      <c r="G1665" t="s">
        <v>2</v>
      </c>
      <c r="H1665" s="4" t="str">
        <f>IF(OR(テーブル13[[#This Row],[ILLflag]]="N",テーブル13[[#This Row],[CopyService]]="N",テーブル13[[#This Row],[ILLStatus]]="N",テーブル13[[#This Row],[LoanService]]="N"),"×","○")</f>
        <v>×</v>
      </c>
      <c r="I1665">
        <v>43</v>
      </c>
      <c r="J1665" t="str">
        <f>VLOOKUP(テーブル13[[#This Row],[KENCODE]],KENCODE!A:B,2,FALSE)</f>
        <v>熊本</v>
      </c>
      <c r="K1665" t="s">
        <v>2114</v>
      </c>
      <c r="L1665" t="s">
        <v>2115</v>
      </c>
    </row>
    <row r="1666" spans="1:12">
      <c r="A1666" t="s">
        <v>2143</v>
      </c>
      <c r="B1666" t="s">
        <v>1</v>
      </c>
      <c r="C1666" t="s">
        <v>1</v>
      </c>
      <c r="D1666" t="s">
        <v>65</v>
      </c>
      <c r="E1666" t="s">
        <v>65</v>
      </c>
      <c r="F1666" t="s">
        <v>2</v>
      </c>
      <c r="G1666" t="s">
        <v>1</v>
      </c>
      <c r="H1666" s="4" t="str">
        <f>IF(OR(テーブル13[[#This Row],[ILLflag]]="N",テーブル13[[#This Row],[CopyService]]="N",テーブル13[[#This Row],[ILLStatus]]="N",テーブル13[[#This Row],[LoanService]]="N"),"×","○")</f>
        <v>○</v>
      </c>
      <c r="I1666">
        <v>43</v>
      </c>
      <c r="J1666" t="str">
        <f>VLOOKUP(テーブル13[[#This Row],[KENCODE]],KENCODE!A:B,2,FALSE)</f>
        <v>熊本</v>
      </c>
      <c r="K1666" t="s">
        <v>2144</v>
      </c>
      <c r="L1666" t="s">
        <v>2145</v>
      </c>
    </row>
    <row r="1667" spans="1:12">
      <c r="A1667" t="s">
        <v>2864</v>
      </c>
      <c r="B1667" t="s">
        <v>1</v>
      </c>
      <c r="C1667" t="s">
        <v>1</v>
      </c>
      <c r="D1667" t="s">
        <v>65</v>
      </c>
      <c r="E1667" t="s">
        <v>65</v>
      </c>
      <c r="F1667" t="s">
        <v>2</v>
      </c>
      <c r="G1667" t="s">
        <v>2</v>
      </c>
      <c r="H1667" s="4" t="str">
        <f>IF(OR(テーブル13[[#This Row],[ILLflag]]="N",テーブル13[[#This Row],[CopyService]]="N",テーブル13[[#This Row],[ILLStatus]]="N",テーブル13[[#This Row],[LoanService]]="N"),"×","○")</f>
        <v>×</v>
      </c>
      <c r="I1667">
        <v>43</v>
      </c>
      <c r="J1667" t="str">
        <f>VLOOKUP(テーブル13[[#This Row],[KENCODE]],KENCODE!A:B,2,FALSE)</f>
        <v>熊本</v>
      </c>
      <c r="K1667" t="s">
        <v>2865</v>
      </c>
      <c r="L1667" t="s">
        <v>1925</v>
      </c>
    </row>
    <row r="1668" spans="1:12">
      <c r="A1668" t="s">
        <v>3097</v>
      </c>
      <c r="B1668" t="s">
        <v>1</v>
      </c>
      <c r="C1668" t="s">
        <v>1</v>
      </c>
      <c r="D1668" t="s">
        <v>1</v>
      </c>
      <c r="E1668" t="s">
        <v>1</v>
      </c>
      <c r="F1668" t="s">
        <v>2</v>
      </c>
      <c r="G1668" t="s">
        <v>1</v>
      </c>
      <c r="H1668" s="4" t="str">
        <f>IF(OR(テーブル13[[#This Row],[ILLflag]]="N",テーブル13[[#This Row],[CopyService]]="N",テーブル13[[#This Row],[ILLStatus]]="N",テーブル13[[#This Row],[LoanService]]="N"),"×","○")</f>
        <v>○</v>
      </c>
      <c r="I1668">
        <v>43</v>
      </c>
      <c r="J1668" t="str">
        <f>VLOOKUP(テーブル13[[#This Row],[KENCODE]],KENCODE!A:B,2,FALSE)</f>
        <v>熊本</v>
      </c>
      <c r="K1668" t="s">
        <v>3098</v>
      </c>
      <c r="L1668" t="s">
        <v>3099</v>
      </c>
    </row>
    <row r="1669" spans="1:12">
      <c r="A1669" t="s">
        <v>3144</v>
      </c>
      <c r="B1669" t="s">
        <v>1</v>
      </c>
      <c r="C1669" t="s">
        <v>2</v>
      </c>
      <c r="D1669" t="s">
        <v>2</v>
      </c>
      <c r="E1669" t="s">
        <v>2</v>
      </c>
      <c r="F1669" t="s">
        <v>2</v>
      </c>
      <c r="G1669" t="s">
        <v>2</v>
      </c>
      <c r="H1669" s="4" t="str">
        <f>IF(OR(テーブル13[[#This Row],[ILLflag]]="N",テーブル13[[#This Row],[CopyService]]="N",テーブル13[[#This Row],[ILLStatus]]="N",テーブル13[[#This Row],[LoanService]]="N"),"×","○")</f>
        <v>×</v>
      </c>
      <c r="I1669">
        <v>43</v>
      </c>
      <c r="J1669" t="str">
        <f>VLOOKUP(テーブル13[[#This Row],[KENCODE]],KENCODE!A:B,2,FALSE)</f>
        <v>熊本</v>
      </c>
      <c r="K1669" t="s">
        <v>3145</v>
      </c>
      <c r="L1669" t="s">
        <v>3146</v>
      </c>
    </row>
    <row r="1670" spans="1:12">
      <c r="A1670" t="s">
        <v>3289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s="4" t="str">
        <f>IF(OR(テーブル13[[#This Row],[ILLflag]]="N",テーブル13[[#This Row],[CopyService]]="N",テーブル13[[#This Row],[ILLStatus]]="N",テーブル13[[#This Row],[LoanService]]="N"),"×","○")</f>
        <v>○</v>
      </c>
      <c r="I1670">
        <v>43</v>
      </c>
      <c r="J1670" t="str">
        <f>VLOOKUP(テーブル13[[#This Row],[KENCODE]],KENCODE!A:B,2,FALSE)</f>
        <v>熊本</v>
      </c>
      <c r="K1670" t="s">
        <v>3290</v>
      </c>
      <c r="L1670" t="s">
        <v>3291</v>
      </c>
    </row>
    <row r="1671" spans="1:12">
      <c r="A1671" t="s">
        <v>3336</v>
      </c>
      <c r="B1671" t="s">
        <v>1</v>
      </c>
      <c r="C1671" t="s">
        <v>1</v>
      </c>
      <c r="D1671" t="s">
        <v>1</v>
      </c>
      <c r="E1671" t="s">
        <v>1</v>
      </c>
      <c r="F1671" t="s">
        <v>2</v>
      </c>
      <c r="G1671" t="s">
        <v>1</v>
      </c>
      <c r="H1671" s="4" t="str">
        <f>IF(OR(テーブル13[[#This Row],[ILLflag]]="N",テーブル13[[#This Row],[CopyService]]="N",テーブル13[[#This Row],[ILLStatus]]="N",テーブル13[[#This Row],[LoanService]]="N"),"×","○")</f>
        <v>○</v>
      </c>
      <c r="I1671">
        <v>43</v>
      </c>
      <c r="J1671" t="str">
        <f>VLOOKUP(テーブル13[[#This Row],[KENCODE]],KENCODE!A:B,2,FALSE)</f>
        <v>熊本</v>
      </c>
      <c r="K1671" t="s">
        <v>3337</v>
      </c>
      <c r="L1671" t="s">
        <v>3338</v>
      </c>
    </row>
    <row r="1672" spans="1:12">
      <c r="A1672" t="s">
        <v>3545</v>
      </c>
      <c r="B1672" t="s">
        <v>1</v>
      </c>
      <c r="C1672" t="s">
        <v>1</v>
      </c>
      <c r="D1672" t="s">
        <v>1</v>
      </c>
      <c r="E1672" t="s">
        <v>1</v>
      </c>
      <c r="F1672" t="s">
        <v>2</v>
      </c>
      <c r="G1672" t="s">
        <v>1</v>
      </c>
      <c r="H1672" s="4" t="str">
        <f>IF(OR(テーブル13[[#This Row],[ILLflag]]="N",テーブル13[[#This Row],[CopyService]]="N",テーブル13[[#This Row],[ILLStatus]]="N",テーブル13[[#This Row],[LoanService]]="N"),"×","○")</f>
        <v>○</v>
      </c>
      <c r="I1672">
        <v>43</v>
      </c>
      <c r="J1672" t="str">
        <f>VLOOKUP(テーブル13[[#This Row],[KENCODE]],KENCODE!A:B,2,FALSE)</f>
        <v>熊本</v>
      </c>
      <c r="K1672" t="s">
        <v>3546</v>
      </c>
      <c r="L1672" t="s">
        <v>3547</v>
      </c>
    </row>
    <row r="1673" spans="1:12">
      <c r="A1673" t="s">
        <v>3590</v>
      </c>
      <c r="B1673" t="s">
        <v>1</v>
      </c>
      <c r="C1673" t="s">
        <v>1</v>
      </c>
      <c r="D1673" t="s">
        <v>65</v>
      </c>
      <c r="E1673" t="s">
        <v>65</v>
      </c>
      <c r="F1673" t="s">
        <v>2</v>
      </c>
      <c r="G1673" t="s">
        <v>2</v>
      </c>
      <c r="H1673" s="4" t="str">
        <f>IF(OR(テーブル13[[#This Row],[ILLflag]]="N",テーブル13[[#This Row],[CopyService]]="N",テーブル13[[#This Row],[ILLStatus]]="N",テーブル13[[#This Row],[LoanService]]="N"),"×","○")</f>
        <v>×</v>
      </c>
      <c r="I1673">
        <v>43</v>
      </c>
      <c r="J1673" t="str">
        <f>VLOOKUP(テーブル13[[#This Row],[KENCODE]],KENCODE!A:B,2,FALSE)</f>
        <v>熊本</v>
      </c>
      <c r="K1673" t="s">
        <v>3591</v>
      </c>
      <c r="L1673" t="s">
        <v>3592</v>
      </c>
    </row>
    <row r="1674" spans="1:12">
      <c r="A1674" t="s">
        <v>3644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s="4" t="str">
        <f>IF(OR(テーブル13[[#This Row],[ILLflag]]="N",テーブル13[[#This Row],[CopyService]]="N",テーブル13[[#This Row],[ILLStatus]]="N",テーブル13[[#This Row],[LoanService]]="N"),"×","○")</f>
        <v>○</v>
      </c>
      <c r="I1674">
        <v>43</v>
      </c>
      <c r="J1674" t="str">
        <f>VLOOKUP(テーブル13[[#This Row],[KENCODE]],KENCODE!A:B,2,FALSE)</f>
        <v>熊本</v>
      </c>
      <c r="K1674" t="s">
        <v>3645</v>
      </c>
      <c r="L1674" t="s">
        <v>3646</v>
      </c>
    </row>
    <row r="1675" spans="1:12">
      <c r="A1675" t="s">
        <v>3680</v>
      </c>
      <c r="B1675" t="s">
        <v>1</v>
      </c>
      <c r="C1675" t="s">
        <v>1</v>
      </c>
      <c r="D1675" t="s">
        <v>1</v>
      </c>
      <c r="E1675" t="s">
        <v>1</v>
      </c>
      <c r="F1675" t="s">
        <v>2</v>
      </c>
      <c r="G1675" t="s">
        <v>1</v>
      </c>
      <c r="H1675" s="4" t="str">
        <f>IF(OR(テーブル13[[#This Row],[ILLflag]]="N",テーブル13[[#This Row],[CopyService]]="N",テーブル13[[#This Row],[ILLStatus]]="N",テーブル13[[#This Row],[LoanService]]="N"),"×","○")</f>
        <v>○</v>
      </c>
      <c r="I1675">
        <v>43</v>
      </c>
      <c r="J1675" t="str">
        <f>VLOOKUP(テーブル13[[#This Row],[KENCODE]],KENCODE!A:B,2,FALSE)</f>
        <v>熊本</v>
      </c>
      <c r="K1675" t="s">
        <v>3681</v>
      </c>
      <c r="L1675" t="s">
        <v>3682</v>
      </c>
    </row>
    <row r="1676" spans="1:12">
      <c r="A1676" t="s">
        <v>604</v>
      </c>
      <c r="B1676" t="s">
        <v>1</v>
      </c>
      <c r="C1676" t="s">
        <v>1</v>
      </c>
      <c r="D1676" t="s">
        <v>1</v>
      </c>
      <c r="E1676" t="s">
        <v>1</v>
      </c>
      <c r="F1676" t="s">
        <v>2</v>
      </c>
      <c r="G1676" t="s">
        <v>1</v>
      </c>
      <c r="H1676" s="4" t="str">
        <f>IF(OR(テーブル13[[#This Row],[ILLflag]]="N",テーブル13[[#This Row],[CopyService]]="N",テーブル13[[#This Row],[ILLStatus]]="N",テーブル13[[#This Row],[LoanService]]="N"),"×","○")</f>
        <v>○</v>
      </c>
      <c r="I1676">
        <v>44</v>
      </c>
      <c r="J1676" t="str">
        <f>VLOOKUP(テーブル13[[#This Row],[KENCODE]],KENCODE!A:B,2,FALSE)</f>
        <v>大分</v>
      </c>
      <c r="K1676" t="s">
        <v>605</v>
      </c>
      <c r="L1676" t="s">
        <v>606</v>
      </c>
    </row>
    <row r="1677" spans="1:12">
      <c r="A1677" t="s">
        <v>607</v>
      </c>
      <c r="B1677" t="s">
        <v>1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s="4" t="str">
        <f>IF(OR(テーブル13[[#This Row],[ILLflag]]="N",テーブル13[[#This Row],[CopyService]]="N",テーブル13[[#This Row],[ILLStatus]]="N",テーブル13[[#This Row],[LoanService]]="N"),"×","○")</f>
        <v>×</v>
      </c>
      <c r="I1677">
        <v>44</v>
      </c>
      <c r="J1677" t="str">
        <f>VLOOKUP(テーブル13[[#This Row],[KENCODE]],KENCODE!A:B,2,FALSE)</f>
        <v>大分</v>
      </c>
      <c r="K1677" t="s">
        <v>608</v>
      </c>
      <c r="L1677" t="s">
        <v>606</v>
      </c>
    </row>
    <row r="1678" spans="1:12">
      <c r="A1678" t="s">
        <v>609</v>
      </c>
      <c r="B1678" t="s">
        <v>1</v>
      </c>
      <c r="C1678" t="s">
        <v>1</v>
      </c>
      <c r="D1678" t="s">
        <v>65</v>
      </c>
      <c r="E1678" t="s">
        <v>2</v>
      </c>
      <c r="F1678" t="s">
        <v>2</v>
      </c>
      <c r="G1678" t="s">
        <v>2</v>
      </c>
      <c r="H1678" s="4" t="str">
        <f>IF(OR(テーブル13[[#This Row],[ILLflag]]="N",テーブル13[[#This Row],[CopyService]]="N",テーブル13[[#This Row],[ILLStatus]]="N",テーブル13[[#This Row],[LoanService]]="N"),"×","○")</f>
        <v>×</v>
      </c>
      <c r="I1678">
        <v>44</v>
      </c>
      <c r="J1678" t="str">
        <f>VLOOKUP(テーブル13[[#This Row],[KENCODE]],KENCODE!A:B,2,FALSE)</f>
        <v>大分</v>
      </c>
      <c r="K1678" t="s">
        <v>610</v>
      </c>
      <c r="L1678" t="s">
        <v>606</v>
      </c>
    </row>
    <row r="1679" spans="1:12">
      <c r="A1679" t="s">
        <v>611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s="4" t="str">
        <f>IF(OR(テーブル13[[#This Row],[ILLflag]]="N",テーブル13[[#This Row],[CopyService]]="N",テーブル13[[#This Row],[ILLStatus]]="N",テーブル13[[#This Row],[LoanService]]="N"),"×","○")</f>
        <v>○</v>
      </c>
      <c r="I1679">
        <v>44</v>
      </c>
      <c r="J1679" t="str">
        <f>VLOOKUP(テーブル13[[#This Row],[KENCODE]],KENCODE!A:B,2,FALSE)</f>
        <v>大分</v>
      </c>
      <c r="K1679" t="s">
        <v>612</v>
      </c>
      <c r="L1679" t="s">
        <v>613</v>
      </c>
    </row>
    <row r="1680" spans="1:12">
      <c r="A1680" t="s">
        <v>1929</v>
      </c>
      <c r="B1680" t="s">
        <v>1</v>
      </c>
      <c r="C1680" t="s">
        <v>1</v>
      </c>
      <c r="D1680" t="s">
        <v>1</v>
      </c>
      <c r="E1680" t="s">
        <v>1</v>
      </c>
      <c r="F1680" t="s">
        <v>2</v>
      </c>
      <c r="G1680" t="s">
        <v>2</v>
      </c>
      <c r="H1680" s="4" t="str">
        <f>IF(OR(テーブル13[[#This Row],[ILLflag]]="N",テーブル13[[#This Row],[CopyService]]="N",テーブル13[[#This Row],[ILLStatus]]="N",テーブル13[[#This Row],[LoanService]]="N"),"×","○")</f>
        <v>×</v>
      </c>
      <c r="I1680">
        <v>44</v>
      </c>
      <c r="J1680" t="str">
        <f>VLOOKUP(テーブル13[[#This Row],[KENCODE]],KENCODE!A:B,2,FALSE)</f>
        <v>大分</v>
      </c>
      <c r="K1680" t="s">
        <v>1930</v>
      </c>
      <c r="L1680" t="s">
        <v>1931</v>
      </c>
    </row>
    <row r="1681" spans="1:12">
      <c r="A1681" t="s">
        <v>1932</v>
      </c>
      <c r="B1681" t="s">
        <v>1</v>
      </c>
      <c r="C1681" t="s">
        <v>1</v>
      </c>
      <c r="D1681" t="s">
        <v>1</v>
      </c>
      <c r="E1681" t="s">
        <v>1</v>
      </c>
      <c r="F1681" t="s">
        <v>2</v>
      </c>
      <c r="G1681" t="s">
        <v>1</v>
      </c>
      <c r="H1681" s="4" t="str">
        <f>IF(OR(テーブル13[[#This Row],[ILLflag]]="N",テーブル13[[#This Row],[CopyService]]="N",テーブル13[[#This Row],[ILLStatus]]="N",テーブル13[[#This Row],[LoanService]]="N"),"×","○")</f>
        <v>○</v>
      </c>
      <c r="I1681">
        <v>44</v>
      </c>
      <c r="J1681" t="str">
        <f>VLOOKUP(テーブル13[[#This Row],[KENCODE]],KENCODE!A:B,2,FALSE)</f>
        <v>大分</v>
      </c>
      <c r="K1681" t="s">
        <v>1933</v>
      </c>
      <c r="L1681" t="s">
        <v>1934</v>
      </c>
    </row>
    <row r="1682" spans="1:12">
      <c r="A1682" t="s">
        <v>3159</v>
      </c>
      <c r="B1682" t="s">
        <v>1</v>
      </c>
      <c r="C1682" t="s">
        <v>1</v>
      </c>
      <c r="D1682" t="s">
        <v>2</v>
      </c>
      <c r="E1682" t="s">
        <v>2</v>
      </c>
      <c r="F1682" t="s">
        <v>2</v>
      </c>
      <c r="G1682" t="s">
        <v>1</v>
      </c>
      <c r="H1682" s="4" t="str">
        <f>IF(OR(テーブル13[[#This Row],[ILLflag]]="N",テーブル13[[#This Row],[CopyService]]="N",テーブル13[[#This Row],[ILLStatus]]="N",テーブル13[[#This Row],[LoanService]]="N"),"×","○")</f>
        <v>×</v>
      </c>
      <c r="I1682">
        <v>44</v>
      </c>
      <c r="J1682" t="str">
        <f>VLOOKUP(テーブル13[[#This Row],[KENCODE]],KENCODE!A:B,2,FALSE)</f>
        <v>大分</v>
      </c>
      <c r="K1682" t="s">
        <v>3160</v>
      </c>
      <c r="L1682" t="s">
        <v>3161</v>
      </c>
    </row>
    <row r="1683" spans="1:12">
      <c r="A1683" t="s">
        <v>3319</v>
      </c>
      <c r="B1683" t="s">
        <v>1</v>
      </c>
      <c r="C1683" t="s">
        <v>1</v>
      </c>
      <c r="D1683" t="s">
        <v>1</v>
      </c>
      <c r="E1683" t="s">
        <v>1</v>
      </c>
      <c r="F1683" t="s">
        <v>2</v>
      </c>
      <c r="G1683" t="s">
        <v>1</v>
      </c>
      <c r="H1683" s="4" t="str">
        <f>IF(OR(テーブル13[[#This Row],[ILLflag]]="N",テーブル13[[#This Row],[CopyService]]="N",テーブル13[[#This Row],[ILLStatus]]="N",テーブル13[[#This Row],[LoanService]]="N"),"×","○")</f>
        <v>○</v>
      </c>
      <c r="I1683">
        <v>44</v>
      </c>
      <c r="J1683" t="str">
        <f>VLOOKUP(テーブル13[[#This Row],[KENCODE]],KENCODE!A:B,2,FALSE)</f>
        <v>大分</v>
      </c>
      <c r="K1683" t="s">
        <v>3320</v>
      </c>
      <c r="L1683" t="s">
        <v>3321</v>
      </c>
    </row>
    <row r="1684" spans="1:12">
      <c r="A1684" t="s">
        <v>3557</v>
      </c>
      <c r="B1684" t="s">
        <v>1</v>
      </c>
      <c r="C1684" t="s">
        <v>1</v>
      </c>
      <c r="D1684" t="s">
        <v>1</v>
      </c>
      <c r="E1684" t="s">
        <v>2</v>
      </c>
      <c r="F1684" t="s">
        <v>2</v>
      </c>
      <c r="G1684" t="s">
        <v>1</v>
      </c>
      <c r="H1684" s="4" t="str">
        <f>IF(OR(テーブル13[[#This Row],[ILLflag]]="N",テーブル13[[#This Row],[CopyService]]="N",テーブル13[[#This Row],[ILLStatus]]="N",テーブル13[[#This Row],[LoanService]]="N"),"×","○")</f>
        <v>×</v>
      </c>
      <c r="I1684">
        <v>44</v>
      </c>
      <c r="J1684" t="str">
        <f>VLOOKUP(テーブル13[[#This Row],[KENCODE]],KENCODE!A:B,2,FALSE)</f>
        <v>大分</v>
      </c>
      <c r="K1684" t="s">
        <v>3558</v>
      </c>
      <c r="L1684" t="s">
        <v>3559</v>
      </c>
    </row>
    <row r="1685" spans="1:12">
      <c r="A1685" t="s">
        <v>3784</v>
      </c>
      <c r="B1685" t="s">
        <v>1</v>
      </c>
      <c r="C1685" t="s">
        <v>2</v>
      </c>
      <c r="D1685" t="s">
        <v>1</v>
      </c>
      <c r="E1685" t="s">
        <v>2</v>
      </c>
      <c r="F1685" t="s">
        <v>2</v>
      </c>
      <c r="G1685" t="s">
        <v>2</v>
      </c>
      <c r="H1685" s="4" t="str">
        <f>IF(OR(テーブル13[[#This Row],[ILLflag]]="N",テーブル13[[#This Row],[CopyService]]="N",テーブル13[[#This Row],[ILLStatus]]="N",テーブル13[[#This Row],[LoanService]]="N"),"×","○")</f>
        <v>×</v>
      </c>
      <c r="I1685">
        <v>44</v>
      </c>
      <c r="J1685" t="str">
        <f>VLOOKUP(テーブル13[[#This Row],[KENCODE]],KENCODE!A:B,2,FALSE)</f>
        <v>大分</v>
      </c>
      <c r="K1685" t="s">
        <v>3785</v>
      </c>
      <c r="L1685" t="s">
        <v>3786</v>
      </c>
    </row>
    <row r="1686" spans="1:12">
      <c r="A1686" t="s">
        <v>4136</v>
      </c>
      <c r="B1686" t="s">
        <v>1</v>
      </c>
      <c r="C1686" t="s">
        <v>1</v>
      </c>
      <c r="D1686" t="s">
        <v>2</v>
      </c>
      <c r="E1686" t="s">
        <v>2</v>
      </c>
      <c r="F1686" t="s">
        <v>2</v>
      </c>
      <c r="G1686" t="s">
        <v>2</v>
      </c>
      <c r="H1686" s="4" t="str">
        <f>IF(OR(テーブル13[[#This Row],[ILLflag]]="N",テーブル13[[#This Row],[CopyService]]="N",テーブル13[[#This Row],[ILLStatus]]="N",テーブル13[[#This Row],[LoanService]]="N"),"×","○")</f>
        <v>×</v>
      </c>
      <c r="I1686">
        <v>44</v>
      </c>
      <c r="J1686" t="str">
        <f>VLOOKUP(テーブル13[[#This Row],[KENCODE]],KENCODE!A:B,2,FALSE)</f>
        <v>大分</v>
      </c>
      <c r="K1686" t="s">
        <v>4137</v>
      </c>
      <c r="L1686" t="s">
        <v>4138</v>
      </c>
    </row>
    <row r="1687" spans="1:12">
      <c r="A1687" t="s">
        <v>4461</v>
      </c>
      <c r="B1687" t="s">
        <v>1</v>
      </c>
      <c r="C1687" t="s">
        <v>1</v>
      </c>
      <c r="D1687" t="s">
        <v>2</v>
      </c>
      <c r="E1687" t="s">
        <v>2</v>
      </c>
      <c r="F1687" t="s">
        <v>2</v>
      </c>
      <c r="G1687" t="s">
        <v>2</v>
      </c>
      <c r="H1687" s="4" t="str">
        <f>IF(OR(テーブル13[[#This Row],[ILLflag]]="N",テーブル13[[#This Row],[CopyService]]="N",テーブル13[[#This Row],[ILLStatus]]="N",テーブル13[[#This Row],[LoanService]]="N"),"×","○")</f>
        <v>×</v>
      </c>
      <c r="I1687">
        <v>44</v>
      </c>
      <c r="J1687" t="str">
        <f>VLOOKUP(テーブル13[[#This Row],[KENCODE]],KENCODE!A:B,2,FALSE)</f>
        <v>大分</v>
      </c>
      <c r="K1687" t="s">
        <v>4462</v>
      </c>
      <c r="L1687" t="s">
        <v>4463</v>
      </c>
    </row>
    <row r="1688" spans="1:12">
      <c r="A1688" t="s">
        <v>614</v>
      </c>
      <c r="B1688" t="s">
        <v>1</v>
      </c>
      <c r="C1688" t="s">
        <v>1</v>
      </c>
      <c r="D1688" t="s">
        <v>2</v>
      </c>
      <c r="E1688" t="s">
        <v>2</v>
      </c>
      <c r="F1688" t="s">
        <v>2</v>
      </c>
      <c r="G1688" t="s">
        <v>2</v>
      </c>
      <c r="H1688" s="4" t="str">
        <f>IF(OR(テーブル13[[#This Row],[ILLflag]]="N",テーブル13[[#This Row],[CopyService]]="N",テーブル13[[#This Row],[ILLStatus]]="N",テーブル13[[#This Row],[LoanService]]="N"),"×","○")</f>
        <v>×</v>
      </c>
      <c r="I1688">
        <v>45</v>
      </c>
      <c r="J1688" t="str">
        <f>VLOOKUP(テーブル13[[#This Row],[KENCODE]],KENCODE!A:B,2,FALSE)</f>
        <v>宮崎</v>
      </c>
      <c r="K1688" t="s">
        <v>615</v>
      </c>
      <c r="L1688" t="s">
        <v>616</v>
      </c>
    </row>
    <row r="1689" spans="1:12">
      <c r="A1689" t="s">
        <v>617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s="4" t="str">
        <f>IF(OR(テーブル13[[#This Row],[ILLflag]]="N",テーブル13[[#This Row],[CopyService]]="N",テーブル13[[#This Row],[ILLStatus]]="N",テーブル13[[#This Row],[LoanService]]="N"),"×","○")</f>
        <v>○</v>
      </c>
      <c r="I1689">
        <v>45</v>
      </c>
      <c r="J1689" t="str">
        <f>VLOOKUP(テーブル13[[#This Row],[KENCODE]],KENCODE!A:B,2,FALSE)</f>
        <v>宮崎</v>
      </c>
      <c r="K1689" t="s">
        <v>618</v>
      </c>
      <c r="L1689" t="s">
        <v>619</v>
      </c>
    </row>
    <row r="1690" spans="1:12">
      <c r="A1690" t="s">
        <v>1935</v>
      </c>
      <c r="B1690" t="s">
        <v>1</v>
      </c>
      <c r="C1690" t="s">
        <v>1</v>
      </c>
      <c r="D1690" t="s">
        <v>1</v>
      </c>
      <c r="E1690" t="s">
        <v>1</v>
      </c>
      <c r="F1690" t="s">
        <v>2</v>
      </c>
      <c r="G1690" t="s">
        <v>1</v>
      </c>
      <c r="H1690" s="4" t="str">
        <f>IF(OR(テーブル13[[#This Row],[ILLflag]]="N",テーブル13[[#This Row],[CopyService]]="N",テーブル13[[#This Row],[ILLStatus]]="N",テーブル13[[#This Row],[LoanService]]="N"),"×","○")</f>
        <v>○</v>
      </c>
      <c r="I1690">
        <v>45</v>
      </c>
      <c r="J1690" t="str">
        <f>VLOOKUP(テーブル13[[#This Row],[KENCODE]],KENCODE!A:B,2,FALSE)</f>
        <v>宮崎</v>
      </c>
      <c r="K1690" t="s">
        <v>1936</v>
      </c>
      <c r="L1690" t="s">
        <v>1937</v>
      </c>
    </row>
    <row r="1691" spans="1:12">
      <c r="A1691" t="s">
        <v>2404</v>
      </c>
      <c r="B1691" t="s">
        <v>2</v>
      </c>
      <c r="C1691" t="s">
        <v>2</v>
      </c>
      <c r="D1691" t="s">
        <v>2</v>
      </c>
      <c r="E1691" t="s">
        <v>2</v>
      </c>
      <c r="F1691" t="s">
        <v>2</v>
      </c>
      <c r="G1691" t="s">
        <v>2</v>
      </c>
      <c r="H1691" s="4" t="str">
        <f>IF(OR(テーブル13[[#This Row],[ILLflag]]="N",テーブル13[[#This Row],[CopyService]]="N",テーブル13[[#This Row],[ILLStatus]]="N",テーブル13[[#This Row],[LoanService]]="N"),"×","○")</f>
        <v>×</v>
      </c>
      <c r="I1691">
        <v>45</v>
      </c>
      <c r="J1691" t="str">
        <f>VLOOKUP(テーブル13[[#This Row],[KENCODE]],KENCODE!A:B,2,FALSE)</f>
        <v>宮崎</v>
      </c>
      <c r="K1691" t="s">
        <v>2405</v>
      </c>
      <c r="L1691" t="s">
        <v>2406</v>
      </c>
    </row>
    <row r="1692" spans="1:12">
      <c r="A1692" t="s">
        <v>2831</v>
      </c>
      <c r="B1692" t="s">
        <v>1</v>
      </c>
      <c r="C1692" t="s">
        <v>1</v>
      </c>
      <c r="D1692" t="s">
        <v>1</v>
      </c>
      <c r="E1692" t="s">
        <v>1</v>
      </c>
      <c r="F1692" t="s">
        <v>2</v>
      </c>
      <c r="G1692" t="s">
        <v>1</v>
      </c>
      <c r="H1692" s="4" t="str">
        <f>IF(OR(テーブル13[[#This Row],[ILLflag]]="N",テーブル13[[#This Row],[CopyService]]="N",テーブル13[[#This Row],[ILLStatus]]="N",テーブル13[[#This Row],[LoanService]]="N"),"×","○")</f>
        <v>○</v>
      </c>
      <c r="I1692">
        <v>45</v>
      </c>
      <c r="J1692" t="str">
        <f>VLOOKUP(テーブル13[[#This Row],[KENCODE]],KENCODE!A:B,2,FALSE)</f>
        <v>宮崎</v>
      </c>
      <c r="K1692" t="s">
        <v>2832</v>
      </c>
      <c r="L1692" t="s">
        <v>2833</v>
      </c>
    </row>
    <row r="1693" spans="1:12">
      <c r="A1693" t="s">
        <v>2855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s="4" t="str">
        <f>IF(OR(テーブル13[[#This Row],[ILLflag]]="N",テーブル13[[#This Row],[CopyService]]="N",テーブル13[[#This Row],[ILLStatus]]="N",テーブル13[[#This Row],[LoanService]]="N"),"×","○")</f>
        <v>○</v>
      </c>
      <c r="I1693">
        <v>45</v>
      </c>
      <c r="J1693" t="str">
        <f>VLOOKUP(テーブル13[[#This Row],[KENCODE]],KENCODE!A:B,2,FALSE)</f>
        <v>宮崎</v>
      </c>
      <c r="K1693" t="s">
        <v>2856</v>
      </c>
      <c r="L1693" t="s">
        <v>2857</v>
      </c>
    </row>
    <row r="1694" spans="1:12">
      <c r="A1694" t="s">
        <v>3242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s="4" t="str">
        <f>IF(OR(テーブル13[[#This Row],[ILLflag]]="N",テーブル13[[#This Row],[CopyService]]="N",テーブル13[[#This Row],[ILLStatus]]="N",テーブル13[[#This Row],[LoanService]]="N"),"×","○")</f>
        <v>○</v>
      </c>
      <c r="I1694">
        <v>45</v>
      </c>
      <c r="J1694" t="str">
        <f>VLOOKUP(テーブル13[[#This Row],[KENCODE]],KENCODE!A:B,2,FALSE)</f>
        <v>宮崎</v>
      </c>
      <c r="K1694" t="s">
        <v>3243</v>
      </c>
      <c r="L1694" t="s">
        <v>3244</v>
      </c>
    </row>
    <row r="1695" spans="1:12">
      <c r="A1695" t="s">
        <v>3375</v>
      </c>
      <c r="B1695" t="s">
        <v>1</v>
      </c>
      <c r="C1695" t="s">
        <v>1</v>
      </c>
      <c r="D1695" t="s">
        <v>1</v>
      </c>
      <c r="E1695" t="s">
        <v>2</v>
      </c>
      <c r="F1695" t="s">
        <v>2</v>
      </c>
      <c r="G1695" t="s">
        <v>2</v>
      </c>
      <c r="H1695" s="4" t="str">
        <f>IF(OR(テーブル13[[#This Row],[ILLflag]]="N",テーブル13[[#This Row],[CopyService]]="N",テーブル13[[#This Row],[ILLStatus]]="N",テーブル13[[#This Row],[LoanService]]="N"),"×","○")</f>
        <v>×</v>
      </c>
      <c r="I1695">
        <v>45</v>
      </c>
      <c r="J1695" t="str">
        <f>VLOOKUP(テーブル13[[#This Row],[KENCODE]],KENCODE!A:B,2,FALSE)</f>
        <v>宮崎</v>
      </c>
      <c r="K1695" t="s">
        <v>3376</v>
      </c>
      <c r="L1695" t="s">
        <v>3377</v>
      </c>
    </row>
    <row r="1696" spans="1:12">
      <c r="A1696" t="s">
        <v>3534</v>
      </c>
      <c r="B1696" t="s">
        <v>1</v>
      </c>
      <c r="C1696" t="s">
        <v>1</v>
      </c>
      <c r="D1696" t="s">
        <v>2</v>
      </c>
      <c r="E1696" t="s">
        <v>2</v>
      </c>
      <c r="F1696" t="s">
        <v>2</v>
      </c>
      <c r="G1696" t="s">
        <v>2</v>
      </c>
      <c r="H1696" s="4" t="str">
        <f>IF(OR(テーブル13[[#This Row],[ILLflag]]="N",テーブル13[[#This Row],[CopyService]]="N",テーブル13[[#This Row],[ILLStatus]]="N",テーブル13[[#This Row],[LoanService]]="N"),"×","○")</f>
        <v>×</v>
      </c>
      <c r="I1696">
        <v>45</v>
      </c>
      <c r="J1696" t="str">
        <f>VLOOKUP(テーブル13[[#This Row],[KENCODE]],KENCODE!A:B,2,FALSE)</f>
        <v>宮崎</v>
      </c>
      <c r="K1696" t="s">
        <v>3535</v>
      </c>
      <c r="L1696" t="s">
        <v>3536</v>
      </c>
    </row>
    <row r="1697" spans="1:12">
      <c r="A1697" t="s">
        <v>3823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s="4" t="str">
        <f>IF(OR(テーブル13[[#This Row],[ILLflag]]="N",テーブル13[[#This Row],[CopyService]]="N",テーブル13[[#This Row],[ILLStatus]]="N",テーブル13[[#This Row],[LoanService]]="N"),"×","○")</f>
        <v>○</v>
      </c>
      <c r="I1697">
        <v>45</v>
      </c>
      <c r="J1697" t="str">
        <f>VLOOKUP(テーブル13[[#This Row],[KENCODE]],KENCODE!A:B,2,FALSE)</f>
        <v>宮崎</v>
      </c>
      <c r="K1697" t="s">
        <v>3824</v>
      </c>
      <c r="L1697" t="s">
        <v>3825</v>
      </c>
    </row>
    <row r="1698" spans="1:12">
      <c r="A1698" t="s">
        <v>4160</v>
      </c>
      <c r="B1698" t="s">
        <v>1</v>
      </c>
      <c r="C1698" t="s">
        <v>1</v>
      </c>
      <c r="D1698" t="s">
        <v>1</v>
      </c>
      <c r="E1698" t="s">
        <v>1</v>
      </c>
      <c r="F1698" t="s">
        <v>2</v>
      </c>
      <c r="G1698" t="s">
        <v>1</v>
      </c>
      <c r="H1698" s="4" t="str">
        <f>IF(OR(テーブル13[[#This Row],[ILLflag]]="N",テーブル13[[#This Row],[CopyService]]="N",テーブル13[[#This Row],[ILLStatus]]="N",テーブル13[[#This Row],[LoanService]]="N"),"×","○")</f>
        <v>○</v>
      </c>
      <c r="I1698">
        <v>45</v>
      </c>
      <c r="J1698" t="str">
        <f>VLOOKUP(テーブル13[[#This Row],[KENCODE]],KENCODE!A:B,2,FALSE)</f>
        <v>宮崎</v>
      </c>
      <c r="K1698" t="s">
        <v>4161</v>
      </c>
      <c r="L1698" t="s">
        <v>4162</v>
      </c>
    </row>
    <row r="1699" spans="1:12">
      <c r="A1699" t="s">
        <v>620</v>
      </c>
      <c r="B1699" t="s">
        <v>1</v>
      </c>
      <c r="C1699" t="s">
        <v>1</v>
      </c>
      <c r="D1699" t="s">
        <v>2</v>
      </c>
      <c r="E1699" t="s">
        <v>1</v>
      </c>
      <c r="F1699" t="s">
        <v>1</v>
      </c>
      <c r="G1699" t="s">
        <v>1</v>
      </c>
      <c r="H1699" s="4" t="str">
        <f>IF(OR(テーブル13[[#This Row],[ILLflag]]="N",テーブル13[[#This Row],[CopyService]]="N",テーブル13[[#This Row],[ILLStatus]]="N",テーブル13[[#This Row],[LoanService]]="N"),"×","○")</f>
        <v>×</v>
      </c>
      <c r="I1699">
        <v>46</v>
      </c>
      <c r="J1699" t="str">
        <f>VLOOKUP(テーブル13[[#This Row],[KENCODE]],KENCODE!A:B,2,FALSE)</f>
        <v>鹿児島</v>
      </c>
      <c r="K1699" t="s">
        <v>621</v>
      </c>
      <c r="L1699" t="s">
        <v>622</v>
      </c>
    </row>
    <row r="1700" spans="1:12">
      <c r="A1700" t="s">
        <v>623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s="4" t="str">
        <f>IF(OR(テーブル13[[#This Row],[ILLflag]]="N",テーブル13[[#This Row],[CopyService]]="N",テーブル13[[#This Row],[ILLStatus]]="N",テーブル13[[#This Row],[LoanService]]="N"),"×","○")</f>
        <v>○</v>
      </c>
      <c r="I1700">
        <v>46</v>
      </c>
      <c r="J1700" t="str">
        <f>VLOOKUP(テーブル13[[#This Row],[KENCODE]],KENCODE!A:B,2,FALSE)</f>
        <v>鹿児島</v>
      </c>
      <c r="K1700" t="s">
        <v>624</v>
      </c>
      <c r="L1700" t="s">
        <v>625</v>
      </c>
    </row>
    <row r="1701" spans="1:12">
      <c r="A1701" t="s">
        <v>626</v>
      </c>
      <c r="B1701" t="s">
        <v>1</v>
      </c>
      <c r="C1701" t="s">
        <v>1</v>
      </c>
      <c r="D1701" t="s">
        <v>1</v>
      </c>
      <c r="E1701" t="s">
        <v>1</v>
      </c>
      <c r="F1701" t="s">
        <v>2</v>
      </c>
      <c r="G1701" t="s">
        <v>1</v>
      </c>
      <c r="H1701" s="4" t="str">
        <f>IF(OR(テーブル13[[#This Row],[ILLflag]]="N",テーブル13[[#This Row],[CopyService]]="N",テーブル13[[#This Row],[ILLStatus]]="N",テーブル13[[#This Row],[LoanService]]="N"),"×","○")</f>
        <v>○</v>
      </c>
      <c r="I1701">
        <v>46</v>
      </c>
      <c r="J1701" t="str">
        <f>VLOOKUP(テーブル13[[#This Row],[KENCODE]],KENCODE!A:B,2,FALSE)</f>
        <v>鹿児島</v>
      </c>
      <c r="K1701" t="s">
        <v>627</v>
      </c>
      <c r="L1701" t="s">
        <v>628</v>
      </c>
    </row>
    <row r="1702" spans="1:12">
      <c r="A1702" t="s">
        <v>629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s="4" t="str">
        <f>IF(OR(テーブル13[[#This Row],[ILLflag]]="N",テーブル13[[#This Row],[CopyService]]="N",テーブル13[[#This Row],[ILLStatus]]="N",テーブル13[[#This Row],[LoanService]]="N"),"×","○")</f>
        <v>○</v>
      </c>
      <c r="I1702">
        <v>46</v>
      </c>
      <c r="J1702" t="str">
        <f>VLOOKUP(テーブル13[[#This Row],[KENCODE]],KENCODE!A:B,2,FALSE)</f>
        <v>鹿児島</v>
      </c>
      <c r="K1702" t="s">
        <v>630</v>
      </c>
      <c r="L1702" t="s">
        <v>631</v>
      </c>
    </row>
    <row r="1703" spans="1:12">
      <c r="A1703" t="s">
        <v>1938</v>
      </c>
      <c r="B1703" t="s">
        <v>1</v>
      </c>
      <c r="C1703" t="s">
        <v>1</v>
      </c>
      <c r="D1703" t="s">
        <v>1</v>
      </c>
      <c r="E1703" t="s">
        <v>1</v>
      </c>
      <c r="F1703" t="s">
        <v>2</v>
      </c>
      <c r="G1703" t="s">
        <v>1</v>
      </c>
      <c r="H1703" s="4" t="str">
        <f>IF(OR(テーブル13[[#This Row],[ILLflag]]="N",テーブル13[[#This Row],[CopyService]]="N",テーブル13[[#This Row],[ILLStatus]]="N",テーブル13[[#This Row],[LoanService]]="N"),"×","○")</f>
        <v>○</v>
      </c>
      <c r="I1703">
        <v>46</v>
      </c>
      <c r="J1703" t="str">
        <f>VLOOKUP(テーブル13[[#This Row],[KENCODE]],KENCODE!A:B,2,FALSE)</f>
        <v>鹿児島</v>
      </c>
      <c r="K1703" t="s">
        <v>1939</v>
      </c>
      <c r="L1703" t="s">
        <v>1940</v>
      </c>
    </row>
    <row r="1704" spans="1:12">
      <c r="A1704" t="s">
        <v>1941</v>
      </c>
      <c r="B1704" t="s">
        <v>1</v>
      </c>
      <c r="C1704" t="s">
        <v>1</v>
      </c>
      <c r="D1704" t="s">
        <v>2</v>
      </c>
      <c r="E1704" t="s">
        <v>2</v>
      </c>
      <c r="F1704" t="s">
        <v>2</v>
      </c>
      <c r="G1704" t="s">
        <v>2</v>
      </c>
      <c r="H1704" s="4" t="str">
        <f>IF(OR(テーブル13[[#This Row],[ILLflag]]="N",テーブル13[[#This Row],[CopyService]]="N",テーブル13[[#This Row],[ILLStatus]]="N",テーブル13[[#This Row],[LoanService]]="N"),"×","○")</f>
        <v>×</v>
      </c>
      <c r="I1704">
        <v>46</v>
      </c>
      <c r="J1704" t="str">
        <f>VLOOKUP(テーブル13[[#This Row],[KENCODE]],KENCODE!A:B,2,FALSE)</f>
        <v>鹿児島</v>
      </c>
      <c r="K1704" t="s">
        <v>1942</v>
      </c>
      <c r="L1704" t="s">
        <v>1943</v>
      </c>
    </row>
    <row r="1705" spans="1:12">
      <c r="A1705" t="s">
        <v>1944</v>
      </c>
      <c r="B1705" t="s">
        <v>2</v>
      </c>
      <c r="C1705" t="s">
        <v>2</v>
      </c>
      <c r="D1705" t="s">
        <v>1</v>
      </c>
      <c r="E1705" t="s">
        <v>2</v>
      </c>
      <c r="F1705" t="s">
        <v>2</v>
      </c>
      <c r="G1705" t="s">
        <v>2</v>
      </c>
      <c r="H1705" s="4" t="str">
        <f>IF(OR(テーブル13[[#This Row],[ILLflag]]="N",テーブル13[[#This Row],[CopyService]]="N",テーブル13[[#This Row],[ILLStatus]]="N",テーブル13[[#This Row],[LoanService]]="N"),"×","○")</f>
        <v>×</v>
      </c>
      <c r="I1705">
        <v>46</v>
      </c>
      <c r="J1705" t="str">
        <f>VLOOKUP(テーブル13[[#This Row],[KENCODE]],KENCODE!A:B,2,FALSE)</f>
        <v>鹿児島</v>
      </c>
      <c r="K1705" t="s">
        <v>1945</v>
      </c>
      <c r="L1705" t="s">
        <v>1946</v>
      </c>
    </row>
    <row r="1706" spans="1:12">
      <c r="A1706" t="s">
        <v>2837</v>
      </c>
      <c r="B1706" t="s">
        <v>1</v>
      </c>
      <c r="C1706" t="s">
        <v>1</v>
      </c>
      <c r="D1706" t="s">
        <v>1</v>
      </c>
      <c r="E1706" t="s">
        <v>1</v>
      </c>
      <c r="F1706" t="s">
        <v>2</v>
      </c>
      <c r="G1706" t="s">
        <v>1</v>
      </c>
      <c r="H1706" s="4" t="str">
        <f>IF(OR(テーブル13[[#This Row],[ILLflag]]="N",テーブル13[[#This Row],[CopyService]]="N",テーブル13[[#This Row],[ILLStatus]]="N",テーブル13[[#This Row],[LoanService]]="N"),"×","○")</f>
        <v>○</v>
      </c>
      <c r="I1706">
        <v>46</v>
      </c>
      <c r="J1706" t="str">
        <f>VLOOKUP(テーブル13[[#This Row],[KENCODE]],KENCODE!A:B,2,FALSE)</f>
        <v>鹿児島</v>
      </c>
      <c r="K1706" t="s">
        <v>2838</v>
      </c>
      <c r="L1706" t="s">
        <v>2839</v>
      </c>
    </row>
    <row r="1707" spans="1:12">
      <c r="A1707" t="s">
        <v>2941</v>
      </c>
      <c r="B1707" t="s">
        <v>1</v>
      </c>
      <c r="C1707" t="s">
        <v>1</v>
      </c>
      <c r="D1707" t="s">
        <v>1</v>
      </c>
      <c r="E1707" t="s">
        <v>1</v>
      </c>
      <c r="F1707" t="s">
        <v>2</v>
      </c>
      <c r="G1707" t="s">
        <v>1</v>
      </c>
      <c r="H1707" s="4" t="str">
        <f>IF(OR(テーブル13[[#This Row],[ILLflag]]="N",テーブル13[[#This Row],[CopyService]]="N",テーブル13[[#This Row],[ILLStatus]]="N",テーブル13[[#This Row],[LoanService]]="N"),"×","○")</f>
        <v>○</v>
      </c>
      <c r="I1707">
        <v>46</v>
      </c>
      <c r="J1707" t="str">
        <f>VLOOKUP(テーブル13[[#This Row],[KENCODE]],KENCODE!A:B,2,FALSE)</f>
        <v>鹿児島</v>
      </c>
      <c r="K1707" t="s">
        <v>2942</v>
      </c>
      <c r="L1707" t="s">
        <v>2943</v>
      </c>
    </row>
    <row r="1708" spans="1:12">
      <c r="A1708" t="s">
        <v>3031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s="4" t="str">
        <f>IF(OR(テーブル13[[#This Row],[ILLflag]]="N",テーブル13[[#This Row],[CopyService]]="N",テーブル13[[#This Row],[ILLStatus]]="N",テーブル13[[#This Row],[LoanService]]="N"),"×","○")</f>
        <v>○</v>
      </c>
      <c r="I1708">
        <v>46</v>
      </c>
      <c r="J1708" t="str">
        <f>VLOOKUP(テーブル13[[#This Row],[KENCODE]],KENCODE!A:B,2,FALSE)</f>
        <v>鹿児島</v>
      </c>
      <c r="K1708" t="s">
        <v>3032</v>
      </c>
      <c r="L1708" t="s">
        <v>3033</v>
      </c>
    </row>
    <row r="1709" spans="1:12">
      <c r="A1709" t="s">
        <v>3218</v>
      </c>
      <c r="B1709" t="s">
        <v>1</v>
      </c>
      <c r="C1709" t="s">
        <v>1</v>
      </c>
      <c r="D1709" t="s">
        <v>2</v>
      </c>
      <c r="E1709" t="s">
        <v>2</v>
      </c>
      <c r="F1709" t="s">
        <v>2</v>
      </c>
      <c r="G1709" t="s">
        <v>2</v>
      </c>
      <c r="H1709" s="4" t="str">
        <f>IF(OR(テーブル13[[#This Row],[ILLflag]]="N",テーブル13[[#This Row],[CopyService]]="N",テーブル13[[#This Row],[ILLStatus]]="N",テーブル13[[#This Row],[LoanService]]="N"),"×","○")</f>
        <v>×</v>
      </c>
      <c r="I1709">
        <v>46</v>
      </c>
      <c r="J1709" t="str">
        <f>VLOOKUP(テーブル13[[#This Row],[KENCODE]],KENCODE!A:B,2,FALSE)</f>
        <v>鹿児島</v>
      </c>
      <c r="K1709" t="s">
        <v>3219</v>
      </c>
      <c r="L1709" t="s">
        <v>3220</v>
      </c>
    </row>
    <row r="1710" spans="1:12">
      <c r="A1710" t="s">
        <v>3266</v>
      </c>
      <c r="B1710" t="s">
        <v>1</v>
      </c>
      <c r="C1710" t="s">
        <v>1</v>
      </c>
      <c r="D1710" t="s">
        <v>2</v>
      </c>
      <c r="E1710" t="s">
        <v>2</v>
      </c>
      <c r="F1710" t="s">
        <v>2</v>
      </c>
      <c r="G1710" t="s">
        <v>2</v>
      </c>
      <c r="H1710" s="4" t="str">
        <f>IF(OR(テーブル13[[#This Row],[ILLflag]]="N",テーブル13[[#This Row],[CopyService]]="N",テーブル13[[#This Row],[ILLStatus]]="N",テーブル13[[#This Row],[LoanService]]="N"),"×","○")</f>
        <v>×</v>
      </c>
      <c r="I1710">
        <v>46</v>
      </c>
      <c r="J1710" t="str">
        <f>VLOOKUP(テーブル13[[#This Row],[KENCODE]],KENCODE!A:B,2,FALSE)</f>
        <v>鹿児島</v>
      </c>
      <c r="K1710" t="s">
        <v>3267</v>
      </c>
      <c r="L1710" t="s">
        <v>3268</v>
      </c>
    </row>
    <row r="1711" spans="1:12">
      <c r="A1711" t="s">
        <v>3790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2</v>
      </c>
      <c r="H1711" s="4" t="str">
        <f>IF(OR(テーブル13[[#This Row],[ILLflag]]="N",テーブル13[[#This Row],[CopyService]]="N",テーブル13[[#This Row],[ILLStatus]]="N",テーブル13[[#This Row],[LoanService]]="N"),"×","○")</f>
        <v>×</v>
      </c>
      <c r="I1711">
        <v>46</v>
      </c>
      <c r="J1711" t="str">
        <f>VLOOKUP(テーブル13[[#This Row],[KENCODE]],KENCODE!A:B,2,FALSE)</f>
        <v>鹿児島</v>
      </c>
      <c r="K1711" t="s">
        <v>3791</v>
      </c>
      <c r="L1711" t="s">
        <v>3792</v>
      </c>
    </row>
    <row r="1712" spans="1:12">
      <c r="A1712" t="s">
        <v>632</v>
      </c>
      <c r="B1712" t="s">
        <v>1</v>
      </c>
      <c r="C1712" t="s">
        <v>1</v>
      </c>
      <c r="D1712" t="s">
        <v>2</v>
      </c>
      <c r="E1712" t="s">
        <v>2</v>
      </c>
      <c r="F1712" t="s">
        <v>2</v>
      </c>
      <c r="G1712" t="s">
        <v>2</v>
      </c>
      <c r="H1712" s="4" t="str">
        <f>IF(OR(テーブル13[[#This Row],[ILLflag]]="N",テーブル13[[#This Row],[CopyService]]="N",テーブル13[[#This Row],[ILLStatus]]="N",テーブル13[[#This Row],[LoanService]]="N"),"×","○")</f>
        <v>×</v>
      </c>
      <c r="I1712">
        <v>47</v>
      </c>
      <c r="J1712" t="str">
        <f>VLOOKUP(テーブル13[[#This Row],[KENCODE]],KENCODE!A:B,2,FALSE)</f>
        <v>沖縄</v>
      </c>
      <c r="K1712" t="s">
        <v>633</v>
      </c>
      <c r="L1712" t="s">
        <v>634</v>
      </c>
    </row>
    <row r="1713" spans="1:12">
      <c r="A1713" t="s">
        <v>635</v>
      </c>
      <c r="B1713" t="s">
        <v>1</v>
      </c>
      <c r="C1713" t="s">
        <v>1</v>
      </c>
      <c r="D1713" t="s">
        <v>2</v>
      </c>
      <c r="E1713" t="s">
        <v>2</v>
      </c>
      <c r="F1713" t="s">
        <v>2</v>
      </c>
      <c r="G1713" t="s">
        <v>2</v>
      </c>
      <c r="H1713" s="4" t="str">
        <f>IF(OR(テーブル13[[#This Row],[ILLflag]]="N",テーブル13[[#This Row],[CopyService]]="N",テーブル13[[#This Row],[ILLStatus]]="N",テーブル13[[#This Row],[LoanService]]="N"),"×","○")</f>
        <v>×</v>
      </c>
      <c r="I1713">
        <v>47</v>
      </c>
      <c r="J1713" t="str">
        <f>VLOOKUP(テーブル13[[#This Row],[KENCODE]],KENCODE!A:B,2,FALSE)</f>
        <v>沖縄</v>
      </c>
      <c r="K1713" t="s">
        <v>636</v>
      </c>
      <c r="L1713" t="s">
        <v>637</v>
      </c>
    </row>
    <row r="1714" spans="1:12">
      <c r="A1714" t="s">
        <v>1947</v>
      </c>
      <c r="B1714" t="s">
        <v>1</v>
      </c>
      <c r="C1714" t="s">
        <v>1</v>
      </c>
      <c r="D1714" t="s">
        <v>2</v>
      </c>
      <c r="E1714" t="s">
        <v>2</v>
      </c>
      <c r="F1714" t="s">
        <v>2</v>
      </c>
      <c r="G1714" t="s">
        <v>1</v>
      </c>
      <c r="H1714" s="4" t="str">
        <f>IF(OR(テーブル13[[#This Row],[ILLflag]]="N",テーブル13[[#This Row],[CopyService]]="N",テーブル13[[#This Row],[ILLStatus]]="N",テーブル13[[#This Row],[LoanService]]="N"),"×","○")</f>
        <v>×</v>
      </c>
      <c r="I1714">
        <v>47</v>
      </c>
      <c r="J1714" t="str">
        <f>VLOOKUP(テーブル13[[#This Row],[KENCODE]],KENCODE!A:B,2,FALSE)</f>
        <v>沖縄</v>
      </c>
      <c r="K1714" t="s">
        <v>1948</v>
      </c>
      <c r="L1714" t="s">
        <v>1949</v>
      </c>
    </row>
    <row r="1715" spans="1:12">
      <c r="A1715" t="s">
        <v>1950</v>
      </c>
      <c r="B1715" t="s">
        <v>1</v>
      </c>
      <c r="C1715" t="s">
        <v>1</v>
      </c>
      <c r="D1715" t="s">
        <v>1</v>
      </c>
      <c r="E1715" t="s">
        <v>1</v>
      </c>
      <c r="F1715" t="s">
        <v>2</v>
      </c>
      <c r="G1715" t="s">
        <v>1</v>
      </c>
      <c r="H1715" s="4" t="str">
        <f>IF(OR(テーブル13[[#This Row],[ILLflag]]="N",テーブル13[[#This Row],[CopyService]]="N",テーブル13[[#This Row],[ILLStatus]]="N",テーブル13[[#This Row],[LoanService]]="N"),"×","○")</f>
        <v>○</v>
      </c>
      <c r="I1715">
        <v>47</v>
      </c>
      <c r="J1715" t="str">
        <f>VLOOKUP(テーブル13[[#This Row],[KENCODE]],KENCODE!A:B,2,FALSE)</f>
        <v>沖縄</v>
      </c>
      <c r="K1715" t="s">
        <v>1951</v>
      </c>
      <c r="L1715" t="s">
        <v>1952</v>
      </c>
    </row>
    <row r="1716" spans="1:12">
      <c r="A1716" t="s">
        <v>2599</v>
      </c>
      <c r="B1716" t="s">
        <v>1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s="4" t="str">
        <f>IF(OR(テーブル13[[#This Row],[ILLflag]]="N",テーブル13[[#This Row],[CopyService]]="N",テーブル13[[#This Row],[ILLStatus]]="N",テーブル13[[#This Row],[LoanService]]="N"),"×","○")</f>
        <v>×</v>
      </c>
      <c r="I1716">
        <v>47</v>
      </c>
      <c r="J1716" t="str">
        <f>VLOOKUP(テーブル13[[#This Row],[KENCODE]],KENCODE!A:B,2,FALSE)</f>
        <v>沖縄</v>
      </c>
      <c r="K1716" t="s">
        <v>2600</v>
      </c>
      <c r="L1716" t="s">
        <v>2601</v>
      </c>
    </row>
    <row r="1717" spans="1:12">
      <c r="A1717" t="s">
        <v>2849</v>
      </c>
      <c r="B1717" t="s">
        <v>1</v>
      </c>
      <c r="C1717" t="s">
        <v>1</v>
      </c>
      <c r="D1717" t="s">
        <v>2</v>
      </c>
      <c r="E1717" t="s">
        <v>2</v>
      </c>
      <c r="F1717" t="s">
        <v>2</v>
      </c>
      <c r="G1717" t="s">
        <v>1</v>
      </c>
      <c r="H1717" s="4" t="str">
        <f>IF(OR(テーブル13[[#This Row],[ILLflag]]="N",テーブル13[[#This Row],[CopyService]]="N",テーブル13[[#This Row],[ILLStatus]]="N",テーブル13[[#This Row],[LoanService]]="N"),"×","○")</f>
        <v>×</v>
      </c>
      <c r="I1717">
        <v>47</v>
      </c>
      <c r="J1717" t="str">
        <f>VLOOKUP(テーブル13[[#This Row],[KENCODE]],KENCODE!A:B,2,FALSE)</f>
        <v>沖縄</v>
      </c>
      <c r="K1717" t="s">
        <v>2850</v>
      </c>
      <c r="L1717" t="s">
        <v>2851</v>
      </c>
    </row>
    <row r="1718" spans="1:12">
      <c r="A1718" t="s">
        <v>3257</v>
      </c>
      <c r="B1718" t="s">
        <v>1</v>
      </c>
      <c r="C1718" t="s">
        <v>1</v>
      </c>
      <c r="D1718" t="s">
        <v>1</v>
      </c>
      <c r="E1718" t="s">
        <v>1</v>
      </c>
      <c r="F1718" t="s">
        <v>2</v>
      </c>
      <c r="G1718" t="s">
        <v>1</v>
      </c>
      <c r="H1718" s="4" t="str">
        <f>IF(OR(テーブル13[[#This Row],[ILLflag]]="N",テーブル13[[#This Row],[CopyService]]="N",テーブル13[[#This Row],[ILLStatus]]="N",テーブル13[[#This Row],[LoanService]]="N"),"×","○")</f>
        <v>○</v>
      </c>
      <c r="I1718">
        <v>47</v>
      </c>
      <c r="J1718" t="str">
        <f>VLOOKUP(テーブル13[[#This Row],[KENCODE]],KENCODE!A:B,2,FALSE)</f>
        <v>沖縄</v>
      </c>
      <c r="K1718" t="s">
        <v>3258</v>
      </c>
      <c r="L1718" t="s">
        <v>3259</v>
      </c>
    </row>
    <row r="1719" spans="1:12">
      <c r="A1719" t="s">
        <v>3313</v>
      </c>
      <c r="B1719" t="s">
        <v>1</v>
      </c>
      <c r="C1719" t="s">
        <v>1</v>
      </c>
      <c r="D1719" t="s">
        <v>1</v>
      </c>
      <c r="E1719" t="s">
        <v>2</v>
      </c>
      <c r="F1719" t="s">
        <v>2</v>
      </c>
      <c r="G1719" t="s">
        <v>2</v>
      </c>
      <c r="H1719" s="4" t="str">
        <f>IF(OR(テーブル13[[#This Row],[ILLflag]]="N",テーブル13[[#This Row],[CopyService]]="N",テーブル13[[#This Row],[ILLStatus]]="N",テーブル13[[#This Row],[LoanService]]="N"),"×","○")</f>
        <v>×</v>
      </c>
      <c r="I1719">
        <v>47</v>
      </c>
      <c r="J1719" t="str">
        <f>VLOOKUP(テーブル13[[#This Row],[KENCODE]],KENCODE!A:B,2,FALSE)</f>
        <v>沖縄</v>
      </c>
      <c r="K1719" t="s">
        <v>3314</v>
      </c>
      <c r="L1719" t="s">
        <v>3315</v>
      </c>
    </row>
    <row r="1720" spans="1:12">
      <c r="A1720" t="s">
        <v>3700</v>
      </c>
      <c r="B1720" t="s">
        <v>1</v>
      </c>
      <c r="C1720" t="s">
        <v>1</v>
      </c>
      <c r="D1720" t="s">
        <v>2</v>
      </c>
      <c r="E1720" t="s">
        <v>2</v>
      </c>
      <c r="F1720" t="s">
        <v>2</v>
      </c>
      <c r="G1720" t="s">
        <v>2</v>
      </c>
      <c r="H1720" s="4" t="str">
        <f>IF(OR(テーブル13[[#This Row],[ILLflag]]="N",テーブル13[[#This Row],[CopyService]]="N",テーブル13[[#This Row],[ILLStatus]]="N",テーブル13[[#This Row],[LoanService]]="N"),"×","○")</f>
        <v>×</v>
      </c>
      <c r="I1720">
        <v>47</v>
      </c>
      <c r="J1720" t="str">
        <f>VLOOKUP(テーブル13[[#This Row],[KENCODE]],KENCODE!A:B,2,FALSE)</f>
        <v>沖縄</v>
      </c>
      <c r="K1720" t="s">
        <v>3701</v>
      </c>
      <c r="L1720" t="s">
        <v>3702</v>
      </c>
    </row>
    <row r="1721" spans="1:12">
      <c r="A1721" t="s">
        <v>4301</v>
      </c>
      <c r="B1721" t="s">
        <v>1</v>
      </c>
      <c r="C1721" t="s">
        <v>1</v>
      </c>
      <c r="D1721" t="s">
        <v>1</v>
      </c>
      <c r="E1721" t="s">
        <v>1</v>
      </c>
      <c r="F1721" t="s">
        <v>2</v>
      </c>
      <c r="G1721" t="s">
        <v>1</v>
      </c>
      <c r="H1721" s="4" t="str">
        <f>IF(OR(テーブル13[[#This Row],[ILLflag]]="N",テーブル13[[#This Row],[CopyService]]="N",テーブル13[[#This Row],[ILLStatus]]="N",テーブル13[[#This Row],[LoanService]]="N"),"×","○")</f>
        <v>○</v>
      </c>
      <c r="I1721">
        <v>47</v>
      </c>
      <c r="J1721" t="str">
        <f>VLOOKUP(テーブル13[[#This Row],[KENCODE]],KENCODE!A:B,2,FALSE)</f>
        <v>沖縄</v>
      </c>
      <c r="K1721" t="s">
        <v>4302</v>
      </c>
      <c r="L1721" t="s">
        <v>4303</v>
      </c>
    </row>
    <row r="1722" spans="1:12">
      <c r="A1722" t="s">
        <v>4730</v>
      </c>
      <c r="B1722" t="s">
        <v>1</v>
      </c>
      <c r="C1722" t="s">
        <v>1</v>
      </c>
      <c r="D1722" t="s">
        <v>1</v>
      </c>
      <c r="E1722" t="s">
        <v>1</v>
      </c>
      <c r="F1722" t="s">
        <v>2</v>
      </c>
      <c r="G1722" t="s">
        <v>2</v>
      </c>
      <c r="H1722" s="4" t="str">
        <f>IF(OR(テーブル13[[#This Row],[ILLflag]]="N",テーブル13[[#This Row],[CopyService]]="N",テーブル13[[#This Row],[ILLStatus]]="N",テーブル13[[#This Row],[LoanService]]="N"),"×","○")</f>
        <v>×</v>
      </c>
      <c r="I1722">
        <v>47</v>
      </c>
      <c r="J1722" t="str">
        <f>VLOOKUP(テーブル13[[#This Row],[KENCODE]],KENCODE!A:B,2,FALSE)</f>
        <v>沖縄</v>
      </c>
      <c r="K1722" t="s">
        <v>4731</v>
      </c>
      <c r="L1722" t="s">
        <v>4732</v>
      </c>
    </row>
    <row r="1723" spans="1:12">
      <c r="A1723" t="s">
        <v>4888</v>
      </c>
      <c r="B1723" t="s">
        <v>1</v>
      </c>
      <c r="C1723" t="s">
        <v>1</v>
      </c>
      <c r="D1723" t="s">
        <v>2</v>
      </c>
      <c r="E1723" t="s">
        <v>2</v>
      </c>
      <c r="F1723" t="s">
        <v>2</v>
      </c>
      <c r="G1723" t="s">
        <v>2</v>
      </c>
      <c r="H1723" s="4" t="str">
        <f>IF(OR(テーブル13[[#This Row],[ILLflag]]="N",テーブル13[[#This Row],[CopyService]]="N",テーブル13[[#This Row],[ILLStatus]]="N",テーブル13[[#This Row],[LoanService]]="N"),"×","○")</f>
        <v>×</v>
      </c>
      <c r="I1723">
        <v>47</v>
      </c>
      <c r="J1723" t="str">
        <f>VLOOKUP(テーブル13[[#This Row],[KENCODE]],KENCODE!A:B,2,FALSE)</f>
        <v>沖縄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7"/>
  <sheetViews>
    <sheetView workbookViewId="0">
      <selection sqref="A1:B1048576"/>
    </sheetView>
  </sheetViews>
  <sheetFormatPr defaultRowHeight="18.75"/>
  <sheetData>
    <row r="1" spans="1:2">
      <c r="A1" s="5">
        <v>1</v>
      </c>
      <c r="B1" s="5" t="s">
        <v>5082</v>
      </c>
    </row>
    <row r="2" spans="1:2">
      <c r="A2" s="5">
        <v>2</v>
      </c>
      <c r="B2" s="5" t="s">
        <v>5083</v>
      </c>
    </row>
    <row r="3" spans="1:2">
      <c r="A3" s="5">
        <v>3</v>
      </c>
      <c r="B3" s="5" t="s">
        <v>5084</v>
      </c>
    </row>
    <row r="4" spans="1:2">
      <c r="A4" s="5">
        <v>4</v>
      </c>
      <c r="B4" s="5" t="s">
        <v>5085</v>
      </c>
    </row>
    <row r="5" spans="1:2">
      <c r="A5" s="5">
        <v>5</v>
      </c>
      <c r="B5" s="5" t="s">
        <v>5086</v>
      </c>
    </row>
    <row r="6" spans="1:2">
      <c r="A6" s="5">
        <v>6</v>
      </c>
      <c r="B6" s="5" t="s">
        <v>5087</v>
      </c>
    </row>
    <row r="7" spans="1:2">
      <c r="A7" s="5">
        <v>7</v>
      </c>
      <c r="B7" s="5" t="s">
        <v>5088</v>
      </c>
    </row>
    <row r="8" spans="1:2">
      <c r="A8" s="5">
        <v>8</v>
      </c>
      <c r="B8" s="5" t="s">
        <v>5089</v>
      </c>
    </row>
    <row r="9" spans="1:2">
      <c r="A9" s="5">
        <v>9</v>
      </c>
      <c r="B9" s="5" t="s">
        <v>5090</v>
      </c>
    </row>
    <row r="10" spans="1:2">
      <c r="A10" s="5">
        <v>10</v>
      </c>
      <c r="B10" s="5" t="s">
        <v>5091</v>
      </c>
    </row>
    <row r="11" spans="1:2">
      <c r="A11" s="5">
        <v>11</v>
      </c>
      <c r="B11" s="5" t="s">
        <v>5092</v>
      </c>
    </row>
    <row r="12" spans="1:2">
      <c r="A12" s="5">
        <v>12</v>
      </c>
      <c r="B12" s="5" t="s">
        <v>5093</v>
      </c>
    </row>
    <row r="13" spans="1:2">
      <c r="A13" s="5">
        <v>13</v>
      </c>
      <c r="B13" s="5" t="s">
        <v>5094</v>
      </c>
    </row>
    <row r="14" spans="1:2">
      <c r="A14" s="5">
        <v>14</v>
      </c>
      <c r="B14" s="5" t="s">
        <v>5095</v>
      </c>
    </row>
    <row r="15" spans="1:2">
      <c r="A15" s="5">
        <v>15</v>
      </c>
      <c r="B15" s="5" t="s">
        <v>5096</v>
      </c>
    </row>
    <row r="16" spans="1:2">
      <c r="A16" s="5">
        <v>16</v>
      </c>
      <c r="B16" s="5" t="s">
        <v>5097</v>
      </c>
    </row>
    <row r="17" spans="1:2">
      <c r="A17" s="5">
        <v>17</v>
      </c>
      <c r="B17" s="5" t="s">
        <v>5098</v>
      </c>
    </row>
    <row r="18" spans="1:2">
      <c r="A18" s="5">
        <v>18</v>
      </c>
      <c r="B18" s="5" t="s">
        <v>5099</v>
      </c>
    </row>
    <row r="19" spans="1:2">
      <c r="A19" s="5">
        <v>19</v>
      </c>
      <c r="B19" s="5" t="s">
        <v>5100</v>
      </c>
    </row>
    <row r="20" spans="1:2">
      <c r="A20" s="5">
        <v>20</v>
      </c>
      <c r="B20" s="5" t="s">
        <v>5101</v>
      </c>
    </row>
    <row r="21" spans="1:2">
      <c r="A21" s="5">
        <v>21</v>
      </c>
      <c r="B21" s="5" t="s">
        <v>5102</v>
      </c>
    </row>
    <row r="22" spans="1:2">
      <c r="A22" s="5">
        <v>22</v>
      </c>
      <c r="B22" s="5" t="s">
        <v>5103</v>
      </c>
    </row>
    <row r="23" spans="1:2">
      <c r="A23" s="5">
        <v>23</v>
      </c>
      <c r="B23" s="5" t="s">
        <v>5104</v>
      </c>
    </row>
    <row r="24" spans="1:2">
      <c r="A24" s="5">
        <v>24</v>
      </c>
      <c r="B24" s="5" t="s">
        <v>5105</v>
      </c>
    </row>
    <row r="25" spans="1:2">
      <c r="A25" s="5">
        <v>25</v>
      </c>
      <c r="B25" s="5" t="s">
        <v>5106</v>
      </c>
    </row>
    <row r="26" spans="1:2">
      <c r="A26" s="5">
        <v>26</v>
      </c>
      <c r="B26" s="5" t="s">
        <v>5107</v>
      </c>
    </row>
    <row r="27" spans="1:2">
      <c r="A27" s="5">
        <v>27</v>
      </c>
      <c r="B27" s="5" t="s">
        <v>5108</v>
      </c>
    </row>
    <row r="28" spans="1:2">
      <c r="A28" s="5">
        <v>28</v>
      </c>
      <c r="B28" s="5" t="s">
        <v>5109</v>
      </c>
    </row>
    <row r="29" spans="1:2">
      <c r="A29" s="5">
        <v>29</v>
      </c>
      <c r="B29" s="5" t="s">
        <v>5110</v>
      </c>
    </row>
    <row r="30" spans="1:2">
      <c r="A30" s="5">
        <v>30</v>
      </c>
      <c r="B30" s="5" t="s">
        <v>5111</v>
      </c>
    </row>
    <row r="31" spans="1:2">
      <c r="A31" s="5">
        <v>31</v>
      </c>
      <c r="B31" s="5" t="s">
        <v>5112</v>
      </c>
    </row>
    <row r="32" spans="1:2">
      <c r="A32" s="5">
        <v>32</v>
      </c>
      <c r="B32" s="5" t="s">
        <v>5113</v>
      </c>
    </row>
    <row r="33" spans="1:2">
      <c r="A33" s="5">
        <v>33</v>
      </c>
      <c r="B33" s="5" t="s">
        <v>5114</v>
      </c>
    </row>
    <row r="34" spans="1:2">
      <c r="A34" s="5">
        <v>34</v>
      </c>
      <c r="B34" s="5" t="s">
        <v>5115</v>
      </c>
    </row>
    <row r="35" spans="1:2">
      <c r="A35" s="5">
        <v>35</v>
      </c>
      <c r="B35" s="5" t="s">
        <v>5116</v>
      </c>
    </row>
    <row r="36" spans="1:2">
      <c r="A36" s="5">
        <v>36</v>
      </c>
      <c r="B36" s="5" t="s">
        <v>5117</v>
      </c>
    </row>
    <row r="37" spans="1:2">
      <c r="A37" s="5">
        <v>37</v>
      </c>
      <c r="B37" s="5" t="s">
        <v>5118</v>
      </c>
    </row>
    <row r="38" spans="1:2">
      <c r="A38" s="5">
        <v>38</v>
      </c>
      <c r="B38" s="5" t="s">
        <v>5119</v>
      </c>
    </row>
    <row r="39" spans="1:2">
      <c r="A39" s="5">
        <v>39</v>
      </c>
      <c r="B39" s="5" t="s">
        <v>5120</v>
      </c>
    </row>
    <row r="40" spans="1:2">
      <c r="A40" s="5">
        <v>40</v>
      </c>
      <c r="B40" s="5" t="s">
        <v>5121</v>
      </c>
    </row>
    <row r="41" spans="1:2">
      <c r="A41" s="5">
        <v>41</v>
      </c>
      <c r="B41" s="5" t="s">
        <v>5122</v>
      </c>
    </row>
    <row r="42" spans="1:2">
      <c r="A42" s="5">
        <v>42</v>
      </c>
      <c r="B42" s="5" t="s">
        <v>5123</v>
      </c>
    </row>
    <row r="43" spans="1:2">
      <c r="A43" s="5">
        <v>43</v>
      </c>
      <c r="B43" s="5" t="s">
        <v>5124</v>
      </c>
    </row>
    <row r="44" spans="1:2">
      <c r="A44" s="5">
        <v>44</v>
      </c>
      <c r="B44" s="5" t="s">
        <v>5125</v>
      </c>
    </row>
    <row r="45" spans="1:2">
      <c r="A45" s="5">
        <v>45</v>
      </c>
      <c r="B45" s="5" t="s">
        <v>5126</v>
      </c>
    </row>
    <row r="46" spans="1:2">
      <c r="A46" s="5">
        <v>46</v>
      </c>
      <c r="B46" s="5" t="s">
        <v>5127</v>
      </c>
    </row>
    <row r="47" spans="1:2">
      <c r="A47" s="5">
        <v>47</v>
      </c>
      <c r="B47" s="5" t="s">
        <v>5128</v>
      </c>
    </row>
  </sheetData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99F7-D516-4E85-BBE4-427D6F3A9075}">
  <dimension ref="A1:M14"/>
  <sheetViews>
    <sheetView workbookViewId="0">
      <selection activeCell="A9" sqref="A9"/>
    </sheetView>
  </sheetViews>
  <sheetFormatPr defaultRowHeight="18.75"/>
  <cols>
    <col min="1" max="1" width="10.75" customWidth="1"/>
  </cols>
  <sheetData>
    <row r="1" spans="1:13">
      <c r="A1" s="7" t="s">
        <v>5132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>
      <c r="A2" s="7">
        <v>1</v>
      </c>
      <c r="B2" s="7" t="s">
        <v>5133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7"/>
      <c r="B3" s="7" t="s">
        <v>5134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>
      <c r="A4" s="7"/>
      <c r="B4" s="7" t="s">
        <v>5135</v>
      </c>
      <c r="C4" s="7" t="s">
        <v>5136</v>
      </c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>
      <c r="A5" s="7">
        <v>2</v>
      </c>
      <c r="B5" s="7" t="s">
        <v>5137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>
      <c r="A6" s="7"/>
      <c r="B6" s="7" t="s">
        <v>5138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>
      <c r="A7" s="7">
        <v>3</v>
      </c>
      <c r="B7" s="7" t="s">
        <v>5139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>
      <c r="A9" s="8" t="s">
        <v>5140</v>
      </c>
      <c r="B9" s="7" t="s">
        <v>5141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1" spans="1:13">
      <c r="A11" s="7" t="s">
        <v>5142</v>
      </c>
      <c r="B11" s="7"/>
    </row>
    <row r="12" spans="1:13">
      <c r="A12" s="7" t="s">
        <v>5143</v>
      </c>
      <c r="B12" s="9" t="s">
        <v>5144</v>
      </c>
    </row>
    <row r="13" spans="1:13">
      <c r="A13" s="7" t="s">
        <v>5145</v>
      </c>
      <c r="B13" s="7" t="s">
        <v>5146</v>
      </c>
    </row>
    <row r="14" spans="1:13">
      <c r="A14" s="7"/>
      <c r="B14" s="7" t="s">
        <v>5147</v>
      </c>
    </row>
  </sheetData>
  <phoneticPr fontId="18"/>
  <hyperlinks>
    <hyperlink ref="B12" r:id="rId1" display="http://creativecommons.org/licenses/by/4.0/deed.ja" xr:uid="{7DA5676B-077B-4F1C-A8AF-4CB08D73CBB2}"/>
  </hyperlinks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集計</vt:lpstr>
      <vt:lpstr>0601集計</vt:lpstr>
      <vt:lpstr>2020-06-01</vt:lpstr>
      <vt:lpstr>0525集計</vt:lpstr>
      <vt:lpstr>2020-05-25</vt:lpstr>
      <vt:lpstr>0518集計</vt:lpstr>
      <vt:lpstr>2020-05-18</vt:lpstr>
      <vt:lpstr>0511集計</vt:lpstr>
      <vt:lpstr>2020-05-11</vt:lpstr>
      <vt:lpstr>0504集計</vt:lpstr>
      <vt:lpstr>2020-05-04</vt:lpstr>
      <vt:lpstr>0428集計</vt:lpstr>
      <vt:lpstr>2020-04-28</vt:lpstr>
      <vt:lpstr>KENCODE</vt:lpstr>
      <vt:lpstr>データの作り方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tzhaya</dc:creator>
  <cp:lastModifiedBy>tzhaya</cp:lastModifiedBy>
  <dcterms:created xsi:type="dcterms:W3CDTF">2020-04-28T00:11:23Z</dcterms:created>
  <dcterms:modified xsi:type="dcterms:W3CDTF">2020-06-01T13:53:43Z</dcterms:modified>
</cp:coreProperties>
</file>