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A0C6D3B2-E8AB-4188-90EE-EEACF24973B2}"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11" l="1"/>
  <c r="F19" i="11"/>
  <c r="F17" i="11"/>
  <c r="F16" i="11"/>
  <c r="F15" i="11"/>
  <c r="E11" i="11"/>
  <c r="E10" i="11"/>
  <c r="H7" i="11"/>
  <c r="I5" i="11" l="1"/>
  <c r="H27" i="11"/>
  <c r="H26" i="11"/>
  <c r="H25" i="11"/>
  <c r="H24" i="11"/>
  <c r="H23" i="11"/>
  <c r="H22" i="11"/>
  <c r="H18" i="11"/>
  <c r="H8" i="11"/>
  <c r="H19" i="11" l="1"/>
  <c r="H9" i="11"/>
  <c r="I6" i="11"/>
  <c r="H21" i="11" l="1"/>
  <c r="H10" i="11"/>
  <c r="H20" i="11"/>
  <c r="J5" i="11"/>
  <c r="K5" i="11" s="1"/>
  <c r="L5" i="11" s="1"/>
  <c r="M5" i="11" s="1"/>
  <c r="N5" i="11" s="1"/>
  <c r="O5" i="11" s="1"/>
  <c r="P5" i="11" s="1"/>
  <c r="I4" i="11"/>
  <c r="H14" i="11" l="1"/>
  <c r="H13" i="11"/>
  <c r="P4" i="11"/>
  <c r="Q5" i="11"/>
  <c r="R5" i="11" s="1"/>
  <c r="S5" i="11" s="1"/>
  <c r="T5" i="11" s="1"/>
  <c r="U5" i="11" s="1"/>
  <c r="V5" i="11" s="1"/>
  <c r="W5" i="11" s="1"/>
  <c r="J6" i="11"/>
  <c r="H15" i="11" l="1"/>
  <c r="H16"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R6" i="11" l="1"/>
  <c r="BS5" i="11"/>
  <c r="AL6" i="11"/>
  <c r="BS6" i="11" l="1"/>
  <c r="BT5" i="11"/>
  <c r="AM6" i="11"/>
  <c r="BU5" i="11" l="1"/>
  <c r="BT4" i="11"/>
  <c r="BT6" i="11"/>
  <c r="AN6" i="11"/>
  <c r="BU6" i="11" l="1"/>
  <c r="BV5" i="11"/>
  <c r="AO6" i="11"/>
  <c r="BW5" i="11" l="1"/>
  <c r="BV6" i="11"/>
  <c r="AP6" i="11"/>
  <c r="BW6" i="11" l="1"/>
  <c r="BX5" i="11"/>
  <c r="AQ6" i="11"/>
  <c r="BX6" i="11" l="1"/>
  <c r="BY5" i="11"/>
  <c r="AR6" i="11"/>
  <c r="BZ5" i="11" l="1"/>
  <c r="BY6" i="11"/>
  <c r="BZ6" i="11" l="1"/>
  <c r="CA5" i="11"/>
  <c r="CB5" i="11" l="1"/>
  <c r="CA4" i="11"/>
  <c r="CA6" i="11"/>
  <c r="CC5" i="11" l="1"/>
  <c r="CB6" i="11"/>
  <c r="CD5" i="11" l="1"/>
  <c r="CC6" i="11"/>
  <c r="CE5" i="11" l="1"/>
  <c r="CD6" i="11"/>
  <c r="CF5" i="11" l="1"/>
  <c r="CE6" i="11"/>
  <c r="CF6" i="11" l="1"/>
  <c r="CG5" i="11"/>
  <c r="CG6" i="11" l="1"/>
  <c r="CH5" i="11"/>
  <c r="CI5" i="11" l="1"/>
  <c r="CH4" i="11"/>
  <c r="CH6" i="11"/>
  <c r="CI6" i="11" l="1"/>
  <c r="CJ5" i="11"/>
  <c r="CJ6" i="11" l="1"/>
  <c r="CK5" i="11"/>
  <c r="CK6" i="11" l="1"/>
  <c r="CL5" i="11"/>
  <c r="CL6" i="11" l="1"/>
  <c r="CM5" i="11"/>
  <c r="CN5" i="11" l="1"/>
  <c r="CM6" i="11"/>
  <c r="CN6" i="11" l="1"/>
  <c r="CO5" i="11"/>
  <c r="CO6" i="11" l="1"/>
  <c r="CO4" i="11"/>
  <c r="CP5" i="11"/>
  <c r="CP6" i="11" l="1"/>
  <c r="CQ5" i="11"/>
  <c r="CR5" i="11" l="1"/>
  <c r="CQ6" i="11"/>
  <c r="CS5" i="11" l="1"/>
  <c r="CR6" i="11"/>
  <c r="CS6" i="11" l="1"/>
  <c r="CT5" i="11"/>
  <c r="CT6" i="11" l="1"/>
  <c r="CU5" i="11"/>
  <c r="CU6" i="11" l="1"/>
  <c r="CV5" i="11"/>
  <c r="CV4" i="11" l="1"/>
  <c r="CV6" i="11"/>
  <c r="CW5" i="11"/>
  <c r="CX5" i="11" l="1"/>
  <c r="CW6" i="11"/>
  <c r="CX6" i="11" l="1"/>
  <c r="CY5" i="11"/>
  <c r="CZ5" i="11" l="1"/>
  <c r="CY6" i="11"/>
  <c r="DA5" i="11" l="1"/>
  <c r="CZ6" i="11"/>
  <c r="DA6" i="11" l="1"/>
  <c r="DB5" i="11"/>
  <c r="DB6" i="11" l="1"/>
  <c r="DC5" i="11"/>
  <c r="DD5" i="11" l="1"/>
  <c r="DC6" i="11"/>
  <c r="DC4" i="11"/>
  <c r="DD6" i="11" l="1"/>
  <c r="DE5" i="11"/>
  <c r="DF5" i="11" l="1"/>
  <c r="DE6" i="11"/>
  <c r="DG5" i="11" l="1"/>
  <c r="DF6" i="11"/>
  <c r="DG6" i="11" l="1"/>
  <c r="DH5" i="11"/>
  <c r="DH6" i="11" l="1"/>
  <c r="DI5" i="11"/>
  <c r="DI6" i="11" l="1"/>
  <c r="DJ5" i="11"/>
  <c r="DK5" i="11" l="1"/>
  <c r="DJ4" i="11"/>
  <c r="DJ6" i="11"/>
  <c r="DL5" i="11" l="1"/>
  <c r="DK6" i="11"/>
  <c r="DM5" i="11" l="1"/>
  <c r="DL6" i="11"/>
  <c r="DN5" i="11" l="1"/>
  <c r="DM6" i="11"/>
  <c r="DN6" i="11" l="1"/>
  <c r="DO5" i="11"/>
  <c r="DO6" i="11" l="1"/>
  <c r="DP5" i="11"/>
  <c r="DP6" i="11" s="1"/>
</calcChain>
</file>

<file path=xl/sharedStrings.xml><?xml version="1.0" encoding="utf-8"?>
<sst xmlns="http://schemas.openxmlformats.org/spreadsheetml/2006/main" count="80" uniqueCount="56">
  <si>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</si>
  <si>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</si>
  <si>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</si>
  <si>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</si>
  <si>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</si>
  <si>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</si>
  <si>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</si>
  <si>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</si>
  <si>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</si>
  <si>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</si>
  <si>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</si>
  <si>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</si>
  <si>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</si>
  <si>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</si>
  <si>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</si>
  <si>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</si>
  <si>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</si>
  <si>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</si>
  <si>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</si>
  <si>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</si>
  <si>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</si>
  <si>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</si>
  <si>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</si>
  <si>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</si>
  <si>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</si>
  <si>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</si>
  <si>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</si>
  <si>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</si>
  <si>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</si>
  <si>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</si>
  <si>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</si>
  <si>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</si>
  <si>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</si>
  <si>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</si>
  <si>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</si>
  <si>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</si>
  <si>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</si>
  <si>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</si>
  <si>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</si>
  <si>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</si>
  <si>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</si>
  <si>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</si>
  <si>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 Waring Data Science Consulting</t>
  </si>
  <si>
    <t>Homework Creation</t>
  </si>
  <si>
    <t>Demo Creation</t>
  </si>
  <si>
    <t>0/1</t>
  </si>
  <si>
    <t>Test 1</t>
  </si>
  <si>
    <t>Test 2</t>
  </si>
  <si>
    <t>Phase 1 Content Creation</t>
  </si>
  <si>
    <t>Phase 2 Grading</t>
  </si>
  <si>
    <t>Test 3</t>
  </si>
  <si>
    <t>Phase 3 Integration with SOE</t>
  </si>
  <si>
    <t>Kelsi &amp; Tim concepts map</t>
  </si>
  <si>
    <t>Concept Review Sheet</t>
  </si>
  <si>
    <t>Phase 4 Integration with UVM</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</si>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</sst>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9" xfId="0" applyFill="1" applyBorder="1" applyAlignment="1">
      <alignment vertical="center"/>
    </xf>
    <xf numFmtId="0" fontId="0" fillId="14" borderId="9" xfId="0" applyFill="1" applyBorder="1" applyAlignment="1">
      <alignment horizontal="right" vertical="center"/>
    </xf>
    <xf numFmtId="12" fontId="5" fillId="3" borderId="2" xfId="2" applyNumberFormat="1" applyFont="1" applyFill="1" applyBorder="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vertical="center"/>
    </xf>
    <xf numFmtId="0" fontId="0" fillId="4" borderId="0" xfId="0" applyFill="1" applyAlignment="1">
      <alignment horizontal="center" vertical="center"/>
    </xf>
    <xf numFmtId="12" fontId="5" fillId="4" borderId="2" xfId="2" applyNumberFormat="1"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215881"/>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1"/>
  <sheetViews>
    <sheetView showGridLines="0" tabSelected="1" showRuler="0" zoomScaleNormal="100" zoomScalePageLayoutView="70" workbookViewId="0">
      <pane ySplit="6" topLeftCell="A16" activePane="bottomLeft" state="frozen"/>
      <selection pane="bottomLeft" activeCell="D11" sqref="D11"/>
    </sheetView>
  </sheetViews>
  <sheetFormatPr defaultRowHeight="30" customHeight="1" x14ac:dyDescent="0.3"/>
  <cols>
    <col min="1" max="1" width="2.6640625" style="56" customWidth="1"/>
    <col min="2" max="2" width="15.44140625" customWidth="1"/>
    <col min="3" max="3" width="23.332031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57" t="s">
        <v>33</v>
      </c>
      <c r="B1" s="60" t="s">
        <v>42</v>
      </c>
      <c r="C1" s="1"/>
      <c r="D1" s="2"/>
      <c r="E1" s="4"/>
      <c r="F1" s="45"/>
      <c r="H1" s="2"/>
      <c r="I1" s="83" t="s">
        <v>17</v>
      </c>
    </row>
    <row r="2" spans="1:120" ht="30" customHeight="1" x14ac:dyDescent="0.35">
      <c r="A2" s="56" t="s">
        <v>29</v>
      </c>
      <c r="B2" s="61"/>
      <c r="I2" s="84" t="s">
        <v>22</v>
      </c>
    </row>
    <row r="3" spans="1:120" ht="30" customHeight="1" x14ac:dyDescent="0.3">
      <c r="A3" s="56" t="s">
        <v>39</v>
      </c>
      <c r="B3" s="62"/>
      <c r="C3" s="97" t="s">
        <v>6</v>
      </c>
      <c r="D3" s="98"/>
      <c r="E3" s="96">
        <v>44802</v>
      </c>
      <c r="F3" s="96"/>
    </row>
    <row r="4" spans="1:120" ht="30" customHeight="1" x14ac:dyDescent="0.3">
      <c r="A4" s="57" t="s">
        <v>34</v>
      </c>
      <c r="C4" s="97" t="s">
        <v>13</v>
      </c>
      <c r="D4" s="98"/>
      <c r="E4" s="7">
        <v>1</v>
      </c>
      <c r="I4" s="93">
        <f>I5</f>
        <v>44802</v>
      </c>
      <c r="J4" s="94"/>
      <c r="K4" s="94"/>
      <c r="L4" s="94"/>
      <c r="M4" s="94"/>
      <c r="N4" s="94"/>
      <c r="O4" s="95"/>
      <c r="P4" s="93">
        <f>P5</f>
        <v>44809</v>
      </c>
      <c r="Q4" s="94"/>
      <c r="R4" s="94"/>
      <c r="S4" s="94"/>
      <c r="T4" s="94"/>
      <c r="U4" s="94"/>
      <c r="V4" s="95"/>
      <c r="W4" s="93">
        <f>W5</f>
        <v>44816</v>
      </c>
      <c r="X4" s="94"/>
      <c r="Y4" s="94"/>
      <c r="Z4" s="94"/>
      <c r="AA4" s="94"/>
      <c r="AB4" s="94"/>
      <c r="AC4" s="95"/>
      <c r="AD4" s="93">
        <f>AD5</f>
        <v>44823</v>
      </c>
      <c r="AE4" s="94"/>
      <c r="AF4" s="94"/>
      <c r="AG4" s="94"/>
      <c r="AH4" s="94"/>
      <c r="AI4" s="94"/>
      <c r="AJ4" s="95"/>
      <c r="AK4" s="93">
        <f>AK5</f>
        <v>44830</v>
      </c>
      <c r="AL4" s="94"/>
      <c r="AM4" s="94"/>
      <c r="AN4" s="94"/>
      <c r="AO4" s="94"/>
      <c r="AP4" s="94"/>
      <c r="AQ4" s="95"/>
      <c r="AR4" s="93">
        <f>AR5</f>
        <v>44837</v>
      </c>
      <c r="AS4" s="94"/>
      <c r="AT4" s="94"/>
      <c r="AU4" s="94"/>
      <c r="AV4" s="94"/>
      <c r="AW4" s="94"/>
      <c r="AX4" s="95"/>
      <c r="AY4" s="93">
        <f>AY5</f>
        <v>44844</v>
      </c>
      <c r="AZ4" s="94"/>
      <c r="BA4" s="94"/>
      <c r="BB4" s="94"/>
      <c r="BC4" s="94"/>
      <c r="BD4" s="94"/>
      <c r="BE4" s="95"/>
      <c r="BF4" s="93">
        <f>BF5</f>
        <v>44851</v>
      </c>
      <c r="BG4" s="94"/>
      <c r="BH4" s="94"/>
      <c r="BI4" s="94"/>
      <c r="BJ4" s="94"/>
      <c r="BK4" s="94"/>
      <c r="BL4" s="95"/>
      <c r="BM4" s="93">
        <f>BM5</f>
        <v>44858</v>
      </c>
      <c r="BN4" s="94"/>
      <c r="BO4" s="94"/>
      <c r="BP4" s="94"/>
      <c r="BQ4" s="94"/>
      <c r="BR4" s="94"/>
      <c r="BS4" s="95"/>
      <c r="BT4" s="93">
        <f>BT5</f>
        <v>44865</v>
      </c>
      <c r="BU4" s="94"/>
      <c r="BV4" s="94"/>
      <c r="BW4" s="94"/>
      <c r="BX4" s="94"/>
      <c r="BY4" s="94"/>
      <c r="BZ4" s="95"/>
      <c r="CA4" s="93">
        <f>CA5</f>
        <v>44872</v>
      </c>
      <c r="CB4" s="94"/>
      <c r="CC4" s="94"/>
      <c r="CD4" s="94"/>
      <c r="CE4" s="94"/>
      <c r="CF4" s="94"/>
      <c r="CG4" s="95"/>
      <c r="CH4" s="93">
        <f>CH5</f>
        <v>44879</v>
      </c>
      <c r="CI4" s="94"/>
      <c r="CJ4" s="94"/>
      <c r="CK4" s="94"/>
      <c r="CL4" s="94"/>
      <c r="CM4" s="94"/>
      <c r="CN4" s="95"/>
      <c r="CO4" s="93">
        <f>CO5</f>
        <v>44886</v>
      </c>
      <c r="CP4" s="94"/>
      <c r="CQ4" s="94"/>
      <c r="CR4" s="94"/>
      <c r="CS4" s="94"/>
      <c r="CT4" s="94"/>
      <c r="CU4" s="95"/>
      <c r="CV4" s="93">
        <f>CV5</f>
        <v>44893</v>
      </c>
      <c r="CW4" s="94"/>
      <c r="CX4" s="94"/>
      <c r="CY4" s="94"/>
      <c r="CZ4" s="94"/>
      <c r="DA4" s="94"/>
      <c r="DB4" s="95"/>
      <c r="DC4" s="93">
        <f>DC5</f>
        <v>44900</v>
      </c>
      <c r="DD4" s="94"/>
      <c r="DE4" s="94"/>
      <c r="DF4" s="94"/>
      <c r="DG4" s="94"/>
      <c r="DH4" s="94"/>
      <c r="DI4" s="95"/>
      <c r="DJ4" s="93">
        <f>DJ5</f>
        <v>44907</v>
      </c>
      <c r="DK4" s="94"/>
      <c r="DL4" s="94"/>
      <c r="DM4" s="94"/>
      <c r="DN4" s="94"/>
      <c r="DO4" s="94"/>
      <c r="DP4" s="95"/>
    </row>
    <row r="5" spans="1:120" ht="15" customHeight="1" x14ac:dyDescent="0.3">
      <c r="A5" s="57" t="s">
        <v>35</v>
      </c>
      <c r="B5" s="82"/>
      <c r="C5" s="82"/>
      <c r="D5" s="82"/>
      <c r="E5" s="82"/>
      <c r="F5" s="82"/>
      <c r="G5" s="82"/>
      <c r="I5" s="11">
        <f>Project_Start-WEEKDAY(Project_Start,1)+2+7*(Display_Week-1)</f>
        <v>44802</v>
      </c>
      <c r="J5" s="10">
        <f>I5+1</f>
        <v>44803</v>
      </c>
      <c r="K5" s="10">
        <f t="shared" ref="K5:AX5" si="0">J5+1</f>
        <v>44804</v>
      </c>
      <c r="L5" s="10">
        <f t="shared" si="0"/>
        <v>44805</v>
      </c>
      <c r="M5" s="10">
        <f t="shared" si="0"/>
        <v>44806</v>
      </c>
      <c r="N5" s="10">
        <f t="shared" si="0"/>
        <v>44807</v>
      </c>
      <c r="O5" s="12">
        <f t="shared" si="0"/>
        <v>44808</v>
      </c>
      <c r="P5" s="11">
        <f>O5+1</f>
        <v>44809</v>
      </c>
      <c r="Q5" s="10">
        <f>P5+1</f>
        <v>44810</v>
      </c>
      <c r="R5" s="10">
        <f t="shared" si="0"/>
        <v>44811</v>
      </c>
      <c r="S5" s="10">
        <f t="shared" si="0"/>
        <v>44812</v>
      </c>
      <c r="T5" s="10">
        <f t="shared" si="0"/>
        <v>44813</v>
      </c>
      <c r="U5" s="10">
        <f t="shared" si="0"/>
        <v>44814</v>
      </c>
      <c r="V5" s="12">
        <f t="shared" si="0"/>
        <v>44815</v>
      </c>
      <c r="W5" s="11">
        <f>V5+1</f>
        <v>44816</v>
      </c>
      <c r="X5" s="10">
        <f>W5+1</f>
        <v>44817</v>
      </c>
      <c r="Y5" s="10">
        <f t="shared" si="0"/>
        <v>44818</v>
      </c>
      <c r="Z5" s="10">
        <f t="shared" si="0"/>
        <v>44819</v>
      </c>
      <c r="AA5" s="10">
        <f t="shared" si="0"/>
        <v>44820</v>
      </c>
      <c r="AB5" s="10">
        <f t="shared" si="0"/>
        <v>44821</v>
      </c>
      <c r="AC5" s="12">
        <f t="shared" si="0"/>
        <v>44822</v>
      </c>
      <c r="AD5" s="11">
        <f>AC5+1</f>
        <v>44823</v>
      </c>
      <c r="AE5" s="10">
        <f>AD5+1</f>
        <v>44824</v>
      </c>
      <c r="AF5" s="10">
        <f t="shared" si="0"/>
        <v>44825</v>
      </c>
      <c r="AG5" s="10">
        <f t="shared" si="0"/>
        <v>44826</v>
      </c>
      <c r="AH5" s="10">
        <f t="shared" si="0"/>
        <v>44827</v>
      </c>
      <c r="AI5" s="10">
        <f t="shared" si="0"/>
        <v>44828</v>
      </c>
      <c r="AJ5" s="12">
        <f t="shared" si="0"/>
        <v>44829</v>
      </c>
      <c r="AK5" s="11">
        <f>AJ5+1</f>
        <v>44830</v>
      </c>
      <c r="AL5" s="10">
        <f>AK5+1</f>
        <v>44831</v>
      </c>
      <c r="AM5" s="10">
        <f t="shared" si="0"/>
        <v>44832</v>
      </c>
      <c r="AN5" s="10">
        <f t="shared" si="0"/>
        <v>44833</v>
      </c>
      <c r="AO5" s="10">
        <f t="shared" si="0"/>
        <v>44834</v>
      </c>
      <c r="AP5" s="10">
        <f t="shared" si="0"/>
        <v>44835</v>
      </c>
      <c r="AQ5" s="12">
        <f t="shared" si="0"/>
        <v>44836</v>
      </c>
      <c r="AR5" s="11">
        <f>AQ5+1</f>
        <v>44837</v>
      </c>
      <c r="AS5" s="10">
        <f>AR5+1</f>
        <v>44838</v>
      </c>
      <c r="AT5" s="10">
        <f t="shared" si="0"/>
        <v>44839</v>
      </c>
      <c r="AU5" s="10">
        <f t="shared" si="0"/>
        <v>44840</v>
      </c>
      <c r="AV5" s="10">
        <f t="shared" si="0"/>
        <v>44841</v>
      </c>
      <c r="AW5" s="10">
        <f t="shared" si="0"/>
        <v>44842</v>
      </c>
      <c r="AX5" s="12">
        <f t="shared" si="0"/>
        <v>44843</v>
      </c>
      <c r="AY5" s="11">
        <f>AX5+1</f>
        <v>44844</v>
      </c>
      <c r="AZ5" s="10">
        <f>AY5+1</f>
        <v>44845</v>
      </c>
      <c r="BA5" s="10">
        <f t="shared" ref="BA5:BE5" si="1">AZ5+1</f>
        <v>44846</v>
      </c>
      <c r="BB5" s="10">
        <f t="shared" si="1"/>
        <v>44847</v>
      </c>
      <c r="BC5" s="10">
        <f t="shared" si="1"/>
        <v>44848</v>
      </c>
      <c r="BD5" s="10">
        <f t="shared" si="1"/>
        <v>44849</v>
      </c>
      <c r="BE5" s="12">
        <f t="shared" si="1"/>
        <v>44850</v>
      </c>
      <c r="BF5" s="11">
        <f>BE5+1</f>
        <v>44851</v>
      </c>
      <c r="BG5" s="10">
        <f>BF5+1</f>
        <v>44852</v>
      </c>
      <c r="BH5" s="10">
        <f t="shared" ref="BH5:BL5" si="2">BG5+1</f>
        <v>44853</v>
      </c>
      <c r="BI5" s="10">
        <f t="shared" si="2"/>
        <v>44854</v>
      </c>
      <c r="BJ5" s="10">
        <f t="shared" si="2"/>
        <v>44855</v>
      </c>
      <c r="BK5" s="10">
        <f t="shared" si="2"/>
        <v>44856</v>
      </c>
      <c r="BL5" s="12">
        <f t="shared" si="2"/>
        <v>44857</v>
      </c>
      <c r="BM5" s="11">
        <f>BL5+1</f>
        <v>44858</v>
      </c>
      <c r="BN5" s="10">
        <f>BM5+1</f>
        <v>44859</v>
      </c>
      <c r="BO5" s="10">
        <f t="shared" ref="BO5" si="3">BN5+1</f>
        <v>44860</v>
      </c>
      <c r="BP5" s="10">
        <f t="shared" ref="BP5" si="4">BO5+1</f>
        <v>44861</v>
      </c>
      <c r="BQ5" s="10">
        <f t="shared" ref="BQ5" si="5">BP5+1</f>
        <v>44862</v>
      </c>
      <c r="BR5" s="10">
        <f t="shared" ref="BR5" si="6">BQ5+1</f>
        <v>44863</v>
      </c>
      <c r="BS5" s="12">
        <f t="shared" ref="BS5" si="7">BR5+1</f>
        <v>44864</v>
      </c>
      <c r="BT5" s="11">
        <f>BS5+1</f>
        <v>44865</v>
      </c>
      <c r="BU5" s="10">
        <f>BT5+1</f>
        <v>44866</v>
      </c>
      <c r="BV5" s="10">
        <f t="shared" ref="BV5" si="8">BU5+1</f>
        <v>44867</v>
      </c>
      <c r="BW5" s="10">
        <f t="shared" ref="BW5" si="9">BV5+1</f>
        <v>44868</v>
      </c>
      <c r="BX5" s="10">
        <f t="shared" ref="BX5" si="10">BW5+1</f>
        <v>44869</v>
      </c>
      <c r="BY5" s="10">
        <f t="shared" ref="BY5" si="11">BX5+1</f>
        <v>44870</v>
      </c>
      <c r="BZ5" s="12">
        <f t="shared" ref="BZ5" si="12">BY5+1</f>
        <v>44871</v>
      </c>
      <c r="CA5" s="11">
        <f>BZ5+1</f>
        <v>44872</v>
      </c>
      <c r="CB5" s="10">
        <f>CA5+1</f>
        <v>44873</v>
      </c>
      <c r="CC5" s="10">
        <f t="shared" ref="CC5" si="13">CB5+1</f>
        <v>44874</v>
      </c>
      <c r="CD5" s="10">
        <f t="shared" ref="CD5" si="14">CC5+1</f>
        <v>44875</v>
      </c>
      <c r="CE5" s="10">
        <f t="shared" ref="CE5" si="15">CD5+1</f>
        <v>44876</v>
      </c>
      <c r="CF5" s="10">
        <f t="shared" ref="CF5" si="16">CE5+1</f>
        <v>44877</v>
      </c>
      <c r="CG5" s="12">
        <f t="shared" ref="CG5" si="17">CF5+1</f>
        <v>44878</v>
      </c>
      <c r="CH5" s="11">
        <f>CG5+1</f>
        <v>44879</v>
      </c>
      <c r="CI5" s="10">
        <f>CH5+1</f>
        <v>44880</v>
      </c>
      <c r="CJ5" s="10">
        <f t="shared" ref="CJ5" si="18">CI5+1</f>
        <v>44881</v>
      </c>
      <c r="CK5" s="10">
        <f t="shared" ref="CK5" si="19">CJ5+1</f>
        <v>44882</v>
      </c>
      <c r="CL5" s="10">
        <f t="shared" ref="CL5" si="20">CK5+1</f>
        <v>44883</v>
      </c>
      <c r="CM5" s="10">
        <f t="shared" ref="CM5" si="21">CL5+1</f>
        <v>44884</v>
      </c>
      <c r="CN5" s="12">
        <f t="shared" ref="CN5" si="22">CM5+1</f>
        <v>44885</v>
      </c>
      <c r="CO5" s="11">
        <f>CN5+1</f>
        <v>44886</v>
      </c>
      <c r="CP5" s="10">
        <f>CO5+1</f>
        <v>44887</v>
      </c>
      <c r="CQ5" s="10">
        <f t="shared" ref="CQ5" si="23">CP5+1</f>
        <v>44888</v>
      </c>
      <c r="CR5" s="10">
        <f t="shared" ref="CR5" si="24">CQ5+1</f>
        <v>44889</v>
      </c>
      <c r="CS5" s="10">
        <f t="shared" ref="CS5" si="25">CR5+1</f>
        <v>44890</v>
      </c>
      <c r="CT5" s="10">
        <f t="shared" ref="CT5" si="26">CS5+1</f>
        <v>44891</v>
      </c>
      <c r="CU5" s="12">
        <f t="shared" ref="CU5" si="27">CT5+1</f>
        <v>44892</v>
      </c>
      <c r="CV5" s="11">
        <f>CU5+1</f>
        <v>44893</v>
      </c>
      <c r="CW5" s="10">
        <f>CV5+1</f>
        <v>44894</v>
      </c>
      <c r="CX5" s="10">
        <f t="shared" ref="CX5" si="28">CW5+1</f>
        <v>44895</v>
      </c>
      <c r="CY5" s="10">
        <f t="shared" ref="CY5" si="29">CX5+1</f>
        <v>44896</v>
      </c>
      <c r="CZ5" s="10">
        <f t="shared" ref="CZ5" si="30">CY5+1</f>
        <v>44897</v>
      </c>
      <c r="DA5" s="10">
        <f t="shared" ref="DA5" si="31">CZ5+1</f>
        <v>44898</v>
      </c>
      <c r="DB5" s="12">
        <f t="shared" ref="DB5" si="32">DA5+1</f>
        <v>44899</v>
      </c>
      <c r="DC5" s="11">
        <f>DB5+1</f>
        <v>44900</v>
      </c>
      <c r="DD5" s="10">
        <f>DC5+1</f>
        <v>44901</v>
      </c>
      <c r="DE5" s="10">
        <f t="shared" ref="DE5" si="33">DD5+1</f>
        <v>44902</v>
      </c>
      <c r="DF5" s="10">
        <f t="shared" ref="DF5" si="34">DE5+1</f>
        <v>44903</v>
      </c>
      <c r="DG5" s="10">
        <f t="shared" ref="DG5" si="35">DF5+1</f>
        <v>44904</v>
      </c>
      <c r="DH5" s="10">
        <f t="shared" ref="DH5" si="36">DG5+1</f>
        <v>44905</v>
      </c>
      <c r="DI5" s="12">
        <f t="shared" ref="DI5" si="37">DH5+1</f>
        <v>44906</v>
      </c>
      <c r="DJ5" s="11">
        <f>DI5+1</f>
        <v>44907</v>
      </c>
      <c r="DK5" s="10">
        <f>DJ5+1</f>
        <v>44908</v>
      </c>
      <c r="DL5" s="10">
        <f t="shared" ref="DL5" si="38">DK5+1</f>
        <v>44909</v>
      </c>
      <c r="DM5" s="10">
        <f t="shared" ref="DM5" si="39">DL5+1</f>
        <v>44910</v>
      </c>
      <c r="DN5" s="10">
        <f t="shared" ref="DN5" si="40">DM5+1</f>
        <v>44911</v>
      </c>
      <c r="DO5" s="10">
        <f t="shared" ref="DO5" si="41">DN5+1</f>
        <v>44912</v>
      </c>
      <c r="DP5" s="12">
        <f t="shared" ref="DP5" si="42">DO5+1</f>
        <v>44913</v>
      </c>
    </row>
    <row r="6" spans="1:120" ht="30" customHeight="1" thickBot="1" x14ac:dyDescent="0.35">
      <c r="A6" s="57" t="s">
        <v>36</v>
      </c>
      <c r="B6" s="8" t="s">
        <v>14</v>
      </c>
      <c r="C6" s="9" t="s">
        <v>8</v>
      </c>
      <c r="D6" s="9" t="s">
        <v>7</v>
      </c>
      <c r="E6" s="9" t="s">
        <v>10</v>
      </c>
      <c r="F6" s="9" t="s">
        <v>11</v>
      </c>
      <c r="G6" s="9"/>
      <c r="H6" s="9" t="s">
        <v>12</v>
      </c>
      <c r="I6" s="13" t="str">
        <f t="shared" ref="I6" si="43">LEFT(TEXT(I5,"ddd"),1)</f>
        <v>M</v>
      </c>
      <c r="J6" s="13" t="str">
        <f t="shared" ref="J6:AR6" si="44">LEFT(TEXT(J5,"ddd"),1)</f>
        <v>T</v>
      </c>
      <c r="K6" s="13" t="str">
        <f t="shared" si="44"/>
        <v>W</v>
      </c>
      <c r="L6" s="13" t="str">
        <f t="shared" si="44"/>
        <v>T</v>
      </c>
      <c r="M6" s="13" t="str">
        <f t="shared" si="44"/>
        <v>F</v>
      </c>
      <c r="N6" s="13" t="str">
        <f t="shared" si="44"/>
        <v>S</v>
      </c>
      <c r="O6" s="13" t="str">
        <f t="shared" si="44"/>
        <v>S</v>
      </c>
      <c r="P6" s="13" t="str">
        <f t="shared" si="44"/>
        <v>M</v>
      </c>
      <c r="Q6" s="13" t="str">
        <f t="shared" si="44"/>
        <v>T</v>
      </c>
      <c r="R6" s="13" t="str">
        <f t="shared" si="44"/>
        <v>W</v>
      </c>
      <c r="S6" s="13" t="str">
        <f t="shared" si="44"/>
        <v>T</v>
      </c>
      <c r="T6" s="13" t="str">
        <f t="shared" si="44"/>
        <v>F</v>
      </c>
      <c r="U6" s="13" t="str">
        <f t="shared" si="44"/>
        <v>S</v>
      </c>
      <c r="V6" s="13" t="str">
        <f t="shared" si="44"/>
        <v>S</v>
      </c>
      <c r="W6" s="13" t="str">
        <f t="shared" si="44"/>
        <v>M</v>
      </c>
      <c r="X6" s="13" t="str">
        <f t="shared" si="44"/>
        <v>T</v>
      </c>
      <c r="Y6" s="13" t="str">
        <f t="shared" si="44"/>
        <v>W</v>
      </c>
      <c r="Z6" s="13" t="str">
        <f t="shared" si="44"/>
        <v>T</v>
      </c>
      <c r="AA6" s="13" t="str">
        <f t="shared" si="44"/>
        <v>F</v>
      </c>
      <c r="AB6" s="13" t="str">
        <f t="shared" si="44"/>
        <v>S</v>
      </c>
      <c r="AC6" s="13" t="str">
        <f t="shared" si="44"/>
        <v>S</v>
      </c>
      <c r="AD6" s="13" t="str">
        <f t="shared" si="44"/>
        <v>M</v>
      </c>
      <c r="AE6" s="13" t="str">
        <f t="shared" si="44"/>
        <v>T</v>
      </c>
      <c r="AF6" s="13" t="str">
        <f t="shared" si="44"/>
        <v>W</v>
      </c>
      <c r="AG6" s="13" t="str">
        <f t="shared" si="44"/>
        <v>T</v>
      </c>
      <c r="AH6" s="13" t="str">
        <f t="shared" si="44"/>
        <v>F</v>
      </c>
      <c r="AI6" s="13" t="str">
        <f t="shared" si="44"/>
        <v>S</v>
      </c>
      <c r="AJ6" s="13" t="str">
        <f t="shared" si="44"/>
        <v>S</v>
      </c>
      <c r="AK6" s="13" t="str">
        <f t="shared" si="44"/>
        <v>M</v>
      </c>
      <c r="AL6" s="13" t="str">
        <f t="shared" si="44"/>
        <v>T</v>
      </c>
      <c r="AM6" s="13" t="str">
        <f t="shared" si="44"/>
        <v>W</v>
      </c>
      <c r="AN6" s="13" t="str">
        <f t="shared" si="44"/>
        <v>T</v>
      </c>
      <c r="AO6" s="13" t="str">
        <f t="shared" si="44"/>
        <v>F</v>
      </c>
      <c r="AP6" s="13" t="str">
        <f t="shared" si="44"/>
        <v>S</v>
      </c>
      <c r="AQ6" s="13" t="str">
        <f t="shared" si="44"/>
        <v>S</v>
      </c>
      <c r="AR6" s="13" t="str">
        <f t="shared" si="44"/>
        <v>M</v>
      </c>
      <c r="AS6" s="13" t="str">
        <f t="shared" ref="AS6:BL6" si="45">LEFT(TEXT(AS5,"ddd"),1)</f>
        <v>T</v>
      </c>
      <c r="AT6" s="13" t="str">
        <f t="shared" si="45"/>
        <v>W</v>
      </c>
      <c r="AU6" s="13" t="str">
        <f t="shared" si="45"/>
        <v>T</v>
      </c>
      <c r="AV6" s="13" t="str">
        <f t="shared" si="45"/>
        <v>F</v>
      </c>
      <c r="AW6" s="13" t="str">
        <f t="shared" si="45"/>
        <v>S</v>
      </c>
      <c r="AX6" s="13" t="str">
        <f t="shared" si="45"/>
        <v>S</v>
      </c>
      <c r="AY6" s="13" t="str">
        <f t="shared" si="45"/>
        <v>M</v>
      </c>
      <c r="AZ6" s="13" t="str">
        <f t="shared" si="45"/>
        <v>T</v>
      </c>
      <c r="BA6" s="13" t="str">
        <f t="shared" si="45"/>
        <v>W</v>
      </c>
      <c r="BB6" s="13" t="str">
        <f t="shared" si="45"/>
        <v>T</v>
      </c>
      <c r="BC6" s="13" t="str">
        <f t="shared" si="45"/>
        <v>F</v>
      </c>
      <c r="BD6" s="13" t="str">
        <f t="shared" si="45"/>
        <v>S</v>
      </c>
      <c r="BE6" s="13" t="str">
        <f t="shared" si="45"/>
        <v>S</v>
      </c>
      <c r="BF6" s="13" t="str">
        <f t="shared" si="45"/>
        <v>M</v>
      </c>
      <c r="BG6" s="13" t="str">
        <f t="shared" si="45"/>
        <v>T</v>
      </c>
      <c r="BH6" s="13" t="str">
        <f t="shared" si="45"/>
        <v>W</v>
      </c>
      <c r="BI6" s="13" t="str">
        <f t="shared" si="45"/>
        <v>T</v>
      </c>
      <c r="BJ6" s="13" t="str">
        <f t="shared" si="45"/>
        <v>F</v>
      </c>
      <c r="BK6" s="13" t="str">
        <f t="shared" si="45"/>
        <v>S</v>
      </c>
      <c r="BL6" s="13" t="str">
        <f t="shared" si="45"/>
        <v>S</v>
      </c>
      <c r="BM6" s="13" t="str">
        <f t="shared" ref="BM6:DP6" si="46">LEFT(TEXT(BM5,"ddd"),1)</f>
        <v>M</v>
      </c>
      <c r="BN6" s="13" t="str">
        <f t="shared" si="46"/>
        <v>T</v>
      </c>
      <c r="BO6" s="13" t="str">
        <f t="shared" si="46"/>
        <v>W</v>
      </c>
      <c r="BP6" s="13" t="str">
        <f t="shared" si="46"/>
        <v>T</v>
      </c>
      <c r="BQ6" s="13" t="str">
        <f t="shared" si="46"/>
        <v>F</v>
      </c>
      <c r="BR6" s="13" t="str">
        <f t="shared" si="46"/>
        <v>S</v>
      </c>
      <c r="BS6" s="13" t="str">
        <f t="shared" si="46"/>
        <v>S</v>
      </c>
      <c r="BT6" s="13" t="str">
        <f t="shared" si="46"/>
        <v>M</v>
      </c>
      <c r="BU6" s="13" t="str">
        <f t="shared" si="46"/>
        <v>T</v>
      </c>
      <c r="BV6" s="13" t="str">
        <f t="shared" si="46"/>
        <v>W</v>
      </c>
      <c r="BW6" s="13" t="str">
        <f t="shared" si="46"/>
        <v>T</v>
      </c>
      <c r="BX6" s="13" t="str">
        <f t="shared" si="46"/>
        <v>F</v>
      </c>
      <c r="BY6" s="13" t="str">
        <f t="shared" si="46"/>
        <v>S</v>
      </c>
      <c r="BZ6" s="13" t="str">
        <f t="shared" si="46"/>
        <v>S</v>
      </c>
      <c r="CA6" s="13" t="str">
        <f t="shared" si="46"/>
        <v>M</v>
      </c>
      <c r="CB6" s="13" t="str">
        <f t="shared" si="46"/>
        <v>T</v>
      </c>
      <c r="CC6" s="13" t="str">
        <f t="shared" si="46"/>
        <v>W</v>
      </c>
      <c r="CD6" s="13" t="str">
        <f t="shared" si="46"/>
        <v>T</v>
      </c>
      <c r="CE6" s="13" t="str">
        <f t="shared" si="46"/>
        <v>F</v>
      </c>
      <c r="CF6" s="13" t="str">
        <f t="shared" si="46"/>
        <v>S</v>
      </c>
      <c r="CG6" s="13" t="str">
        <f t="shared" si="46"/>
        <v>S</v>
      </c>
      <c r="CH6" s="13" t="str">
        <f t="shared" si="46"/>
        <v>M</v>
      </c>
      <c r="CI6" s="13" t="str">
        <f t="shared" si="46"/>
        <v>T</v>
      </c>
      <c r="CJ6" s="13" t="str">
        <f t="shared" si="46"/>
        <v>W</v>
      </c>
      <c r="CK6" s="13" t="str">
        <f t="shared" si="46"/>
        <v>T</v>
      </c>
      <c r="CL6" s="13" t="str">
        <f t="shared" si="46"/>
        <v>F</v>
      </c>
      <c r="CM6" s="13" t="str">
        <f t="shared" si="46"/>
        <v>S</v>
      </c>
      <c r="CN6" s="13" t="str">
        <f t="shared" si="46"/>
        <v>S</v>
      </c>
      <c r="CO6" s="13" t="str">
        <f t="shared" si="46"/>
        <v>M</v>
      </c>
      <c r="CP6" s="13" t="str">
        <f t="shared" si="46"/>
        <v>T</v>
      </c>
      <c r="CQ6" s="13" t="str">
        <f t="shared" si="46"/>
        <v>W</v>
      </c>
      <c r="CR6" s="13" t="str">
        <f t="shared" si="46"/>
        <v>T</v>
      </c>
      <c r="CS6" s="13" t="str">
        <f t="shared" si="46"/>
        <v>F</v>
      </c>
      <c r="CT6" s="13" t="str">
        <f t="shared" si="46"/>
        <v>S</v>
      </c>
      <c r="CU6" s="13" t="str">
        <f t="shared" si="46"/>
        <v>S</v>
      </c>
      <c r="CV6" s="13" t="str">
        <f t="shared" si="46"/>
        <v>M</v>
      </c>
      <c r="CW6" s="13" t="str">
        <f t="shared" si="46"/>
        <v>T</v>
      </c>
      <c r="CX6" s="13" t="str">
        <f t="shared" si="46"/>
        <v>W</v>
      </c>
      <c r="CY6" s="13" t="str">
        <f t="shared" si="46"/>
        <v>T</v>
      </c>
      <c r="CZ6" s="13" t="str">
        <f t="shared" si="46"/>
        <v>F</v>
      </c>
      <c r="DA6" s="13" t="str">
        <f t="shared" si="46"/>
        <v>S</v>
      </c>
      <c r="DB6" s="13" t="str">
        <f t="shared" si="46"/>
        <v>S</v>
      </c>
      <c r="DC6" s="13" t="str">
        <f t="shared" si="46"/>
        <v>M</v>
      </c>
      <c r="DD6" s="13" t="str">
        <f t="shared" si="46"/>
        <v>T</v>
      </c>
      <c r="DE6" s="13" t="str">
        <f t="shared" si="46"/>
        <v>W</v>
      </c>
      <c r="DF6" s="13" t="str">
        <f t="shared" si="46"/>
        <v>T</v>
      </c>
      <c r="DG6" s="13" t="str">
        <f t="shared" si="46"/>
        <v>F</v>
      </c>
      <c r="DH6" s="13" t="str">
        <f t="shared" si="46"/>
        <v>S</v>
      </c>
      <c r="DI6" s="13" t="str">
        <f t="shared" si="46"/>
        <v>S</v>
      </c>
      <c r="DJ6" s="13" t="str">
        <f t="shared" si="46"/>
        <v>M</v>
      </c>
      <c r="DK6" s="13" t="str">
        <f t="shared" si="46"/>
        <v>T</v>
      </c>
      <c r="DL6" s="13" t="str">
        <f t="shared" si="46"/>
        <v>W</v>
      </c>
      <c r="DM6" s="13" t="str">
        <f t="shared" si="46"/>
        <v>T</v>
      </c>
      <c r="DN6" s="13" t="str">
        <f t="shared" si="46"/>
        <v>F</v>
      </c>
      <c r="DO6" s="13" t="str">
        <f t="shared" si="46"/>
        <v>S</v>
      </c>
      <c r="DP6" s="13" t="str">
        <f t="shared" si="46"/>
        <v>S</v>
      </c>
    </row>
    <row r="7" spans="1:120" ht="30" hidden="1" customHeight="1" thickBot="1" x14ac:dyDescent="0.35">
      <c r="A7" s="56" t="s">
        <v>40</v>
      </c>
      <c r="C7" s="59"/>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120" s="3" customFormat="1" ht="30" customHeight="1" thickBot="1" x14ac:dyDescent="0.35">
      <c r="A8" s="57" t="s">
        <v>37</v>
      </c>
      <c r="B8" s="18" t="s">
        <v>48</v>
      </c>
      <c r="C8" s="68"/>
      <c r="D8" s="19"/>
      <c r="E8" s="20"/>
      <c r="F8" s="21"/>
      <c r="G8" s="17"/>
      <c r="H8" s="17" t="str">
        <f t="shared" ref="H8:H27" si="47">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row>
    <row r="9" spans="1:120" s="3" customFormat="1" ht="30" customHeight="1" thickBot="1" x14ac:dyDescent="0.35">
      <c r="A9" s="57" t="s">
        <v>41</v>
      </c>
      <c r="B9" s="77" t="s">
        <v>3</v>
      </c>
      <c r="C9" s="69" t="s">
        <v>43</v>
      </c>
      <c r="D9" s="88">
        <v>0.55555555555555558</v>
      </c>
      <c r="E9" s="63">
        <v>44816</v>
      </c>
      <c r="F9" s="63">
        <v>44879</v>
      </c>
      <c r="G9" s="17"/>
      <c r="H9" s="17">
        <f t="shared" si="47"/>
        <v>64</v>
      </c>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43"/>
      <c r="AW9" s="43"/>
      <c r="AX9" s="43"/>
      <c r="AY9" s="43"/>
      <c r="AZ9" s="43"/>
      <c r="BA9" s="43"/>
      <c r="BB9" s="43"/>
      <c r="BC9" s="43"/>
      <c r="BD9" s="43"/>
      <c r="BE9" s="43"/>
      <c r="BF9" s="43"/>
      <c r="BG9" s="43"/>
      <c r="BH9" s="43"/>
      <c r="BI9" s="43"/>
      <c r="BJ9" s="43"/>
      <c r="BK9" s="43"/>
      <c r="BL9" s="43"/>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43"/>
      <c r="DA9" s="43"/>
      <c r="DB9" s="43"/>
      <c r="DC9" s="43"/>
      <c r="DD9" s="43"/>
      <c r="DE9" s="43"/>
      <c r="DF9" s="43"/>
      <c r="DG9" s="43"/>
      <c r="DH9" s="43"/>
      <c r="DI9" s="43"/>
      <c r="DJ9" s="43"/>
      <c r="DK9" s="43"/>
      <c r="DL9" s="43"/>
      <c r="DM9" s="43"/>
      <c r="DN9" s="43"/>
      <c r="DO9" s="43"/>
      <c r="DP9" s="43"/>
    </row>
    <row r="10" spans="1:120" s="3" customFormat="1" ht="30" customHeight="1" thickBot="1" x14ac:dyDescent="0.35">
      <c r="A10" s="57" t="s">
        <v>38</v>
      </c>
      <c r="B10" s="77" t="s">
        <v>4</v>
      </c>
      <c r="C10" s="69" t="s">
        <v>44</v>
      </c>
      <c r="D10" s="88">
        <v>0.55555555555555558</v>
      </c>
      <c r="E10" s="63">
        <f>E9</f>
        <v>44816</v>
      </c>
      <c r="F10" s="63">
        <v>44880</v>
      </c>
      <c r="G10" s="17"/>
      <c r="H10" s="17">
        <f t="shared" si="47"/>
        <v>65</v>
      </c>
      <c r="I10" s="86"/>
      <c r="J10" s="86"/>
      <c r="K10" s="86"/>
      <c r="L10" s="86"/>
      <c r="M10" s="86"/>
      <c r="N10" s="86"/>
      <c r="O10" s="86"/>
      <c r="P10" s="86"/>
      <c r="Q10" s="86"/>
      <c r="R10" s="86"/>
      <c r="S10" s="86"/>
      <c r="T10" s="86"/>
      <c r="U10" s="87"/>
      <c r="V10" s="87"/>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43"/>
      <c r="AW10" s="43"/>
      <c r="AX10" s="43"/>
      <c r="AY10" s="43"/>
      <c r="AZ10" s="43"/>
      <c r="BA10" s="43"/>
      <c r="BB10" s="43"/>
      <c r="BC10" s="43"/>
      <c r="BD10" s="43"/>
      <c r="BE10" s="43"/>
      <c r="BF10" s="43"/>
      <c r="BG10" s="43"/>
      <c r="BH10" s="43"/>
      <c r="BI10" s="43"/>
      <c r="BJ10" s="43"/>
      <c r="BK10" s="43"/>
      <c r="BL10" s="43"/>
      <c r="BM10" s="86"/>
      <c r="BN10" s="86"/>
      <c r="BO10" s="86"/>
      <c r="BP10" s="86"/>
      <c r="BQ10" s="86"/>
      <c r="BR10" s="86"/>
      <c r="BS10" s="86"/>
      <c r="BT10" s="86"/>
      <c r="BU10" s="86"/>
      <c r="BV10" s="86"/>
      <c r="BW10" s="86"/>
      <c r="BX10" s="86"/>
      <c r="BY10" s="87"/>
      <c r="BZ10" s="87"/>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43"/>
      <c r="DA10" s="43"/>
      <c r="DB10" s="43"/>
      <c r="DC10" s="43"/>
      <c r="DD10" s="43"/>
      <c r="DE10" s="43"/>
      <c r="DF10" s="43"/>
      <c r="DG10" s="43"/>
      <c r="DH10" s="43"/>
      <c r="DI10" s="43"/>
      <c r="DJ10" s="43"/>
      <c r="DK10" s="43"/>
      <c r="DL10" s="43"/>
      <c r="DM10" s="43"/>
      <c r="DN10" s="43"/>
      <c r="DO10" s="43"/>
      <c r="DP10" s="43"/>
    </row>
    <row r="11" spans="1:120" s="3" customFormat="1" ht="30" customHeight="1" thickBot="1" x14ac:dyDescent="0.35">
      <c r="A11" s="57"/>
      <c r="B11" s="77" t="s">
        <v>0</v>
      </c>
      <c r="C11" s="69" t="s">
        <v>46</v>
      </c>
      <c r="D11" s="88">
        <v>1</v>
      </c>
      <c r="E11" s="63">
        <f>Project_Start</f>
        <v>44802</v>
      </c>
      <c r="F11" s="63">
        <v>44816</v>
      </c>
      <c r="G11" s="17"/>
      <c r="H11" s="17"/>
      <c r="I11" s="86"/>
      <c r="J11" s="86"/>
      <c r="K11" s="86"/>
      <c r="L11" s="86"/>
      <c r="M11" s="86"/>
      <c r="N11" s="86"/>
      <c r="O11" s="86"/>
      <c r="P11" s="86"/>
      <c r="Q11" s="86"/>
      <c r="R11" s="86"/>
      <c r="S11" s="86"/>
      <c r="T11" s="86"/>
      <c r="U11" s="87"/>
      <c r="V11" s="87"/>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43"/>
      <c r="AW11" s="43"/>
      <c r="AX11" s="43"/>
      <c r="AY11" s="43"/>
      <c r="AZ11" s="43"/>
      <c r="BA11" s="43"/>
      <c r="BB11" s="43"/>
      <c r="BC11" s="43"/>
      <c r="BD11" s="43"/>
      <c r="BE11" s="43"/>
      <c r="BF11" s="43"/>
      <c r="BG11" s="43"/>
      <c r="BH11" s="43"/>
      <c r="BI11" s="43"/>
      <c r="BJ11" s="43"/>
      <c r="BK11" s="43"/>
      <c r="BL11" s="43"/>
      <c r="BM11" s="86"/>
      <c r="BN11" s="86"/>
      <c r="BO11" s="86"/>
      <c r="BP11" s="86"/>
      <c r="BQ11" s="86"/>
      <c r="BR11" s="86"/>
      <c r="BS11" s="86"/>
      <c r="BT11" s="86"/>
      <c r="BU11" s="86"/>
      <c r="BV11" s="86"/>
      <c r="BW11" s="86"/>
      <c r="BX11" s="86"/>
      <c r="BY11" s="87"/>
      <c r="BZ11" s="87"/>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43"/>
      <c r="DA11" s="43"/>
      <c r="DB11" s="43"/>
      <c r="DC11" s="43"/>
      <c r="DD11" s="43"/>
      <c r="DE11" s="43"/>
      <c r="DF11" s="43"/>
      <c r="DG11" s="43"/>
      <c r="DH11" s="43"/>
      <c r="DI11" s="43"/>
      <c r="DJ11" s="43"/>
      <c r="DK11" s="43"/>
      <c r="DL11" s="43"/>
      <c r="DM11" s="43"/>
      <c r="DN11" s="43"/>
      <c r="DO11" s="43"/>
      <c r="DP11" s="43"/>
    </row>
    <row r="12" spans="1:120" s="3" customFormat="1" ht="30" customHeight="1" thickBot="1" x14ac:dyDescent="0.35">
      <c r="A12" s="57"/>
      <c r="B12" s="77" t="s">
        <v>1</v>
      </c>
      <c r="C12" s="69" t="s">
        <v>47</v>
      </c>
      <c r="D12" s="88">
        <v>1</v>
      </c>
      <c r="E12" s="63">
        <v>44823</v>
      </c>
      <c r="F12" s="63">
        <v>44843</v>
      </c>
      <c r="G12" s="17"/>
      <c r="H12" s="17"/>
      <c r="I12" s="86"/>
      <c r="J12" s="86"/>
      <c r="K12" s="86"/>
      <c r="L12" s="86"/>
      <c r="M12" s="86"/>
      <c r="N12" s="86"/>
      <c r="O12" s="86"/>
      <c r="P12" s="86"/>
      <c r="Q12" s="86"/>
      <c r="R12" s="86"/>
      <c r="S12" s="86"/>
      <c r="T12" s="86"/>
      <c r="U12" s="87"/>
      <c r="V12" s="87"/>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43"/>
      <c r="AW12" s="43"/>
      <c r="AX12" s="43"/>
      <c r="AY12" s="43"/>
      <c r="AZ12" s="43"/>
      <c r="BA12" s="43"/>
      <c r="BB12" s="43"/>
      <c r="BC12" s="43"/>
      <c r="BD12" s="43"/>
      <c r="BE12" s="43"/>
      <c r="BF12" s="43"/>
      <c r="BG12" s="43"/>
      <c r="BH12" s="43"/>
      <c r="BI12" s="43"/>
      <c r="BJ12" s="43"/>
      <c r="BK12" s="43"/>
      <c r="BL12" s="43"/>
      <c r="BM12" s="86"/>
      <c r="BN12" s="86"/>
      <c r="BO12" s="86"/>
      <c r="BP12" s="86"/>
      <c r="BQ12" s="86"/>
      <c r="BR12" s="86"/>
      <c r="BS12" s="86"/>
      <c r="BT12" s="86"/>
      <c r="BU12" s="86"/>
      <c r="BV12" s="86"/>
      <c r="BW12" s="86"/>
      <c r="BX12" s="86"/>
      <c r="BY12" s="87"/>
      <c r="BZ12" s="87"/>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43"/>
      <c r="DA12" s="43"/>
      <c r="DB12" s="43"/>
      <c r="DC12" s="43"/>
      <c r="DD12" s="43"/>
      <c r="DE12" s="43"/>
      <c r="DF12" s="43"/>
      <c r="DG12" s="43"/>
      <c r="DH12" s="43"/>
      <c r="DI12" s="43"/>
      <c r="DJ12" s="43"/>
      <c r="DK12" s="43"/>
      <c r="DL12" s="43"/>
      <c r="DM12" s="43"/>
      <c r="DN12" s="43"/>
      <c r="DO12" s="43"/>
      <c r="DP12" s="43"/>
    </row>
    <row r="13" spans="1:120" s="3" customFormat="1" ht="30" customHeight="1" thickBot="1" x14ac:dyDescent="0.35">
      <c r="A13" s="56"/>
      <c r="B13" s="77" t="s">
        <v>2</v>
      </c>
      <c r="C13" s="89" t="s">
        <v>50</v>
      </c>
      <c r="D13" s="89" t="s">
        <v>45</v>
      </c>
      <c r="E13" s="90">
        <v>44851</v>
      </c>
      <c r="F13" s="90">
        <v>44879</v>
      </c>
      <c r="G13" s="17"/>
      <c r="H13" s="17">
        <f t="shared" si="47"/>
        <v>29</v>
      </c>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43"/>
      <c r="AW13" s="43"/>
      <c r="AX13" s="43"/>
      <c r="AY13" s="43"/>
      <c r="AZ13" s="43"/>
      <c r="BA13" s="43"/>
      <c r="BB13" s="43"/>
      <c r="BC13" s="43"/>
      <c r="BD13" s="43"/>
      <c r="BE13" s="43"/>
      <c r="BF13" s="43"/>
      <c r="BG13" s="43"/>
      <c r="BH13" s="43"/>
      <c r="BI13" s="43"/>
      <c r="BJ13" s="43"/>
      <c r="BK13" s="43"/>
      <c r="BL13" s="43"/>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43"/>
      <c r="DA13" s="43"/>
      <c r="DB13" s="43"/>
      <c r="DC13" s="43"/>
      <c r="DD13" s="43"/>
      <c r="DE13" s="43"/>
      <c r="DF13" s="43"/>
      <c r="DG13" s="43"/>
      <c r="DH13" s="43"/>
      <c r="DI13" s="43"/>
      <c r="DJ13" s="43"/>
      <c r="DK13" s="43"/>
      <c r="DL13" s="43"/>
      <c r="DM13" s="43"/>
      <c r="DN13" s="43"/>
      <c r="DO13" s="43"/>
      <c r="DP13" s="43"/>
    </row>
    <row r="14" spans="1:120" s="3" customFormat="1" ht="30" customHeight="1" thickBot="1" x14ac:dyDescent="0.35">
      <c r="A14" s="57"/>
      <c r="B14" s="22" t="s">
        <v>49</v>
      </c>
      <c r="C14" s="70"/>
      <c r="D14" s="23"/>
      <c r="E14" s="24"/>
      <c r="F14" s="25"/>
      <c r="G14" s="17"/>
      <c r="H14" s="17" t="str">
        <f t="shared" si="47"/>
        <v/>
      </c>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43"/>
      <c r="AW14" s="43"/>
      <c r="AX14" s="43"/>
      <c r="AY14" s="43"/>
      <c r="AZ14" s="43"/>
      <c r="BA14" s="43"/>
      <c r="BB14" s="43"/>
      <c r="BC14" s="43"/>
      <c r="BD14" s="43"/>
      <c r="BE14" s="43"/>
      <c r="BF14" s="43"/>
      <c r="BG14" s="43"/>
      <c r="BH14" s="43"/>
      <c r="BI14" s="43"/>
      <c r="BJ14" s="43"/>
      <c r="BK14" s="43"/>
      <c r="BL14" s="43"/>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43"/>
      <c r="DA14" s="43"/>
      <c r="DB14" s="43"/>
      <c r="DC14" s="43"/>
      <c r="DD14" s="43"/>
      <c r="DE14" s="43"/>
      <c r="DF14" s="43"/>
      <c r="DG14" s="43"/>
      <c r="DH14" s="43"/>
      <c r="DI14" s="43"/>
      <c r="DJ14" s="43"/>
      <c r="DK14" s="43"/>
      <c r="DL14" s="43"/>
      <c r="DM14" s="43"/>
      <c r="DN14" s="43"/>
      <c r="DO14" s="43"/>
      <c r="DP14" s="43"/>
    </row>
    <row r="15" spans="1:120" s="3" customFormat="1" ht="30" customHeight="1" thickBot="1" x14ac:dyDescent="0.35">
      <c r="A15" s="56"/>
      <c r="B15" s="78" t="s">
        <v>3</v>
      </c>
      <c r="C15" s="71" t="s">
        <v>46</v>
      </c>
      <c r="D15" s="92">
        <f>18/18</f>
        <v>1</v>
      </c>
      <c r="E15" s="64">
        <v>44819</v>
      </c>
      <c r="F15" s="64">
        <f>E15+5</f>
        <v>44824</v>
      </c>
      <c r="G15" s="17"/>
      <c r="H15" s="17">
        <f t="shared" si="47"/>
        <v>6</v>
      </c>
      <c r="I15" s="86"/>
      <c r="J15" s="86"/>
      <c r="K15" s="86"/>
      <c r="L15" s="86"/>
      <c r="M15" s="86"/>
      <c r="N15" s="86"/>
      <c r="O15" s="86"/>
      <c r="P15" s="86"/>
      <c r="Q15" s="86"/>
      <c r="R15" s="86"/>
      <c r="S15" s="86"/>
      <c r="T15" s="86"/>
      <c r="U15" s="87"/>
      <c r="V15" s="87"/>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43"/>
      <c r="AW15" s="43"/>
      <c r="AX15" s="43"/>
      <c r="AY15" s="43"/>
      <c r="AZ15" s="43"/>
      <c r="BA15" s="43"/>
      <c r="BB15" s="43"/>
      <c r="BC15" s="43"/>
      <c r="BD15" s="43"/>
      <c r="BE15" s="43"/>
      <c r="BF15" s="43"/>
      <c r="BG15" s="43"/>
      <c r="BH15" s="43"/>
      <c r="BI15" s="43"/>
      <c r="BJ15" s="43"/>
      <c r="BK15" s="43"/>
      <c r="BL15" s="43"/>
      <c r="BM15" s="86"/>
      <c r="BN15" s="86"/>
      <c r="BO15" s="86"/>
      <c r="BP15" s="86"/>
      <c r="BQ15" s="86"/>
      <c r="BR15" s="86"/>
      <c r="BS15" s="86"/>
      <c r="BT15" s="86"/>
      <c r="BU15" s="86"/>
      <c r="BV15" s="86"/>
      <c r="BW15" s="86"/>
      <c r="BX15" s="86"/>
      <c r="BY15" s="87"/>
      <c r="BZ15" s="87"/>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43"/>
      <c r="DA15" s="43"/>
      <c r="DB15" s="43"/>
      <c r="DC15" s="43"/>
      <c r="DD15" s="43"/>
      <c r="DE15" s="43"/>
      <c r="DF15" s="43"/>
      <c r="DG15" s="43"/>
      <c r="DH15" s="43"/>
      <c r="DI15" s="43"/>
      <c r="DJ15" s="43"/>
      <c r="DK15" s="43"/>
      <c r="DL15" s="43"/>
      <c r="DM15" s="43"/>
      <c r="DN15" s="43"/>
      <c r="DO15" s="43"/>
      <c r="DP15" s="43"/>
    </row>
    <row r="16" spans="1:120" s="3" customFormat="1" ht="30" customHeight="1" thickBot="1" x14ac:dyDescent="0.35">
      <c r="A16" s="56"/>
      <c r="B16" s="78" t="s">
        <v>4</v>
      </c>
      <c r="C16" s="71" t="s">
        <v>47</v>
      </c>
      <c r="D16" s="26">
        <v>0</v>
      </c>
      <c r="E16" s="64">
        <v>44847</v>
      </c>
      <c r="F16" s="64">
        <f>E16+5</f>
        <v>44852</v>
      </c>
      <c r="G16" s="17"/>
      <c r="H16" s="17">
        <f t="shared" si="47"/>
        <v>6</v>
      </c>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43"/>
      <c r="AW16" s="43"/>
      <c r="AX16" s="43"/>
      <c r="AY16" s="43"/>
      <c r="AZ16" s="43"/>
      <c r="BA16" s="43"/>
      <c r="BB16" s="43"/>
      <c r="BC16" s="43"/>
      <c r="BD16" s="43"/>
      <c r="BE16" s="43"/>
      <c r="BF16" s="43"/>
      <c r="BG16" s="43"/>
      <c r="BH16" s="43"/>
      <c r="BI16" s="43"/>
      <c r="BJ16" s="43"/>
      <c r="BK16" s="43"/>
      <c r="BL16" s="43"/>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43"/>
      <c r="DA16" s="43"/>
      <c r="DB16" s="43"/>
      <c r="DC16" s="43"/>
      <c r="DD16" s="43"/>
      <c r="DE16" s="43"/>
      <c r="DF16" s="43"/>
      <c r="DG16" s="43"/>
      <c r="DH16" s="43"/>
      <c r="DI16" s="43"/>
      <c r="DJ16" s="43"/>
      <c r="DK16" s="43"/>
      <c r="DL16" s="43"/>
      <c r="DM16" s="43"/>
      <c r="DN16" s="43"/>
      <c r="DO16" s="43"/>
      <c r="DP16" s="43"/>
    </row>
    <row r="17" spans="1:120" s="3" customFormat="1" ht="30" customHeight="1" thickBot="1" x14ac:dyDescent="0.35">
      <c r="A17" s="56"/>
      <c r="B17" s="78" t="s">
        <v>0</v>
      </c>
      <c r="C17" s="91" t="s">
        <v>50</v>
      </c>
      <c r="D17" s="26">
        <v>0</v>
      </c>
      <c r="E17" s="64">
        <v>44887</v>
      </c>
      <c r="F17" s="64">
        <f>E17+5</f>
        <v>44892</v>
      </c>
      <c r="G17" s="17"/>
      <c r="H17" s="17">
        <f t="shared" si="47"/>
        <v>6</v>
      </c>
      <c r="I17" s="86"/>
      <c r="J17" s="86"/>
      <c r="K17" s="86"/>
      <c r="L17" s="86"/>
      <c r="M17" s="86"/>
      <c r="N17" s="86"/>
      <c r="O17" s="86"/>
      <c r="P17" s="86"/>
      <c r="Q17" s="86"/>
      <c r="R17" s="86"/>
      <c r="S17" s="86"/>
      <c r="T17" s="86"/>
      <c r="U17" s="86"/>
      <c r="V17" s="86"/>
      <c r="W17" s="86"/>
      <c r="X17" s="86"/>
      <c r="Y17" s="87"/>
      <c r="Z17" s="86"/>
      <c r="AA17" s="86"/>
      <c r="AB17" s="86"/>
      <c r="AC17" s="86"/>
      <c r="AD17" s="86"/>
      <c r="AE17" s="86"/>
      <c r="AF17" s="86"/>
      <c r="AG17" s="86"/>
      <c r="AH17" s="86"/>
      <c r="AI17" s="86"/>
      <c r="AJ17" s="86"/>
      <c r="AK17" s="86"/>
      <c r="AL17" s="86"/>
      <c r="AM17" s="86"/>
      <c r="AN17" s="86"/>
      <c r="AO17" s="86"/>
      <c r="AP17" s="86"/>
      <c r="AQ17" s="86"/>
      <c r="AR17" s="86"/>
      <c r="AS17" s="86"/>
      <c r="AT17" s="86"/>
      <c r="AU17" s="86"/>
      <c r="AV17" s="43"/>
      <c r="AW17" s="43"/>
      <c r="AX17" s="43"/>
      <c r="AY17" s="43"/>
      <c r="AZ17" s="43"/>
      <c r="BA17" s="43"/>
      <c r="BB17" s="43"/>
      <c r="BC17" s="43"/>
      <c r="BD17" s="43"/>
      <c r="BE17" s="43"/>
      <c r="BF17" s="43"/>
      <c r="BG17" s="43"/>
      <c r="BH17" s="43"/>
      <c r="BI17" s="43"/>
      <c r="BJ17" s="43"/>
      <c r="BK17" s="43"/>
      <c r="BL17" s="43"/>
      <c r="BM17" s="86"/>
      <c r="BN17" s="86"/>
      <c r="BO17" s="86"/>
      <c r="BP17" s="86"/>
      <c r="BQ17" s="86"/>
      <c r="BR17" s="86"/>
      <c r="BS17" s="86"/>
      <c r="BT17" s="86"/>
      <c r="BU17" s="86"/>
      <c r="BV17" s="86"/>
      <c r="BW17" s="86"/>
      <c r="BX17" s="86"/>
      <c r="BY17" s="86"/>
      <c r="BZ17" s="86"/>
      <c r="CA17" s="86"/>
      <c r="CB17" s="86"/>
      <c r="CC17" s="87"/>
      <c r="CD17" s="86"/>
      <c r="CE17" s="86"/>
      <c r="CF17" s="86"/>
      <c r="CG17" s="86"/>
      <c r="CH17" s="86"/>
      <c r="CI17" s="86"/>
      <c r="CJ17" s="86"/>
      <c r="CK17" s="86"/>
      <c r="CL17" s="86"/>
      <c r="CM17" s="86"/>
      <c r="CN17" s="86"/>
      <c r="CO17" s="86"/>
      <c r="CP17" s="86"/>
      <c r="CQ17" s="86"/>
      <c r="CR17" s="86"/>
      <c r="CS17" s="86"/>
      <c r="CT17" s="86"/>
      <c r="CU17" s="86"/>
      <c r="CV17" s="86"/>
      <c r="CW17" s="86"/>
      <c r="CX17" s="86"/>
      <c r="CY17" s="86"/>
      <c r="CZ17" s="43"/>
      <c r="DA17" s="43"/>
      <c r="DB17" s="43"/>
      <c r="DC17" s="43"/>
      <c r="DD17" s="43"/>
      <c r="DE17" s="43"/>
      <c r="DF17" s="43"/>
      <c r="DG17" s="43"/>
      <c r="DH17" s="43"/>
      <c r="DI17" s="43"/>
      <c r="DJ17" s="43"/>
      <c r="DK17" s="43"/>
      <c r="DL17" s="43"/>
      <c r="DM17" s="43"/>
      <c r="DN17" s="43"/>
      <c r="DO17" s="43"/>
      <c r="DP17" s="43"/>
    </row>
    <row r="18" spans="1:120" s="3" customFormat="1" ht="30" customHeight="1" thickBot="1" x14ac:dyDescent="0.35">
      <c r="A18" s="56"/>
      <c r="B18" s="27" t="s">
        <v>51</v>
      </c>
      <c r="C18" s="72"/>
      <c r="D18" s="28"/>
      <c r="E18" s="29"/>
      <c r="F18" s="30"/>
      <c r="G18" s="17"/>
      <c r="H18" s="17" t="str">
        <f t="shared" si="47"/>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43"/>
      <c r="AW18" s="43"/>
      <c r="AX18" s="43"/>
      <c r="AY18" s="43"/>
      <c r="AZ18" s="43"/>
      <c r="BA18" s="43"/>
      <c r="BB18" s="43"/>
      <c r="BC18" s="43"/>
      <c r="BD18" s="43"/>
      <c r="BE18" s="43"/>
      <c r="BF18" s="43"/>
      <c r="BG18" s="43"/>
      <c r="BH18" s="43"/>
      <c r="BI18" s="43"/>
      <c r="BJ18" s="43"/>
      <c r="BK18" s="43"/>
      <c r="BL18" s="43"/>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43"/>
      <c r="DA18" s="43"/>
      <c r="DB18" s="43"/>
      <c r="DC18" s="43"/>
      <c r="DD18" s="43"/>
      <c r="DE18" s="43"/>
      <c r="DF18" s="43"/>
      <c r="DG18" s="43"/>
      <c r="DH18" s="43"/>
      <c r="DI18" s="43"/>
      <c r="DJ18" s="43"/>
      <c r="DK18" s="43"/>
      <c r="DL18" s="43"/>
      <c r="DM18" s="43"/>
      <c r="DN18" s="43"/>
      <c r="DO18" s="43"/>
      <c r="DP18" s="43"/>
    </row>
    <row r="19" spans="1:120" s="3" customFormat="1" ht="30" customHeight="1" thickBot="1" x14ac:dyDescent="0.35">
      <c r="A19" s="56"/>
      <c r="B19" s="79" t="s">
        <v>3</v>
      </c>
      <c r="C19" s="73" t="s">
        <v>52</v>
      </c>
      <c r="D19" s="31">
        <v>0</v>
      </c>
      <c r="E19" s="65">
        <v>44825</v>
      </c>
      <c r="F19" s="65">
        <f>E19+10</f>
        <v>44835</v>
      </c>
      <c r="G19" s="17"/>
      <c r="H19" s="17">
        <f t="shared" si="47"/>
        <v>11</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43"/>
      <c r="AW19" s="43"/>
      <c r="AX19" s="43"/>
      <c r="AY19" s="43"/>
      <c r="AZ19" s="43"/>
      <c r="BA19" s="43"/>
      <c r="BB19" s="43"/>
      <c r="BC19" s="43"/>
      <c r="BD19" s="43"/>
      <c r="BE19" s="43"/>
      <c r="BF19" s="43"/>
      <c r="BG19" s="43"/>
      <c r="BH19" s="43"/>
      <c r="BI19" s="43"/>
      <c r="BJ19" s="43"/>
      <c r="BK19" s="43"/>
      <c r="BL19" s="43"/>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43"/>
      <c r="DA19" s="43"/>
      <c r="DB19" s="43"/>
      <c r="DC19" s="43"/>
      <c r="DD19" s="43"/>
      <c r="DE19" s="43"/>
      <c r="DF19" s="43"/>
      <c r="DG19" s="43"/>
      <c r="DH19" s="43"/>
      <c r="DI19" s="43"/>
      <c r="DJ19" s="43"/>
      <c r="DK19" s="43"/>
      <c r="DL19" s="43"/>
      <c r="DM19" s="43"/>
      <c r="DN19" s="43"/>
      <c r="DO19" s="43"/>
      <c r="DP19" s="43"/>
    </row>
    <row r="20" spans="1:120" s="3" customFormat="1" ht="30" customHeight="1" thickBot="1" x14ac:dyDescent="0.35">
      <c r="A20" s="56"/>
      <c r="B20" s="79" t="s">
        <v>4</v>
      </c>
      <c r="C20" s="73" t="s">
        <v>53</v>
      </c>
      <c r="D20" s="31">
        <v>0</v>
      </c>
      <c r="E20" s="65">
        <v>44844</v>
      </c>
      <c r="F20" s="65">
        <v>44896</v>
      </c>
      <c r="G20" s="17"/>
      <c r="H20" s="17">
        <f t="shared" si="47"/>
        <v>53</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43"/>
      <c r="AW20" s="43"/>
      <c r="AX20" s="43"/>
      <c r="AY20" s="43"/>
      <c r="AZ20" s="43"/>
      <c r="BA20" s="43"/>
      <c r="BB20" s="43"/>
      <c r="BC20" s="43"/>
      <c r="BD20" s="43"/>
      <c r="BE20" s="43"/>
      <c r="BF20" s="43"/>
      <c r="BG20" s="43"/>
      <c r="BH20" s="43"/>
      <c r="BI20" s="43"/>
      <c r="BJ20" s="43"/>
      <c r="BK20" s="43"/>
      <c r="BL20" s="43"/>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43"/>
      <c r="DA20" s="43"/>
      <c r="DB20" s="43"/>
      <c r="DC20" s="43"/>
      <c r="DD20" s="43"/>
      <c r="DE20" s="43"/>
      <c r="DF20" s="43"/>
      <c r="DG20" s="43"/>
      <c r="DH20" s="43"/>
      <c r="DI20" s="43"/>
      <c r="DJ20" s="43"/>
      <c r="DK20" s="43"/>
      <c r="DL20" s="43"/>
      <c r="DM20" s="43"/>
      <c r="DN20" s="43"/>
      <c r="DO20" s="43"/>
      <c r="DP20" s="43"/>
    </row>
    <row r="21" spans="1:120" s="3" customFormat="1" ht="30" customHeight="1" thickBot="1" x14ac:dyDescent="0.35">
      <c r="A21" s="56"/>
      <c r="B21" s="32" t="s">
        <v>54</v>
      </c>
      <c r="C21" s="74"/>
      <c r="D21" s="33"/>
      <c r="E21" s="34"/>
      <c r="F21" s="35"/>
      <c r="G21" s="17"/>
      <c r="H21" s="17" t="str">
        <f t="shared" si="47"/>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row>
    <row r="22" spans="1:120" s="3" customFormat="1" ht="30" customHeight="1" thickBot="1" x14ac:dyDescent="0.35">
      <c r="A22" s="56"/>
      <c r="B22" s="80" t="s">
        <v>3</v>
      </c>
      <c r="C22" s="75" t="s">
        <v>55</v>
      </c>
      <c r="D22" s="36"/>
      <c r="E22" s="66" t="s">
        <v>30</v>
      </c>
      <c r="F22" s="66" t="s">
        <v>30</v>
      </c>
      <c r="G22" s="17"/>
      <c r="H22" s="17" t="e">
        <f t="shared" si="47"/>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row>
    <row r="23" spans="1:120" s="3" customFormat="1" ht="30" customHeight="1" thickBot="1" x14ac:dyDescent="0.35">
      <c r="A23" s="56"/>
      <c r="B23" s="80" t="s">
        <v>4</v>
      </c>
      <c r="C23" s="75"/>
      <c r="D23" s="36"/>
      <c r="E23" s="66" t="s">
        <v>30</v>
      </c>
      <c r="F23" s="66" t="s">
        <v>30</v>
      </c>
      <c r="G23" s="17"/>
      <c r="H23" s="17" t="e">
        <f t="shared" si="47"/>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row>
    <row r="24" spans="1:120" s="3" customFormat="1" ht="30" customHeight="1" thickBot="1" x14ac:dyDescent="0.35">
      <c r="A24" s="56"/>
      <c r="B24" s="80" t="s">
        <v>0</v>
      </c>
      <c r="C24" s="75"/>
      <c r="D24" s="36"/>
      <c r="E24" s="66" t="s">
        <v>30</v>
      </c>
      <c r="F24" s="66" t="s">
        <v>30</v>
      </c>
      <c r="G24" s="17"/>
      <c r="H24" s="17" t="e">
        <f t="shared" si="47"/>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row>
    <row r="25" spans="1:120" s="3" customFormat="1" ht="30" customHeight="1" thickBot="1" x14ac:dyDescent="0.35">
      <c r="A25" s="56"/>
      <c r="B25" s="80" t="s">
        <v>1</v>
      </c>
      <c r="C25" s="75"/>
      <c r="D25" s="36"/>
      <c r="E25" s="66" t="s">
        <v>30</v>
      </c>
      <c r="F25" s="66" t="s">
        <v>30</v>
      </c>
      <c r="G25" s="17"/>
      <c r="H25" s="17" t="e">
        <f t="shared" si="47"/>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row>
    <row r="26" spans="1:120" s="3" customFormat="1" ht="30" customHeight="1" thickBot="1" x14ac:dyDescent="0.35">
      <c r="A26" s="56" t="s">
        <v>32</v>
      </c>
      <c r="B26" s="80" t="s">
        <v>2</v>
      </c>
      <c r="C26" s="75"/>
      <c r="D26" s="36"/>
      <c r="E26" s="66" t="s">
        <v>30</v>
      </c>
      <c r="F26" s="66" t="s">
        <v>30</v>
      </c>
      <c r="G26" s="17"/>
      <c r="H26" s="17" t="e">
        <f t="shared" si="47"/>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row>
    <row r="27" spans="1:120" s="3" customFormat="1" ht="30" customHeight="1" thickBot="1" x14ac:dyDescent="0.35">
      <c r="A27" s="57" t="s">
        <v>31</v>
      </c>
      <c r="B27" s="81"/>
      <c r="C27" s="76"/>
      <c r="D27" s="16"/>
      <c r="E27" s="67"/>
      <c r="F27" s="67"/>
      <c r="G27" s="42"/>
      <c r="H27" s="42" t="str">
        <f t="shared" si="47"/>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row>
    <row r="28" spans="1:120" ht="30" customHeight="1" thickBot="1" x14ac:dyDescent="0.35">
      <c r="B28" s="37" t="s">
        <v>5</v>
      </c>
      <c r="C28" s="38"/>
      <c r="D28" s="39"/>
      <c r="E28" s="40"/>
      <c r="F28" s="41"/>
      <c r="G28" s="6"/>
    </row>
    <row r="30" spans="1:120" ht="30" customHeight="1" x14ac:dyDescent="0.3">
      <c r="C30" s="14"/>
      <c r="F30" s="58"/>
    </row>
    <row r="31" spans="1:120" ht="30" customHeight="1" x14ac:dyDescent="0.3">
      <c r="C31" s="15"/>
    </row>
  </sheetData>
  <mergeCells count="19">
    <mergeCell ref="C3:D3"/>
    <mergeCell ref="C4:D4"/>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phoneticPr fontId="25" type="noConversion"/>
  <conditionalFormatting sqref="D7:D12 D14:D28">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BM8:DP27">
    <cfRule type="expression" dxfId="10" priority="44">
      <formula>AND(TODAY()&gt;=I$5,TODAY()&lt;J$5)</formula>
    </cfRule>
  </conditionalFormatting>
  <conditionalFormatting sqref="I7:BL27 BM8:DP27">
    <cfRule type="expression" dxfId="9" priority="38">
      <formula>AND(task_start&lt;=I$5,ROUNDDOWN((task_end-task_start+1)*task_progress,0)+task_start-1&gt;=I$5)</formula>
    </cfRule>
    <cfRule type="expression" dxfId="8" priority="39" stopIfTrue="1">
      <formula>AND(task_end&gt;=I$5,task_start&lt;J$5)</formula>
    </cfRule>
  </conditionalFormatting>
  <conditionalFormatting sqref="BM5:BS6">
    <cfRule type="expression" dxfId="7" priority="11">
      <formula>AND(TODAY()&gt;=BM$5,TODAY()&lt;BN$5)</formula>
    </cfRule>
  </conditionalFormatting>
  <conditionalFormatting sqref="BT5:BZ6">
    <cfRule type="expression" dxfId="6" priority="10">
      <formula>AND(TODAY()&gt;=BT$5,TODAY()&lt;BU$5)</formula>
    </cfRule>
  </conditionalFormatting>
  <conditionalFormatting sqref="CA5:CG6">
    <cfRule type="expression" dxfId="5" priority="9">
      <formula>AND(TODAY()&gt;=CA$5,TODAY()&lt;CB$5)</formula>
    </cfRule>
  </conditionalFormatting>
  <conditionalFormatting sqref="CH5:CN6">
    <cfRule type="expression" dxfId="4" priority="8">
      <formula>AND(TODAY()&gt;=CH$5,TODAY()&lt;CI$5)</formula>
    </cfRule>
  </conditionalFormatting>
  <conditionalFormatting sqref="CO5:CU6">
    <cfRule type="expression" dxfId="3" priority="7">
      <formula>AND(TODAY()&gt;=CO$5,TODAY()&lt;CP$5)</formula>
    </cfRule>
  </conditionalFormatting>
  <conditionalFormatting sqref="CV5:DB6">
    <cfRule type="expression" dxfId="2" priority="6">
      <formula>AND(TODAY()&gt;=CV$5,TODAY()&lt;CW$5)</formula>
    </cfRule>
  </conditionalFormatting>
  <conditionalFormatting sqref="DC5:DI6">
    <cfRule type="expression" dxfId="1" priority="5">
      <formula>AND(TODAY()&gt;=DC$5,TODAY()&lt;DD$5)</formula>
    </cfRule>
  </conditionalFormatting>
  <conditionalFormatting sqref="DJ5:DP6">
    <cfRule type="expression" dxfId="0" priority="4">
      <formula>AND(TODAY()&gt;=DJ$5,TODAY()&lt;DK$5)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6" customWidth="1"/>
    <col min="2" max="16384" width="9.109375" style="2"/>
  </cols>
  <sheetData>
    <row r="1" spans="1:2" ht="46.5" customHeight="1" x14ac:dyDescent="0.3"/>
    <row r="2" spans="1:2" s="48" customFormat="1" ht="15.6" x14ac:dyDescent="0.3">
      <c r="A2" s="47" t="s">
        <v>17</v>
      </c>
      <c r="B2" s="47"/>
    </row>
    <row r="3" spans="1:2" s="52" customFormat="1" ht="27" customHeight="1" x14ac:dyDescent="0.3">
      <c r="A3" s="85" t="s">
        <v>22</v>
      </c>
      <c r="B3" s="53"/>
    </row>
    <row r="4" spans="1:2" s="49" customFormat="1" ht="25.8" x14ac:dyDescent="0.5">
      <c r="A4" s="50" t="s">
        <v>16</v>
      </c>
    </row>
    <row r="5" spans="1:2" ht="74.099999999999994" customHeight="1" x14ac:dyDescent="0.3">
      <c r="A5" s="51" t="s">
        <v>25</v>
      </c>
    </row>
    <row r="6" spans="1:2" ht="26.25" customHeight="1" x14ac:dyDescent="0.3">
      <c r="A6" s="50" t="s">
        <v>28</v>
      </c>
    </row>
    <row r="7" spans="1:2" s="46" customFormat="1" ht="204.9" customHeight="1" x14ac:dyDescent="0.3">
      <c r="A7" s="55" t="s">
        <v>27</v>
      </c>
    </row>
    <row r="8" spans="1:2" s="49" customFormat="1" ht="25.8" x14ac:dyDescent="0.5">
      <c r="A8" s="50" t="s">
        <v>18</v>
      </c>
    </row>
    <row r="9" spans="1:2" ht="57.6" x14ac:dyDescent="0.3">
      <c r="A9" s="51" t="s">
        <v>26</v>
      </c>
    </row>
    <row r="10" spans="1:2" s="46" customFormat="1" ht="27.9" customHeight="1" x14ac:dyDescent="0.3">
      <c r="A10" s="54" t="s">
        <v>24</v>
      </c>
    </row>
    <row r="11" spans="1:2" s="49" customFormat="1" ht="25.8" x14ac:dyDescent="0.5">
      <c r="A11" s="50" t="s">
        <v>15</v>
      </c>
    </row>
    <row r="12" spans="1:2" ht="28.8" x14ac:dyDescent="0.3">
      <c r="A12" s="51" t="s">
        <v>23</v>
      </c>
    </row>
    <row r="13" spans="1:2" s="46" customFormat="1" ht="27.9" customHeight="1" x14ac:dyDescent="0.3">
      <c r="A13" s="54" t="s">
        <v>9</v>
      </c>
    </row>
    <row r="14" spans="1:2" s="49" customFormat="1" ht="25.8" x14ac:dyDescent="0.5">
      <c r="A14" s="50" t="s">
        <v>19</v>
      </c>
    </row>
    <row r="15" spans="1:2" ht="75" customHeight="1" x14ac:dyDescent="0.3">
      <c r="A15" s="51" t="s">
        <v>20</v>
      </c>
    </row>
    <row r="16" spans="1:2" ht="72" x14ac:dyDescent="0.3">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2022-10-12T02:57:10Z</dcterms:modified>
</cp:coreProperties>
</file>