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卡尔科萨</t>
        </is>
      </c>
      <c r="F3" s="3608" t="n"/>
      <c r="G3" s="3608" t="n"/>
      <c r="H3" s="3608" t="n"/>
      <c r="I3" s="3608" t="n"/>
      <c r="J3" s="3608" t="n"/>
      <c r="K3" s="3608" t="n"/>
      <c r="L3" s="3608" t="n"/>
      <c r="M3" s="3608" t="n"/>
      <c r="N3" s="3608" t="n"/>
      <c r="O3" s="3608" t="n"/>
      <c r="P3" s="3608" t="n"/>
      <c r="Q3" s="3609" t="n"/>
      <c r="S3" s="2995" t="inlineStr">
        <is>
          <t>力量
STR</t>
        </is>
      </c>
      <c r="T3" s="3610" t="n"/>
      <c r="U3" s="2997" t="n">
        <v>70</v>
      </c>
      <c r="V3" s="3611" t="n"/>
      <c r="W3" s="2998">
        <f>INT(U3/2)</f>
        <v/>
      </c>
      <c r="X3" s="3612" t="n"/>
      <c r="Y3" s="3051" t="inlineStr">
        <is>
          <t>敏捷
DEX</t>
        </is>
      </c>
      <c r="Z3" s="3610" t="n"/>
      <c r="AA3" s="3052" t="n">
        <v>50</v>
      </c>
      <c r="AB3" s="3611" t="n"/>
      <c r="AC3" s="3053">
        <f>INT(AA3/2)</f>
        <v/>
      </c>
      <c r="AD3" s="3612" t="n"/>
      <c r="AE3" s="2996" t="inlineStr">
        <is>
          <t>意志
POW</t>
        </is>
      </c>
      <c r="AF3" s="3610" t="n"/>
      <c r="AG3" s="2997" t="n">
        <v>70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高原守</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剧作家</t>
        </is>
      </c>
      <c r="F5" s="3608" t="n"/>
      <c r="G5" s="3608" t="n"/>
      <c r="H5" s="3608" t="n"/>
      <c r="I5" s="3609" t="n"/>
      <c r="J5" s="2944" t="inlineStr">
        <is>
          <t>职业序号</t>
        </is>
      </c>
      <c r="K5" s="3606" t="n"/>
      <c r="L5" s="3607" t="n"/>
      <c r="M5" s="2897" t="n">
        <v>13</v>
      </c>
      <c r="N5" s="3608" t="n"/>
      <c r="O5" s="3608" t="n"/>
      <c r="P5" s="3608" t="n"/>
      <c r="Q5" s="3609" t="n"/>
      <c r="S5" s="3004" t="inlineStr">
        <is>
          <t>体质
CON</t>
        </is>
      </c>
      <c r="T5" s="3624" t="n"/>
      <c r="U5" s="3006" t="n">
        <v>40</v>
      </c>
      <c r="V5" s="3617" t="n"/>
      <c r="W5" s="2944">
        <f>INT(U5/2)</f>
        <v/>
      </c>
      <c r="X5" s="3607" t="n"/>
      <c r="Y5" s="3001" t="inlineStr">
        <is>
          <t>外貌
APP</t>
        </is>
      </c>
      <c r="Z5" s="3624" t="n"/>
      <c r="AA5" s="3002" t="n">
        <v>90</v>
      </c>
      <c r="AB5" s="3617" t="n"/>
      <c r="AC5" s="2942">
        <f>INT(AA5/2)</f>
        <v/>
      </c>
      <c r="AD5" s="3607" t="n"/>
      <c r="AE5" s="3005" t="inlineStr">
        <is>
          <t>教育
EDU</t>
        </is>
      </c>
      <c r="AF5" s="3624" t="n"/>
      <c r="AG5" s="3006" t="n">
        <v>80</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35</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东京</t>
        </is>
      </c>
      <c r="F7" s="3608" t="n"/>
      <c r="G7" s="3608" t="n"/>
      <c r="H7" s="3608" t="n"/>
      <c r="I7" s="3609" t="n"/>
      <c r="J7" s="2944" t="inlineStr">
        <is>
          <t>故乡</t>
        </is>
      </c>
      <c r="K7" s="3606" t="n"/>
      <c r="L7" s="3607" t="n"/>
      <c r="M7" s="2897" t="inlineStr">
        <is>
          <t>大阪</t>
        </is>
      </c>
      <c r="N7" s="3608" t="n"/>
      <c r="O7" s="3608" t="n"/>
      <c r="P7" s="3608" t="n"/>
      <c r="Q7" s="3609" t="n"/>
      <c r="S7" s="3000" t="inlineStr">
        <is>
          <t>体型
SIZ</t>
        </is>
      </c>
      <c r="T7" s="3624" t="n"/>
      <c r="U7" s="3002" t="n">
        <v>60</v>
      </c>
      <c r="V7" s="3617" t="n"/>
      <c r="W7" s="2942">
        <f>INT(U7/2)</f>
        <v/>
      </c>
      <c r="X7" s="3607" t="n"/>
      <c r="Y7" s="3005" t="inlineStr">
        <is>
          <t>智力
灵感</t>
        </is>
      </c>
      <c r="Z7" s="3624" t="n"/>
      <c r="AA7" s="3006" t="n">
        <v>80</v>
      </c>
      <c r="AB7" s="3617" t="n"/>
      <c r="AC7" s="2944">
        <f>INT(AA7/2)</f>
        <v/>
      </c>
      <c r="AD7" s="3607" t="n"/>
      <c r="AE7" s="3625" t="inlineStr">
        <is>
          <t>幸运
Luck</t>
        </is>
      </c>
      <c r="AF7" s="3626" t="n"/>
      <c r="AG7" s="3627" t="n">
        <v>30</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10</v>
      </c>
      <c r="F10" s="3604" t="n"/>
      <c r="G10" s="3647">
        <f>INT((U5+U7)/10)</f>
        <v/>
      </c>
      <c r="H10" s="3604" t="n"/>
      <c r="I10" s="3648" t="inlineStr">
        <is>
          <t>状态:</t>
        </is>
      </c>
      <c r="J10" s="3645" t="n"/>
      <c r="K10" s="3649" t="inlineStr">
        <is>
          <t>理智
Sanity</t>
        </is>
      </c>
      <c r="L10" s="3645" t="n"/>
      <c r="M10" s="3645" t="n"/>
      <c r="N10" s="3650" t="n">
        <v>70</v>
      </c>
      <c r="O10" s="3604" t="n"/>
      <c r="P10" s="3651">
        <f>99-R27</f>
        <v/>
      </c>
      <c r="Q10" s="3604" t="n"/>
      <c r="R10" s="3652" t="inlineStr">
        <is>
          <t>状态:</t>
        </is>
      </c>
      <c r="S10" s="3653" t="n"/>
      <c r="T10" s="3020" t="inlineStr">
        <is>
          <t>魔法
Magic Points</t>
        </is>
      </c>
      <c r="W10" s="3022" t="n">
        <v>14</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inlineStr">
        <is>
          <t>法律</t>
        </is>
      </c>
      <c r="AC16" s="3608" t="n"/>
      <c r="AD16" s="3608" t="n"/>
      <c r="AE16" s="3609" t="n"/>
      <c r="AF16" s="2944" t="n">
        <v>5</v>
      </c>
      <c r="AG16" s="3607" t="n"/>
      <c r="AH16" s="2897" t="n"/>
      <c r="AI16" s="3609" t="n"/>
      <c r="AJ16" s="2897" t="n">
        <v>14</v>
      </c>
      <c r="AK16" s="3609" t="n"/>
      <c r="AL16" s="3676" t="n">
        <v>0</v>
      </c>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inlineStr">
        <is>
          <t>图书馆使用</t>
        </is>
      </c>
      <c r="AC17" s="3608" t="n"/>
      <c r="AD17" s="3608" t="n"/>
      <c r="AE17" s="3609" t="n"/>
      <c r="AF17" s="3533" t="n">
        <v>20</v>
      </c>
      <c r="AG17" s="3607" t="n"/>
      <c r="AH17" s="2901" t="n"/>
      <c r="AI17" s="3609" t="n"/>
      <c r="AJ17" s="2901" t="n"/>
      <c r="AK17" s="3609" t="n"/>
      <c r="AL17" s="3679" t="n"/>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0</v>
      </c>
      <c r="O18" s="3609" t="n"/>
      <c r="P18" s="2897" t="n">
        <v>43</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inlineStr">
        <is>
          <t>聆听</t>
        </is>
      </c>
      <c r="AC18" s="3608" t="n"/>
      <c r="AD18" s="3608" t="n"/>
      <c r="AE18" s="3609" t="n"/>
      <c r="AF18" s="2944" t="n">
        <v>20</v>
      </c>
      <c r="AG18" s="3607" t="n"/>
      <c r="AH18" s="2897" t="n"/>
      <c r="AI18" s="3609" t="n"/>
      <c r="AJ18" s="2897" t="n">
        <v>15</v>
      </c>
      <c r="AK18" s="3609" t="n"/>
      <c r="AL18" s="3676" t="n">
        <v>0</v>
      </c>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inlineStr">
        <is>
          <t>锁匠</t>
        </is>
      </c>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c r="O20" s="3609" t="n"/>
      <c r="P20" s="2897" t="n"/>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inlineStr">
        <is>
          <t>机械维修</t>
        </is>
      </c>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inlineStr">
        <is>
          <t>医学</t>
        </is>
      </c>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inlineStr">
        <is>
          <t>博物学</t>
        </is>
      </c>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inlineStr">
        <is>
          <t>导航</t>
        </is>
      </c>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inlineStr">
        <is>
          <t>神秘学</t>
        </is>
      </c>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inlineStr">
        <is>
          <t>操作重型机械</t>
        </is>
      </c>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15</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inlineStr">
        <is>
          <t>说服</t>
        </is>
      </c>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inlineStr">
        <is>
          <t>精神分析</t>
        </is>
      </c>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inlineStr">
        <is>
          <t>心理学</t>
        </is>
      </c>
      <c r="AC29" s="3608" t="n"/>
      <c r="AD29" s="3608" t="n"/>
      <c r="AE29" s="3609" t="n"/>
      <c r="AF29" s="3533" t="n">
        <v>10</v>
      </c>
      <c r="AG29" s="3607" t="n"/>
      <c r="AH29" s="2901" t="n"/>
      <c r="AI29" s="3609" t="n"/>
      <c r="AJ29" s="2901" t="n">
        <v>42</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v>42</v>
      </c>
      <c r="O30" s="3609" t="n"/>
      <c r="P30" s="2897" t="n">
        <v>42</v>
      </c>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inlineStr">
        <is>
          <t>骑术</t>
        </is>
      </c>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c r="O33" s="3609" t="n"/>
      <c r="P33" s="2901" t="n"/>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inlineStr">
        <is>
          <t>拳击</t>
        </is>
      </c>
      <c r="I34" s="3609" t="n"/>
      <c r="J34" s="2944" t="n">
        <v>25</v>
      </c>
      <c r="K34" s="3607" t="n"/>
      <c r="L34" s="2897" t="n"/>
      <c r="M34" s="3609" t="n"/>
      <c r="N34" s="2897" t="n">
        <v>38</v>
      </c>
      <c r="O34" s="3609" t="n"/>
      <c r="P34" s="2897" t="n">
        <v>0</v>
      </c>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inlineStr">
        <is>
          <t>妙手</t>
        </is>
      </c>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inlineStr">
        <is>
          <t>侦查</t>
        </is>
      </c>
      <c r="AC35" s="3608" t="n"/>
      <c r="AD35" s="3608" t="n"/>
      <c r="AE35" s="3609" t="n"/>
      <c r="AF35" s="3533" t="n">
        <v>25</v>
      </c>
      <c r="AG35" s="3607" t="n"/>
      <c r="AH35" s="2901" t="n"/>
      <c r="AI35" s="3609" t="n"/>
      <c r="AJ35" s="2901" t="n">
        <v>13</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inlineStr">
        <is>
          <t>潜行</t>
        </is>
      </c>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inlineStr">
        <is>
          <t>手枪</t>
        </is>
      </c>
      <c r="I38" s="3609" t="n"/>
      <c r="J38" s="2944" t="n">
        <v>20</v>
      </c>
      <c r="K38" s="3607" t="n"/>
      <c r="L38" s="2897" t="n"/>
      <c r="M38" s="3609" t="n"/>
      <c r="N38" s="2897" t="n">
        <v>31</v>
      </c>
      <c r="O38" s="3609" t="n"/>
      <c r="P38" s="2897" t="n">
        <v>0</v>
      </c>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inlineStr">
        <is>
          <t>游泳</t>
        </is>
      </c>
      <c r="AC38" s="3608" t="n"/>
      <c r="AD38" s="3608" t="n"/>
      <c r="AE38" s="3609" t="n"/>
      <c r="AF38" s="2944" t="n">
        <v>20</v>
      </c>
      <c r="AG38" s="3607" t="n"/>
      <c r="AH38" s="2897" t="n"/>
      <c r="AI38" s="3609" t="n"/>
      <c r="AJ38" s="2897" t="n"/>
      <c r="AK38" s="3609" t="n"/>
      <c r="AL38" s="3676" t="n"/>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inlineStr">
        <is>
          <t>投掷</t>
        </is>
      </c>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inlineStr">
        <is>
          <t>追踪</t>
        </is>
      </c>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inlineStr">
        <is>
          <t>驯兽</t>
        </is>
      </c>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v>25</v>
      </c>
      <c r="O42" s="3609" t="n"/>
      <c r="P42" s="2897" t="n">
        <v>43</v>
      </c>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inlineStr">
        <is>
          <t>潜水</t>
        </is>
      </c>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0</v>
      </c>
      <c r="O43" s="3609" t="n"/>
      <c r="P43" s="2901" t="n">
        <v>42</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inlineStr">
        <is>
          <t>爆破</t>
        </is>
      </c>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c r="O44" s="3609" t="n"/>
      <c r="P44" s="2897" t="n"/>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inlineStr">
        <is>
          <t>读唇</t>
        </is>
      </c>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inlineStr">
        <is>
          <t>催眠</t>
        </is>
      </c>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c r="O46" s="3609" t="n"/>
      <c r="P46" s="2897" t="n"/>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inlineStr">
        <is>
          <t>炮术</t>
        </is>
      </c>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inlineStr">
        <is>
          <t>自定义技能</t>
        </is>
      </c>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inlineStr">
        <is>
          <t>背景故事</t>
        </is>
      </c>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紫发黄瞳，身材高挑，充满艺术家气息的中年人</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比信仰更重要的是信仰的内涵</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自己</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巴黎大剧院</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从考古系偷来的乐谱</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渴望关注，追求刺激</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卡尔科萨所有的音乐作品的灵感都来自这张名为《黄衣之王》的乐谱</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无</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inlineStr">
        <is>
          <t>无</t>
        </is>
      </c>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inlineStr">
        <is>
          <t>卡尔科萨出生于平民家庭，他本名不叫这个，只是作为古典学派的音乐剧作家，出道后给自己改了一个西式的名字，卡尔脑袋不错，但远没有到天才的水平，依靠自己的艺术特长考进了还不错的大学并毕业后留校当音乐老师，他表面性格谦和，十分善谈，除了音乐外，美术，诗歌，表演他都有涉及，在自己那个小圈子里人缘还不错，平平淡淡的度过一生，本该如此的。
卡尔是个天主教徒，但并不虔诚，只是教徒的身份比较方便他立人设罢了，不过一份意外获得的古乐谱，改变了卡尔的信仰，以及他之后的人生轨迹。这份乐谱中蕴含一种迷人的力量，那些看似毫不和谐的音符即使是掺杂在其他主旋律下都会让人产生迷醉般的幻觉，卡尔敏锐的注意到了这一机遇，将乐谱中的旋律一段段的掺杂进自己的作品中，果然，鉴赏会大获成功，所有听过卡尔音乐的听众无不惊叹那奇妙旋律带来的如同梦幻般的体验，仿佛被招待进了一间音乐的殿堂。这让卡尔迅速出名，成为了日本小有名气的音乐家，这种被众人崇拜追捧的感觉让卡尔第一次明白了自己想要的是什么，他爱这种舞台，在观众面前表演，取悦他人，令他人着迷，带动他们的喜怒哀乐，挑动观众的心弦，这成了他生命的意义，他坚信成就了他这一切的那张乐谱，是真正的神迹，如果神真的存在，哪怕只有一瞬，能吸引到神的目光，令神灵感到愉悦，那么他的一生将会比任何人都有价值吧！</t>
        </is>
      </c>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2026-06-28T01:43:40Z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