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160" tabRatio="500" activeTab="4"/>
  </bookViews>
  <sheets>
    <sheet name="22" sheetId="1" r:id="rId1"/>
    <sheet name="29" sheetId="2" r:id="rId2"/>
    <sheet name="35" sheetId="3" r:id="rId3"/>
    <sheet name="56" sheetId="4" r:id="rId4"/>
    <sheet name="Bretagne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5" l="1"/>
  <c r="G6" i="5"/>
  <c r="W6" i="5"/>
  <c r="AA6" i="5"/>
  <c r="J6" i="5"/>
  <c r="V6" i="5"/>
  <c r="Z6" i="5"/>
  <c r="I6" i="5"/>
  <c r="U6" i="5"/>
  <c r="Y6" i="5"/>
  <c r="H6" i="5"/>
  <c r="T6" i="5"/>
  <c r="X6" i="5"/>
  <c r="K4" i="5"/>
  <c r="G4" i="5"/>
  <c r="W4" i="5"/>
  <c r="AA4" i="5"/>
  <c r="J4" i="5"/>
  <c r="V4" i="5"/>
  <c r="Z4" i="5"/>
  <c r="I4" i="5"/>
  <c r="U4" i="5"/>
  <c r="Y4" i="5"/>
  <c r="H4" i="5"/>
  <c r="T4" i="5"/>
  <c r="X4" i="5"/>
  <c r="K2" i="5"/>
  <c r="G2" i="5"/>
  <c r="W2" i="5"/>
  <c r="AA2" i="5"/>
  <c r="J2" i="5"/>
  <c r="V2" i="5"/>
  <c r="Z2" i="5"/>
  <c r="I2" i="5"/>
  <c r="U2" i="5"/>
  <c r="Y2" i="5"/>
  <c r="H2" i="5"/>
  <c r="T2" i="5"/>
  <c r="X2" i="5"/>
  <c r="F6" i="5"/>
  <c r="B6" i="5"/>
  <c r="O6" i="5"/>
  <c r="S6" i="5"/>
  <c r="R6" i="5"/>
  <c r="D6" i="5"/>
  <c r="M6" i="5"/>
  <c r="Q6" i="5"/>
  <c r="C6" i="5"/>
  <c r="L6" i="5"/>
  <c r="P6" i="5"/>
  <c r="F4" i="5"/>
  <c r="B4" i="5"/>
  <c r="O4" i="5"/>
  <c r="S4" i="5"/>
  <c r="R4" i="5"/>
  <c r="D4" i="5"/>
  <c r="M4" i="5"/>
  <c r="Q4" i="5"/>
  <c r="C4" i="5"/>
  <c r="L4" i="5"/>
  <c r="P4" i="5"/>
  <c r="F2" i="5"/>
  <c r="B2" i="5"/>
  <c r="O2" i="5"/>
  <c r="S2" i="5"/>
  <c r="R2" i="5"/>
  <c r="D2" i="5"/>
  <c r="M2" i="5"/>
  <c r="Q2" i="5"/>
  <c r="C2" i="5"/>
  <c r="L2" i="5"/>
  <c r="P2" i="5"/>
  <c r="X4" i="4"/>
  <c r="AA6" i="4"/>
  <c r="Z6" i="4"/>
  <c r="Y6" i="4"/>
  <c r="X6" i="4"/>
  <c r="AA4" i="4"/>
  <c r="Z4" i="4"/>
  <c r="Y4" i="4"/>
  <c r="AA2" i="4"/>
  <c r="Z2" i="4"/>
  <c r="Y2" i="4"/>
  <c r="X2" i="4"/>
  <c r="S6" i="4"/>
  <c r="R6" i="4"/>
  <c r="Q6" i="4"/>
  <c r="P6" i="4"/>
  <c r="S4" i="4"/>
  <c r="R4" i="4"/>
  <c r="Q4" i="4"/>
  <c r="P4" i="4"/>
  <c r="S2" i="4"/>
  <c r="R2" i="4"/>
  <c r="Q2" i="4"/>
  <c r="P2" i="4"/>
  <c r="AA6" i="3"/>
  <c r="Z6" i="3"/>
  <c r="Y6" i="3"/>
  <c r="X6" i="3"/>
  <c r="AA4" i="3"/>
  <c r="Z4" i="3"/>
  <c r="Y4" i="3"/>
  <c r="X4" i="3"/>
  <c r="AA2" i="3"/>
  <c r="Z2" i="3"/>
  <c r="Y2" i="3"/>
  <c r="X2" i="3"/>
  <c r="P2" i="3"/>
  <c r="S6" i="3"/>
  <c r="R6" i="3"/>
  <c r="Q6" i="3"/>
  <c r="P6" i="3"/>
  <c r="S4" i="3"/>
  <c r="R4" i="3"/>
  <c r="Q4" i="3"/>
  <c r="P4" i="3"/>
  <c r="S2" i="3"/>
  <c r="R2" i="3"/>
  <c r="Q2" i="3"/>
  <c r="AA6" i="2"/>
  <c r="Z6" i="2"/>
  <c r="Y6" i="2"/>
  <c r="X6" i="2"/>
  <c r="AA4" i="2"/>
  <c r="Z4" i="2"/>
  <c r="Y4" i="2"/>
  <c r="X4" i="2"/>
  <c r="AA2" i="2"/>
  <c r="Z2" i="2"/>
  <c r="Y2" i="2"/>
  <c r="X2" i="2"/>
  <c r="P6" i="2"/>
  <c r="S6" i="2"/>
  <c r="R6" i="2"/>
  <c r="Q6" i="2"/>
  <c r="S4" i="2"/>
  <c r="R4" i="2"/>
  <c r="Q4" i="2"/>
  <c r="P4" i="2"/>
  <c r="S2" i="2"/>
  <c r="R2" i="2"/>
  <c r="Q2" i="2"/>
  <c r="P2" i="2"/>
  <c r="Y4" i="1"/>
  <c r="Z6" i="1"/>
  <c r="Z4" i="1"/>
  <c r="Z2" i="1"/>
  <c r="Y6" i="1"/>
  <c r="Y2" i="1"/>
  <c r="X6" i="1"/>
  <c r="X4" i="1"/>
  <c r="X2" i="1"/>
  <c r="S6" i="1"/>
  <c r="S4" i="1"/>
  <c r="S2" i="1"/>
  <c r="R6" i="1"/>
  <c r="R4" i="1"/>
  <c r="R2" i="1"/>
  <c r="Q6" i="1"/>
  <c r="Q4" i="1"/>
  <c r="Q2" i="1"/>
  <c r="P6" i="1"/>
  <c r="P4" i="1"/>
  <c r="P2" i="1"/>
  <c r="H7" i="4"/>
  <c r="I7" i="4"/>
  <c r="J7" i="4"/>
  <c r="K7" i="4"/>
  <c r="H5" i="4"/>
  <c r="I5" i="4"/>
  <c r="J5" i="4"/>
  <c r="K5" i="4"/>
  <c r="H3" i="4"/>
  <c r="I3" i="4"/>
  <c r="J3" i="4"/>
  <c r="K3" i="4"/>
  <c r="G7" i="4"/>
  <c r="G5" i="4"/>
  <c r="G3" i="4"/>
  <c r="H7" i="3"/>
  <c r="I7" i="3"/>
  <c r="J7" i="3"/>
  <c r="K7" i="3"/>
  <c r="G7" i="3"/>
  <c r="H5" i="3"/>
  <c r="I5" i="3"/>
  <c r="J5" i="3"/>
  <c r="K5" i="3"/>
  <c r="G5" i="3"/>
  <c r="H3" i="3"/>
  <c r="I3" i="3"/>
  <c r="J3" i="3"/>
  <c r="K3" i="3"/>
  <c r="G3" i="3"/>
  <c r="H7" i="2"/>
  <c r="I7" i="2"/>
  <c r="J7" i="2"/>
  <c r="K7" i="2"/>
  <c r="G7" i="2"/>
  <c r="H5" i="2"/>
  <c r="I5" i="2"/>
  <c r="J5" i="2"/>
  <c r="K5" i="2"/>
  <c r="G5" i="2"/>
  <c r="H3" i="2"/>
  <c r="I3" i="2"/>
  <c r="J3" i="2"/>
  <c r="K3" i="2"/>
  <c r="G3" i="2"/>
  <c r="H7" i="1"/>
  <c r="I7" i="1"/>
  <c r="J7" i="1"/>
  <c r="K7" i="1"/>
  <c r="H5" i="1"/>
  <c r="I5" i="1"/>
  <c r="J5" i="1"/>
  <c r="K5" i="1"/>
  <c r="H3" i="1"/>
  <c r="I3" i="1"/>
  <c r="J3" i="1"/>
  <c r="K3" i="1"/>
  <c r="G7" i="1"/>
  <c r="G5" i="1"/>
  <c r="G3" i="1"/>
  <c r="O6" i="1"/>
  <c r="M6" i="1"/>
  <c r="L6" i="1"/>
  <c r="O4" i="1"/>
  <c r="M4" i="1"/>
  <c r="L4" i="1"/>
  <c r="O2" i="1"/>
  <c r="M2" i="1"/>
  <c r="L2" i="1"/>
  <c r="O4" i="2"/>
  <c r="W6" i="1"/>
  <c r="AA6" i="1"/>
  <c r="V6" i="1"/>
  <c r="U6" i="1"/>
  <c r="T6" i="1"/>
  <c r="W4" i="1"/>
  <c r="AA4" i="1"/>
  <c r="V4" i="1"/>
  <c r="U4" i="1"/>
  <c r="T4" i="1"/>
  <c r="W2" i="1"/>
  <c r="AA2" i="1"/>
  <c r="V2" i="1"/>
  <c r="U2" i="1"/>
  <c r="T2" i="1"/>
  <c r="W6" i="2"/>
  <c r="V6" i="2"/>
  <c r="U6" i="2"/>
  <c r="T6" i="2"/>
  <c r="W4" i="2"/>
  <c r="V4" i="2"/>
  <c r="U4" i="2"/>
  <c r="T4" i="2"/>
  <c r="W2" i="2"/>
  <c r="V2" i="2"/>
  <c r="U2" i="2"/>
  <c r="T2" i="2"/>
  <c r="O6" i="2"/>
  <c r="M6" i="2"/>
  <c r="L6" i="2"/>
  <c r="M4" i="2"/>
  <c r="L4" i="2"/>
  <c r="O2" i="2"/>
  <c r="M2" i="2"/>
  <c r="L2" i="2"/>
  <c r="W6" i="3"/>
  <c r="V6" i="3"/>
  <c r="U6" i="3"/>
  <c r="T6" i="3"/>
  <c r="W4" i="3"/>
  <c r="V4" i="3"/>
  <c r="U4" i="3"/>
  <c r="T4" i="3"/>
  <c r="W2" i="3"/>
  <c r="V2" i="3"/>
  <c r="U2" i="3"/>
  <c r="T2" i="3"/>
  <c r="O6" i="3"/>
  <c r="M6" i="3"/>
  <c r="L6" i="3"/>
  <c r="O4" i="3"/>
  <c r="M4" i="3"/>
  <c r="L4" i="3"/>
  <c r="O2" i="3"/>
  <c r="M2" i="3"/>
  <c r="L2" i="3"/>
  <c r="W4" i="4"/>
  <c r="W6" i="4"/>
  <c r="W2" i="4"/>
  <c r="V4" i="4"/>
  <c r="V6" i="4"/>
  <c r="V2" i="4"/>
  <c r="U4" i="4"/>
  <c r="U6" i="4"/>
  <c r="U2" i="4"/>
  <c r="T4" i="4"/>
  <c r="T6" i="4"/>
  <c r="T2" i="4"/>
  <c r="O4" i="4"/>
  <c r="O6" i="4"/>
  <c r="O2" i="4"/>
  <c r="M4" i="4"/>
  <c r="M6" i="4"/>
  <c r="M2" i="4"/>
  <c r="L4" i="4"/>
  <c r="L6" i="4"/>
  <c r="L2" i="4"/>
  <c r="E4" i="5"/>
  <c r="N4" i="5"/>
  <c r="E6" i="5"/>
  <c r="N6" i="5"/>
  <c r="E2" i="5"/>
  <c r="N2" i="5"/>
  <c r="N6" i="4"/>
  <c r="N4" i="4"/>
  <c r="N2" i="4"/>
  <c r="N4" i="3"/>
  <c r="N6" i="3"/>
  <c r="N2" i="3"/>
  <c r="N4" i="2"/>
  <c r="N6" i="2"/>
  <c r="N2" i="2"/>
  <c r="N4" i="1"/>
  <c r="N6" i="1"/>
  <c r="N2" i="1"/>
  <c r="H5" i="5"/>
  <c r="I5" i="5"/>
  <c r="J5" i="5"/>
  <c r="K5" i="5"/>
  <c r="G5" i="5"/>
  <c r="H7" i="5"/>
  <c r="I7" i="5"/>
  <c r="J7" i="5"/>
  <c r="K7" i="5"/>
  <c r="G7" i="5"/>
  <c r="H3" i="5"/>
  <c r="I3" i="5"/>
  <c r="J3" i="5"/>
  <c r="K3" i="5"/>
  <c r="G3" i="5"/>
</calcChain>
</file>

<file path=xl/sharedStrings.xml><?xml version="1.0" encoding="utf-8"?>
<sst xmlns="http://schemas.openxmlformats.org/spreadsheetml/2006/main" count="150" uniqueCount="26">
  <si>
    <t>Total</t>
  </si>
  <si>
    <t>nb_etab2008</t>
  </si>
  <si>
    <t>nb_etab2009</t>
  </si>
  <si>
    <t>nb_etab2010</t>
  </si>
  <si>
    <t>nb_etab2011</t>
  </si>
  <si>
    <t>nb_etab2012</t>
  </si>
  <si>
    <t>eff2008</t>
  </si>
  <si>
    <t>eff2009</t>
  </si>
  <si>
    <t>eff2010</t>
  </si>
  <si>
    <t>eff2011</t>
  </si>
  <si>
    <t>eff2012</t>
  </si>
  <si>
    <t>AUTO</t>
  </si>
  <si>
    <t>NUMERIQUE</t>
  </si>
  <si>
    <t>AGRO</t>
  </si>
  <si>
    <t>v étab 2008-2012</t>
  </si>
  <si>
    <t>v eff 2008-2012</t>
  </si>
  <si>
    <t>v étab 2008-2009</t>
  </si>
  <si>
    <t>v étab 2008-2010</t>
  </si>
  <si>
    <t>v étab 2008-2011</t>
  </si>
  <si>
    <t>v eff 2008-2009</t>
  </si>
  <si>
    <t>v eff 2008-2011</t>
  </si>
  <si>
    <t>v eff 2008-2010</t>
  </si>
  <si>
    <t>Taux d'acc 2008-2009</t>
  </si>
  <si>
    <t>Taux d'acc 2008-2010</t>
  </si>
  <si>
    <t>Taux d'acc 2008-2011</t>
  </si>
  <si>
    <t>Taux d'acc 2008-2012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</si>
</sst>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_€_-;\-* #,##0\ _€_-;_-* &quot;-&quot;??\ _€_-;_-@_-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MS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2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6" fillId="0" borderId="0" xfId="0" applyFont="1"/>
    <xf numFmtId="165" fontId="2" fillId="0" borderId="0" xfId="1" applyNumberFormat="1" applyFont="1"/>
    <xf numFmtId="164" fontId="7" fillId="0" borderId="0" xfId="0" applyNumberFormat="1" applyFont="1"/>
    <xf numFmtId="0" fontId="3" fillId="0" borderId="3" xfId="0" applyFont="1" applyFill="1" applyBorder="1"/>
    <xf numFmtId="0" fontId="3" fillId="0" borderId="3" xfId="0" applyFont="1" applyBorder="1"/>
    <xf numFmtId="165" fontId="0" fillId="0" borderId="0" xfId="1" applyNumberFormat="1" applyFont="1"/>
    <xf numFmtId="10" fontId="0" fillId="0" borderId="0" xfId="1" applyNumberFormat="1" applyFont="1"/>
    <xf numFmtId="9" fontId="0" fillId="0" borderId="0" xfId="1" applyFont="1"/>
    <xf numFmtId="165" fontId="3" fillId="0" borderId="3" xfId="1" applyNumberFormat="1" applyFont="1" applyBorder="1"/>
    <xf numFmtId="0" fontId="8" fillId="0" borderId="0" xfId="0" applyFont="1"/>
  </cellXfs>
  <cellStyles count="112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Normal" xfId="0" builtinId="0"/>
    <cellStyle name="Pourcentage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opLeftCell="O1" workbookViewId="0">
      <selection activeCell="X2" sqref="X2:AA6"/>
    </sheetView>
  </sheetViews>
  <sheetFormatPr baseColWidth="10" defaultRowHeight="15" x14ac:dyDescent="0"/>
  <cols>
    <col min="2" max="2" width="13.83203125" customWidth="1"/>
    <col min="4" max="4" width="12.83203125" customWidth="1"/>
    <col min="5" max="5" width="12" customWidth="1"/>
    <col min="6" max="6" width="12.1640625" customWidth="1"/>
    <col min="12" max="13" width="16.33203125" customWidth="1"/>
    <col min="14" max="14" width="16.1640625" customWidth="1"/>
    <col min="15" max="19" width="16" customWidth="1"/>
    <col min="20" max="22" width="14.83203125" customWidth="1"/>
    <col min="23" max="23" width="15" customWidth="1"/>
  </cols>
  <sheetData>
    <row r="1" spans="1:27"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16</v>
      </c>
      <c r="M1" s="6" t="s">
        <v>17</v>
      </c>
      <c r="N1" s="7" t="s">
        <v>18</v>
      </c>
      <c r="O1" s="7" t="s">
        <v>14</v>
      </c>
      <c r="P1" s="7" t="s">
        <v>22</v>
      </c>
      <c r="Q1" s="7" t="s">
        <v>23</v>
      </c>
      <c r="R1" s="7" t="s">
        <v>24</v>
      </c>
      <c r="S1" s="7" t="s">
        <v>25</v>
      </c>
      <c r="T1" s="6" t="s">
        <v>19</v>
      </c>
      <c r="U1" s="6" t="s">
        <v>21</v>
      </c>
      <c r="V1" s="6" t="s">
        <v>20</v>
      </c>
      <c r="W1" s="6" t="s">
        <v>15</v>
      </c>
      <c r="X1" s="11" t="s">
        <v>22</v>
      </c>
      <c r="Y1" s="11" t="s">
        <v>23</v>
      </c>
      <c r="Z1" s="11" t="s">
        <v>24</v>
      </c>
      <c r="AA1" s="11" t="s">
        <v>25</v>
      </c>
    </row>
    <row r="2" spans="1:27">
      <c r="A2" t="s">
        <v>13</v>
      </c>
      <c r="B2">
        <v>737</v>
      </c>
      <c r="C2">
        <v>751</v>
      </c>
      <c r="D2">
        <v>729</v>
      </c>
      <c r="E2">
        <v>725</v>
      </c>
      <c r="F2">
        <v>713</v>
      </c>
      <c r="G2">
        <v>14533</v>
      </c>
      <c r="H2">
        <v>14428</v>
      </c>
      <c r="I2">
        <v>14127</v>
      </c>
      <c r="J2">
        <v>13852</v>
      </c>
      <c r="K2">
        <v>13528</v>
      </c>
      <c r="L2">
        <f>C2-B2</f>
        <v>14</v>
      </c>
      <c r="M2">
        <f>D2-B2</f>
        <v>-8</v>
      </c>
      <c r="N2">
        <f>E2-B2</f>
        <v>-12</v>
      </c>
      <c r="O2">
        <f>F2-B2</f>
        <v>-24</v>
      </c>
      <c r="P2" s="8">
        <f>L2/B2</f>
        <v>1.8995929443690638E-2</v>
      </c>
      <c r="Q2" s="8">
        <f>M2/B2</f>
        <v>-1.0854816824966078E-2</v>
      </c>
      <c r="R2" s="8">
        <f>O2/B2</f>
        <v>-3.2564450474898234E-2</v>
      </c>
      <c r="S2" s="8">
        <f>O2/B2</f>
        <v>-3.2564450474898234E-2</v>
      </c>
      <c r="T2">
        <f>H2-G2</f>
        <v>-105</v>
      </c>
      <c r="U2">
        <f>I2-H2</f>
        <v>-301</v>
      </c>
      <c r="V2">
        <f>J2-G2</f>
        <v>-681</v>
      </c>
      <c r="W2">
        <f>K2-G2</f>
        <v>-1005</v>
      </c>
      <c r="X2" s="8">
        <f>T2/G2</f>
        <v>-7.2249363517511867E-3</v>
      </c>
      <c r="Y2" s="8">
        <f>U2/G2</f>
        <v>-2.0711484208353403E-2</v>
      </c>
      <c r="Z2" s="8">
        <f>V2/G2</f>
        <v>-4.6858872909929128E-2</v>
      </c>
      <c r="AA2" s="8">
        <f t="shared" ref="Z2:AA6" si="0">W2/G2</f>
        <v>-6.9152962223904213E-2</v>
      </c>
    </row>
    <row r="3" spans="1:27">
      <c r="G3" s="4">
        <f>G2/G8</f>
        <v>0.11626027967105053</v>
      </c>
      <c r="H3" s="4">
        <f t="shared" ref="H3:K3" si="1">H2/H8</f>
        <v>0.11764226250173267</v>
      </c>
      <c r="I3" s="4">
        <f t="shared" si="1"/>
        <v>0.1164210838607595</v>
      </c>
      <c r="J3" s="4">
        <f t="shared" si="1"/>
        <v>0.11348424148581447</v>
      </c>
      <c r="K3" s="4">
        <f t="shared" si="1"/>
        <v>0.11195709745762712</v>
      </c>
      <c r="P3" s="8"/>
      <c r="Q3" s="8"/>
      <c r="R3" s="8"/>
      <c r="S3" s="8"/>
      <c r="X3" s="8"/>
      <c r="Y3" s="8"/>
      <c r="Z3" s="8"/>
      <c r="AA3" s="8"/>
    </row>
    <row r="4" spans="1:27">
      <c r="A4" t="s">
        <v>11</v>
      </c>
      <c r="B4">
        <v>21</v>
      </c>
      <c r="C4">
        <v>21</v>
      </c>
      <c r="D4">
        <v>20</v>
      </c>
      <c r="E4">
        <v>20</v>
      </c>
      <c r="F4">
        <v>18</v>
      </c>
      <c r="G4">
        <v>917</v>
      </c>
      <c r="H4">
        <v>822</v>
      </c>
      <c r="I4">
        <v>776</v>
      </c>
      <c r="J4">
        <v>797</v>
      </c>
      <c r="K4">
        <v>808</v>
      </c>
      <c r="L4">
        <f>C4-B4</f>
        <v>0</v>
      </c>
      <c r="M4">
        <f t="shared" ref="M4:M6" si="2">D4-B4</f>
        <v>-1</v>
      </c>
      <c r="N4">
        <f t="shared" ref="N4:N6" si="3">E4-B4</f>
        <v>-1</v>
      </c>
      <c r="O4">
        <f t="shared" ref="O4:O6" si="4">F4-B4</f>
        <v>-3</v>
      </c>
      <c r="P4" s="8">
        <f>L4/B4</f>
        <v>0</v>
      </c>
      <c r="Q4" s="8">
        <f>M4/B4</f>
        <v>-4.7619047619047616E-2</v>
      </c>
      <c r="R4" s="8">
        <f>O4/B4</f>
        <v>-0.14285714285714285</v>
      </c>
      <c r="S4" s="8">
        <f>O4/B4</f>
        <v>-0.14285714285714285</v>
      </c>
      <c r="T4">
        <f t="shared" ref="T4:T6" si="5">H4-G4</f>
        <v>-95</v>
      </c>
      <c r="U4">
        <f t="shared" ref="U4:U6" si="6">I4-H4</f>
        <v>-46</v>
      </c>
      <c r="V4">
        <f t="shared" ref="V4:V6" si="7">J4-G4</f>
        <v>-120</v>
      </c>
      <c r="W4">
        <f t="shared" ref="W4:W6" si="8">K4-G4</f>
        <v>-109</v>
      </c>
      <c r="X4" s="8">
        <f>T4/G4</f>
        <v>-0.10359869138495092</v>
      </c>
      <c r="Y4" s="8">
        <f>U4/G4</f>
        <v>-5.0163576881134132E-2</v>
      </c>
      <c r="Z4" s="8">
        <f>V4/G4</f>
        <v>-0.13086150490730644</v>
      </c>
      <c r="AA4" s="8">
        <f t="shared" si="0"/>
        <v>-0.11886586695747001</v>
      </c>
    </row>
    <row r="5" spans="1:27">
      <c r="G5" s="4">
        <f>G4/G8</f>
        <v>7.3357652555118237E-3</v>
      </c>
      <c r="H5" s="4">
        <f t="shared" ref="H5:K5" si="9">H4/H8</f>
        <v>6.7023800787651966E-3</v>
      </c>
      <c r="I5" s="4">
        <f t="shared" si="9"/>
        <v>6.395042194092827E-3</v>
      </c>
      <c r="J5" s="4">
        <f t="shared" si="9"/>
        <v>6.5295221241838093E-3</v>
      </c>
      <c r="K5" s="4">
        <f t="shared" si="9"/>
        <v>6.6869703389830512E-3</v>
      </c>
      <c r="P5" s="8"/>
      <c r="Q5" s="8"/>
      <c r="R5" s="8"/>
      <c r="S5" s="8"/>
      <c r="X5" s="8"/>
      <c r="Y5" s="8"/>
      <c r="Z5" s="8"/>
      <c r="AA5" s="8"/>
    </row>
    <row r="6" spans="1:27">
      <c r="A6" t="s">
        <v>12</v>
      </c>
      <c r="B6">
        <v>172</v>
      </c>
      <c r="C6">
        <v>172</v>
      </c>
      <c r="D6">
        <v>163</v>
      </c>
      <c r="E6">
        <v>162</v>
      </c>
      <c r="F6">
        <v>164</v>
      </c>
      <c r="G6">
        <v>4673</v>
      </c>
      <c r="H6">
        <v>4526</v>
      </c>
      <c r="I6">
        <v>4234</v>
      </c>
      <c r="J6">
        <v>4075</v>
      </c>
      <c r="K6">
        <v>3871</v>
      </c>
      <c r="L6">
        <f t="shared" ref="L6" si="10">C6-B6</f>
        <v>0</v>
      </c>
      <c r="M6">
        <f t="shared" si="2"/>
        <v>-9</v>
      </c>
      <c r="N6">
        <f t="shared" si="3"/>
        <v>-10</v>
      </c>
      <c r="O6">
        <f t="shared" si="4"/>
        <v>-8</v>
      </c>
      <c r="P6" s="8">
        <f>L6/B6</f>
        <v>0</v>
      </c>
      <c r="Q6" s="8">
        <f>M6/B6</f>
        <v>-5.232558139534884E-2</v>
      </c>
      <c r="R6" s="8">
        <f>O6/B6</f>
        <v>-4.6511627906976744E-2</v>
      </c>
      <c r="S6" s="8">
        <f>O6/B6</f>
        <v>-4.6511627906976744E-2</v>
      </c>
      <c r="T6">
        <f t="shared" si="5"/>
        <v>-147</v>
      </c>
      <c r="U6">
        <f t="shared" si="6"/>
        <v>-292</v>
      </c>
      <c r="V6">
        <f t="shared" si="7"/>
        <v>-598</v>
      </c>
      <c r="W6">
        <f t="shared" si="8"/>
        <v>-802</v>
      </c>
      <c r="X6" s="8">
        <f>T6/G6</f>
        <v>-3.145730793922534E-2</v>
      </c>
      <c r="Y6" s="8">
        <f>U6/G6</f>
        <v>-6.2486625294243529E-2</v>
      </c>
      <c r="Z6" s="8">
        <f>V6/G6</f>
        <v>-0.12796918467793708</v>
      </c>
      <c r="AA6" s="8">
        <f t="shared" si="0"/>
        <v>-0.17162422426706611</v>
      </c>
    </row>
    <row r="7" spans="1:27">
      <c r="G7" s="4">
        <f>G6/G8</f>
        <v>3.738280375027999E-2</v>
      </c>
      <c r="H7" s="4">
        <f t="shared" ref="H7:K7" si="11">H6/H8</f>
        <v>3.6903859168480872E-2</v>
      </c>
      <c r="I7" s="4">
        <f t="shared" si="11"/>
        <v>3.4892536919831227E-2</v>
      </c>
      <c r="J7" s="4">
        <f t="shared" si="11"/>
        <v>3.3384946870826882E-2</v>
      </c>
      <c r="K7" s="4">
        <f t="shared" si="11"/>
        <v>3.2036215572033899E-2</v>
      </c>
    </row>
    <row r="8" spans="1:27">
      <c r="G8" s="12">
        <v>125004</v>
      </c>
      <c r="H8" s="12">
        <v>122643</v>
      </c>
      <c r="I8" s="12">
        <v>121344</v>
      </c>
      <c r="J8" s="12">
        <v>122061</v>
      </c>
      <c r="K8" s="12">
        <v>120832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opLeftCell="Q1" workbookViewId="0">
      <selection activeCell="X2" sqref="X2:AA6"/>
    </sheetView>
  </sheetViews>
  <sheetFormatPr baseColWidth="10" defaultRowHeight="15" x14ac:dyDescent="0"/>
  <cols>
    <col min="2" max="2" width="13.5" customWidth="1"/>
    <col min="3" max="3" width="11.6640625" customWidth="1"/>
    <col min="4" max="4" width="12.6640625" customWidth="1"/>
    <col min="5" max="5" width="13.33203125" customWidth="1"/>
    <col min="6" max="6" width="12.6640625" customWidth="1"/>
    <col min="12" max="12" width="15.6640625" customWidth="1"/>
    <col min="13" max="13" width="16.1640625" customWidth="1"/>
    <col min="14" max="14" width="17.1640625" customWidth="1"/>
    <col min="15" max="19" width="16.5" customWidth="1"/>
    <col min="20" max="20" width="14.33203125" customWidth="1"/>
    <col min="21" max="21" width="14.6640625" customWidth="1"/>
    <col min="22" max="22" width="15.6640625" customWidth="1"/>
    <col min="23" max="23" width="15.33203125" customWidth="1"/>
  </cols>
  <sheetData>
    <row r="1" spans="1:27"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16</v>
      </c>
      <c r="M1" s="6" t="s">
        <v>17</v>
      </c>
      <c r="N1" s="7" t="s">
        <v>18</v>
      </c>
      <c r="O1" s="7" t="s">
        <v>14</v>
      </c>
      <c r="P1" s="7" t="s">
        <v>22</v>
      </c>
      <c r="Q1" s="7" t="s">
        <v>23</v>
      </c>
      <c r="R1" s="7" t="s">
        <v>24</v>
      </c>
      <c r="S1" s="7" t="s">
        <v>25</v>
      </c>
      <c r="T1" s="6" t="s">
        <v>19</v>
      </c>
      <c r="U1" s="6" t="s">
        <v>21</v>
      </c>
      <c r="V1" s="6" t="s">
        <v>20</v>
      </c>
      <c r="W1" s="6" t="s">
        <v>15</v>
      </c>
      <c r="X1" s="11" t="s">
        <v>22</v>
      </c>
      <c r="Y1" s="11" t="s">
        <v>23</v>
      </c>
      <c r="Z1" s="11" t="s">
        <v>24</v>
      </c>
      <c r="AA1" s="11" t="s">
        <v>25</v>
      </c>
    </row>
    <row r="2" spans="1:27">
      <c r="A2" t="s">
        <v>13</v>
      </c>
      <c r="B2">
        <v>816</v>
      </c>
      <c r="C2">
        <v>810</v>
      </c>
      <c r="D2">
        <v>809</v>
      </c>
      <c r="E2">
        <v>798</v>
      </c>
      <c r="F2">
        <v>794</v>
      </c>
      <c r="G2">
        <v>16697</v>
      </c>
      <c r="H2">
        <v>16618</v>
      </c>
      <c r="I2">
        <v>16649</v>
      </c>
      <c r="J2">
        <v>16573</v>
      </c>
      <c r="K2">
        <v>16217</v>
      </c>
      <c r="L2">
        <f>C2-B2</f>
        <v>-6</v>
      </c>
      <c r="M2">
        <f>D2-B2</f>
        <v>-7</v>
      </c>
      <c r="N2">
        <f>E2-B2</f>
        <v>-18</v>
      </c>
      <c r="O2">
        <f>F2-B2</f>
        <v>-22</v>
      </c>
      <c r="P2" s="8">
        <f>L2/B2</f>
        <v>-7.3529411764705881E-3</v>
      </c>
      <c r="Q2" s="8">
        <f>M2/B2</f>
        <v>-8.5784313725490204E-3</v>
      </c>
      <c r="R2" s="8">
        <f>O2/B2</f>
        <v>-2.6960784313725492E-2</v>
      </c>
      <c r="S2" s="8">
        <f>O2/B2</f>
        <v>-2.6960784313725492E-2</v>
      </c>
      <c r="T2">
        <f>H2-G2</f>
        <v>-79</v>
      </c>
      <c r="U2">
        <f>I2-G2</f>
        <v>-48</v>
      </c>
      <c r="V2">
        <f>J2-G2</f>
        <v>-124</v>
      </c>
      <c r="W2">
        <f>K2-G2</f>
        <v>-480</v>
      </c>
      <c r="X2" s="8">
        <f>T2/G2</f>
        <v>-4.7313888722525007E-3</v>
      </c>
      <c r="Y2" s="8">
        <f>U2/G2</f>
        <v>-2.8747679223812663E-3</v>
      </c>
      <c r="Z2" s="8">
        <f>V2/G2</f>
        <v>-7.4264837994849377E-3</v>
      </c>
      <c r="AA2" s="8">
        <f t="shared" ref="AA2:AA6" si="0">W2/G2</f>
        <v>-2.8747679223812661E-2</v>
      </c>
    </row>
    <row r="3" spans="1:27">
      <c r="G3" s="4">
        <f>G2/G8</f>
        <v>8.0365608890899734E-2</v>
      </c>
      <c r="H3" s="4">
        <f t="shared" ref="H3:K3" si="1">H2/H8</f>
        <v>8.1727198957385588E-2</v>
      </c>
      <c r="I3" s="4">
        <f t="shared" si="1"/>
        <v>8.1268945588027122E-2</v>
      </c>
      <c r="J3" s="4">
        <f t="shared" si="1"/>
        <v>8.0656621697911185E-2</v>
      </c>
      <c r="K3" s="4">
        <f t="shared" si="1"/>
        <v>7.9702559112198909E-2</v>
      </c>
      <c r="P3" s="8"/>
      <c r="Q3" s="8"/>
      <c r="R3" s="8"/>
      <c r="S3" s="8"/>
      <c r="X3" s="8"/>
      <c r="Y3" s="8"/>
      <c r="Z3" s="8"/>
      <c r="AA3" s="8"/>
    </row>
    <row r="4" spans="1:27">
      <c r="A4" t="s">
        <v>11</v>
      </c>
      <c r="B4">
        <v>16</v>
      </c>
      <c r="C4">
        <v>19</v>
      </c>
      <c r="D4">
        <v>19</v>
      </c>
      <c r="E4">
        <v>20</v>
      </c>
      <c r="F4">
        <v>16</v>
      </c>
      <c r="G4">
        <v>180</v>
      </c>
      <c r="H4">
        <v>172</v>
      </c>
      <c r="I4">
        <v>156</v>
      </c>
      <c r="J4">
        <v>153</v>
      </c>
      <c r="K4">
        <v>145</v>
      </c>
      <c r="L4">
        <f t="shared" ref="L4:L6" si="2">C4-B4</f>
        <v>3</v>
      </c>
      <c r="M4">
        <f t="shared" ref="M4:M6" si="3">D4-B4</f>
        <v>3</v>
      </c>
      <c r="N4">
        <f t="shared" ref="N4:N6" si="4">E4-B4</f>
        <v>4</v>
      </c>
      <c r="O4">
        <f>F4-B4</f>
        <v>0</v>
      </c>
      <c r="P4" s="8">
        <f>L4/B4</f>
        <v>0.1875</v>
      </c>
      <c r="Q4" s="8">
        <f>M4/B4</f>
        <v>0.1875</v>
      </c>
      <c r="R4" s="8">
        <f>O4/B4</f>
        <v>0</v>
      </c>
      <c r="S4" s="8">
        <f>O4/B4</f>
        <v>0</v>
      </c>
      <c r="T4">
        <f t="shared" ref="T4:T6" si="5">H4-G4</f>
        <v>-8</v>
      </c>
      <c r="U4">
        <f t="shared" ref="U4:U6" si="6">I4-G4</f>
        <v>-24</v>
      </c>
      <c r="V4">
        <f t="shared" ref="V4:V6" si="7">J4-G4</f>
        <v>-27</v>
      </c>
      <c r="W4">
        <f t="shared" ref="W4:W6" si="8">K4-G4</f>
        <v>-35</v>
      </c>
      <c r="X4" s="8">
        <f>T4/G4</f>
        <v>-4.4444444444444446E-2</v>
      </c>
      <c r="Y4" s="8">
        <f>U4/G4</f>
        <v>-0.13333333333333333</v>
      </c>
      <c r="Z4" s="8">
        <f>V4/G4</f>
        <v>-0.15</v>
      </c>
      <c r="AA4" s="8">
        <f t="shared" si="0"/>
        <v>-0.19444444444444445</v>
      </c>
    </row>
    <row r="5" spans="1:27">
      <c r="G5" s="4">
        <f>G4/G8</f>
        <v>8.6637177938323959E-4</v>
      </c>
      <c r="H5" s="4">
        <f t="shared" ref="H5:K5" si="9">H4/H8</f>
        <v>8.4589470578110015E-4</v>
      </c>
      <c r="I5" s="4">
        <f t="shared" si="9"/>
        <v>7.6148450427846901E-4</v>
      </c>
      <c r="J5" s="4">
        <f t="shared" si="9"/>
        <v>7.4461250949015944E-4</v>
      </c>
      <c r="K5" s="4">
        <f t="shared" si="9"/>
        <v>7.1263927183010676E-4</v>
      </c>
      <c r="P5" s="8"/>
      <c r="Q5" s="8"/>
      <c r="R5" s="8"/>
      <c r="S5" s="8"/>
      <c r="X5" s="8"/>
      <c r="Y5" s="8"/>
      <c r="Z5" s="8"/>
      <c r="AA5" s="8"/>
    </row>
    <row r="6" spans="1:27">
      <c r="A6" t="s">
        <v>12</v>
      </c>
      <c r="B6">
        <v>293</v>
      </c>
      <c r="C6">
        <v>282</v>
      </c>
      <c r="D6">
        <v>286</v>
      </c>
      <c r="E6">
        <v>288</v>
      </c>
      <c r="F6">
        <v>293</v>
      </c>
      <c r="G6">
        <v>7468</v>
      </c>
      <c r="H6">
        <v>7092</v>
      </c>
      <c r="I6">
        <v>7021</v>
      </c>
      <c r="J6">
        <v>7066</v>
      </c>
      <c r="K6">
        <v>6716</v>
      </c>
      <c r="L6">
        <f t="shared" si="2"/>
        <v>-11</v>
      </c>
      <c r="M6">
        <f t="shared" si="3"/>
        <v>-7</v>
      </c>
      <c r="N6">
        <f t="shared" si="4"/>
        <v>-5</v>
      </c>
      <c r="O6">
        <f t="shared" ref="O6" si="10">F6-B6</f>
        <v>0</v>
      </c>
      <c r="P6" s="8">
        <f>L6/B6</f>
        <v>-3.7542662116040959E-2</v>
      </c>
      <c r="Q6" s="8">
        <f>M6/B6</f>
        <v>-2.3890784982935155E-2</v>
      </c>
      <c r="R6" s="8">
        <f>O6/B6</f>
        <v>0</v>
      </c>
      <c r="S6" s="8">
        <f>O6/B6</f>
        <v>0</v>
      </c>
      <c r="T6">
        <f t="shared" si="5"/>
        <v>-376</v>
      </c>
      <c r="U6">
        <f t="shared" si="6"/>
        <v>-447</v>
      </c>
      <c r="V6">
        <f t="shared" si="7"/>
        <v>-402</v>
      </c>
      <c r="W6">
        <f t="shared" si="8"/>
        <v>-752</v>
      </c>
      <c r="X6" s="8">
        <f>T6/G6</f>
        <v>-5.0348152115693628E-2</v>
      </c>
      <c r="Y6" s="8">
        <f>U6/G6</f>
        <v>-5.9855382967327266E-2</v>
      </c>
      <c r="Z6" s="8">
        <f>V6/G6</f>
        <v>-5.3829673272629885E-2</v>
      </c>
      <c r="AA6" s="8">
        <f t="shared" si="0"/>
        <v>-0.10069630423138726</v>
      </c>
    </row>
    <row r="7" spans="1:27">
      <c r="G7" s="4">
        <f>G6/G8</f>
        <v>3.5944802491300186E-2</v>
      </c>
      <c r="H7" s="4">
        <f t="shared" ref="H7:K7" si="11">H6/H8</f>
        <v>3.487840263604397E-2</v>
      </c>
      <c r="I7" s="4">
        <f t="shared" si="11"/>
        <v>3.4271684003455968E-2</v>
      </c>
      <c r="J7" s="4">
        <f t="shared" si="11"/>
        <v>3.4388444392532462E-2</v>
      </c>
      <c r="K7" s="4">
        <f t="shared" si="11"/>
        <v>3.3007485169731017E-2</v>
      </c>
    </row>
    <row r="8" spans="1:27">
      <c r="G8">
        <v>207763</v>
      </c>
      <c r="H8">
        <v>203335</v>
      </c>
      <c r="I8">
        <v>204863</v>
      </c>
      <c r="J8">
        <v>205476</v>
      </c>
      <c r="K8">
        <v>203469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opLeftCell="P1" workbookViewId="0">
      <selection activeCell="X2" sqref="X2:AA6"/>
    </sheetView>
  </sheetViews>
  <sheetFormatPr baseColWidth="10" defaultRowHeight="15" x14ac:dyDescent="0"/>
  <cols>
    <col min="2" max="3" width="12.5" customWidth="1"/>
    <col min="4" max="4" width="11.83203125" customWidth="1"/>
    <col min="5" max="5" width="13.6640625" customWidth="1"/>
    <col min="6" max="6" width="12.6640625" customWidth="1"/>
    <col min="12" max="12" width="15.5" customWidth="1"/>
    <col min="13" max="13" width="17" customWidth="1"/>
    <col min="14" max="14" width="16.5" customWidth="1"/>
    <col min="15" max="19" width="16.33203125" customWidth="1"/>
    <col min="20" max="20" width="15" customWidth="1"/>
    <col min="21" max="21" width="14" customWidth="1"/>
    <col min="22" max="22" width="15.33203125" customWidth="1"/>
    <col min="23" max="23" width="15.1640625" customWidth="1"/>
  </cols>
  <sheetData>
    <row r="1" spans="1:27"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16</v>
      </c>
      <c r="M1" s="6" t="s">
        <v>17</v>
      </c>
      <c r="N1" s="7" t="s">
        <v>18</v>
      </c>
      <c r="O1" s="7" t="s">
        <v>14</v>
      </c>
      <c r="P1" s="7" t="s">
        <v>22</v>
      </c>
      <c r="Q1" s="7" t="s">
        <v>23</v>
      </c>
      <c r="R1" s="7" t="s">
        <v>24</v>
      </c>
      <c r="S1" s="7" t="s">
        <v>25</v>
      </c>
      <c r="T1" s="6" t="s">
        <v>19</v>
      </c>
      <c r="U1" s="6" t="s">
        <v>21</v>
      </c>
      <c r="V1" s="6" t="s">
        <v>20</v>
      </c>
      <c r="W1" s="6" t="s">
        <v>15</v>
      </c>
      <c r="X1" s="11" t="s">
        <v>22</v>
      </c>
      <c r="Y1" s="11" t="s">
        <v>23</v>
      </c>
      <c r="Z1" s="11" t="s">
        <v>24</v>
      </c>
      <c r="AA1" s="11" t="s">
        <v>25</v>
      </c>
    </row>
    <row r="2" spans="1:27">
      <c r="A2" s="3" t="s">
        <v>13</v>
      </c>
      <c r="B2">
        <v>761</v>
      </c>
      <c r="C2">
        <v>772</v>
      </c>
      <c r="D2">
        <v>778</v>
      </c>
      <c r="E2">
        <v>770</v>
      </c>
      <c r="F2">
        <v>741</v>
      </c>
      <c r="G2">
        <v>14511</v>
      </c>
      <c r="H2">
        <v>14468</v>
      </c>
      <c r="I2">
        <v>14962</v>
      </c>
      <c r="J2">
        <v>15396</v>
      </c>
      <c r="K2">
        <v>15559</v>
      </c>
      <c r="L2">
        <f>C2-B2</f>
        <v>11</v>
      </c>
      <c r="M2">
        <f>D2-B2</f>
        <v>17</v>
      </c>
      <c r="N2">
        <f>E2-B2</f>
        <v>9</v>
      </c>
      <c r="O2">
        <f>F2-B2</f>
        <v>-20</v>
      </c>
      <c r="P2" s="8">
        <f>L2/B2</f>
        <v>1.4454664914586071E-2</v>
      </c>
      <c r="Q2" s="8">
        <f>M2/B2</f>
        <v>2.2339027595269383E-2</v>
      </c>
      <c r="R2" s="8">
        <f>O2/B2</f>
        <v>-2.6281208935611037E-2</v>
      </c>
      <c r="S2" s="8">
        <f>O2/B2</f>
        <v>-2.6281208935611037E-2</v>
      </c>
      <c r="T2">
        <f>H2-G2</f>
        <v>-43</v>
      </c>
      <c r="U2">
        <f>I2-G2</f>
        <v>451</v>
      </c>
      <c r="V2">
        <f>J2-G2</f>
        <v>885</v>
      </c>
      <c r="W2">
        <f>K2-G2</f>
        <v>1048</v>
      </c>
      <c r="X2" s="8">
        <f>T2/G2</f>
        <v>-2.9632692440217765E-3</v>
      </c>
      <c r="Y2" s="8">
        <f>U2/G2</f>
        <v>3.1079870443112122E-2</v>
      </c>
      <c r="Z2" s="8">
        <f>V2/G2</f>
        <v>6.0988215836262148E-2</v>
      </c>
      <c r="AA2" s="8">
        <f t="shared" ref="AA2:AA6" si="0">W2/G2</f>
        <v>7.2221073668251673E-2</v>
      </c>
    </row>
    <row r="3" spans="1:27">
      <c r="A3" s="3"/>
      <c r="G3" s="4">
        <f>G2/G8</f>
        <v>4.9992420692886473E-2</v>
      </c>
      <c r="H3" s="4">
        <f t="shared" ref="H3:K3" si="1">H2/H8</f>
        <v>5.0731803103939183E-2</v>
      </c>
      <c r="I3" s="4">
        <f t="shared" si="1"/>
        <v>5.1771088881430297E-2</v>
      </c>
      <c r="J3" s="4">
        <f t="shared" si="1"/>
        <v>5.2516142676358527E-2</v>
      </c>
      <c r="K3" s="4">
        <f t="shared" si="1"/>
        <v>5.3326250128525897E-2</v>
      </c>
      <c r="P3" s="8"/>
      <c r="Q3" s="8"/>
      <c r="R3" s="8"/>
      <c r="S3" s="8"/>
      <c r="X3" s="8"/>
      <c r="Y3" s="8"/>
      <c r="Z3" s="8"/>
      <c r="AA3" s="8"/>
    </row>
    <row r="4" spans="1:27">
      <c r="A4" s="3" t="s">
        <v>11</v>
      </c>
      <c r="B4">
        <v>41</v>
      </c>
      <c r="C4">
        <v>41</v>
      </c>
      <c r="D4">
        <v>39</v>
      </c>
      <c r="E4">
        <v>39</v>
      </c>
      <c r="F4">
        <v>38</v>
      </c>
      <c r="G4">
        <v>9475</v>
      </c>
      <c r="H4">
        <v>8118</v>
      </c>
      <c r="I4">
        <v>7261</v>
      </c>
      <c r="J4">
        <v>7141</v>
      </c>
      <c r="K4">
        <v>6978</v>
      </c>
      <c r="L4">
        <f t="shared" ref="L4:L6" si="2">C4-B4</f>
        <v>0</v>
      </c>
      <c r="M4">
        <f t="shared" ref="M4:M6" si="3">D4-B4</f>
        <v>-2</v>
      </c>
      <c r="N4">
        <f t="shared" ref="N4:N6" si="4">E4-B4</f>
        <v>-2</v>
      </c>
      <c r="O4">
        <f t="shared" ref="O4:O6" si="5">F4-B4</f>
        <v>-3</v>
      </c>
      <c r="P4" s="8">
        <f>L4/B4</f>
        <v>0</v>
      </c>
      <c r="Q4" s="8">
        <f>M4/B4</f>
        <v>-4.878048780487805E-2</v>
      </c>
      <c r="R4" s="8">
        <f>O4/B4</f>
        <v>-7.3170731707317069E-2</v>
      </c>
      <c r="S4" s="8">
        <f>O4/B4</f>
        <v>-7.3170731707317069E-2</v>
      </c>
      <c r="T4">
        <f t="shared" ref="T4:T6" si="6">H4-G4</f>
        <v>-1357</v>
      </c>
      <c r="U4">
        <f t="shared" ref="U4:U6" si="7">I4-G4</f>
        <v>-2214</v>
      </c>
      <c r="V4">
        <f t="shared" ref="V4:V6" si="8">J4-G4</f>
        <v>-2334</v>
      </c>
      <c r="W4">
        <f t="shared" ref="W4:W6" si="9">K4-G4</f>
        <v>-2497</v>
      </c>
      <c r="X4" s="8">
        <f>T4/G4</f>
        <v>-0.14321899736147758</v>
      </c>
      <c r="Y4" s="8">
        <f>U4/G4</f>
        <v>-0.23366754617414248</v>
      </c>
      <c r="Z4" s="8">
        <f>V4/G4</f>
        <v>-0.24633245382585753</v>
      </c>
      <c r="AA4" s="8">
        <f t="shared" si="0"/>
        <v>-0.26353562005277043</v>
      </c>
    </row>
    <row r="5" spans="1:27">
      <c r="A5" s="3"/>
      <c r="G5" s="4">
        <f>G4/G8</f>
        <v>3.2642697682110082E-2</v>
      </c>
      <c r="H5" s="4">
        <f t="shared" ref="H5:K5" si="10">H4/H8</f>
        <v>2.8465632955334413E-2</v>
      </c>
      <c r="I5" s="4">
        <f t="shared" si="10"/>
        <v>2.5124306668096872E-2</v>
      </c>
      <c r="J5" s="4">
        <f t="shared" si="10"/>
        <v>2.4358130348913758E-2</v>
      </c>
      <c r="K5" s="4">
        <f t="shared" si="10"/>
        <v>2.3916098296603489E-2</v>
      </c>
      <c r="P5" s="8"/>
      <c r="Q5" s="8"/>
      <c r="R5" s="8"/>
      <c r="S5" s="8"/>
      <c r="X5" s="8"/>
      <c r="Y5" s="8"/>
      <c r="Z5" s="8"/>
      <c r="AA5" s="8"/>
    </row>
    <row r="6" spans="1:27">
      <c r="A6" s="3" t="s">
        <v>12</v>
      </c>
      <c r="B6">
        <v>523</v>
      </c>
      <c r="C6">
        <v>533</v>
      </c>
      <c r="D6">
        <v>546</v>
      </c>
      <c r="E6">
        <v>560</v>
      </c>
      <c r="F6">
        <v>576</v>
      </c>
      <c r="G6">
        <v>18272</v>
      </c>
      <c r="H6">
        <v>17650</v>
      </c>
      <c r="I6">
        <v>17670</v>
      </c>
      <c r="J6">
        <v>18243</v>
      </c>
      <c r="K6">
        <v>18767</v>
      </c>
      <c r="L6">
        <f t="shared" si="2"/>
        <v>10</v>
      </c>
      <c r="M6">
        <f t="shared" si="3"/>
        <v>23</v>
      </c>
      <c r="N6">
        <f t="shared" si="4"/>
        <v>37</v>
      </c>
      <c r="O6">
        <f t="shared" si="5"/>
        <v>53</v>
      </c>
      <c r="P6" s="8">
        <f>L6/B6</f>
        <v>1.9120458891013385E-2</v>
      </c>
      <c r="Q6" s="8">
        <f>M6/B6</f>
        <v>4.3977055449330782E-2</v>
      </c>
      <c r="R6" s="8">
        <f>O6/B6</f>
        <v>0.10133843212237094</v>
      </c>
      <c r="S6" s="8">
        <f>O6/B6</f>
        <v>0.10133843212237094</v>
      </c>
      <c r="T6">
        <f t="shared" si="6"/>
        <v>-622</v>
      </c>
      <c r="U6">
        <f t="shared" si="7"/>
        <v>-602</v>
      </c>
      <c r="V6">
        <f t="shared" si="8"/>
        <v>-29</v>
      </c>
      <c r="W6">
        <f t="shared" si="9"/>
        <v>495</v>
      </c>
      <c r="X6" s="8">
        <f>T6/G6</f>
        <v>-3.4041155866900173E-2</v>
      </c>
      <c r="Y6" s="8">
        <f>U6/G6</f>
        <v>-3.2946584938704025E-2</v>
      </c>
      <c r="Z6" s="8">
        <f>V6/G6</f>
        <v>-1.5871278458844133E-3</v>
      </c>
      <c r="AA6" s="8">
        <f t="shared" si="0"/>
        <v>2.7090630472854642E-2</v>
      </c>
    </row>
    <row r="7" spans="1:27">
      <c r="G7" s="4">
        <f>G6/G8</f>
        <v>6.2949590717415876E-2</v>
      </c>
      <c r="H7" s="4">
        <f t="shared" ref="H7:K7" si="11">H6/H8</f>
        <v>6.1889433562657352E-2</v>
      </c>
      <c r="I7" s="4">
        <f t="shared" si="11"/>
        <v>6.114123382802255E-2</v>
      </c>
      <c r="J7" s="4">
        <f t="shared" si="11"/>
        <v>6.222733117983948E-2</v>
      </c>
      <c r="K7" s="4">
        <f t="shared" si="11"/>
        <v>6.4321211913493506E-2</v>
      </c>
    </row>
    <row r="8" spans="1:27">
      <c r="G8">
        <v>290264</v>
      </c>
      <c r="H8">
        <v>285186</v>
      </c>
      <c r="I8">
        <v>289003</v>
      </c>
      <c r="J8">
        <v>293167</v>
      </c>
      <c r="K8">
        <v>291770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opLeftCell="S1" workbookViewId="0">
      <selection activeCell="X1" sqref="X1:AA6"/>
    </sheetView>
  </sheetViews>
  <sheetFormatPr baseColWidth="10" defaultRowHeight="15" x14ac:dyDescent="0"/>
  <cols>
    <col min="12" max="12" width="16.83203125" customWidth="1"/>
    <col min="13" max="13" width="17.1640625" customWidth="1"/>
    <col min="14" max="14" width="16.83203125" customWidth="1"/>
    <col min="15" max="19" width="16.5" customWidth="1"/>
    <col min="20" max="20" width="17.5" customWidth="1"/>
    <col min="21" max="21" width="15.83203125" customWidth="1"/>
    <col min="22" max="22" width="16" customWidth="1"/>
    <col min="23" max="23" width="14.83203125" customWidth="1"/>
    <col min="24" max="24" width="14.6640625" customWidth="1"/>
  </cols>
  <sheetData>
    <row r="1" spans="1:27"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16</v>
      </c>
      <c r="M1" s="6" t="s">
        <v>17</v>
      </c>
      <c r="N1" s="7" t="s">
        <v>18</v>
      </c>
      <c r="O1" s="7" t="s">
        <v>14</v>
      </c>
      <c r="P1" s="7" t="s">
        <v>22</v>
      </c>
      <c r="Q1" s="7" t="s">
        <v>23</v>
      </c>
      <c r="R1" s="7" t="s">
        <v>24</v>
      </c>
      <c r="S1" s="7" t="s">
        <v>25</v>
      </c>
      <c r="T1" s="6" t="s">
        <v>19</v>
      </c>
      <c r="U1" s="6" t="s">
        <v>21</v>
      </c>
      <c r="V1" s="6" t="s">
        <v>20</v>
      </c>
      <c r="W1" s="6" t="s">
        <v>15</v>
      </c>
      <c r="X1" s="11" t="s">
        <v>22</v>
      </c>
      <c r="Y1" s="11" t="s">
        <v>23</v>
      </c>
      <c r="Z1" s="11" t="s">
        <v>24</v>
      </c>
      <c r="AA1" s="11" t="s">
        <v>25</v>
      </c>
    </row>
    <row r="2" spans="1:27">
      <c r="A2" s="3" t="s">
        <v>13</v>
      </c>
      <c r="B2">
        <v>720</v>
      </c>
      <c r="C2">
        <v>715</v>
      </c>
      <c r="D2">
        <v>710</v>
      </c>
      <c r="E2">
        <v>709</v>
      </c>
      <c r="F2">
        <v>705</v>
      </c>
      <c r="G2">
        <v>15412</v>
      </c>
      <c r="H2">
        <v>14955</v>
      </c>
      <c r="I2">
        <v>14681</v>
      </c>
      <c r="J2">
        <v>14802</v>
      </c>
      <c r="K2">
        <v>14080</v>
      </c>
      <c r="L2">
        <f>C2-B2</f>
        <v>-5</v>
      </c>
      <c r="M2">
        <f>D2-B2</f>
        <v>-10</v>
      </c>
      <c r="N2">
        <f>E2-B2</f>
        <v>-11</v>
      </c>
      <c r="O2">
        <f>F2-B2</f>
        <v>-15</v>
      </c>
      <c r="P2" s="8">
        <f>L2/B2</f>
        <v>-6.9444444444444441E-3</v>
      </c>
      <c r="Q2" s="10">
        <f>M2/B2</f>
        <v>-1.3888888888888888E-2</v>
      </c>
      <c r="R2" s="8">
        <f>O2/B2</f>
        <v>-2.0833333333333332E-2</v>
      </c>
      <c r="S2" s="10">
        <f>O2/B2</f>
        <v>-2.0833333333333332E-2</v>
      </c>
      <c r="T2">
        <f>H2-G2</f>
        <v>-457</v>
      </c>
      <c r="U2">
        <f>I2-G2</f>
        <v>-731</v>
      </c>
      <c r="V2">
        <f>J2-G2</f>
        <v>-610</v>
      </c>
      <c r="W2">
        <f>K2-G2</f>
        <v>-1332</v>
      </c>
      <c r="X2" s="8">
        <f>T2/G2</f>
        <v>-2.9652219050090838E-2</v>
      </c>
      <c r="Y2" s="8">
        <f>U2/G2</f>
        <v>-4.7430573579029328E-2</v>
      </c>
      <c r="Z2" s="8">
        <f>V2/G2</f>
        <v>-3.9579548403841161E-2</v>
      </c>
      <c r="AA2" s="8">
        <f t="shared" ref="AA2:AA6" si="0">W2/G2</f>
        <v>-8.6426161432649889E-2</v>
      </c>
    </row>
    <row r="3" spans="1:27">
      <c r="A3" s="3"/>
      <c r="G3" s="4">
        <f>G2/G8</f>
        <v>9.4695643091064374E-2</v>
      </c>
      <c r="H3" s="4">
        <f t="shared" ref="H3:K3" si="1">H2/H8</f>
        <v>9.4022897451856879E-2</v>
      </c>
      <c r="I3" s="4">
        <f t="shared" si="1"/>
        <v>9.0762401701369996E-2</v>
      </c>
      <c r="J3" s="4">
        <f t="shared" si="1"/>
        <v>9.080201700467444E-2</v>
      </c>
      <c r="K3" s="4">
        <f t="shared" si="1"/>
        <v>8.7837500623845891E-2</v>
      </c>
      <c r="P3" s="8"/>
      <c r="Q3" s="10"/>
      <c r="R3" s="8"/>
      <c r="S3" s="10"/>
      <c r="X3" s="8"/>
      <c r="Y3" s="8"/>
      <c r="Z3" s="8"/>
      <c r="AA3" s="8"/>
    </row>
    <row r="4" spans="1:27">
      <c r="A4" s="3" t="s">
        <v>11</v>
      </c>
      <c r="B4">
        <v>15</v>
      </c>
      <c r="C4">
        <v>16</v>
      </c>
      <c r="D4">
        <v>18</v>
      </c>
      <c r="E4">
        <v>21</v>
      </c>
      <c r="F4">
        <v>19</v>
      </c>
      <c r="G4">
        <v>155</v>
      </c>
      <c r="H4">
        <v>138</v>
      </c>
      <c r="I4">
        <v>143</v>
      </c>
      <c r="J4">
        <v>150</v>
      </c>
      <c r="K4">
        <v>149</v>
      </c>
      <c r="L4">
        <f t="shared" ref="L4:L6" si="2">C4-B4</f>
        <v>1</v>
      </c>
      <c r="M4">
        <f t="shared" ref="M4:M6" si="3">D4-B4</f>
        <v>3</v>
      </c>
      <c r="N4">
        <f t="shared" ref="N4:N6" si="4">E4-B4</f>
        <v>6</v>
      </c>
      <c r="O4">
        <f t="shared" ref="O4:O6" si="5">F4-B4</f>
        <v>4</v>
      </c>
      <c r="P4" s="8">
        <f>L4/B4</f>
        <v>6.6666666666666666E-2</v>
      </c>
      <c r="Q4" s="10">
        <f>M4/B4</f>
        <v>0.2</v>
      </c>
      <c r="R4" s="8">
        <f>O4/B4</f>
        <v>0.26666666666666666</v>
      </c>
      <c r="S4" s="10">
        <f>O4/B4</f>
        <v>0.26666666666666666</v>
      </c>
      <c r="T4">
        <f t="shared" ref="T4:T6" si="6">H4-G4</f>
        <v>-17</v>
      </c>
      <c r="U4">
        <f t="shared" ref="U4:U6" si="7">I4-G4</f>
        <v>-12</v>
      </c>
      <c r="V4">
        <f t="shared" ref="V4:V6" si="8">J4-G4</f>
        <v>-5</v>
      </c>
      <c r="W4">
        <f t="shared" ref="W4:W6" si="9">K4-G4</f>
        <v>-6</v>
      </c>
      <c r="X4" s="8">
        <f>T4/G4</f>
        <v>-0.10967741935483871</v>
      </c>
      <c r="Y4" s="8">
        <f>U4/G4</f>
        <v>-7.7419354838709681E-2</v>
      </c>
      <c r="Z4" s="8">
        <f>V4/G4</f>
        <v>-3.2258064516129031E-2</v>
      </c>
      <c r="AA4" s="8">
        <f t="shared" si="0"/>
        <v>-3.870967741935484E-2</v>
      </c>
    </row>
    <row r="5" spans="1:27">
      <c r="A5" s="3"/>
      <c r="G5" s="4">
        <f>G4/G8</f>
        <v>9.5236339729528794E-4</v>
      </c>
      <c r="H5" s="4">
        <f t="shared" ref="H5:K5" si="10">H4/H8</f>
        <v>8.6761349704822803E-4</v>
      </c>
      <c r="I5" s="4">
        <f t="shared" si="10"/>
        <v>8.8406943963598595E-4</v>
      </c>
      <c r="J5" s="4">
        <f t="shared" si="10"/>
        <v>9.2016636607898704E-4</v>
      </c>
      <c r="K5" s="4">
        <f t="shared" si="10"/>
        <v>9.2953036881768725E-4</v>
      </c>
      <c r="P5" s="8"/>
      <c r="Q5" s="10"/>
      <c r="R5" s="8"/>
      <c r="S5" s="10"/>
      <c r="X5" s="8"/>
      <c r="Y5" s="8"/>
      <c r="Z5" s="8"/>
      <c r="AA5" s="8"/>
    </row>
    <row r="6" spans="1:27">
      <c r="A6" s="3" t="s">
        <v>12</v>
      </c>
      <c r="B6">
        <v>199</v>
      </c>
      <c r="C6">
        <v>193</v>
      </c>
      <c r="D6">
        <v>193</v>
      </c>
      <c r="E6">
        <v>204</v>
      </c>
      <c r="F6">
        <v>205</v>
      </c>
      <c r="G6">
        <v>3115</v>
      </c>
      <c r="H6">
        <v>2958</v>
      </c>
      <c r="I6">
        <v>2913</v>
      </c>
      <c r="J6">
        <v>2918</v>
      </c>
      <c r="K6">
        <v>3008</v>
      </c>
      <c r="L6">
        <f t="shared" si="2"/>
        <v>-6</v>
      </c>
      <c r="M6">
        <f t="shared" si="3"/>
        <v>-6</v>
      </c>
      <c r="N6">
        <f t="shared" si="4"/>
        <v>5</v>
      </c>
      <c r="O6">
        <f t="shared" si="5"/>
        <v>6</v>
      </c>
      <c r="P6" s="8">
        <f>L6/B6</f>
        <v>-3.015075376884422E-2</v>
      </c>
      <c r="Q6" s="10">
        <f>M6/B6</f>
        <v>-3.015075376884422E-2</v>
      </c>
      <c r="R6" s="8">
        <f>O6/B6</f>
        <v>3.015075376884422E-2</v>
      </c>
      <c r="S6" s="10">
        <f>O6/B6</f>
        <v>3.015075376884422E-2</v>
      </c>
      <c r="T6">
        <f t="shared" si="6"/>
        <v>-157</v>
      </c>
      <c r="U6">
        <f t="shared" si="7"/>
        <v>-202</v>
      </c>
      <c r="V6">
        <f t="shared" si="8"/>
        <v>-197</v>
      </c>
      <c r="W6">
        <f t="shared" si="9"/>
        <v>-107</v>
      </c>
      <c r="X6" s="8">
        <f>T6/G6</f>
        <v>-5.0401284109149277E-2</v>
      </c>
      <c r="Y6" s="8">
        <f>U6/G6</f>
        <v>-6.4847512038523278E-2</v>
      </c>
      <c r="Z6" s="8">
        <f>V6/G6</f>
        <v>-6.3242375601926165E-2</v>
      </c>
      <c r="AA6" s="8">
        <f t="shared" si="0"/>
        <v>-3.4349919743178171E-2</v>
      </c>
    </row>
    <row r="7" spans="1:27">
      <c r="G7" s="4">
        <f>G6/G8</f>
        <v>1.9139432145644012E-2</v>
      </c>
      <c r="H7" s="4">
        <f t="shared" ref="H7:K7" si="11">H6/H8</f>
        <v>1.8597106697598974E-2</v>
      </c>
      <c r="I7" s="4">
        <f t="shared" si="11"/>
        <v>1.8009050892724664E-2</v>
      </c>
      <c r="J7" s="4">
        <f t="shared" si="11"/>
        <v>1.7900303041456563E-2</v>
      </c>
      <c r="K7" s="4">
        <f t="shared" si="11"/>
        <v>1.8765284224185257E-2</v>
      </c>
    </row>
    <row r="8" spans="1:27">
      <c r="G8">
        <v>162753</v>
      </c>
      <c r="H8">
        <v>159057</v>
      </c>
      <c r="I8">
        <v>161752</v>
      </c>
      <c r="J8">
        <v>163014</v>
      </c>
      <c r="K8">
        <v>160296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topLeftCell="D1" workbookViewId="0">
      <selection activeCell="J18" sqref="J18"/>
    </sheetView>
  </sheetViews>
  <sheetFormatPr baseColWidth="10" defaultRowHeight="15" x14ac:dyDescent="0"/>
  <cols>
    <col min="2" max="2" width="13.33203125" customWidth="1"/>
    <col min="3" max="3" width="12.83203125" customWidth="1"/>
    <col min="4" max="4" width="13.6640625" customWidth="1"/>
    <col min="5" max="5" width="12.1640625" customWidth="1"/>
    <col min="6" max="6" width="12.6640625" customWidth="1"/>
    <col min="7" max="7" width="11.6640625" customWidth="1"/>
    <col min="12" max="12" width="10.5" customWidth="1"/>
    <col min="13" max="13" width="10.1640625" customWidth="1"/>
    <col min="14" max="14" width="9" customWidth="1"/>
    <col min="15" max="15" width="12.83203125" customWidth="1"/>
    <col min="16" max="16" width="14" customWidth="1"/>
    <col min="17" max="18" width="12.5" customWidth="1"/>
    <col min="19" max="19" width="12.83203125" customWidth="1"/>
    <col min="20" max="20" width="11.5" customWidth="1"/>
    <col min="21" max="21" width="10.6640625" customWidth="1"/>
    <col min="22" max="22" width="11.5" customWidth="1"/>
    <col min="23" max="23" width="15.33203125" customWidth="1"/>
  </cols>
  <sheetData>
    <row r="1" spans="1:27"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16</v>
      </c>
      <c r="M1" s="6" t="s">
        <v>17</v>
      </c>
      <c r="N1" s="7" t="s">
        <v>18</v>
      </c>
      <c r="O1" s="7" t="s">
        <v>14</v>
      </c>
      <c r="P1" s="11" t="s">
        <v>22</v>
      </c>
      <c r="Q1" s="11" t="s">
        <v>23</v>
      </c>
      <c r="R1" s="11" t="s">
        <v>24</v>
      </c>
      <c r="S1" s="11" t="s">
        <v>25</v>
      </c>
      <c r="T1" s="6" t="s">
        <v>19</v>
      </c>
      <c r="U1" s="6" t="s">
        <v>21</v>
      </c>
      <c r="V1" s="6" t="s">
        <v>20</v>
      </c>
      <c r="W1" s="6" t="s">
        <v>15</v>
      </c>
      <c r="X1" s="8" t="s">
        <v>22</v>
      </c>
      <c r="Y1" s="8" t="s">
        <v>23</v>
      </c>
      <c r="Z1" s="8" t="s">
        <v>24</v>
      </c>
      <c r="AA1" s="8" t="s">
        <v>25</v>
      </c>
    </row>
    <row r="2" spans="1:27">
      <c r="A2" t="s">
        <v>13</v>
      </c>
      <c r="B2">
        <f>'22'!B2+'29'!B2+'35'!B2+'56'!B2</f>
        <v>3034</v>
      </c>
      <c r="C2">
        <f>'22'!C2+'29'!C2+'35'!C2+'56'!C2</f>
        <v>3048</v>
      </c>
      <c r="D2">
        <f>'22'!D2+'29'!D2+'35'!D2+'56'!D2</f>
        <v>3026</v>
      </c>
      <c r="E2">
        <f>'22'!E2+'29'!E2+'35'!E2+'56'!E2</f>
        <v>3002</v>
      </c>
      <c r="F2">
        <f>'22'!F2+'29'!F2+'35'!F2+'56'!F2</f>
        <v>2953</v>
      </c>
      <c r="G2">
        <f>'22'!G2+'29'!G2+'35'!G2+'56'!G2</f>
        <v>61153</v>
      </c>
      <c r="H2">
        <f>'22'!H2+'29'!H2+'35'!H2+'56'!H2</f>
        <v>60469</v>
      </c>
      <c r="I2">
        <f>'22'!I2+'29'!I2+'35'!I2+'56'!I2</f>
        <v>60419</v>
      </c>
      <c r="J2">
        <f>'22'!J2+'29'!J2+'35'!J2+'56'!J2</f>
        <v>60623</v>
      </c>
      <c r="K2">
        <f>'22'!K2+'29'!K2+'35'!K2+'56'!K2</f>
        <v>59384</v>
      </c>
      <c r="L2">
        <f>C2-B2</f>
        <v>14</v>
      </c>
      <c r="M2">
        <f>D2-B2</f>
        <v>-8</v>
      </c>
      <c r="N2">
        <f>E2-B2</f>
        <v>-32</v>
      </c>
      <c r="O2">
        <f>F2-B2</f>
        <v>-81</v>
      </c>
      <c r="P2" s="8">
        <f>L2/B2</f>
        <v>4.6143704680290049E-3</v>
      </c>
      <c r="Q2" s="8">
        <f>M2/B2</f>
        <v>-2.6367831245880024E-3</v>
      </c>
      <c r="R2" s="8">
        <f>O2/B2</f>
        <v>-2.6697429136453527E-2</v>
      </c>
      <c r="S2" s="8">
        <f>O2/B2</f>
        <v>-2.6697429136453527E-2</v>
      </c>
      <c r="T2">
        <f>H2-G2</f>
        <v>-684</v>
      </c>
      <c r="U2">
        <f>I2-G2</f>
        <v>-734</v>
      </c>
      <c r="V2">
        <f>J2-G2</f>
        <v>-530</v>
      </c>
      <c r="W2">
        <f>K2-G2</f>
        <v>-1769</v>
      </c>
      <c r="X2" s="8">
        <f>T2/G2</f>
        <v>-1.1185060422219678E-2</v>
      </c>
      <c r="Y2" s="8">
        <f>U2/G2</f>
        <v>-1.2002681798112929E-2</v>
      </c>
      <c r="Z2" s="8">
        <f>V2/G2</f>
        <v>-8.6667865844684642E-3</v>
      </c>
      <c r="AA2" s="8">
        <f t="shared" ref="AA2:AA6" si="0">W2/G2</f>
        <v>-2.8927444279103234E-2</v>
      </c>
    </row>
    <row r="3" spans="1:27">
      <c r="G3" s="4">
        <f>G2/G8</f>
        <v>7.7824185781334307E-2</v>
      </c>
      <c r="H3" s="4">
        <f t="shared" ref="H3:K3" si="1">H2/H8</f>
        <v>7.8508635833092061E-2</v>
      </c>
      <c r="I3" s="4">
        <f t="shared" si="1"/>
        <v>7.7763133846957766E-2</v>
      </c>
      <c r="J3" s="4">
        <f t="shared" si="1"/>
        <v>7.7353078530798064E-2</v>
      </c>
      <c r="K3" s="4">
        <f t="shared" si="1"/>
        <v>7.6489598347173435E-2</v>
      </c>
      <c r="P3" s="8"/>
      <c r="Q3" s="8"/>
      <c r="R3" s="8"/>
      <c r="S3" s="8"/>
      <c r="X3" s="8"/>
      <c r="Y3" s="8"/>
      <c r="Z3" s="8"/>
      <c r="AA3" s="8"/>
    </row>
    <row r="4" spans="1:27">
      <c r="A4" t="s">
        <v>11</v>
      </c>
      <c r="B4">
        <f>'22'!B4+'29'!B4+'35'!B4+'56'!B4</f>
        <v>93</v>
      </c>
      <c r="C4">
        <f>'22'!C4+'29'!C4+'35'!C4+'56'!C4</f>
        <v>97</v>
      </c>
      <c r="D4">
        <f>'22'!D4+'29'!D4+'35'!D4+'56'!D4</f>
        <v>96</v>
      </c>
      <c r="E4">
        <f>'22'!E4+'29'!E4+'35'!E4+'56'!E4</f>
        <v>100</v>
      </c>
      <c r="F4">
        <f>'22'!F4+'29'!F4+'35'!F4+'56'!F4</f>
        <v>91</v>
      </c>
      <c r="G4">
        <f>'22'!G4+'29'!G4+'35'!G4+'56'!G4</f>
        <v>10727</v>
      </c>
      <c r="H4">
        <f>'22'!H4+'29'!H4+'35'!H4+'56'!H4</f>
        <v>9250</v>
      </c>
      <c r="I4">
        <f>'22'!I4+'29'!I4+'35'!I4+'56'!I4</f>
        <v>8336</v>
      </c>
      <c r="J4">
        <f>'22'!J4+'29'!J4+'35'!J4+'56'!J4</f>
        <v>8241</v>
      </c>
      <c r="K4">
        <f>'22'!K4+'29'!K4+'35'!K4+'56'!K4</f>
        <v>8080</v>
      </c>
      <c r="L4">
        <f>C4-B4</f>
        <v>4</v>
      </c>
      <c r="M4">
        <f>D4-B4</f>
        <v>3</v>
      </c>
      <c r="N4">
        <f>E4-B4</f>
        <v>7</v>
      </c>
      <c r="O4">
        <f>F4-B4</f>
        <v>-2</v>
      </c>
      <c r="P4" s="8">
        <f>L4/B4</f>
        <v>4.3010752688172046E-2</v>
      </c>
      <c r="Q4" s="8">
        <f>M4/B4</f>
        <v>3.2258064516129031E-2</v>
      </c>
      <c r="R4" s="8">
        <f>O4/B4</f>
        <v>-2.1505376344086023E-2</v>
      </c>
      <c r="S4" s="8">
        <f>O4/B4</f>
        <v>-2.1505376344086023E-2</v>
      </c>
      <c r="T4">
        <f>H4-G4</f>
        <v>-1477</v>
      </c>
      <c r="U4">
        <f>I4-G4</f>
        <v>-2391</v>
      </c>
      <c r="V4">
        <f>J4-G4</f>
        <v>-2486</v>
      </c>
      <c r="W4">
        <f>K4-G4</f>
        <v>-2647</v>
      </c>
      <c r="X4" s="8">
        <f>T4/G4</f>
        <v>-0.13768994126969331</v>
      </c>
      <c r="Y4" s="8">
        <f>U4/G4</f>
        <v>-0.22289549734315278</v>
      </c>
      <c r="Z4" s="8">
        <f>V4/G4</f>
        <v>-0.23175165470308567</v>
      </c>
      <c r="AA4" s="8">
        <f t="shared" si="0"/>
        <v>-0.24676051086044559</v>
      </c>
    </row>
    <row r="5" spans="1:27">
      <c r="G5" s="4">
        <f>G4/G8</f>
        <v>1.3651334208892011E-2</v>
      </c>
      <c r="H5" s="4">
        <f t="shared" ref="H5:K5" si="2">H4/H8</f>
        <v>1.2009540119004805E-2</v>
      </c>
      <c r="I5" s="4">
        <f t="shared" si="2"/>
        <v>1.0728967439849054E-2</v>
      </c>
      <c r="J5" s="4">
        <f t="shared" si="2"/>
        <v>1.0515261867151194E-2</v>
      </c>
      <c r="K5" s="4">
        <f t="shared" si="2"/>
        <v>1.0407449054377634E-2</v>
      </c>
      <c r="P5" s="8"/>
      <c r="Q5" s="8"/>
      <c r="R5" s="8"/>
      <c r="S5" s="8"/>
      <c r="X5" s="8"/>
      <c r="Y5" s="8"/>
      <c r="Z5" s="8"/>
      <c r="AA5" s="8"/>
    </row>
    <row r="6" spans="1:27">
      <c r="A6" t="s">
        <v>12</v>
      </c>
      <c r="B6">
        <f>'22'!B6+'29'!B6+'35'!B6+'56'!B6</f>
        <v>1187</v>
      </c>
      <c r="C6">
        <f>'22'!C6+'29'!C6+'35'!C6+'56'!C6</f>
        <v>1180</v>
      </c>
      <c r="D6">
        <f>'22'!D6+'29'!D6+'35'!D6+'56'!D6</f>
        <v>1188</v>
      </c>
      <c r="E6">
        <f>'22'!E6+'29'!E6+'35'!E6+'56'!E6</f>
        <v>1214</v>
      </c>
      <c r="F6">
        <f>'22'!F6+'29'!F6+'35'!F6+'56'!F6</f>
        <v>1238</v>
      </c>
      <c r="G6">
        <f>'22'!G6+'29'!G6+'35'!G6+'56'!G6</f>
        <v>33528</v>
      </c>
      <c r="H6">
        <f>'22'!H6+'29'!H6+'35'!H6+'56'!H6</f>
        <v>32226</v>
      </c>
      <c r="I6">
        <f>'22'!I6+'29'!I6+'35'!I6+'56'!I6</f>
        <v>31838</v>
      </c>
      <c r="J6">
        <f>'22'!J6+'29'!J6+'35'!J6+'56'!J6</f>
        <v>32302</v>
      </c>
      <c r="K6">
        <f>'22'!K6+'29'!K6+'35'!K6+'56'!K6</f>
        <v>32362</v>
      </c>
      <c r="L6">
        <f>C6-B6</f>
        <v>-7</v>
      </c>
      <c r="M6">
        <f>D6-B6</f>
        <v>1</v>
      </c>
      <c r="N6">
        <f>E6-B6</f>
        <v>27</v>
      </c>
      <c r="O6">
        <f>F6-B6</f>
        <v>51</v>
      </c>
      <c r="P6" s="8">
        <f>L6/B6</f>
        <v>-5.8972198820556026E-3</v>
      </c>
      <c r="Q6" s="8">
        <f>M6/B6</f>
        <v>8.4245998315080029E-4</v>
      </c>
      <c r="R6" s="8">
        <f>O6/B6</f>
        <v>4.2965459140690818E-2</v>
      </c>
      <c r="S6" s="8">
        <f>O6/B6</f>
        <v>4.2965459140690818E-2</v>
      </c>
      <c r="T6">
        <f>H6-G6</f>
        <v>-1302</v>
      </c>
      <c r="U6">
        <f>I6-G6</f>
        <v>-1690</v>
      </c>
      <c r="V6">
        <f>J6-G6</f>
        <v>-1226</v>
      </c>
      <c r="W6">
        <f>K6-G6</f>
        <v>-1166</v>
      </c>
      <c r="X6" s="8">
        <f>T6/G6</f>
        <v>-3.8833214030064421E-2</v>
      </c>
      <c r="Y6" s="8">
        <f>U6/G6</f>
        <v>-5.0405631114292533E-2</v>
      </c>
      <c r="Z6" s="8">
        <f>V6/G6</f>
        <v>-3.6566451920782631E-2</v>
      </c>
      <c r="AA6" s="8">
        <f t="shared" si="0"/>
        <v>-3.4776902887139111E-2</v>
      </c>
    </row>
    <row r="7" spans="1:27">
      <c r="G7" s="4">
        <f>G6/G8</f>
        <v>4.266821416572493E-2</v>
      </c>
      <c r="H7" s="4">
        <f t="shared" ref="H7:K7" si="3">H6/H8</f>
        <v>4.1839939445951227E-2</v>
      </c>
      <c r="I7" s="4">
        <f t="shared" si="3"/>
        <v>4.0977551025661488E-2</v>
      </c>
      <c r="J7" s="4">
        <f t="shared" si="3"/>
        <v>4.1216355883111018E-2</v>
      </c>
      <c r="K7" s="4">
        <f t="shared" si="3"/>
        <v>4.1683894343783286E-2</v>
      </c>
      <c r="P7" s="8"/>
      <c r="Q7" s="8"/>
      <c r="R7" s="8"/>
      <c r="S7" s="8"/>
    </row>
    <row r="8" spans="1:27">
      <c r="A8" t="s">
        <v>0</v>
      </c>
      <c r="G8" s="5">
        <v>785784</v>
      </c>
      <c r="H8" s="5">
        <v>770221</v>
      </c>
      <c r="I8" s="5">
        <v>776962</v>
      </c>
      <c r="J8" s="5">
        <v>783718</v>
      </c>
      <c r="K8" s="5">
        <v>776367</v>
      </c>
    </row>
    <row r="9" spans="1:27">
      <c r="G9" s="11"/>
      <c r="H9" s="11"/>
      <c r="I9" s="11"/>
      <c r="J9" s="11"/>
      <c r="L9" s="11" t="s">
        <v>22</v>
      </c>
      <c r="M9" s="11" t="s">
        <v>23</v>
      </c>
      <c r="N9" s="11" t="s">
        <v>24</v>
      </c>
      <c r="O9" s="11" t="s">
        <v>25</v>
      </c>
    </row>
    <row r="10" spans="1:27">
      <c r="G10" s="9"/>
      <c r="H10" s="9"/>
      <c r="I10" s="9"/>
      <c r="J10" s="9"/>
      <c r="L10" s="9">
        <v>-1.9805697239953981E-2</v>
      </c>
      <c r="M10" s="9">
        <v>-1.1227003858566731E-2</v>
      </c>
      <c r="N10" s="9">
        <v>-2.6292212618225872E-3</v>
      </c>
      <c r="O10" s="9">
        <v>-1.1984209401056779E-2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22</vt:lpstr>
      <vt:lpstr>29</vt:lpstr>
      <vt:lpstr>35</vt:lpstr>
      <vt:lpstr>56</vt:lpstr>
      <vt:lpstr>Bretagne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Aude</dc:creator>
  <cp:lastModifiedBy>Aude</cp:lastModifiedBy>
  <dcterms:created xsi:type="dcterms:W3CDTF">2014-02-10T13:53:23Z</dcterms:created>
  <dcterms:modified xsi:type="dcterms:W3CDTF">2014-02-19T19:58:35Z</dcterms:modified>
</cp:coreProperties>
</file>