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9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J10" i="19" l="1"/>
  <c r="F4" i="49" l="1"/>
  <c r="F5" i="49" s="1"/>
  <c r="F6" i="49" s="1"/>
  <c r="F7" i="49" s="1"/>
  <c r="F8" i="49" s="1"/>
  <c r="F9" i="49" s="1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F75" i="49" s="1"/>
  <c r="F76" i="49" s="1"/>
  <c r="F77" i="49" s="1"/>
  <c r="F78" i="49" s="1"/>
  <c r="F79" i="49" s="1"/>
  <c r="F80" i="49" s="1"/>
  <c r="F81" i="49" s="1"/>
  <c r="F82" i="49" s="1"/>
  <c r="F83" i="49" s="1"/>
  <c r="F84" i="49" s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<sst xmlns="http://schemas.openxmlformats.org/spreadsheetml/2006/main" count="1997" uniqueCount="1615">
  <si>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</si>
  <si>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</si>
  <si>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</si>
  <si>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</si>
  <si>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</si>
  <si>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</si>
  <si>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</si>
  <si>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</si>
  <si>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</si>
  <si>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</si>
  <si>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</si>
  <si>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</si>
  <si>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</si>
  <si>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</si>
  <si>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</si>
  <si>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</si>
  <si>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</si>
  <si>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</si>
  <si>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</si>
  <si>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</si>
  <si>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</si>
  <si>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</si>
  <si>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</si>
  <si>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</si>
  <si>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</si>
  <si>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</si>
  <si>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</si>
  <si>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</si>
  <si>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</si>
  <si>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</si>
  <si>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</si>
  <si>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</si>
  <si>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</si>
  <si>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</si>
  <si>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</si>
  <si>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</si>
  <si>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</si>
  <si>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</si>
  <si>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</si>
  <si>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</si>
  <si>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</si>
  <si>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</si>
  <si>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</si>
  <si>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</si>
  <si>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</si>
  <si>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</si>
  <si>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</si>
  <si>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</si>
  <si>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</si>
  <si>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</si>
  <si>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</si>
  <si>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</si>
  <si>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</si>
  <si>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</si>
  <si>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</si>
  <si>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</si>
  <si>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</si>
  <si>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</si>
  <si>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</si>
  <si>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</si>
  <si>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</si>
  <si>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</si>
  <si>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</si>
  <si>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</si>
  <si>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</si>
  <si>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</si>
  <si>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</si>
  <si>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</si>
  <si>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</si>
  <si>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</si>
  <si>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</si>
  <si>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</si>
  <si>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</si>
  <si>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</si>
  <si>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</si>
  <si>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</si>
  <si>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</si>
  <si>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</si>
  <si>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</si>
  <si>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</si>
  <si>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</si>
  <si>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</si>
  <si>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</si>
  <si>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</si>
  <si>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</si>
  <si>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</si>
  <si>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</si>
  <si>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</si>
  <si>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</si>
  <si>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</si>
  <si>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</si>
  <si>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</si>
  <si>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</si>
  <si>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</si>
  <si>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</si>
  <si>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</si>
  <si>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</si>
  <si>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</si>
  <si>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</si>
  <si>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</si>
  <si>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</si>
  <si>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</si>
  <si>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</si>
  <si>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</si>
  <si>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</si>
  <si>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</si>
  <si>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</si>
  <si>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</si>
  <si>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</si>
  <si>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</si>
  <si>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</si>
  <si>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</si>
  <si>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</si>
  <si>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</si>
  <si>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</si>
  <si>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</si>
  <si>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</si>
  <si>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</si>
  <si>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</si>
  <si>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</si>
  <si>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</si>
  <si>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</si>
  <si>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</si>
  <si>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</si>
  <si>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</si>
  <si>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</si>
  <si>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</si>
  <si>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</si>
  <si>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</si>
  <si>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</si>
  <si>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</si>
  <si>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</si>
  <si>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</si>
  <si>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</si>
  <si>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</si>
  <si>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</si>
  <si>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</si>
  <si>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</si>
  <si>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</si>
  <si>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</si>
  <si>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</si>
  <si>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</si>
  <si>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</si>
  <si>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</si>
  <si>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</si>
  <si>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</si>
  <si>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</si>
  <si>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</si>
  <si>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</si>
  <si>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</si>
  <si>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</si>
  <si>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</si>
  <si>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</si>
  <si>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</si>
  <si>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</si>
  <si>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</si>
  <si>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</si>
  <si>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</si>
  <si>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</si>
  <si>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</si>
  <si>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</si>
  <si>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</si>
  <si>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</si>
  <si>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</si>
  <si>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</si>
  <si>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</si>
  <si>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</si>
  <si>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</si>
  <si>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</si>
  <si>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</si>
  <si>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</si>
  <si>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</si>
  <si>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</si>
  <si>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</si>
  <si>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</si>
  <si>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</si>
  <si>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</si>
  <si>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</si>
  <si>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</si>
  <si>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</si>
  <si>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</si>
  <si>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</si>
  <si>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</si>
  <si>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</si>
  <si>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</si>
  <si>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</si>
  <si>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</si>
  <si>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</si>
  <si>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</si>
  <si>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</si>
  <si>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</si>
  <si>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</si>
  <si>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</si>
  <si>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</si>
  <si>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</si>
  <si>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</si>
  <si>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</si>
  <si>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</si>
  <si>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</si>
  <si>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</si>
  <si>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</si>
  <si>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</si>
  <si>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</si>
  <si>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</si>
  <si>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</si>
  <si>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</si>
  <si>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</si>
  <si>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</si>
  <si>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</si>
  <si>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</si>
  <si>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</si>
  <si>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</si>
  <si>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</si>
  <si>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</si>
  <si>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</si>
  <si>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</si>
  <si>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</si>
  <si>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</si>
  <si>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</si>
  <si>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</si>
  <si>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</si>
  <si>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</si>
  <si>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</si>
  <si>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</si>
  <si>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</si>
  <si>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</si>
  <si>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</si>
  <si>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</si>
  <si>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</si>
  <si>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</si>
  <si>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</si>
  <si>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</si>
  <si>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</si>
  <si>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</si>
  <si>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</si>
  <si>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</si>
  <si>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</si>
  <si>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</si>
  <si>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</si>
  <si>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</si>
  <si>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</si>
  <si>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</si>
  <si>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</si>
  <si>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</si>
  <si>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</si>
  <si>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</si>
  <si>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</si>
  <si>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</si>
  <si>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</si>
  <si>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</si>
  <si>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</si>
  <si>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</si>
  <si>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</si>
  <si>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</si>
  <si>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</si>
  <si>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</si>
  <si>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</si>
  <si>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</si>
  <si>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</si>
  <si>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</si>
  <si>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</si>
  <si>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</si>
  <si>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</si>
  <si>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</si>
  <si>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</si>
  <si>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</si>
  <si>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</si>
  <si>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</si>
  <si>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</si>
  <si>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</si>
  <si>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</si>
  <si>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</si>
  <si>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</si>
  <si>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</si>
  <si>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</si>
  <si>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</si>
  <si>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</si>
  <si>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</si>
  <si>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</si>
  <si>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</si>
  <si>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</si>
  <si>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</si>
  <si>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</si>
  <si>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</si>
  <si>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</si>
  <si>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</si>
  <si>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</si>
  <si>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</si>
  <si>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</si>
  <si>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</si>
  <si>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</si>
  <si>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</si>
  <si>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</si>
  <si>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</si>
  <si>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</si>
  <si>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</si>
  <si>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</si>
  <si>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</si>
  <si>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</si>
  <si>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</si>
  <si>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</si>
  <si>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</si>
  <si>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</si>
  <si>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</si>
  <si>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</si>
  <si>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</si>
  <si>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</si>
  <si>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</si>
  <si>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</si>
  <si>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</si>
  <si>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</si>
  <si>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</si>
  <si>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</si>
  <si>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</si>
  <si>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</si>
  <si>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</si>
  <si>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</si>
  <si>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</si>
  <si>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</si>
  <si>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</si>
  <si>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</si>
  <si>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</si>
  <si>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</si>
  <si>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</si>
  <si>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</si>
  <si>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</si>
  <si>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</si>
  <si>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</si>
  <si>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</si>
  <si>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</si>
  <si>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</si>
  <si>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</si>
  <si>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</si>
  <si>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</si>
  <si>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</si>
  <si>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</si>
  <si>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</si>
  <si>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</si>
  <si>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</si>
  <si>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</si>
  <si>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</si>
  <si>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</si>
  <si>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</si>
  <si>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</si>
  <si>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</si>
  <si>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</si>
  <si>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</si>
  <si>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</si>
  <si>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</si>
  <si>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</si>
  <si>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</si>
  <si>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</si>
  <si>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</si>
  <si>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</si>
  <si>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</si>
  <si>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</si>
  <si>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</si>
  <si>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</si>
  <si>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</si>
  <si>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</si>
  <si>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</si>
  <si>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</si>
  <si>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</si>
  <si>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</si>
  <si>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</si>
  <si>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</si>
  <si>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</si>
  <si>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</si>
  <si>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</si>
  <si>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</si>
  <si>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</si>
  <si>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</si>
  <si>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</si>
  <si>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</si>
  <si>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</si>
  <si>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</si>
  <si>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</si>
  <si>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</si>
  <si>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</si>
  <si>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</si>
  <si>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</si>
  <si>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</si>
  <si>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</si>
  <si>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</si>
  <si>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</si>
  <si>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</si>
  <si>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</si>
  <si>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</si>
  <si>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</si>
  <si>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</si>
  <si>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</si>
  <si>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</si>
  <si>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</si>
  <si>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</si>
  <si>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</si>
  <si>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</si>
  <si>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</si>
  <si>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</si>
  <si>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</si>
  <si>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</si>
  <si>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</si>
  <si>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</si>
  <si>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</si>
  <si>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</si>
  <si>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</si>
  <si>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</si>
  <si>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</si>
  <si>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</si>
  <si>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</si>
  <si>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</si>
  <si>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</si>
  <si>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</si>
  <si>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</si>
  <si>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</si>
  <si>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</si>
  <si>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</si>
  <si>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</si>
  <si>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</si>
  <si>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</si>
  <si>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</si>
  <si>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</si>
  <si>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</si>
  <si>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</si>
  <si>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</si>
  <si>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</si>
  <si>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</si>
  <si>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</si>
  <si>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</si>
  <si>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</si>
  <si>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</si>
  <si>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</si>
  <si>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</si>
  <si>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</si>
  <si>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</si>
  <si>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</si>
  <si>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</si>
  <si>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</si>
  <si>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</si>
  <si>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</si>
  <si>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</si>
  <si>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</si>
  <si>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</si>
  <si>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</si>
  <si>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</si>
  <si>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</si>
  <si>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</si>
  <si>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</si>
  <si>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</si>
  <si>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</si>
  <si>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</si>
  <si>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</si>
  <si>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</si>
  <si>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</si>
  <si>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</si>
  <si>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</si>
  <si>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</si>
  <si>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</si>
  <si>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</si>
  <si>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</si>
  <si>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</si>
  <si>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</si>
  <si>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</si>
  <si>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</si>
  <si>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</si>
  <si>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</si>
  <si>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</si>
  <si>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</si>
  <si>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</si>
  <si>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</si>
  <si>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</si>
  <si>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</si>
  <si>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</si>
  <si>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</si>
  <si>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</si>
  <si>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</si>
  <si>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</si>
  <si>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</si>
  <si>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</si>
  <si>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</si>
  <si>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</si>
  <si>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</si>
  <si>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</si>
  <si>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</si>
  <si>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</si>
  <si>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</si>
  <si>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</si>
  <si>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</si>
  <si>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</si>
  <si>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</si>
  <si>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</si>
  <si>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</si>
  <si>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</si>
  <si>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</si>
  <si>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</si>
  <si>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</si>
  <si>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</si>
  <si>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</si>
  <si>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</si>
  <si>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</si>
  <si>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</si>
  <si>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</si>
  <si>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</si>
  <si>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</si>
  <si>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</si>
  <si>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</si>
  <si>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</si>
  <si>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</si>
  <si>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</si>
  <si>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</si>
  <si>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</si>
  <si>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</si>
  <si>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</si>
  <si>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</si>
  <si>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</si>
  <si>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</si>
  <si>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</si>
  <si>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</si>
  <si>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</si>
  <si>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</si>
  <si>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</si>
  <si>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</si>
  <si>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</si>
  <si>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</si>
  <si>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</si>
  <si>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</si>
  <si>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</si>
  <si>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</si>
  <si>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</si>
  <si>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</si>
  <si>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</si>
  <si>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</si>
  <si>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</si>
  <si>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</si>
  <si>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</si>
  <si>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</si>
  <si>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</si>
  <si>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</si>
  <si>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</si>
  <si>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</si>
  <si>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</si>
  <si>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</si>
  <si>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</si>
  <si>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</si>
  <si>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</si>
  <si>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</si>
  <si>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</si>
  <si>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</si>
  <si>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</si>
  <si>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</si>
  <si>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</si>
  <si>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</si>
  <si>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</si>
  <si>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</si>
  <si>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</si>
  <si>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</si>
  <si>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</si>
  <si>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</si>
  <si>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</si>
  <si>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</si>
  <si>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</si>
  <si>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</si>
  <si>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</si>
  <si>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</si>
  <si>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</si>
  <si>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</si>
  <si>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</si>
  <si>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</si>
  <si>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</si>
  <si>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</si>
  <si>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</si>
  <si>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</si>
  <si>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</si>
  <si>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</si>
  <si>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</si>
  <si>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</si>
  <si>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</si>
  <si>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</si>
  <si>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</si>
  <si>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</si>
  <si>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</si>
  <si>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</si>
  <si>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</si>
  <si>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</si>
  <si>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</si>
  <si>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</si>
  <si>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</si>
  <si>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</si>
  <si>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</si>
  <si>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</si>
  <si>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</si>
  <si>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</si>
  <si>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</si>
  <si>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</si>
  <si>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</si>
  <si>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</si>
  <si>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</si>
  <si>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</si>
  <si>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</si>
  <si>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</si>
  <si>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</si>
  <si>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</si>
  <si>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</si>
  <si>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</si>
  <si>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</si>
  <si>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</si>
  <si>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</si>
  <si>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</si>
  <si>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</si>
  <si>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</si>
  <si>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</si>
  <si>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</si>
  <si>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</si>
  <si>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</si>
  <si>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</si>
  <si>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</si>
  <si>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</si>
  <si>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</si>
  <si>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</si>
  <si>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</si>
  <si>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</si>
  <si>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</si>
  <si>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</si>
  <si>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</si>
  <si>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</si>
  <si>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</si>
  <si>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</si>
  <si>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</si>
  <si>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</si>
  <si>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</si>
  <si>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</si>
  <si>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</si>
  <si>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</si>
  <si>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</si>
  <si>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</si>
  <si>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</si>
  <si>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</si>
  <si>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</si>
  <si>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</si>
  <si>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</si>
  <si>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</si>
  <si>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</si>
  <si>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</si>
  <si>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</si>
  <si>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</si>
  <si>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</si>
  <si>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</si>
  <si>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</si>
  <si>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</si>
  <si>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</si>
  <si>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</si>
  <si>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</si>
  <si>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</si>
  <si>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</si>
  <si>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</si>
  <si>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</si>
  <si>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</si>
  <si>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</si>
  <si>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</si>
  <si>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</si>
  <si>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</si>
  <si>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</si>
  <si>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</si>
  <si>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</si>
  <si>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</si>
  <si>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</si>
  <si>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</si>
  <si>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</si>
  <si>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</si>
  <si>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</si>
  <si>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</si>
  <si>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</si>
  <si>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</si>
  <si>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</si>
  <si>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</si>
  <si>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</si>
  <si>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</si>
  <si>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</si>
  <si>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</si>
  <si>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</si>
  <si>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</si>
  <si>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</si>
  <si>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</si>
  <si>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</si>
  <si>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</si>
  <si>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</si>
  <si>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</si>
  <si>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</si>
  <si>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</si>
  <si>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</si>
  <si>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</si>
  <si>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</si>
  <si>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</si>
  <si>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</si>
  <si>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</si>
  <si>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</si>
  <si>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</si>
  <si>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</si>
  <si>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</si>
  <si>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</si>
  <si>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</si>
  <si>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</si>
  <si>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</si>
  <si>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</si>
  <si>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</si>
  <si>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</si>
  <si>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</si>
  <si>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</si>
  <si>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</si>
  <si>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</si>
  <si>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</si>
  <si>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</si>
  <si>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</si>
  <si>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</si>
  <si>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</si>
  <si>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</si>
  <si>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</si>
  <si>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</si>
  <si>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</si>
  <si>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</si>
  <si>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</si>
  <si>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</si>
  <si>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</si>
  <si>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</si>
  <si>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</si>
  <si>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</si>
  <si>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</si>
  <si>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</si>
  <si>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</si>
  <si>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</si>
  <si>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</si>
  <si>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</si>
  <si>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</si>
  <si>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</si>
  <si>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</si>
  <si>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</si>
  <si>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</si>
  <si>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</si>
  <si>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</si>
  <si>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</si>
  <si>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</si>
  <si>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</si>
  <si>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</si>
  <si>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</si>
  <si>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</si>
  <si>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</si>
  <si>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</si>
  <si>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</si>
  <si>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</si>
  <si>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</si>
  <si>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</si>
  <si>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</si>
  <si>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</si>
  <si>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</si>
  <si>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</si>
  <si>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</si>
  <si>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</si>
  <si>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</si>
  <si>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</si>
  <si>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</si>
  <si>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</si>
  <si>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</si>
  <si>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</si>
  <si>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</si>
  <si>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</si>
  <si>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</si>
  <si>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</si>
  <si>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</si>
  <si>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</si>
  <si>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</si>
  <si>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</si>
  <si>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</si>
  <si>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</si>
  <si>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</si>
  <si>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</si>
  <si>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</si>
  <si>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</si>
  <si>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</si>
  <si>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</si>
  <si>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</si>
  <si>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</si>
  <si>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</si>
  <si>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</si>
  <si>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</si>
  <si>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</si>
  <si>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</si>
  <si>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</si>
  <si>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</si>
  <si>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</si>
  <si>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</si>
  <si>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</si>
  <si>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</si>
  <si>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</si>
  <si>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</si>
  <si>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</si>
  <si>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</si>
  <si>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</si>
  <si>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</si>
  <si>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</si>
  <si>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</si>
  <si>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</si>
  <si>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</si>
  <si>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</si>
  <si>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</si>
  <si>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</si>
  <si>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</si>
  <si>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</si>
  <si>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</si>
  <si>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</si>
  <si>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</si>
  <si>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</si>
  <si>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</si>
  <si>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</si>
  <si>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</si>
  <si>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</si>
  <si>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</si>
  <si>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</si>
  <si>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</si>
  <si>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</si>
  <si>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</si>
  <si>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</si>
  <si>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</si>
  <si>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</si>
  <si>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</si>
  <si>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</si>
  <si>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</si>
  <si>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</si>
  <si>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</si>
  <si>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</si>
  <si>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</si>
  <si>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</si>
  <si>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</si>
  <si>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</si>
  <si>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</si>
  <si>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</si>
  <si>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</si>
  <si>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</si>
  <si>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</si>
  <si>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</si>
  <si>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</si>
  <si>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</si>
  <si>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</si>
  <si>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</si>
  <si>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</si>
  <si>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</si>
  <si>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</si>
  <si>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</si>
  <si>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</si>
  <si>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</si>
  <si>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</si>
  <si>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</si>
  <si>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</si>
  <si>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</si>
  <si>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</si>
  <si>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</si>
  <si>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</si>
  <si>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</si>
  <si>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</si>
  <si>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</si>
  <si>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</si>
  <si>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</si>
  <si>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</si>
  <si>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</si>
  <si>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</si>
  <si>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</si>
  <si>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</si>
  <si>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</si>
  <si>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</si>
  <si>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</si>
  <si>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</si>
  <si>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</si>
  <si>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</si>
  <si>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</si>
  <si>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</si>
  <si>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</si>
  <si>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</si>
  <si>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</si>
  <si>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</si>
  <si>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</si>
  <si>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</si>
  <si>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</si>
  <si>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</si>
  <si>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</si>
  <si>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</si>
  <si>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</si>
  <si>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</si>
  <si>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</si>
  <si>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</si>
  <si>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</si>
  <si>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</si>
  <si>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</si>
  <si>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</si>
  <si>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</si>
  <si>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</si>
  <si>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</si>
  <si>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</si>
  <si>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</si>
  <si>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</si>
  <si>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</si>
  <si>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</si>
  <si>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</si>
  <si>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</si>
  <si>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</si>
  <si>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</si>
  <si>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</si>
  <si>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</si>
  <si>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</si>
  <si>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</si>
  <si>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</si>
  <si>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</si>
  <si>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</si>
  <si>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</si>
  <si>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</si>
  <si>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</si>
  <si>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</si>
  <si>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</si>
  <si>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</si>
  <si>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</si>
  <si>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</si>
  <si>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</si>
  <si>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</si>
  <si>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</si>
  <si>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</si>
  <si>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</si>
  <si>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</si>
  <si>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</si>
  <si>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</si>
  <si>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</si>
  <si>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</si>
  <si>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</si>
  <si>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</si>
  <si>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</si>
  <si>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</si>
  <si>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</si>
  <si>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</si>
  <si>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</si>
  <si>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</si>
  <si>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</si>
  <si>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</si>
  <si>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</si>
  <si>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</si>
  <si>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</si>
  <si>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</si>
  <si>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</si>
  <si>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</si>
  <si>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</si>
  <si>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</si>
  <si>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</si>
  <si>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</si>
  <si>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</si>
  <si>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</si>
  <si>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</si>
  <si>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</si>
  <si>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</si>
  <si>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</si>
  <si>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</si>
  <si>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</si>
  <si>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</si>
  <si>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</si>
  <si>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</si>
  <si>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</si>
  <si>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</si>
  <si>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</si>
  <si>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</si>
  <si>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</si>
  <si>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</si>
  <si>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</si>
  <si>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</si>
  <si>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</si>
  <si>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</si>
  <si>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</si>
  <si>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</si>
  <si>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</si>
  <si>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</si>
  <si>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</si>
  <si>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</si>
  <si>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</si>
  <si>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</si>
  <si>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</si>
  <si>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</si>
  <si>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</si>
  <si>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</si>
  <si>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</si>
  <si>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</si>
  <si>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</si>
  <si>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</si>
  <si>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</si>
  <si>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</si>
  <si>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</si>
  <si>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</si>
  <si>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</si>
  <si>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</si>
  <si>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</si>
  <si>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</si>
  <si>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</si>
  <si>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</si>
  <si>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</si>
  <si>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</si>
  <si>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</si>
  <si>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</si>
  <si>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</si>
  <si>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</si>
  <si>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</si>
  <si>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</si>
  <si>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</si>
  <si>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</si>
  <si>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</si>
  <si>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</si>
  <si>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</si>
  <si>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</si>
  <si>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</si>
  <si>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</si>
  <si>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</si>
  <si>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</si>
  <si>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</si>
  <si>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</si>
  <si>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</si>
  <si>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</si>
  <si>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</si>
  <si>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</si>
  <si>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</si>
  <si>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</si>
  <si>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</si>
  <si>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</si>
  <si>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</si>
  <si>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</si>
  <si>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</si>
  <si>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</si>
  <si>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</si>
  <si>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</si>
  <si>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</si>
  <si>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</si>
  <si>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</si>
  <si>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</si>
  <si>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</si>
  <si>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</si>
  <si>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</si>
  <si>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</si>
  <si>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</si>
  <si>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</si>
  <si>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</si>
  <si>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</si>
  <si>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</si>
  <si>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</si>
  <si>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</si>
  <si>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</si>
  <si>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</si>
  <si>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</si>
  <si>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</si>
  <si>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</si>
  <si>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</si>
  <si>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</si>
  <si>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</si>
  <si>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</si>
  <si>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</si>
  <si>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</si>
  <si>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</si>
  <si>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</si>
  <si>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</si>
  <si>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</si>
  <si>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</si>
  <si>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</si>
  <si>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</si>
  <si>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</si>
  <si>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</si>
  <si>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</si>
  <si>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</si>
  <si>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</si>
  <si>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</si>
  <si>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</si>
  <si>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</si>
  <si>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</si>
  <si>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</si>
  <si>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</si>
  <si>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</si>
  <si>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</si>
  <si>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</si>
  <si>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</si>
  <si>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</si>
  <si>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</si>
  <si>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</si>
  <si>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</si>
  <si>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</si>
  <si>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</si>
  <si>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</si>
  <si>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</si>
  <si>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</si>
  <si>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</si>
  <si>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</si>
  <si>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</si>
  <si>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</si>
  <si>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</si>
  <si>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</si>
  <si>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</si>
  <si>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</si>
  <si>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</si>
  <si>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</si>
  <si>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</si>
  <si>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</si>
  <si>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</si>
  <si>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</si>
  <si>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</si>
  <si>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</si>
  <si>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</si>
  <si>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</si>
  <si>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</si>
  <si>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</si>
  <si>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</si>
  <si>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</si>
  <si>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</si>
  <si>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</si>
  <si>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</si>
  <si>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</si>
  <si>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</si>
  <si>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</si>
  <si>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</si>
  <si>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</si>
  <si>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</si>
  <si>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</si>
  <si>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</si>
  <si>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</si>
  <si>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</si>
  <si>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</si>
  <si>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</si>
  <si>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</si>
  <si>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</si>
  <si>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</si>
  <si>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</si>
  <si>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</si>
  <si>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</si>
  <si>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</si>
  <si>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</si>
  <si>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</si>
  <si>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</si>
  <si>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</si>
  <si>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</si>
  <si>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</si>
  <si>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</si>
  <si>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</si>
  <si>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</si>
  <si>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</si>
  <si>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</si>
  <si>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</si>
  <si>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</si>
  <si>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</si>
  <si>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</si>
  <si>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</si>
  <si>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</si>
  <si>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</si>
  <si>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</si>
  <si>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</si>
  <si>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</si>
  <si>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</si>
  <si>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</si>
  <si>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</si>
  <si>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</si>
  <si>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</si>
  <si>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</si>
  <si>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</si>
  <si>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</si>
  <si>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</si>
  <si>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</si>
  <si>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</si>
  <si>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</si>
  <si>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</si>
  <si>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</si>
  <si>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</si>
  <si>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</si>
  <si>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</si>
  <si>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</si>
  <si>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</si>
  <si>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</si>
  <si>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</si>
  <si>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</si>
  <si>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</si>
  <si>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</si>
  <si>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</si>
  <si>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</si>
  <si>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</si>
  <si>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</si>
  <si>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</si>
  <si>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</si>
  <si>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</si>
  <si>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</si>
  <si>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</si>
  <si>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</si>
  <si>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</si>
  <si>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</si>
  <si>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</si>
  <si>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</si>
  <si>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</si>
  <si>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</si>
  <si>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</si>
  <si>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</si>
  <si>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</si>
  <si>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</si>
  <si>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</si>
  <si>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</si>
  <si>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</si>
  <si>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</si>
  <si>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</si>
  <si>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</si>
  <si>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</si>
  <si>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</si>
  <si>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</si>
  <si>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</si>
  <si>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</si>
  <si>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</si>
  <si>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</si>
  <si>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</si>
  <si>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</si>
  <si>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</si>
  <si>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</si>
  <si>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</si>
  <si>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</si>
  <si>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</si>
  <si>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</si>
  <si>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</si>
  <si>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</si>
  <si>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</si>
  <si>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</si>
  <si>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</si>
  <si>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</si>
  <si>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</si>
  <si>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</si>
  <si>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</si>
  <si>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</si>
  <si>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</si>
  <si>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</si>
  <si>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</si>
  <si>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</si>
  <si>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</si>
  <si>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</si>
  <si>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</si>
  <si>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</si>
  <si>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</si>
  <si>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</si>
  <si>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</si>
  <si>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</si>
  <si>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</si>
  <si>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</si>
  <si>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</si>
  <si>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</si>
  <si>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</si>
  <si>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</si>
  <si>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</si>
  <si>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</si>
  <si>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</si>
  <si>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</si>
  <si>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</si>
  <si>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</si>
  <si>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</si>
  <si>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</si>
  <si>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</si>
  <si>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</si>
  <si>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</si>
  <si>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</si>
  <si>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</si>
  <si>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</si>
  <si>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</si>
  <si>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</si>
  <si>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</si>
  <si>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</si>
  <si>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</si>
  <si>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</si>
  <si>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</si>
  <si>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</si>
  <si>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</si>
  <si>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</si>
  <si>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</si>
  <si>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</si>
  <si>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</si>
  <si>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</si>
  <si>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</si>
  <si>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</si>
  <si>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</si>
  <si>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</si>
  <si>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</si>
  <si>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</si>
  <si>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</si>
  <si>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</si>
  <si>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</si>
  <si>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</si>
  <si>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</si>
  <si>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</si>
  <si>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</si>
  <si>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</si>
  <si>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</si>
  <si>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</si>
  <si>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</si>
  <si>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</si>
  <si>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</si>
  <si>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</si>
  <si>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</si>
  <si>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</si>
  <si>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</si>
  <si>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</si>
  <si>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</si>
  <si>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</si>
  <si>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</si>
  <si>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</si>
  <si>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</si>
  <si>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</si>
  <si>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</si>
  <si>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</si>
  <si>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</si>
  <si>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</si>
  <si>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</si>
  <si>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</si>
  <si>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</si>
  <si>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</si>
  <si>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</si>
  <si>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</si>
  <si>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</si>
  <si>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</si>
  <si>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</si>
  <si>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</si>
  <si>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</si>
  <si>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</si>
  <si>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</si>
  <si>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</si>
  <si>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</si>
  <si>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</si>
  <si>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</si>
  <si>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</si>
  <si>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</si>
  <si>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</si>
  <si>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</si>
  <si>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</si>
  <si>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</si>
  <si>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</si>
  <si>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</si>
  <si>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</si>
  <si>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</si>
  <si>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</si>
  <si>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</si>
  <si>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</si>
  <si>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</si>
  <si>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</si>
  <si>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</si>
  <si>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33/10</t>
    <phoneticPr fontId="1" type="noConversion"/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</si>
  <si>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</si>
  <si>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</si>
  <si>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</si>
  <si>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</si>
  <si>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</si>
  <si>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</si>
  <si>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</si>
  <si>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</si>
  <si>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</si>
  <si>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</si>
  <si>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</si>
  <si>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</si>
  <si>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</si>
  <si>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</si>
  <si>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</si>
  <si>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</si>
  <si>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</si>
  <si>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</si>
  <si>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</si>
  <si>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</si>
  <si>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</si>
  <si>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</si>
  <si>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</si>
  <si>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</si>
  <si>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</si>
  <si>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</si>
  <si>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</si>
  <si>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</si>
  <si>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</si>
  <si>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</si>
  <si>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</si>
  <si>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</si>
  <si>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</si>
  <si>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</si>
  <si>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</si>
  <si>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</si>
  <si>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</si>
  <si>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</si>
  <si>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</si>
  <si>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</si>
  <si>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</si>
  <si>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</si>
  <si>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</si>
  <si>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</si>
  <si>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</si>
  <si>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</si>
  <si>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</si>
  <si>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</si>
  <si>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</si>
  <si>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</si>
  <si>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</si>
  <si>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</si>
  <si>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</si>
  <si>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</si>
  <si>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</si>
  <si>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</si>
  <si>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</si>
  <si>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</si>
  <si>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</si>
  <si>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</si>
  <si>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</si>
  <si>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</si>
  <si>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</si>
  <si>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</si>
  <si>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</si>
  <si>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</si>
  <si>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</si>
  <si>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</si>
  <si>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</si>
  <si>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</si>
  <si>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</si>
  <si>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</si>
  <si>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</si>
  <si>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</si>
  <si>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</si>
  <si>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</si>
  <si>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</si>
  <si>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</si>
  <si>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</si>
  <si>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</si>
  <si>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</si>
  <si>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</si>
  <si>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</si>
  <si>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</si>
  <si>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</si>
  <si>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</si>
  <si>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</si>
  <si>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</si>
  <si>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</si>
  <si>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</si>
  <si>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</si>
  <si>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</si>
  <si>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</si>
  <si>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</si>
  <si>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</si>
  <si>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</si>
  <si>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</si>
  <si>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</si>
  <si>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</si>
  <si>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</si>
  <si>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</si>
  <si>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</si>
  <si>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</si>
  <si>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</si>
  <si>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</si>
  <si>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</si>
  <si>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</si>
  <si>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</si>
  <si>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</si>
  <si>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</si>
  <si>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</si>
  <si>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</si>
  <si>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</si>
  <si>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</si>
  <si>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</si>
  <si>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</si>
  <si>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</si>
  <si>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</si>
  <si>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</si>
  <si>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</si>
  <si>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</si>
  <si>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</si>
  <si>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</si>
  <si>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</si>
  <si>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</si>
  <si>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</si>
  <si>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</si>
  <si>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</si>
  <si>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</si>
  <si>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1陰1陽</t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</si>
  <si>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</si>
  <si>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</si>
  <si>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</si>
  <si>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</si>
  <si>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</si>
  <si>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</si>
  <si>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</si>
  <si>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</si>
  <si>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</si>
  <si>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</si>
  <si>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</si>
  <si>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</si>
  <si>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</si>
  <si>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</si>
  <si>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</si>
  <si>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</si>
  <si>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</si>
  <si>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</si>
  <si>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</si>
  <si>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</si>
  <si>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</si>
  <si>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</si>
  <si>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</si>
  <si>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</si>
  <si>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</si>
  <si>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</si>
  <si>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</si>
  <si>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</si>
  <si>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</si>
  <si>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</t>
    </r>
    <phoneticPr fontId="1" type="noConversion"/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</si>
  <si>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</si>
  <si>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</si>
  <si>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</si>
  <si>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</si>
  <si>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</si>
  <si>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</si>
  <si>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</si>
  <si>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</si>
  <si>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</si>
  <si>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</si>
  <si>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</si>
  <si>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</si>
  <si>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</si>
  <si>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</si>
  <si>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</si>
  <si>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</si>
  <si>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</si>
  <si>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</si>
  <si>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</si>
  <si>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</si>
  <si>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</si>
  <si>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</si>
  <si>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</si>
  <si>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</si>
  <si>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</si>
  <si>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</si>
  <si>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</si>
  <si>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</si>
  <si>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</si>
  <si>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</si>
  <si>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</si>
  <si>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</si>
  <si>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</si>
  <si>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陰性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</si>
  <si>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</si>
  <si>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</si>
  <si>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</si>
  <si>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</si>
  <si>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</si>
  <si>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楊鎧蔚領用(其小孩同校車有確診者)</t>
    <phoneticPr fontId="1" type="noConversion"/>
  </si>
  <si>
    <t>李董發放2盒=10支(福爾)</t>
    <phoneticPr fontId="1" type="noConversion"/>
  </si>
  <si>
    <t>馮柏仁、徐曉梅、陳韋丞、鄭芬儒領用</t>
    <phoneticPr fontId="1" type="noConversion"/>
  </si>
  <si>
    <t>黃揚生領用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</si>
  <si>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</si>
  <si>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</si>
  <si>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</si>
  <si>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陰性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</si>
  <si>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</si>
  <si>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</si>
  <si>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徐維澤領用</t>
    <phoneticPr fontId="1" type="noConversion"/>
  </si>
  <si>
    <t>陰性</t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</si>
  <si>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</si>
  <si>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</si>
  <si>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</si>
  <si>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</si>
  <si>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張梅君領用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</si>
  <si>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</si>
  <si>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</si>
  <si>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Kay領用</t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</si>
  <si>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</si>
  <si>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</si>
  <si>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</si>
  <si>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</si>
  <si>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</si>
  <si>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</si>
  <si>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</si>
  <si>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</si>
  <si>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</si>
  <si>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黃世瑜領用</t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</si>
  <si>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</si>
  <si>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</si>
  <si>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</si>
  <si>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</si>
  <si>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</si>
  <si>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</si>
  <si>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</si>
  <si>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</si>
  <si>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</si>
  <si>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</si>
  <si>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</si>
  <si>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</si>
  <si>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</si>
  <si>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</si>
  <si>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</si>
  <si>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</si>
  <si>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</si>
  <si>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</si>
  <si>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8月31日</t>
  </si>
  <si>
    <t>8月22日</t>
    <phoneticPr fontId="1" type="noConversion"/>
  </si>
  <si>
    <t>8月23日</t>
    <phoneticPr fontId="1" type="noConversion"/>
  </si>
  <si>
    <r>
      <rPr>
        <sz val="12"/>
        <color theme="1"/>
        <rFont val="新細明體"/>
        <family val="2"/>
        <charset val="136"/>
        <scheme val="minor"/>
      </rPr>
      <t xml:space="preserve">1.8/22余員未到廠在家隔離
2.工作安排不受影響
</t>
    </r>
    <r>
      <rPr>
        <sz val="12"/>
        <color indexed="10"/>
        <rFont val="新細明體"/>
        <family val="1"/>
        <charset val="136"/>
      </rPr>
      <t>3.8/22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3-1.8/22~8/29請假在家自主健康管理</t>
    </r>
    <phoneticPr fontId="1" type="noConversion"/>
  </si>
  <si>
    <r>
      <rPr>
        <sz val="12"/>
        <color theme="1"/>
        <rFont val="新細明體"/>
        <family val="2"/>
        <charset val="136"/>
        <scheme val="minor"/>
      </rPr>
      <t xml:space="preserve">1.8/23余員未到廠在家隔離
2.工作安排不受影響
</t>
    </r>
    <r>
      <rPr>
        <sz val="12"/>
        <color indexed="10"/>
        <rFont val="新細明體"/>
        <family val="1"/>
        <charset val="136"/>
      </rPr>
      <t>3.8/23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3-1.8/23~8/30請假在家自主健康管理</t>
    </r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</si>
  <si>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</si>
  <si>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</si>
  <si>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</si>
  <si>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</si>
  <si>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</si>
  <si>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</si>
  <si>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</si>
  <si>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</si>
  <si>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</si>
  <si>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</si>
  <si>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</si>
  <si>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r>
      <t>19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</si>
  <si>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t>8/25快篩</t>
    <phoneticPr fontId="1" type="noConversion"/>
  </si>
  <si>
    <t>陳和群</t>
  </si>
  <si>
    <t>8月23日</t>
    <phoneticPr fontId="1" type="noConversion"/>
  </si>
  <si>
    <t>8月23日</t>
    <phoneticPr fontId="1" type="noConversion"/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</si>
  <si>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</si>
  <si>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</si>
  <si>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</si>
  <si>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</si>
  <si>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t xml:space="preserve">101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</si>
  <si>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279</t>
    </r>
    <r>
      <rPr>
        <sz val="14"/>
        <color rgb="FFFF0000"/>
        <rFont val="微軟正黑體"/>
        <family val="2"/>
        <charset val="136"/>
      </rPr>
      <t xml:space="preserve"> (+2)</t>
    </r>
    <phoneticPr fontId="1" type="noConversion"/>
  </si>
  <si>
    <t>更新時間：2022/8/24 14:30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</si>
</sst>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4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4"/>
      <color rgb="FFFF000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9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9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top" wrapText="1"/>
    </xf>
    <xf numFmtId="0" fontId="0" fillId="0" borderId="18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4">
    <cellStyle name="一般" xfId="0" builtinId="0"/>
    <cellStyle name="一般 2" xfId="1"/>
    <cellStyle name="超連結" xfId="3" builtinId="8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 x14ac:dyDescent="0.3">
      <c r="B2" s="221" t="s">
        <v>1614</v>
      </c>
      <c r="C2" s="221"/>
      <c r="D2" s="221"/>
      <c r="E2" s="53"/>
      <c r="F2" s="54"/>
      <c r="G2" s="54"/>
    </row>
    <row r="3" spans="1:13" ht="38.25" thickTop="1" x14ac:dyDescent="0.25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 x14ac:dyDescent="0.25">
      <c r="A4" s="93"/>
      <c r="B4" s="59" t="s">
        <v>253</v>
      </c>
      <c r="C4" s="60">
        <v>46</v>
      </c>
      <c r="D4" s="207">
        <v>16</v>
      </c>
      <c r="E4" s="208">
        <v>15</v>
      </c>
      <c r="F4" s="209">
        <v>1</v>
      </c>
      <c r="G4" s="210">
        <v>0</v>
      </c>
      <c r="I4" s="21">
        <v>77</v>
      </c>
      <c r="J4" s="21">
        <v>21</v>
      </c>
      <c r="K4" s="21"/>
      <c r="L4" s="21">
        <v>0</v>
      </c>
      <c r="M4" s="21">
        <v>0</v>
      </c>
    </row>
    <row r="5" spans="1:13" ht="33" customHeight="1" x14ac:dyDescent="0.25">
      <c r="A5" s="147"/>
      <c r="B5" s="59" t="s">
        <v>243</v>
      </c>
      <c r="C5" s="61">
        <v>60</v>
      </c>
      <c r="D5" s="207" t="s">
        <v>1603</v>
      </c>
      <c r="E5" s="208">
        <v>18</v>
      </c>
      <c r="F5" s="209">
        <v>1</v>
      </c>
      <c r="G5" s="210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 x14ac:dyDescent="0.25">
      <c r="A6" s="93"/>
      <c r="B6" s="59" t="s">
        <v>40</v>
      </c>
      <c r="C6" s="61">
        <v>124</v>
      </c>
      <c r="D6" s="207">
        <v>35</v>
      </c>
      <c r="E6" s="208">
        <v>34</v>
      </c>
      <c r="F6" s="209">
        <v>1</v>
      </c>
      <c r="G6" s="210">
        <v>0</v>
      </c>
      <c r="I6" s="8">
        <v>40</v>
      </c>
      <c r="J6" s="8">
        <v>10</v>
      </c>
      <c r="L6" s="8">
        <v>0</v>
      </c>
      <c r="M6" s="8">
        <v>0</v>
      </c>
    </row>
    <row r="7" spans="1:13" ht="33" customHeight="1" x14ac:dyDescent="0.25">
      <c r="A7" s="93"/>
      <c r="B7" s="59" t="s">
        <v>41</v>
      </c>
      <c r="C7" s="61">
        <v>585</v>
      </c>
      <c r="D7" s="207" t="s">
        <v>1612</v>
      </c>
      <c r="E7" s="208">
        <v>97</v>
      </c>
      <c r="F7" s="209">
        <v>4</v>
      </c>
      <c r="G7" s="210">
        <v>0</v>
      </c>
      <c r="I7" s="30">
        <v>57</v>
      </c>
      <c r="J7" s="8">
        <v>18</v>
      </c>
      <c r="L7" s="8">
        <v>1</v>
      </c>
      <c r="M7" s="8">
        <v>0</v>
      </c>
    </row>
    <row r="8" spans="1:13" ht="33" customHeight="1" x14ac:dyDescent="0.25">
      <c r="A8" s="146"/>
      <c r="B8" s="59" t="s">
        <v>31</v>
      </c>
      <c r="C8" s="61">
        <v>214</v>
      </c>
      <c r="D8" s="207">
        <v>86</v>
      </c>
      <c r="E8" s="208">
        <v>85</v>
      </c>
      <c r="F8" s="211">
        <v>1</v>
      </c>
      <c r="G8" s="210">
        <v>0</v>
      </c>
      <c r="I8" s="201" t="s">
        <v>1339</v>
      </c>
      <c r="J8" s="8">
        <v>10</v>
      </c>
      <c r="L8" s="8">
        <v>0</v>
      </c>
      <c r="M8" s="8">
        <v>0</v>
      </c>
    </row>
    <row r="9" spans="1:13" ht="33" customHeight="1" x14ac:dyDescent="0.25">
      <c r="A9" s="93"/>
      <c r="B9" s="59" t="s">
        <v>32</v>
      </c>
      <c r="C9" s="61">
        <v>114</v>
      </c>
      <c r="D9" s="207">
        <v>22</v>
      </c>
      <c r="E9" s="208">
        <v>21</v>
      </c>
      <c r="F9" s="209">
        <v>1</v>
      </c>
      <c r="G9" s="210">
        <v>0</v>
      </c>
      <c r="I9" s="21">
        <v>11</v>
      </c>
      <c r="J9" s="8">
        <v>9</v>
      </c>
      <c r="L9" s="8">
        <v>0</v>
      </c>
      <c r="M9" s="8">
        <v>0</v>
      </c>
    </row>
    <row r="10" spans="1:13" ht="33" customHeight="1" thickBot="1" x14ac:dyDescent="0.3">
      <c r="B10" s="62" t="s">
        <v>99</v>
      </c>
      <c r="C10" s="63">
        <f>SUM(C4:C9)</f>
        <v>1143</v>
      </c>
      <c r="D10" s="63" t="s">
        <v>1613</v>
      </c>
      <c r="E10" s="94">
        <f>SUM(E4:E9)</f>
        <v>270</v>
      </c>
      <c r="F10" s="64">
        <f>SUM(F4:F9)</f>
        <v>9</v>
      </c>
      <c r="G10" s="65">
        <f>SUM(G4:G9)</f>
        <v>0</v>
      </c>
      <c r="I10" s="31">
        <v>246</v>
      </c>
      <c r="J10" s="32">
        <f>SUM(J4:J9)</f>
        <v>76</v>
      </c>
      <c r="L10" s="21">
        <f>SUM(L4:L9)</f>
        <v>1</v>
      </c>
      <c r="M10" s="4">
        <f>SUM(M4:M9)</f>
        <v>0</v>
      </c>
    </row>
    <row r="11" spans="1:13" ht="8.65" customHeight="1" thickTop="1" x14ac:dyDescent="0.25">
      <c r="B11" s="54"/>
      <c r="C11" s="54"/>
      <c r="D11" s="54"/>
      <c r="E11" s="54"/>
      <c r="F11" s="54"/>
      <c r="G11" s="54"/>
    </row>
    <row r="12" spans="1:13" ht="18.75" x14ac:dyDescent="0.25">
      <c r="B12" s="54"/>
      <c r="C12" s="54"/>
      <c r="D12" s="66"/>
      <c r="E12" s="66" t="s">
        <v>244</v>
      </c>
      <c r="F12" s="222">
        <f>G10+F10</f>
        <v>9</v>
      </c>
      <c r="G12" s="222"/>
      <c r="I12" s="67"/>
    </row>
    <row r="13" spans="1:13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6" sqref="E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55" t="s">
        <v>1501</v>
      </c>
      <c r="C3" s="55" t="s">
        <v>1508</v>
      </c>
      <c r="D3" s="55" t="s">
        <v>1510</v>
      </c>
      <c r="E3" s="55" t="s">
        <v>1511</v>
      </c>
    </row>
    <row r="4" spans="2:5" ht="24" customHeight="1" x14ac:dyDescent="0.25">
      <c r="B4" s="55" t="s">
        <v>1502</v>
      </c>
      <c r="C4" s="60" t="s">
        <v>1509</v>
      </c>
      <c r="D4" s="207">
        <v>590</v>
      </c>
      <c r="E4" s="207"/>
    </row>
    <row r="5" spans="2:5" ht="39" customHeight="1" x14ac:dyDescent="0.25">
      <c r="B5" s="55" t="s">
        <v>1503</v>
      </c>
      <c r="C5" s="61" t="s">
        <v>1512</v>
      </c>
      <c r="D5" s="218" t="s">
        <v>1571</v>
      </c>
      <c r="E5" s="215" t="s">
        <v>1573</v>
      </c>
    </row>
    <row r="6" spans="2:5" ht="24" customHeight="1" x14ac:dyDescent="0.25">
      <c r="B6" s="55" t="s">
        <v>1504</v>
      </c>
      <c r="C6" s="61"/>
      <c r="D6" s="207"/>
      <c r="E6" s="207"/>
    </row>
    <row r="7" spans="2:5" ht="39" customHeight="1" x14ac:dyDescent="0.25">
      <c r="B7" s="55" t="s">
        <v>1505</v>
      </c>
      <c r="C7" s="61" t="s">
        <v>1569</v>
      </c>
      <c r="D7" s="216" t="s">
        <v>1570</v>
      </c>
      <c r="E7" s="217" t="s">
        <v>1572</v>
      </c>
    </row>
    <row r="8" spans="2:5" ht="24" customHeight="1" x14ac:dyDescent="0.25">
      <c r="B8" s="55" t="s">
        <v>1506</v>
      </c>
      <c r="C8" s="61"/>
      <c r="D8" s="207"/>
      <c r="E8" s="207"/>
    </row>
    <row r="9" spans="2:5" ht="24" customHeight="1" x14ac:dyDescent="0.25">
      <c r="B9" s="55" t="s">
        <v>1507</v>
      </c>
      <c r="C9" s="61"/>
      <c r="D9" s="207"/>
      <c r="E9" s="207"/>
    </row>
  </sheetData>
  <phoneticPr fontId="1" type="noConversion"/>
  <hyperlinks>
    <hyperlink ref="E5" r:id="rId1"/>
    <hyperlink ref="E7" r:id="rId2" display="1.o0251@longchenpaper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84"/>
  <sheetViews>
    <sheetView topLeftCell="A70" workbookViewId="0">
      <selection activeCell="E90" sqref="E90"/>
    </sheetView>
  </sheetViews>
  <sheetFormatPr defaultRowHeight="16.5" x14ac:dyDescent="0.2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 x14ac:dyDescent="0.3"/>
    <row r="2" spans="2:9" ht="25.5" customHeight="1" thickBot="1" x14ac:dyDescent="0.3">
      <c r="B2" s="223" t="s">
        <v>1518</v>
      </c>
      <c r="C2" s="224"/>
      <c r="D2" s="224"/>
      <c r="E2" s="224"/>
      <c r="F2" s="224"/>
      <c r="G2" s="224"/>
      <c r="H2" s="225"/>
    </row>
    <row r="3" spans="2:9" s="134" customFormat="1" x14ac:dyDescent="0.25">
      <c r="B3" s="182" t="s">
        <v>0</v>
      </c>
      <c r="C3" s="98" t="s">
        <v>1519</v>
      </c>
      <c r="D3" s="44" t="s">
        <v>1520</v>
      </c>
      <c r="E3" s="98" t="s">
        <v>1521</v>
      </c>
      <c r="F3" s="98" t="s">
        <v>1522</v>
      </c>
      <c r="G3" s="183" t="s">
        <v>1</v>
      </c>
      <c r="H3" s="182" t="s">
        <v>1523</v>
      </c>
      <c r="I3" s="43"/>
    </row>
    <row r="4" spans="2:9" s="134" customFormat="1" ht="16.5" hidden="1" customHeight="1" x14ac:dyDescent="0.25">
      <c r="B4" s="226" t="s">
        <v>1524</v>
      </c>
      <c r="C4" s="184">
        <v>44669</v>
      </c>
      <c r="D4" s="45">
        <v>30</v>
      </c>
      <c r="E4" s="135"/>
      <c r="F4" s="45">
        <f>D4-E4</f>
        <v>30</v>
      </c>
      <c r="G4" s="185" t="s">
        <v>1525</v>
      </c>
      <c r="H4" s="135"/>
      <c r="I4" s="43"/>
    </row>
    <row r="5" spans="2:9" s="134" customFormat="1" ht="16.5" hidden="1" customHeight="1" x14ac:dyDescent="0.25">
      <c r="B5" s="227"/>
      <c r="C5" s="184">
        <v>44669</v>
      </c>
      <c r="D5" s="45"/>
      <c r="E5" s="135">
        <v>2</v>
      </c>
      <c r="F5" s="45">
        <f>F4+D5-E5</f>
        <v>28</v>
      </c>
      <c r="G5" s="162" t="s">
        <v>1526</v>
      </c>
      <c r="H5" s="135" t="s">
        <v>1527</v>
      </c>
    </row>
    <row r="6" spans="2:9" s="134" customFormat="1" ht="16.5" hidden="1" customHeight="1" x14ac:dyDescent="0.25">
      <c r="B6" s="227"/>
      <c r="C6" s="184">
        <v>44669</v>
      </c>
      <c r="D6" s="45"/>
      <c r="E6" s="135">
        <v>2</v>
      </c>
      <c r="F6" s="45">
        <f>F5+D6-E6</f>
        <v>26</v>
      </c>
      <c r="G6" s="162" t="s">
        <v>1528</v>
      </c>
      <c r="H6" s="135" t="s">
        <v>1529</v>
      </c>
    </row>
    <row r="7" spans="2:9" s="134" customFormat="1" ht="16.5" hidden="1" customHeight="1" x14ac:dyDescent="0.25">
      <c r="B7" s="227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1530</v>
      </c>
      <c r="H7" s="135" t="s">
        <v>1531</v>
      </c>
    </row>
    <row r="8" spans="2:9" s="134" customFormat="1" ht="16.5" hidden="1" customHeight="1" x14ac:dyDescent="0.25">
      <c r="B8" s="227"/>
      <c r="C8" s="184">
        <v>44669</v>
      </c>
      <c r="D8" s="45"/>
      <c r="E8" s="135">
        <v>2</v>
      </c>
      <c r="F8" s="45">
        <f t="shared" si="0"/>
        <v>22</v>
      </c>
      <c r="G8" s="162" t="s">
        <v>1532</v>
      </c>
      <c r="H8" s="135" t="s">
        <v>1533</v>
      </c>
    </row>
    <row r="9" spans="2:9" s="134" customFormat="1" ht="16.5" hidden="1" customHeight="1" x14ac:dyDescent="0.25">
      <c r="B9" s="227"/>
      <c r="C9" s="184">
        <v>44670</v>
      </c>
      <c r="D9" s="45"/>
      <c r="E9" s="135">
        <v>3</v>
      </c>
      <c r="F9" s="45">
        <f>F8+D9-E9</f>
        <v>19</v>
      </c>
      <c r="G9" s="162" t="s">
        <v>1534</v>
      </c>
      <c r="H9" s="135"/>
    </row>
    <row r="10" spans="2:9" s="134" customFormat="1" x14ac:dyDescent="0.25">
      <c r="B10" s="227"/>
      <c r="C10" s="184">
        <v>44671</v>
      </c>
      <c r="D10" s="45">
        <v>50</v>
      </c>
      <c r="E10" s="135"/>
      <c r="F10" s="45">
        <f>F9+D10-E10</f>
        <v>69</v>
      </c>
      <c r="G10" s="136" t="s">
        <v>1535</v>
      </c>
      <c r="H10" s="135"/>
    </row>
    <row r="11" spans="2:9" s="134" customFormat="1" x14ac:dyDescent="0.25">
      <c r="B11" s="227"/>
      <c r="C11" s="184">
        <v>44674</v>
      </c>
      <c r="D11" s="45"/>
      <c r="E11" s="135">
        <v>3</v>
      </c>
      <c r="F11" s="45">
        <f t="shared" si="0"/>
        <v>66</v>
      </c>
      <c r="G11" s="46" t="s">
        <v>1424</v>
      </c>
      <c r="H11" s="135"/>
    </row>
    <row r="12" spans="2:9" s="134" customFormat="1" x14ac:dyDescent="0.25">
      <c r="B12" s="227"/>
      <c r="C12" s="184">
        <v>44674</v>
      </c>
      <c r="D12" s="45"/>
      <c r="E12" s="135">
        <v>1</v>
      </c>
      <c r="F12" s="45">
        <f t="shared" si="0"/>
        <v>65</v>
      </c>
      <c r="G12" s="46" t="s">
        <v>1536</v>
      </c>
      <c r="H12" s="135" t="s">
        <v>1537</v>
      </c>
    </row>
    <row r="13" spans="2:9" s="134" customFormat="1" x14ac:dyDescent="0.25">
      <c r="B13" s="227"/>
      <c r="C13" s="184">
        <v>44676</v>
      </c>
      <c r="D13" s="45"/>
      <c r="E13" s="135">
        <v>1</v>
      </c>
      <c r="F13" s="45">
        <f t="shared" si="0"/>
        <v>64</v>
      </c>
      <c r="G13" s="46" t="s">
        <v>1538</v>
      </c>
      <c r="H13" s="135" t="s">
        <v>1423</v>
      </c>
    </row>
    <row r="14" spans="2:9" s="134" customFormat="1" x14ac:dyDescent="0.25">
      <c r="B14" s="227"/>
      <c r="C14" s="184">
        <v>44676</v>
      </c>
      <c r="D14" s="45"/>
      <c r="E14" s="135">
        <v>1</v>
      </c>
      <c r="F14" s="45">
        <f t="shared" si="0"/>
        <v>63</v>
      </c>
      <c r="G14" s="46" t="s">
        <v>1457</v>
      </c>
      <c r="H14" s="135" t="s">
        <v>1423</v>
      </c>
    </row>
    <row r="15" spans="2:9" s="134" customFormat="1" x14ac:dyDescent="0.25">
      <c r="B15" s="227"/>
      <c r="C15" s="184">
        <v>44678</v>
      </c>
      <c r="D15" s="45"/>
      <c r="E15" s="135">
        <v>1</v>
      </c>
      <c r="F15" s="45">
        <f t="shared" si="0"/>
        <v>62</v>
      </c>
      <c r="G15" s="46" t="s">
        <v>1458</v>
      </c>
      <c r="H15" s="135" t="s">
        <v>1423</v>
      </c>
    </row>
    <row r="16" spans="2:9" s="134" customFormat="1" x14ac:dyDescent="0.25">
      <c r="B16" s="227"/>
      <c r="C16" s="184">
        <v>44680</v>
      </c>
      <c r="D16" s="45"/>
      <c r="E16" s="135">
        <v>3</v>
      </c>
      <c r="F16" s="49">
        <f t="shared" si="0"/>
        <v>59</v>
      </c>
      <c r="G16" s="46" t="s">
        <v>1459</v>
      </c>
      <c r="H16" s="135" t="s">
        <v>1529</v>
      </c>
    </row>
    <row r="17" spans="2:9" s="134" customFormat="1" x14ac:dyDescent="0.25">
      <c r="B17" s="227"/>
      <c r="C17" s="184">
        <v>44680</v>
      </c>
      <c r="D17" s="45">
        <v>1000</v>
      </c>
      <c r="E17" s="135"/>
      <c r="F17" s="49">
        <f t="shared" si="0"/>
        <v>1059</v>
      </c>
      <c r="G17" s="136" t="s">
        <v>1460</v>
      </c>
      <c r="H17" s="135"/>
    </row>
    <row r="18" spans="2:9" s="134" customFormat="1" x14ac:dyDescent="0.25">
      <c r="B18" s="227"/>
      <c r="C18" s="184">
        <v>44684</v>
      </c>
      <c r="D18" s="45"/>
      <c r="E18" s="135">
        <v>1</v>
      </c>
      <c r="F18" s="49">
        <f t="shared" si="0"/>
        <v>1058</v>
      </c>
      <c r="G18" s="46" t="s">
        <v>1539</v>
      </c>
      <c r="H18" s="135" t="s">
        <v>1423</v>
      </c>
    </row>
    <row r="19" spans="2:9" s="134" customFormat="1" x14ac:dyDescent="0.25">
      <c r="B19" s="227"/>
      <c r="C19" s="184">
        <v>44684</v>
      </c>
      <c r="D19" s="45"/>
      <c r="E19" s="135">
        <v>230</v>
      </c>
      <c r="F19" s="49">
        <f t="shared" si="0"/>
        <v>828</v>
      </c>
      <c r="G19" s="46" t="s">
        <v>1461</v>
      </c>
      <c r="H19" s="135"/>
    </row>
    <row r="20" spans="2:9" s="134" customFormat="1" x14ac:dyDescent="0.25">
      <c r="B20" s="227"/>
      <c r="C20" s="184">
        <v>44685</v>
      </c>
      <c r="D20" s="45"/>
      <c r="E20" s="135">
        <v>1</v>
      </c>
      <c r="F20" s="49">
        <f t="shared" si="0"/>
        <v>827</v>
      </c>
      <c r="G20" s="46" t="s">
        <v>1462</v>
      </c>
      <c r="H20" s="135" t="s">
        <v>1423</v>
      </c>
      <c r="I20" s="47"/>
    </row>
    <row r="21" spans="2:9" s="134" customFormat="1" x14ac:dyDescent="0.25">
      <c r="B21" s="227"/>
      <c r="C21" s="184">
        <v>44685</v>
      </c>
      <c r="D21" s="45"/>
      <c r="E21" s="135">
        <v>1</v>
      </c>
      <c r="F21" s="49">
        <f t="shared" si="0"/>
        <v>826</v>
      </c>
      <c r="G21" s="46" t="s">
        <v>1424</v>
      </c>
      <c r="H21" s="135"/>
      <c r="I21" s="47"/>
    </row>
    <row r="22" spans="2:9" s="134" customFormat="1" x14ac:dyDescent="0.25">
      <c r="B22" s="227"/>
      <c r="C22" s="184">
        <v>44687</v>
      </c>
      <c r="D22" s="45"/>
      <c r="E22" s="135">
        <v>5</v>
      </c>
      <c r="F22" s="49">
        <f t="shared" si="0"/>
        <v>821</v>
      </c>
      <c r="G22" s="46" t="s">
        <v>1463</v>
      </c>
      <c r="H22" s="135"/>
      <c r="I22" s="47"/>
    </row>
    <row r="23" spans="2:9" s="134" customFormat="1" x14ac:dyDescent="0.25">
      <c r="B23" s="227"/>
      <c r="C23" s="184">
        <v>44690</v>
      </c>
      <c r="D23" s="45"/>
      <c r="E23" s="135">
        <v>10</v>
      </c>
      <c r="F23" s="49">
        <f t="shared" si="0"/>
        <v>811</v>
      </c>
      <c r="G23" s="46" t="s">
        <v>1464</v>
      </c>
      <c r="H23" s="135"/>
      <c r="I23" s="47"/>
    </row>
    <row r="24" spans="2:9" s="134" customFormat="1" x14ac:dyDescent="0.25">
      <c r="B24" s="227"/>
      <c r="C24" s="184">
        <v>44690</v>
      </c>
      <c r="D24" s="45"/>
      <c r="E24" s="135">
        <v>10</v>
      </c>
      <c r="F24" s="49">
        <f t="shared" si="0"/>
        <v>801</v>
      </c>
      <c r="G24" s="46" t="s">
        <v>1465</v>
      </c>
      <c r="H24" s="135"/>
      <c r="I24" s="47"/>
    </row>
    <row r="25" spans="2:9" s="134" customFormat="1" x14ac:dyDescent="0.25">
      <c r="B25" s="227"/>
      <c r="C25" s="184">
        <v>44690</v>
      </c>
      <c r="D25" s="45"/>
      <c r="E25" s="135">
        <v>10</v>
      </c>
      <c r="F25" s="49">
        <f t="shared" si="0"/>
        <v>791</v>
      </c>
      <c r="G25" s="46" t="s">
        <v>1540</v>
      </c>
      <c r="H25" s="135"/>
      <c r="I25" s="47"/>
    </row>
    <row r="26" spans="2:9" s="134" customFormat="1" x14ac:dyDescent="0.25">
      <c r="B26" s="227"/>
      <c r="C26" s="184">
        <v>44690</v>
      </c>
      <c r="D26" s="45"/>
      <c r="E26" s="135">
        <v>1</v>
      </c>
      <c r="F26" s="49">
        <f t="shared" si="0"/>
        <v>790</v>
      </c>
      <c r="G26" s="46" t="s">
        <v>1466</v>
      </c>
      <c r="H26" s="135" t="s">
        <v>1423</v>
      </c>
      <c r="I26" s="47"/>
    </row>
    <row r="27" spans="2:9" s="134" customFormat="1" x14ac:dyDescent="0.25">
      <c r="B27" s="227"/>
      <c r="C27" s="184">
        <v>44690</v>
      </c>
      <c r="D27" s="45"/>
      <c r="E27" s="135">
        <v>50</v>
      </c>
      <c r="F27" s="49">
        <f t="shared" si="0"/>
        <v>740</v>
      </c>
      <c r="G27" s="46" t="s">
        <v>1467</v>
      </c>
      <c r="H27" s="135"/>
      <c r="I27" s="47"/>
    </row>
    <row r="28" spans="2:9" s="134" customFormat="1" ht="33" x14ac:dyDescent="0.25">
      <c r="B28" s="227"/>
      <c r="C28" s="184">
        <v>44691</v>
      </c>
      <c r="D28" s="45"/>
      <c r="E28" s="135">
        <v>80</v>
      </c>
      <c r="F28" s="49">
        <f t="shared" si="0"/>
        <v>660</v>
      </c>
      <c r="G28" s="48" t="s">
        <v>1468</v>
      </c>
      <c r="H28" s="135"/>
      <c r="I28" s="47"/>
    </row>
    <row r="29" spans="2:9" s="134" customFormat="1" x14ac:dyDescent="0.25">
      <c r="B29" s="227"/>
      <c r="C29" s="184">
        <v>44693</v>
      </c>
      <c r="D29" s="45"/>
      <c r="E29" s="135">
        <v>1</v>
      </c>
      <c r="F29" s="49">
        <f t="shared" si="0"/>
        <v>659</v>
      </c>
      <c r="G29" s="48" t="s">
        <v>1425</v>
      </c>
      <c r="H29" s="135" t="s">
        <v>1423</v>
      </c>
      <c r="I29" s="47"/>
    </row>
    <row r="30" spans="2:9" s="134" customFormat="1" x14ac:dyDescent="0.25">
      <c r="B30" s="227"/>
      <c r="C30" s="184">
        <v>44694</v>
      </c>
      <c r="D30" s="45"/>
      <c r="E30" s="135">
        <v>2</v>
      </c>
      <c r="F30" s="49">
        <f>F29+D30-E30</f>
        <v>657</v>
      </c>
      <c r="G30" s="48" t="s">
        <v>1426</v>
      </c>
      <c r="H30" s="186" t="s">
        <v>1469</v>
      </c>
      <c r="I30" s="47"/>
    </row>
    <row r="31" spans="2:9" s="134" customFormat="1" x14ac:dyDescent="0.25">
      <c r="B31" s="227"/>
      <c r="C31" s="184">
        <v>44694</v>
      </c>
      <c r="D31" s="45"/>
      <c r="E31" s="135">
        <v>1</v>
      </c>
      <c r="F31" s="49">
        <f>F30+D31-E31</f>
        <v>656</v>
      </c>
      <c r="G31" s="46" t="s">
        <v>1424</v>
      </c>
      <c r="H31" s="135"/>
      <c r="I31" s="47"/>
    </row>
    <row r="32" spans="2:9" s="52" customFormat="1" x14ac:dyDescent="0.25">
      <c r="B32" s="227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1425</v>
      </c>
      <c r="H32" s="135" t="s">
        <v>1423</v>
      </c>
      <c r="I32" s="51"/>
    </row>
    <row r="33" spans="2:9" s="52" customFormat="1" x14ac:dyDescent="0.25">
      <c r="B33" s="227"/>
      <c r="C33" s="184">
        <v>44697</v>
      </c>
      <c r="D33" s="49"/>
      <c r="E33" s="50">
        <v>1</v>
      </c>
      <c r="F33" s="49">
        <f t="shared" si="1"/>
        <v>654</v>
      </c>
      <c r="G33" s="46" t="s">
        <v>1424</v>
      </c>
      <c r="H33" s="50"/>
      <c r="I33" s="51"/>
    </row>
    <row r="34" spans="2:9" s="52" customFormat="1" x14ac:dyDescent="0.25">
      <c r="B34" s="227"/>
      <c r="C34" s="184">
        <v>44697</v>
      </c>
      <c r="D34" s="49"/>
      <c r="E34" s="50">
        <v>4</v>
      </c>
      <c r="F34" s="49">
        <f t="shared" si="1"/>
        <v>650</v>
      </c>
      <c r="G34" s="48" t="s">
        <v>1541</v>
      </c>
      <c r="H34" s="135" t="s">
        <v>1427</v>
      </c>
      <c r="I34" s="51"/>
    </row>
    <row r="35" spans="2:9" s="52" customFormat="1" x14ac:dyDescent="0.25">
      <c r="B35" s="227"/>
      <c r="C35" s="184">
        <v>44697</v>
      </c>
      <c r="D35" s="49"/>
      <c r="E35" s="50">
        <v>5</v>
      </c>
      <c r="F35" s="49">
        <f t="shared" si="1"/>
        <v>645</v>
      </c>
      <c r="G35" s="48" t="s">
        <v>1426</v>
      </c>
      <c r="H35" s="135" t="s">
        <v>1423</v>
      </c>
      <c r="I35" s="51"/>
    </row>
    <row r="36" spans="2:9" s="52" customFormat="1" x14ac:dyDescent="0.25">
      <c r="B36" s="227"/>
      <c r="C36" s="184">
        <v>44698</v>
      </c>
      <c r="D36" s="49"/>
      <c r="E36" s="50">
        <v>10</v>
      </c>
      <c r="F36" s="49">
        <f t="shared" si="1"/>
        <v>635</v>
      </c>
      <c r="G36" s="48" t="s">
        <v>1428</v>
      </c>
      <c r="H36" s="135"/>
      <c r="I36" s="51"/>
    </row>
    <row r="37" spans="2:9" s="52" customFormat="1" x14ac:dyDescent="0.25">
      <c r="B37" s="227"/>
      <c r="C37" s="184">
        <v>44700</v>
      </c>
      <c r="D37" s="49"/>
      <c r="E37" s="50">
        <v>5</v>
      </c>
      <c r="F37" s="49">
        <f t="shared" si="1"/>
        <v>630</v>
      </c>
      <c r="G37" s="48" t="s">
        <v>1429</v>
      </c>
      <c r="H37" s="135" t="s">
        <v>1423</v>
      </c>
      <c r="I37" s="51"/>
    </row>
    <row r="38" spans="2:9" s="52" customFormat="1" x14ac:dyDescent="0.25">
      <c r="B38" s="227"/>
      <c r="C38" s="184">
        <v>44704</v>
      </c>
      <c r="D38" s="49"/>
      <c r="E38" s="50">
        <v>1</v>
      </c>
      <c r="F38" s="49">
        <f t="shared" si="1"/>
        <v>629</v>
      </c>
      <c r="G38" s="48" t="s">
        <v>1425</v>
      </c>
      <c r="H38" s="135" t="s">
        <v>1423</v>
      </c>
      <c r="I38" s="51"/>
    </row>
    <row r="39" spans="2:9" s="52" customFormat="1" x14ac:dyDescent="0.25">
      <c r="B39" s="227"/>
      <c r="C39" s="184">
        <v>44705</v>
      </c>
      <c r="D39" s="49"/>
      <c r="E39" s="50">
        <v>1</v>
      </c>
      <c r="F39" s="49">
        <f t="shared" si="1"/>
        <v>628</v>
      </c>
      <c r="G39" s="48" t="s">
        <v>1430</v>
      </c>
      <c r="H39" s="135" t="s">
        <v>1423</v>
      </c>
      <c r="I39" s="51"/>
    </row>
    <row r="40" spans="2:9" s="52" customFormat="1" x14ac:dyDescent="0.25">
      <c r="B40" s="227"/>
      <c r="C40" s="184">
        <v>44706</v>
      </c>
      <c r="D40" s="49"/>
      <c r="E40" s="50">
        <v>6</v>
      </c>
      <c r="F40" s="49">
        <f t="shared" si="1"/>
        <v>622</v>
      </c>
      <c r="G40" s="48" t="s">
        <v>1431</v>
      </c>
      <c r="H40" s="135" t="s">
        <v>1423</v>
      </c>
      <c r="I40" s="51"/>
    </row>
    <row r="41" spans="2:9" s="52" customFormat="1" x14ac:dyDescent="0.25">
      <c r="B41" s="227"/>
      <c r="C41" s="184">
        <v>44706</v>
      </c>
      <c r="D41" s="49"/>
      <c r="E41" s="50">
        <v>1</v>
      </c>
      <c r="F41" s="49">
        <f t="shared" si="1"/>
        <v>621</v>
      </c>
      <c r="G41" s="48" t="s">
        <v>1432</v>
      </c>
      <c r="H41" s="135" t="s">
        <v>1423</v>
      </c>
      <c r="I41" s="51"/>
    </row>
    <row r="42" spans="2:9" s="52" customFormat="1" x14ac:dyDescent="0.25">
      <c r="B42" s="227"/>
      <c r="C42" s="184">
        <v>44706</v>
      </c>
      <c r="D42" s="49"/>
      <c r="E42" s="50">
        <v>3</v>
      </c>
      <c r="F42" s="49">
        <f t="shared" si="1"/>
        <v>618</v>
      </c>
      <c r="G42" s="48" t="s">
        <v>1433</v>
      </c>
      <c r="H42" s="135" t="s">
        <v>1423</v>
      </c>
      <c r="I42" s="51"/>
    </row>
    <row r="43" spans="2:9" s="52" customFormat="1" x14ac:dyDescent="0.25">
      <c r="B43" s="227"/>
      <c r="C43" s="184">
        <v>44706</v>
      </c>
      <c r="D43" s="49"/>
      <c r="E43" s="50">
        <v>1</v>
      </c>
      <c r="F43" s="49">
        <f t="shared" si="1"/>
        <v>617</v>
      </c>
      <c r="G43" s="48" t="s">
        <v>1434</v>
      </c>
      <c r="H43" s="135" t="s">
        <v>1423</v>
      </c>
      <c r="I43" s="51"/>
    </row>
    <row r="44" spans="2:9" s="52" customFormat="1" x14ac:dyDescent="0.25">
      <c r="B44" s="227"/>
      <c r="C44" s="184">
        <v>44706</v>
      </c>
      <c r="D44" s="49"/>
      <c r="E44" s="50">
        <v>1</v>
      </c>
      <c r="F44" s="49">
        <f t="shared" si="1"/>
        <v>616</v>
      </c>
      <c r="G44" s="48" t="s">
        <v>1542</v>
      </c>
      <c r="H44" s="135" t="s">
        <v>1423</v>
      </c>
      <c r="I44" s="51"/>
    </row>
    <row r="45" spans="2:9" s="52" customFormat="1" x14ac:dyDescent="0.25">
      <c r="B45" s="227"/>
      <c r="C45" s="184">
        <v>44707</v>
      </c>
      <c r="D45" s="49"/>
      <c r="E45" s="50">
        <v>2</v>
      </c>
      <c r="F45" s="49">
        <f t="shared" si="1"/>
        <v>614</v>
      </c>
      <c r="G45" s="48" t="s">
        <v>1435</v>
      </c>
      <c r="H45" s="135" t="s">
        <v>1423</v>
      </c>
      <c r="I45" s="51"/>
    </row>
    <row r="46" spans="2:9" s="52" customFormat="1" x14ac:dyDescent="0.25">
      <c r="B46" s="227"/>
      <c r="C46" s="184">
        <v>44707</v>
      </c>
      <c r="D46" s="49"/>
      <c r="E46" s="50">
        <v>130</v>
      </c>
      <c r="F46" s="49">
        <f t="shared" si="1"/>
        <v>484</v>
      </c>
      <c r="G46" s="48" t="s">
        <v>1436</v>
      </c>
      <c r="H46" s="135"/>
      <c r="I46" s="51"/>
    </row>
    <row r="47" spans="2:9" s="52" customFormat="1" x14ac:dyDescent="0.25">
      <c r="B47" s="227"/>
      <c r="C47" s="184">
        <v>44707</v>
      </c>
      <c r="D47" s="49"/>
      <c r="E47" s="50">
        <v>10</v>
      </c>
      <c r="F47" s="49">
        <f t="shared" si="1"/>
        <v>474</v>
      </c>
      <c r="G47" s="48" t="s">
        <v>1437</v>
      </c>
      <c r="H47" s="135"/>
      <c r="I47" s="51"/>
    </row>
    <row r="48" spans="2:9" s="52" customFormat="1" x14ac:dyDescent="0.25">
      <c r="B48" s="227"/>
      <c r="C48" s="184">
        <v>44707</v>
      </c>
      <c r="D48" s="49"/>
      <c r="E48" s="50">
        <v>1</v>
      </c>
      <c r="F48" s="49">
        <f t="shared" si="1"/>
        <v>473</v>
      </c>
      <c r="G48" s="48" t="s">
        <v>1438</v>
      </c>
      <c r="H48" s="135" t="s">
        <v>1423</v>
      </c>
      <c r="I48" s="51"/>
    </row>
    <row r="49" spans="2:9" s="52" customFormat="1" x14ac:dyDescent="0.25">
      <c r="B49" s="227"/>
      <c r="C49" s="184">
        <v>44708</v>
      </c>
      <c r="D49" s="49"/>
      <c r="E49" s="50">
        <v>1</v>
      </c>
      <c r="F49" s="49">
        <f t="shared" si="1"/>
        <v>472</v>
      </c>
      <c r="G49" s="48" t="s">
        <v>1429</v>
      </c>
      <c r="H49" s="135" t="s">
        <v>1423</v>
      </c>
      <c r="I49" s="51"/>
    </row>
    <row r="50" spans="2:9" s="52" customFormat="1" x14ac:dyDescent="0.25">
      <c r="B50" s="227"/>
      <c r="C50" s="184">
        <v>44713</v>
      </c>
      <c r="D50" s="49"/>
      <c r="E50" s="50">
        <v>1</v>
      </c>
      <c r="F50" s="49">
        <f t="shared" si="1"/>
        <v>471</v>
      </c>
      <c r="G50" s="48" t="s">
        <v>1425</v>
      </c>
      <c r="H50" s="135" t="s">
        <v>1423</v>
      </c>
      <c r="I50" s="51"/>
    </row>
    <row r="51" spans="2:9" s="52" customFormat="1" x14ac:dyDescent="0.25">
      <c r="B51" s="227"/>
      <c r="C51" s="184">
        <v>44714</v>
      </c>
      <c r="D51" s="49"/>
      <c r="E51" s="50">
        <v>3</v>
      </c>
      <c r="F51" s="49">
        <f t="shared" si="1"/>
        <v>468</v>
      </c>
      <c r="G51" s="48" t="s">
        <v>1543</v>
      </c>
      <c r="H51" s="135" t="s">
        <v>1423</v>
      </c>
      <c r="I51" s="51"/>
    </row>
    <row r="52" spans="2:9" s="52" customFormat="1" x14ac:dyDescent="0.25">
      <c r="B52" s="227"/>
      <c r="C52" s="184">
        <v>44714</v>
      </c>
      <c r="D52" s="49">
        <v>20</v>
      </c>
      <c r="E52" s="50"/>
      <c r="F52" s="49">
        <f t="shared" si="1"/>
        <v>488</v>
      </c>
      <c r="G52" s="136" t="s">
        <v>1544</v>
      </c>
      <c r="H52" s="135"/>
      <c r="I52" s="51"/>
    </row>
    <row r="53" spans="2:9" s="52" customFormat="1" x14ac:dyDescent="0.25">
      <c r="B53" s="227"/>
      <c r="C53" s="184">
        <v>44718</v>
      </c>
      <c r="D53" s="49"/>
      <c r="E53" s="50">
        <v>1</v>
      </c>
      <c r="F53" s="49">
        <f t="shared" si="1"/>
        <v>487</v>
      </c>
      <c r="G53" s="48" t="s">
        <v>1545</v>
      </c>
      <c r="H53" s="135" t="s">
        <v>1546</v>
      </c>
      <c r="I53" s="51"/>
    </row>
    <row r="54" spans="2:9" s="52" customFormat="1" x14ac:dyDescent="0.25">
      <c r="B54" s="227"/>
      <c r="C54" s="184">
        <v>44718</v>
      </c>
      <c r="D54" s="49"/>
      <c r="E54" s="50">
        <v>2</v>
      </c>
      <c r="F54" s="49">
        <f t="shared" si="1"/>
        <v>485</v>
      </c>
      <c r="G54" s="48" t="s">
        <v>1547</v>
      </c>
      <c r="H54" s="135" t="s">
        <v>1546</v>
      </c>
      <c r="I54" s="51"/>
    </row>
    <row r="55" spans="2:9" s="52" customFormat="1" x14ac:dyDescent="0.25">
      <c r="B55" s="227"/>
      <c r="C55" s="184">
        <v>44719</v>
      </c>
      <c r="D55" s="49"/>
      <c r="E55" s="50">
        <v>2</v>
      </c>
      <c r="F55" s="49">
        <f t="shared" si="1"/>
        <v>483</v>
      </c>
      <c r="G55" s="46" t="s">
        <v>1548</v>
      </c>
      <c r="H55" s="135"/>
      <c r="I55" s="51"/>
    </row>
    <row r="56" spans="2:9" s="52" customFormat="1" x14ac:dyDescent="0.25">
      <c r="B56" s="227"/>
      <c r="C56" s="184">
        <v>44719</v>
      </c>
      <c r="D56" s="49"/>
      <c r="E56" s="50">
        <v>5</v>
      </c>
      <c r="F56" s="49">
        <f t="shared" si="1"/>
        <v>478</v>
      </c>
      <c r="G56" s="46" t="s">
        <v>1549</v>
      </c>
      <c r="H56" s="135" t="s">
        <v>1550</v>
      </c>
      <c r="I56" s="51"/>
    </row>
    <row r="57" spans="2:9" s="134" customFormat="1" x14ac:dyDescent="0.25">
      <c r="B57" s="227"/>
      <c r="C57" s="184">
        <v>44720</v>
      </c>
      <c r="D57" s="45"/>
      <c r="E57" s="135">
        <v>1</v>
      </c>
      <c r="F57" s="49">
        <f t="shared" si="1"/>
        <v>477</v>
      </c>
      <c r="G57" s="46" t="s">
        <v>1551</v>
      </c>
      <c r="H57" s="135" t="s">
        <v>1550</v>
      </c>
      <c r="I57" s="47"/>
    </row>
    <row r="58" spans="2:9" x14ac:dyDescent="0.25">
      <c r="B58" s="227"/>
      <c r="C58" s="184">
        <v>44720</v>
      </c>
      <c r="D58" s="45"/>
      <c r="E58" s="135">
        <v>2</v>
      </c>
      <c r="F58" s="49">
        <f t="shared" si="1"/>
        <v>475</v>
      </c>
      <c r="G58" s="46" t="s">
        <v>1552</v>
      </c>
      <c r="H58" s="135" t="s">
        <v>1553</v>
      </c>
    </row>
    <row r="59" spans="2:9" x14ac:dyDescent="0.25">
      <c r="B59" s="227"/>
      <c r="C59" s="184">
        <v>44722</v>
      </c>
      <c r="D59" s="45"/>
      <c r="E59" s="135">
        <v>1</v>
      </c>
      <c r="F59" s="49">
        <f t="shared" si="1"/>
        <v>474</v>
      </c>
      <c r="G59" s="46" t="s">
        <v>1554</v>
      </c>
      <c r="H59" s="135"/>
    </row>
    <row r="60" spans="2:9" x14ac:dyDescent="0.25">
      <c r="B60" s="227"/>
      <c r="C60" s="184">
        <v>44725</v>
      </c>
      <c r="D60" s="45"/>
      <c r="E60" s="135">
        <v>2</v>
      </c>
      <c r="F60" s="49">
        <f t="shared" si="1"/>
        <v>472</v>
      </c>
      <c r="G60" s="48" t="s">
        <v>1555</v>
      </c>
      <c r="H60" s="135" t="s">
        <v>1546</v>
      </c>
    </row>
    <row r="61" spans="2:9" x14ac:dyDescent="0.25">
      <c r="B61" s="227"/>
      <c r="C61" s="184">
        <v>44725</v>
      </c>
      <c r="D61" s="45"/>
      <c r="E61" s="135">
        <v>1</v>
      </c>
      <c r="F61" s="49">
        <f t="shared" si="1"/>
        <v>471</v>
      </c>
      <c r="G61" s="48" t="s">
        <v>1556</v>
      </c>
      <c r="H61" s="135" t="s">
        <v>1546</v>
      </c>
    </row>
    <row r="62" spans="2:9" x14ac:dyDescent="0.25">
      <c r="B62" s="227"/>
      <c r="C62" s="184">
        <v>44726</v>
      </c>
      <c r="D62" s="45"/>
      <c r="E62" s="135">
        <v>2</v>
      </c>
      <c r="F62" s="49">
        <f t="shared" si="1"/>
        <v>469</v>
      </c>
      <c r="G62" s="48" t="s">
        <v>1557</v>
      </c>
      <c r="H62" s="135" t="s">
        <v>1546</v>
      </c>
    </row>
    <row r="63" spans="2:9" x14ac:dyDescent="0.25">
      <c r="B63" s="227"/>
      <c r="C63" s="184">
        <v>44728</v>
      </c>
      <c r="D63" s="45"/>
      <c r="E63" s="135">
        <v>1</v>
      </c>
      <c r="F63" s="49">
        <f t="shared" si="1"/>
        <v>468</v>
      </c>
      <c r="G63" s="46" t="s">
        <v>1558</v>
      </c>
      <c r="H63" s="132"/>
    </row>
    <row r="64" spans="2:9" x14ac:dyDescent="0.25">
      <c r="B64" s="227"/>
      <c r="C64" s="184">
        <v>44732</v>
      </c>
      <c r="D64" s="45"/>
      <c r="E64" s="135">
        <v>1</v>
      </c>
      <c r="F64" s="49">
        <f>F63+D64-E64</f>
        <v>467</v>
      </c>
      <c r="G64" s="48" t="s">
        <v>1555</v>
      </c>
      <c r="H64" s="135" t="s">
        <v>1546</v>
      </c>
    </row>
    <row r="65" spans="2:8" x14ac:dyDescent="0.25">
      <c r="B65" s="227"/>
      <c r="C65" s="184">
        <v>44733</v>
      </c>
      <c r="D65" s="45"/>
      <c r="E65" s="135">
        <v>2</v>
      </c>
      <c r="F65" s="49">
        <f>F64+D65-E65</f>
        <v>465</v>
      </c>
      <c r="G65" s="48" t="s">
        <v>1559</v>
      </c>
      <c r="H65" s="135" t="s">
        <v>1546</v>
      </c>
    </row>
    <row r="66" spans="2:8" x14ac:dyDescent="0.25">
      <c r="B66" s="227"/>
      <c r="C66" s="184">
        <v>44737</v>
      </c>
      <c r="D66" s="45"/>
      <c r="E66" s="135">
        <v>1</v>
      </c>
      <c r="F66" s="49">
        <f t="shared" ref="F66:F84" si="2">F65+D66-E66</f>
        <v>464</v>
      </c>
      <c r="G66" s="46" t="s">
        <v>1560</v>
      </c>
      <c r="H66" s="135"/>
    </row>
    <row r="67" spans="2:8" x14ac:dyDescent="0.25">
      <c r="B67" s="227"/>
      <c r="C67" s="184">
        <v>44739</v>
      </c>
      <c r="D67" s="45"/>
      <c r="E67" s="135">
        <v>1</v>
      </c>
      <c r="F67" s="49">
        <f t="shared" si="2"/>
        <v>463</v>
      </c>
      <c r="G67" s="48" t="s">
        <v>1555</v>
      </c>
      <c r="H67" s="135" t="s">
        <v>1546</v>
      </c>
    </row>
    <row r="68" spans="2:8" x14ac:dyDescent="0.25">
      <c r="B68" s="227"/>
      <c r="C68" s="184">
        <v>44739</v>
      </c>
      <c r="D68" s="45"/>
      <c r="E68" s="135">
        <v>1</v>
      </c>
      <c r="F68" s="49">
        <f t="shared" si="2"/>
        <v>462</v>
      </c>
      <c r="G68" s="48" t="s">
        <v>1561</v>
      </c>
      <c r="H68" s="135" t="s">
        <v>1546</v>
      </c>
    </row>
    <row r="69" spans="2:8" x14ac:dyDescent="0.25">
      <c r="B69" s="227"/>
      <c r="C69" s="184">
        <v>44739</v>
      </c>
      <c r="D69" s="45"/>
      <c r="E69" s="135">
        <v>1</v>
      </c>
      <c r="F69" s="49">
        <f t="shared" si="2"/>
        <v>461</v>
      </c>
      <c r="G69" s="46" t="s">
        <v>1560</v>
      </c>
      <c r="H69" s="50"/>
    </row>
    <row r="70" spans="2:8" x14ac:dyDescent="0.25">
      <c r="B70" s="227"/>
      <c r="C70" s="184">
        <v>44740</v>
      </c>
      <c r="D70" s="45"/>
      <c r="E70" s="135">
        <v>3</v>
      </c>
      <c r="F70" s="49">
        <f t="shared" si="2"/>
        <v>458</v>
      </c>
      <c r="G70" s="46" t="s">
        <v>1562</v>
      </c>
      <c r="H70" s="50" t="s">
        <v>1546</v>
      </c>
    </row>
    <row r="71" spans="2:8" x14ac:dyDescent="0.25">
      <c r="B71" s="227"/>
      <c r="C71" s="184">
        <v>44742</v>
      </c>
      <c r="D71" s="163"/>
      <c r="E71" s="135">
        <v>5</v>
      </c>
      <c r="F71" s="49">
        <f t="shared" si="2"/>
        <v>453</v>
      </c>
      <c r="G71" s="162" t="s">
        <v>1563</v>
      </c>
      <c r="H71" s="132"/>
    </row>
    <row r="72" spans="2:8" x14ac:dyDescent="0.25">
      <c r="B72" s="227"/>
      <c r="C72" s="184">
        <v>44746</v>
      </c>
      <c r="D72" s="163"/>
      <c r="E72" s="135">
        <v>1</v>
      </c>
      <c r="F72" s="49">
        <f t="shared" si="2"/>
        <v>452</v>
      </c>
      <c r="G72" s="48" t="s">
        <v>1555</v>
      </c>
      <c r="H72" s="135" t="s">
        <v>1546</v>
      </c>
    </row>
    <row r="73" spans="2:8" x14ac:dyDescent="0.25">
      <c r="B73" s="227"/>
      <c r="C73" s="184">
        <v>44746</v>
      </c>
      <c r="D73" s="163"/>
      <c r="E73" s="50">
        <v>10</v>
      </c>
      <c r="F73" s="49">
        <f t="shared" si="2"/>
        <v>442</v>
      </c>
      <c r="G73" s="162" t="s">
        <v>1564</v>
      </c>
      <c r="H73" s="132"/>
    </row>
    <row r="74" spans="2:8" x14ac:dyDescent="0.25">
      <c r="B74" s="227"/>
      <c r="C74" s="184">
        <v>44747</v>
      </c>
      <c r="D74" s="163"/>
      <c r="E74" s="50">
        <v>2</v>
      </c>
      <c r="F74" s="49">
        <f t="shared" si="2"/>
        <v>440</v>
      </c>
      <c r="G74" s="162" t="s">
        <v>1565</v>
      </c>
      <c r="H74" s="135" t="s">
        <v>1546</v>
      </c>
    </row>
    <row r="75" spans="2:8" x14ac:dyDescent="0.25">
      <c r="B75" s="227"/>
      <c r="C75" s="184">
        <v>44753</v>
      </c>
      <c r="D75" s="163"/>
      <c r="E75" s="50">
        <v>1</v>
      </c>
      <c r="F75" s="49">
        <f t="shared" si="2"/>
        <v>439</v>
      </c>
      <c r="G75" s="48" t="s">
        <v>1555</v>
      </c>
      <c r="H75" s="135" t="s">
        <v>1546</v>
      </c>
    </row>
    <row r="76" spans="2:8" x14ac:dyDescent="0.25">
      <c r="B76" s="227"/>
      <c r="C76" s="184">
        <v>44753</v>
      </c>
      <c r="D76" s="163"/>
      <c r="E76" s="50">
        <v>205</v>
      </c>
      <c r="F76" s="49">
        <f t="shared" si="2"/>
        <v>234</v>
      </c>
      <c r="G76" s="162" t="s">
        <v>1566</v>
      </c>
      <c r="H76" s="132"/>
    </row>
    <row r="77" spans="2:8" x14ac:dyDescent="0.25">
      <c r="B77" s="227"/>
      <c r="C77" s="184">
        <v>44754</v>
      </c>
      <c r="D77" s="163"/>
      <c r="E77" s="50">
        <v>150</v>
      </c>
      <c r="F77" s="49">
        <f t="shared" si="2"/>
        <v>84</v>
      </c>
      <c r="G77" s="162" t="s">
        <v>1567</v>
      </c>
      <c r="H77" s="132"/>
    </row>
    <row r="78" spans="2:8" x14ac:dyDescent="0.25">
      <c r="B78" s="227"/>
      <c r="C78" s="184">
        <v>44760</v>
      </c>
      <c r="D78" s="163"/>
      <c r="E78" s="50">
        <v>1</v>
      </c>
      <c r="F78" s="191">
        <f t="shared" si="2"/>
        <v>83</v>
      </c>
      <c r="G78" s="48" t="s">
        <v>1555</v>
      </c>
      <c r="H78" s="135" t="s">
        <v>1546</v>
      </c>
    </row>
    <row r="79" spans="2:8" x14ac:dyDescent="0.25">
      <c r="B79" s="227"/>
      <c r="C79" s="184">
        <v>44760</v>
      </c>
      <c r="D79" s="163"/>
      <c r="E79" s="50">
        <v>1</v>
      </c>
      <c r="F79" s="49">
        <f t="shared" si="2"/>
        <v>82</v>
      </c>
      <c r="G79" s="46" t="s">
        <v>1568</v>
      </c>
      <c r="H79" s="135" t="s">
        <v>1546</v>
      </c>
    </row>
    <row r="80" spans="2:8" x14ac:dyDescent="0.25">
      <c r="B80" s="227"/>
      <c r="C80" s="184">
        <v>44767</v>
      </c>
      <c r="D80" s="163"/>
      <c r="E80" s="50">
        <v>1</v>
      </c>
      <c r="F80" s="49">
        <f t="shared" si="2"/>
        <v>81</v>
      </c>
      <c r="G80" s="48" t="s">
        <v>1555</v>
      </c>
      <c r="H80" s="135" t="s">
        <v>1546</v>
      </c>
    </row>
    <row r="81" spans="2:8" x14ac:dyDescent="0.25">
      <c r="B81" s="227"/>
      <c r="C81" s="184">
        <v>44774</v>
      </c>
      <c r="D81" s="163"/>
      <c r="E81" s="50">
        <v>1</v>
      </c>
      <c r="F81" s="49">
        <f t="shared" si="2"/>
        <v>80</v>
      </c>
      <c r="G81" s="48" t="s">
        <v>1555</v>
      </c>
      <c r="H81" s="135" t="s">
        <v>1546</v>
      </c>
    </row>
    <row r="82" spans="2:8" x14ac:dyDescent="0.25">
      <c r="B82" s="227"/>
      <c r="C82" s="184">
        <v>44781</v>
      </c>
      <c r="D82" s="163"/>
      <c r="E82" s="50">
        <v>1</v>
      </c>
      <c r="F82" s="49">
        <f t="shared" si="2"/>
        <v>79</v>
      </c>
      <c r="G82" s="48" t="s">
        <v>1555</v>
      </c>
      <c r="H82" s="135" t="s">
        <v>1546</v>
      </c>
    </row>
    <row r="83" spans="2:8" x14ac:dyDescent="0.25">
      <c r="B83" s="227"/>
      <c r="C83" s="184">
        <v>44788</v>
      </c>
      <c r="D83" s="163"/>
      <c r="E83" s="50">
        <v>1</v>
      </c>
      <c r="F83" s="49">
        <f t="shared" si="2"/>
        <v>78</v>
      </c>
      <c r="G83" s="48" t="s">
        <v>1555</v>
      </c>
      <c r="H83" s="135" t="s">
        <v>1546</v>
      </c>
    </row>
    <row r="84" spans="2:8" x14ac:dyDescent="0.25">
      <c r="B84" s="228"/>
      <c r="C84" s="184">
        <v>44795</v>
      </c>
      <c r="D84" s="163"/>
      <c r="E84" s="50">
        <v>1</v>
      </c>
      <c r="F84" s="166">
        <f t="shared" si="2"/>
        <v>77</v>
      </c>
      <c r="G84" s="48" t="s">
        <v>1555</v>
      </c>
      <c r="H84" s="135" t="s">
        <v>1546</v>
      </c>
    </row>
  </sheetData>
  <mergeCells count="2">
    <mergeCell ref="B2:H2"/>
    <mergeCell ref="B4:B8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4"/>
  <sheetViews>
    <sheetView showGridLines="0" zoomScale="80" zoomScaleNormal="80" workbookViewId="0">
      <selection activeCell="L25" sqref="L25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 x14ac:dyDescent="0.25">
      <c r="B2" s="229" t="s">
        <v>1366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2" s="9" customFormat="1" ht="21.6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230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231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231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231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231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231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 x14ac:dyDescent="0.25">
      <c r="B10" s="231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231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231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231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231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231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 x14ac:dyDescent="0.25">
      <c r="B16" s="231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 x14ac:dyDescent="0.25">
      <c r="B17" s="231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 x14ac:dyDescent="0.25">
      <c r="B18" s="231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 x14ac:dyDescent="0.25">
      <c r="B19" s="231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 x14ac:dyDescent="0.25">
      <c r="B20" s="231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 x14ac:dyDescent="0.25">
      <c r="B21" s="231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 x14ac:dyDescent="0.25">
      <c r="B22" s="231"/>
      <c r="C22" s="153">
        <v>44767</v>
      </c>
      <c r="D22" s="148" t="s">
        <v>1314</v>
      </c>
      <c r="E22" s="148" t="s">
        <v>1315</v>
      </c>
      <c r="F22" s="16" t="s">
        <v>1489</v>
      </c>
      <c r="G22" s="150" t="s">
        <v>1317</v>
      </c>
      <c r="H22" s="197" t="s">
        <v>1316</v>
      </c>
      <c r="I22" s="151">
        <v>44766</v>
      </c>
      <c r="J22" s="151">
        <v>44765</v>
      </c>
      <c r="K22" s="151">
        <v>44773</v>
      </c>
    </row>
    <row r="23" spans="2:12" ht="31.5" hidden="1" x14ac:dyDescent="0.25">
      <c r="B23" s="231"/>
      <c r="C23" s="153">
        <v>44768</v>
      </c>
      <c r="D23" s="148" t="s">
        <v>1340</v>
      </c>
      <c r="E23" s="148" t="s">
        <v>1341</v>
      </c>
      <c r="F23" s="16" t="s">
        <v>1342</v>
      </c>
      <c r="G23" s="150" t="s">
        <v>1343</v>
      </c>
      <c r="H23" s="199" t="s">
        <v>177</v>
      </c>
      <c r="I23" s="151">
        <v>44769</v>
      </c>
      <c r="J23" s="151"/>
      <c r="K23" s="151">
        <v>44772</v>
      </c>
    </row>
    <row r="24" spans="2:12" ht="31.5" x14ac:dyDescent="0.25">
      <c r="B24" s="232"/>
      <c r="C24" s="153">
        <v>44790</v>
      </c>
      <c r="D24" s="148" t="s">
        <v>1488</v>
      </c>
      <c r="E24" s="148" t="s">
        <v>1315</v>
      </c>
      <c r="F24" s="16" t="s">
        <v>1491</v>
      </c>
      <c r="G24" s="150" t="s">
        <v>1492</v>
      </c>
      <c r="H24" s="213" t="s">
        <v>1490</v>
      </c>
      <c r="I24" s="151">
        <v>44791</v>
      </c>
      <c r="J24" s="151">
        <v>44790</v>
      </c>
      <c r="K24" s="151">
        <v>44798</v>
      </c>
      <c r="L24" s="214" t="s">
        <v>1604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4"/>
  <sheetViews>
    <sheetView showGridLines="0" zoomScale="90" zoomScaleNormal="90" workbookViewId="0">
      <selection activeCell="F37" sqref="F37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 x14ac:dyDescent="0.25">
      <c r="B2" s="229" t="s">
        <v>110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4"/>
    </row>
    <row r="4" spans="1:12" s="2" customFormat="1" ht="58.9" hidden="1" customHeight="1" x14ac:dyDescent="0.25">
      <c r="A4" s="3"/>
      <c r="B4" s="230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4"/>
    </row>
    <row r="5" spans="1:12" ht="63" hidden="1" customHeight="1" x14ac:dyDescent="0.25">
      <c r="B5" s="231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231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231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231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 x14ac:dyDescent="0.25">
      <c r="B9" s="231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231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231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231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231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231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 x14ac:dyDescent="0.25">
      <c r="B15" s="231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231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231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231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231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231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 x14ac:dyDescent="0.25">
      <c r="B21" s="231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231"/>
      <c r="C22" s="12">
        <v>44769</v>
      </c>
      <c r="D22" s="168" t="s">
        <v>1350</v>
      </c>
      <c r="E22" s="27" t="s">
        <v>1351</v>
      </c>
      <c r="F22" s="17" t="s">
        <v>1352</v>
      </c>
      <c r="G22" s="17" t="s">
        <v>1353</v>
      </c>
      <c r="H22" s="17" t="s">
        <v>1354</v>
      </c>
      <c r="I22" s="24">
        <v>44770</v>
      </c>
      <c r="J22" s="24">
        <v>44769</v>
      </c>
      <c r="K22" s="24">
        <v>44778</v>
      </c>
      <c r="L22" s="6"/>
    </row>
    <row r="23" spans="2:12" ht="31.5" hidden="1" x14ac:dyDescent="0.25">
      <c r="B23" s="231"/>
      <c r="C23" s="12">
        <v>44783</v>
      </c>
      <c r="D23" s="168" t="s">
        <v>1442</v>
      </c>
      <c r="E23" s="27" t="s">
        <v>986</v>
      </c>
      <c r="F23" s="17" t="s">
        <v>1445</v>
      </c>
      <c r="G23" s="17" t="s">
        <v>1443</v>
      </c>
      <c r="H23" s="17" t="s">
        <v>1444</v>
      </c>
      <c r="I23" s="24">
        <v>44784</v>
      </c>
      <c r="J23" s="24">
        <v>44783</v>
      </c>
      <c r="K23" s="24">
        <v>44791</v>
      </c>
    </row>
    <row r="24" spans="2:12" ht="63" x14ac:dyDescent="0.25">
      <c r="B24" s="232"/>
      <c r="C24" s="12">
        <v>44797</v>
      </c>
      <c r="D24" s="168" t="s">
        <v>1598</v>
      </c>
      <c r="E24" s="27" t="s">
        <v>1599</v>
      </c>
      <c r="F24" s="17" t="s">
        <v>1600</v>
      </c>
      <c r="G24" s="17" t="s">
        <v>1601</v>
      </c>
      <c r="H24" s="17" t="s">
        <v>1602</v>
      </c>
      <c r="I24" s="24">
        <v>44797</v>
      </c>
      <c r="J24" s="24">
        <v>44796</v>
      </c>
      <c r="K24" s="24">
        <v>44804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8"/>
  <sheetViews>
    <sheetView showGridLines="0" zoomScale="90" zoomScaleNormal="90" workbookViewId="0">
      <selection activeCell="C52" sqref="C52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229" t="s">
        <v>59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230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 x14ac:dyDescent="0.25">
      <c r="A5" s="20"/>
      <c r="B5" s="231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 x14ac:dyDescent="0.25">
      <c r="A6" s="20"/>
      <c r="B6" s="231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 x14ac:dyDescent="0.25">
      <c r="B7" s="231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231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231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231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 x14ac:dyDescent="0.25">
      <c r="B11" s="231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231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231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231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231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231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231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231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231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231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231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231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231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231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231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231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231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231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231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231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231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231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 x14ac:dyDescent="0.25">
      <c r="B33" s="231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 x14ac:dyDescent="0.25">
      <c r="B34" s="231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 x14ac:dyDescent="0.25">
      <c r="B35" s="231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 x14ac:dyDescent="0.25">
      <c r="B36" s="231"/>
      <c r="C36" s="68">
        <v>44762</v>
      </c>
      <c r="D36" s="168" t="s">
        <v>1309</v>
      </c>
      <c r="E36" s="27" t="s">
        <v>1310</v>
      </c>
      <c r="F36" s="17" t="s">
        <v>1357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1" ht="31.5" hidden="1" x14ac:dyDescent="0.25">
      <c r="B37" s="231"/>
      <c r="C37" s="68">
        <v>44784</v>
      </c>
      <c r="D37" s="168" t="s">
        <v>1446</v>
      </c>
      <c r="E37" s="27" t="s">
        <v>1447</v>
      </c>
      <c r="F37" s="17" t="s">
        <v>1448</v>
      </c>
      <c r="G37" s="17" t="s">
        <v>1449</v>
      </c>
      <c r="H37" s="17" t="s">
        <v>1450</v>
      </c>
      <c r="I37" s="24">
        <v>44785</v>
      </c>
      <c r="J37" s="24">
        <v>44784</v>
      </c>
      <c r="K37" s="24">
        <v>44792</v>
      </c>
    </row>
    <row r="38" spans="2:11" ht="31.5" x14ac:dyDescent="0.25">
      <c r="B38" s="232"/>
      <c r="C38" s="68">
        <v>44796</v>
      </c>
      <c r="D38" s="168" t="s">
        <v>1593</v>
      </c>
      <c r="E38" s="27" t="s">
        <v>1594</v>
      </c>
      <c r="F38" s="17" t="s">
        <v>1595</v>
      </c>
      <c r="G38" s="17" t="s">
        <v>1596</v>
      </c>
      <c r="H38" s="17" t="s">
        <v>1597</v>
      </c>
      <c r="I38" s="24">
        <v>44797</v>
      </c>
      <c r="J38" s="24">
        <v>44796</v>
      </c>
      <c r="K38" s="24">
        <v>44804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15"/>
  <sheetViews>
    <sheetView showGridLines="0" zoomScale="80" zoomScaleNormal="80" workbookViewId="0">
      <selection activeCell="D118" sqref="D118"/>
    </sheetView>
  </sheetViews>
  <sheetFormatPr defaultColWidth="9" defaultRowHeight="16.5" x14ac:dyDescent="0.2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7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 x14ac:dyDescent="0.3"/>
    <row r="2" spans="1:11" ht="55.5" customHeight="1" thickBot="1" x14ac:dyDescent="0.3">
      <c r="B2" s="233" t="s">
        <v>697</v>
      </c>
      <c r="C2" s="234"/>
      <c r="D2" s="234"/>
      <c r="E2" s="234"/>
      <c r="F2" s="234"/>
      <c r="G2" s="234"/>
      <c r="H2" s="234"/>
      <c r="I2" s="234"/>
      <c r="J2" s="234"/>
      <c r="K2" s="235"/>
    </row>
    <row r="3" spans="1:11" s="103" customFormat="1" x14ac:dyDescent="0.25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2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 x14ac:dyDescent="0.25">
      <c r="A4" s="104"/>
      <c r="B4" s="236" t="s">
        <v>706</v>
      </c>
      <c r="C4" s="188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 x14ac:dyDescent="0.25">
      <c r="A5" s="104"/>
      <c r="B5" s="237"/>
      <c r="C5" s="189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 x14ac:dyDescent="0.25">
      <c r="A6" s="104" t="s">
        <v>707</v>
      </c>
      <c r="B6" s="237"/>
      <c r="C6" s="189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 x14ac:dyDescent="0.25">
      <c r="A7" s="104" t="s">
        <v>709</v>
      </c>
      <c r="B7" s="237"/>
      <c r="C7" s="189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 x14ac:dyDescent="0.25">
      <c r="A8" s="104" t="s">
        <v>710</v>
      </c>
      <c r="B8" s="237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 x14ac:dyDescent="0.25">
      <c r="B9" s="237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 x14ac:dyDescent="0.25">
      <c r="B10" s="237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 x14ac:dyDescent="0.25">
      <c r="B11" s="237"/>
      <c r="C11" s="189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 x14ac:dyDescent="0.25">
      <c r="B12" s="237"/>
      <c r="C12" s="189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 x14ac:dyDescent="0.25">
      <c r="B13" s="237"/>
      <c r="C13" s="189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 x14ac:dyDescent="0.25">
      <c r="B14" s="237"/>
      <c r="C14" s="189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 x14ac:dyDescent="0.25">
      <c r="B15" s="237"/>
      <c r="C15" s="189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 x14ac:dyDescent="0.25">
      <c r="B16" s="237"/>
      <c r="C16" s="189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 x14ac:dyDescent="0.25">
      <c r="B17" s="237"/>
      <c r="C17" s="189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 x14ac:dyDescent="0.25">
      <c r="B18" s="237"/>
      <c r="C18" s="189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 x14ac:dyDescent="0.25">
      <c r="B19" s="237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 x14ac:dyDescent="0.25">
      <c r="B20" s="237"/>
      <c r="C20" s="189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 x14ac:dyDescent="0.25">
      <c r="B21" s="237"/>
      <c r="C21" s="189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 x14ac:dyDescent="0.25">
      <c r="B22" s="237"/>
      <c r="C22" s="189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 x14ac:dyDescent="0.25">
      <c r="B23" s="237"/>
      <c r="C23" s="189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 x14ac:dyDescent="0.25">
      <c r="B24" s="237"/>
      <c r="C24" s="189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 x14ac:dyDescent="0.25">
      <c r="B25" s="237"/>
      <c r="C25" s="189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 x14ac:dyDescent="0.25">
      <c r="B26" s="237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 x14ac:dyDescent="0.25">
      <c r="B27" s="237"/>
      <c r="C27" s="189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 x14ac:dyDescent="0.25">
      <c r="B28" s="237"/>
      <c r="C28" s="189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 x14ac:dyDescent="0.25">
      <c r="B29" s="237"/>
      <c r="C29" s="189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 x14ac:dyDescent="0.25">
      <c r="B30" s="237"/>
      <c r="C30" s="189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 x14ac:dyDescent="0.25">
      <c r="B31" s="237"/>
      <c r="C31" s="189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 x14ac:dyDescent="0.25">
      <c r="B32" s="237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 x14ac:dyDescent="0.25">
      <c r="B33" s="237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 x14ac:dyDescent="0.25">
      <c r="B34" s="237"/>
      <c r="C34" s="189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 x14ac:dyDescent="0.25">
      <c r="B35" s="237"/>
      <c r="C35" s="189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 x14ac:dyDescent="0.25">
      <c r="B36" s="237"/>
      <c r="C36" s="189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 x14ac:dyDescent="0.25">
      <c r="B37" s="237"/>
      <c r="C37" s="189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 x14ac:dyDescent="0.25">
      <c r="B38" s="237"/>
      <c r="C38" s="189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 x14ac:dyDescent="0.25">
      <c r="B39" s="237"/>
      <c r="C39" s="189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 x14ac:dyDescent="0.25">
      <c r="B40" s="237"/>
      <c r="C40" s="189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 x14ac:dyDescent="0.25">
      <c r="B41" s="237"/>
      <c r="C41" s="189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 x14ac:dyDescent="0.25">
      <c r="B42" s="237"/>
      <c r="C42" s="189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 x14ac:dyDescent="0.25">
      <c r="B43" s="237"/>
      <c r="C43" s="189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 x14ac:dyDescent="0.25">
      <c r="B44" s="237"/>
      <c r="C44" s="189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 x14ac:dyDescent="0.25">
      <c r="B45" s="237"/>
      <c r="C45" s="189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 x14ac:dyDescent="0.25">
      <c r="B46" s="237"/>
      <c r="C46" s="189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 x14ac:dyDescent="0.25">
      <c r="B47" s="237"/>
      <c r="C47" s="189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 x14ac:dyDescent="0.25">
      <c r="B48" s="237"/>
      <c r="C48" s="189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 x14ac:dyDescent="0.25">
      <c r="B49" s="237"/>
      <c r="C49" s="189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 x14ac:dyDescent="0.25">
      <c r="B50" s="237"/>
      <c r="C50" s="189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 x14ac:dyDescent="0.25">
      <c r="B51" s="237"/>
      <c r="C51" s="189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 x14ac:dyDescent="0.25">
      <c r="B52" s="237"/>
      <c r="C52" s="189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 x14ac:dyDescent="0.25">
      <c r="B53" s="237"/>
      <c r="C53" s="189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 x14ac:dyDescent="0.25">
      <c r="B54" s="237"/>
      <c r="C54" s="189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 x14ac:dyDescent="0.25">
      <c r="B55" s="237"/>
      <c r="C55" s="189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 x14ac:dyDescent="0.25">
      <c r="B56" s="237"/>
      <c r="C56" s="189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 x14ac:dyDescent="0.25">
      <c r="B57" s="237"/>
      <c r="C57" s="189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 x14ac:dyDescent="0.25">
      <c r="B58" s="237"/>
      <c r="C58" s="189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 x14ac:dyDescent="0.25">
      <c r="B59" s="237"/>
      <c r="C59" s="189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 x14ac:dyDescent="0.25">
      <c r="B60" s="237"/>
      <c r="C60" s="189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 x14ac:dyDescent="0.25">
      <c r="B61" s="237"/>
      <c r="C61" s="189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 x14ac:dyDescent="0.25">
      <c r="B62" s="237"/>
      <c r="C62" s="189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 x14ac:dyDescent="0.25">
      <c r="B63" s="237"/>
      <c r="C63" s="189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 x14ac:dyDescent="0.25">
      <c r="B64" s="237"/>
      <c r="C64" s="189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 x14ac:dyDescent="0.25">
      <c r="B65" s="237"/>
      <c r="C65" s="189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 x14ac:dyDescent="0.25">
      <c r="B66" s="237"/>
      <c r="C66" s="189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 x14ac:dyDescent="0.25">
      <c r="B67" s="237"/>
      <c r="C67" s="189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 x14ac:dyDescent="0.25">
      <c r="B68" s="237"/>
      <c r="C68" s="189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 x14ac:dyDescent="0.25">
      <c r="B69" s="237"/>
      <c r="C69" s="189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 x14ac:dyDescent="0.25">
      <c r="B70" s="237"/>
      <c r="C70" s="189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 x14ac:dyDescent="0.25">
      <c r="B71" s="237"/>
      <c r="C71" s="189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 x14ac:dyDescent="0.25">
      <c r="B72" s="237"/>
      <c r="C72" s="189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 x14ac:dyDescent="0.25">
      <c r="B73" s="237"/>
      <c r="C73" s="189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 x14ac:dyDescent="0.25">
      <c r="B74" s="237"/>
      <c r="C74" s="189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 x14ac:dyDescent="0.25">
      <c r="B75" s="237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 x14ac:dyDescent="0.25">
      <c r="B76" s="237"/>
      <c r="C76" s="189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 x14ac:dyDescent="0.25">
      <c r="B77" s="237"/>
      <c r="C77" s="189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 x14ac:dyDescent="0.25">
      <c r="B78" s="237"/>
      <c r="C78" s="189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 x14ac:dyDescent="0.25">
      <c r="B79" s="237"/>
      <c r="C79" s="189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 x14ac:dyDescent="0.25">
      <c r="B80" s="237"/>
      <c r="C80" s="189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 x14ac:dyDescent="0.25">
      <c r="B81" s="237"/>
      <c r="C81" s="189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 x14ac:dyDescent="0.25">
      <c r="B82" s="237"/>
      <c r="C82" s="189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 x14ac:dyDescent="0.25">
      <c r="B83" s="237"/>
      <c r="C83" s="189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 x14ac:dyDescent="0.25">
      <c r="B84" s="237"/>
      <c r="C84" s="189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 x14ac:dyDescent="0.25">
      <c r="B85" s="237"/>
      <c r="C85" s="189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 x14ac:dyDescent="0.25">
      <c r="B86" s="237"/>
      <c r="C86" s="189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 x14ac:dyDescent="0.25">
      <c r="B87" s="237"/>
      <c r="C87" s="189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 x14ac:dyDescent="0.25">
      <c r="B88" s="237"/>
      <c r="C88" s="189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 x14ac:dyDescent="0.25">
      <c r="B89" s="237"/>
      <c r="C89" s="189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 x14ac:dyDescent="0.25">
      <c r="B90" s="237"/>
      <c r="C90" s="189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 x14ac:dyDescent="0.25">
      <c r="B91" s="237"/>
      <c r="C91" s="189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 x14ac:dyDescent="0.25">
      <c r="B92" s="237"/>
      <c r="C92" s="189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 x14ac:dyDescent="0.25">
      <c r="B93" s="237"/>
      <c r="C93" s="190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 thickBot="1" x14ac:dyDescent="0.3">
      <c r="B94" s="237"/>
      <c r="C94" s="190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81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 thickBot="1" x14ac:dyDescent="0.3">
      <c r="B95" s="237"/>
      <c r="C95" s="190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98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 x14ac:dyDescent="0.25">
      <c r="B96" s="237"/>
      <c r="C96" s="190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200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 x14ac:dyDescent="0.25">
      <c r="B97" s="237"/>
      <c r="C97" s="190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81" t="s">
        <v>1355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 x14ac:dyDescent="0.25">
      <c r="B98" s="237"/>
      <c r="C98" s="190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203" t="s">
        <v>1356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 x14ac:dyDescent="0.25">
      <c r="B99" s="237"/>
      <c r="C99" s="190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203" t="s">
        <v>1364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 x14ac:dyDescent="0.25">
      <c r="B100" s="237"/>
      <c r="C100" s="190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203" t="s">
        <v>1365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 x14ac:dyDescent="0.25">
      <c r="B101" s="237"/>
      <c r="C101" s="190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1392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 x14ac:dyDescent="0.25">
      <c r="B102" s="237"/>
      <c r="C102" s="190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203" t="s">
        <v>1393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 x14ac:dyDescent="0.25">
      <c r="B103" s="237"/>
      <c r="C103" s="190">
        <v>44767</v>
      </c>
      <c r="D103" s="150" t="s">
        <v>1344</v>
      </c>
      <c r="E103" s="157" t="s">
        <v>1345</v>
      </c>
      <c r="F103" s="173" t="s">
        <v>1347</v>
      </c>
      <c r="G103" s="174" t="s">
        <v>1346</v>
      </c>
      <c r="H103" s="175" t="s">
        <v>1404</v>
      </c>
      <c r="I103" s="176" t="s">
        <v>1348</v>
      </c>
      <c r="J103" s="176" t="s">
        <v>1348</v>
      </c>
      <c r="K103" s="176" t="s">
        <v>1349</v>
      </c>
    </row>
    <row r="104" spans="2:11" ht="78.75" hidden="1" customHeight="1" thickBot="1" x14ac:dyDescent="0.3">
      <c r="B104" s="237"/>
      <c r="C104" s="190">
        <v>44771</v>
      </c>
      <c r="D104" s="150" t="s">
        <v>1358</v>
      </c>
      <c r="E104" s="157" t="s">
        <v>1359</v>
      </c>
      <c r="F104" s="173" t="s">
        <v>1362</v>
      </c>
      <c r="G104" s="174" t="s">
        <v>1360</v>
      </c>
      <c r="H104" s="175" t="s">
        <v>1410</v>
      </c>
      <c r="I104" s="176" t="s">
        <v>1363</v>
      </c>
      <c r="J104" s="176" t="s">
        <v>1363</v>
      </c>
      <c r="K104" s="176" t="s">
        <v>1361</v>
      </c>
    </row>
    <row r="105" spans="2:11" ht="78.75" hidden="1" customHeight="1" x14ac:dyDescent="0.25">
      <c r="B105" s="237"/>
      <c r="C105" s="190">
        <v>44774</v>
      </c>
      <c r="D105" s="150" t="s">
        <v>1377</v>
      </c>
      <c r="E105" s="157" t="s">
        <v>720</v>
      </c>
      <c r="F105" s="173" t="s">
        <v>1388</v>
      </c>
      <c r="G105" s="174" t="s">
        <v>1378</v>
      </c>
      <c r="H105" s="200" t="s">
        <v>1416</v>
      </c>
      <c r="I105" s="176" t="s">
        <v>1389</v>
      </c>
      <c r="J105" s="176" t="s">
        <v>1389</v>
      </c>
      <c r="K105" s="176" t="s">
        <v>1384</v>
      </c>
    </row>
    <row r="106" spans="2:11" ht="78.75" hidden="1" customHeight="1" x14ac:dyDescent="0.25">
      <c r="B106" s="237"/>
      <c r="C106" s="190">
        <v>44774</v>
      </c>
      <c r="D106" s="150" t="s">
        <v>1379</v>
      </c>
      <c r="E106" s="157" t="s">
        <v>613</v>
      </c>
      <c r="F106" s="173" t="s">
        <v>1390</v>
      </c>
      <c r="G106" s="174" t="s">
        <v>1380</v>
      </c>
      <c r="H106" s="175" t="s">
        <v>1417</v>
      </c>
      <c r="I106" s="176" t="s">
        <v>1385</v>
      </c>
      <c r="J106" s="176" t="s">
        <v>1385</v>
      </c>
      <c r="K106" s="176" t="s">
        <v>1386</v>
      </c>
    </row>
    <row r="107" spans="2:11" ht="78.75" hidden="1" customHeight="1" x14ac:dyDescent="0.25">
      <c r="B107" s="237"/>
      <c r="C107" s="190">
        <v>44774</v>
      </c>
      <c r="D107" s="150" t="s">
        <v>1381</v>
      </c>
      <c r="E107" s="157" t="s">
        <v>1382</v>
      </c>
      <c r="F107" s="173" t="s">
        <v>1391</v>
      </c>
      <c r="G107" s="174" t="s">
        <v>1383</v>
      </c>
      <c r="H107" s="203" t="s">
        <v>1418</v>
      </c>
      <c r="I107" s="176" t="s">
        <v>1387</v>
      </c>
      <c r="J107" s="176" t="s">
        <v>1387</v>
      </c>
      <c r="K107" s="176" t="s">
        <v>1386</v>
      </c>
    </row>
    <row r="108" spans="2:11" ht="78.75" hidden="1" customHeight="1" x14ac:dyDescent="0.25">
      <c r="B108" s="237"/>
      <c r="C108" s="190">
        <v>44775</v>
      </c>
      <c r="D108" s="150" t="s">
        <v>1398</v>
      </c>
      <c r="E108" s="157" t="s">
        <v>1399</v>
      </c>
      <c r="F108" s="173" t="s">
        <v>1402</v>
      </c>
      <c r="G108" s="174" t="s">
        <v>1400</v>
      </c>
      <c r="H108" s="203" t="s">
        <v>1441</v>
      </c>
      <c r="I108" s="176" t="s">
        <v>1403</v>
      </c>
      <c r="J108" s="176" t="s">
        <v>1403</v>
      </c>
      <c r="K108" s="176" t="s">
        <v>1401</v>
      </c>
    </row>
    <row r="109" spans="2:11" ht="94.5" hidden="1" customHeight="1" x14ac:dyDescent="0.25">
      <c r="B109" s="237"/>
      <c r="C109" s="190">
        <v>44781</v>
      </c>
      <c r="D109" s="150" t="s">
        <v>1411</v>
      </c>
      <c r="E109" s="157" t="s">
        <v>682</v>
      </c>
      <c r="F109" s="173" t="s">
        <v>1414</v>
      </c>
      <c r="G109" s="174" t="s">
        <v>1412</v>
      </c>
      <c r="H109" s="175" t="s">
        <v>1455</v>
      </c>
      <c r="I109" s="176" t="s">
        <v>1415</v>
      </c>
      <c r="J109" s="176" t="s">
        <v>1415</v>
      </c>
      <c r="K109" s="176" t="s">
        <v>1413</v>
      </c>
    </row>
    <row r="110" spans="2:11" ht="82.5" hidden="1" customHeight="1" x14ac:dyDescent="0.25">
      <c r="B110" s="237"/>
      <c r="C110" s="190">
        <v>44789</v>
      </c>
      <c r="D110" s="150" t="s">
        <v>1476</v>
      </c>
      <c r="E110" s="157" t="s">
        <v>1477</v>
      </c>
      <c r="F110" s="173" t="s">
        <v>1486</v>
      </c>
      <c r="G110" s="174" t="s">
        <v>1478</v>
      </c>
      <c r="H110" s="220" t="s">
        <v>1592</v>
      </c>
      <c r="I110" s="176" t="s">
        <v>1483</v>
      </c>
      <c r="J110" s="176" t="s">
        <v>1483</v>
      </c>
      <c r="K110" s="176" t="s">
        <v>1479</v>
      </c>
    </row>
    <row r="111" spans="2:11" ht="78.75" hidden="1" x14ac:dyDescent="0.25">
      <c r="B111" s="237"/>
      <c r="C111" s="190">
        <v>44789</v>
      </c>
      <c r="D111" s="150" t="s">
        <v>1480</v>
      </c>
      <c r="E111" s="157" t="s">
        <v>1481</v>
      </c>
      <c r="F111" s="173" t="s">
        <v>1487</v>
      </c>
      <c r="G111" s="174" t="s">
        <v>1485</v>
      </c>
      <c r="H111" s="203" t="s">
        <v>1611</v>
      </c>
      <c r="I111" s="176" t="s">
        <v>1484</v>
      </c>
      <c r="J111" s="176" t="s">
        <v>1484</v>
      </c>
      <c r="K111" s="176" t="s">
        <v>1482</v>
      </c>
    </row>
    <row r="112" spans="2:11" ht="63" x14ac:dyDescent="0.25">
      <c r="B112" s="237"/>
      <c r="C112" s="190">
        <v>44791</v>
      </c>
      <c r="D112" s="150" t="s">
        <v>1493</v>
      </c>
      <c r="E112" s="157" t="s">
        <v>1494</v>
      </c>
      <c r="F112" s="173" t="s">
        <v>1497</v>
      </c>
      <c r="G112" s="174" t="s">
        <v>1498</v>
      </c>
      <c r="H112" s="175" t="s">
        <v>1499</v>
      </c>
      <c r="I112" s="176" t="s">
        <v>1496</v>
      </c>
      <c r="J112" s="176" t="s">
        <v>1496</v>
      </c>
      <c r="K112" s="176" t="s">
        <v>1495</v>
      </c>
    </row>
    <row r="113" spans="2:11" ht="66" x14ac:dyDescent="0.25">
      <c r="B113" s="237"/>
      <c r="C113" s="190">
        <v>44796</v>
      </c>
      <c r="D113" s="150" t="s">
        <v>1578</v>
      </c>
      <c r="E113" s="157" t="s">
        <v>1579</v>
      </c>
      <c r="F113" s="173" t="s">
        <v>1580</v>
      </c>
      <c r="G113" s="174" t="s">
        <v>1581</v>
      </c>
      <c r="H113" s="219" t="s">
        <v>1590</v>
      </c>
      <c r="I113" s="176" t="s">
        <v>1588</v>
      </c>
      <c r="J113" s="176" t="s">
        <v>1588</v>
      </c>
      <c r="K113" s="176" t="s">
        <v>1582</v>
      </c>
    </row>
    <row r="114" spans="2:11" ht="66" x14ac:dyDescent="0.25">
      <c r="B114" s="237"/>
      <c r="C114" s="190">
        <v>44796</v>
      </c>
      <c r="D114" s="150" t="s">
        <v>1583</v>
      </c>
      <c r="E114" s="157" t="s">
        <v>1584</v>
      </c>
      <c r="F114" s="173" t="s">
        <v>1585</v>
      </c>
      <c r="G114" s="174" t="s">
        <v>1586</v>
      </c>
      <c r="H114" s="219" t="s">
        <v>1591</v>
      </c>
      <c r="I114" s="176" t="s">
        <v>1589</v>
      </c>
      <c r="J114" s="176" t="s">
        <v>1589</v>
      </c>
      <c r="K114" s="176" t="s">
        <v>1587</v>
      </c>
    </row>
    <row r="115" spans="2:11" ht="63" x14ac:dyDescent="0.25">
      <c r="B115" s="238"/>
      <c r="C115" s="190">
        <v>44797</v>
      </c>
      <c r="D115" s="150" t="s">
        <v>1605</v>
      </c>
      <c r="E115" s="157" t="s">
        <v>682</v>
      </c>
      <c r="F115" s="173" t="s">
        <v>1608</v>
      </c>
      <c r="G115" s="174" t="s">
        <v>1609</v>
      </c>
      <c r="H115" s="175" t="s">
        <v>1610</v>
      </c>
      <c r="I115" s="176" t="s">
        <v>1606</v>
      </c>
      <c r="J115" s="176" t="s">
        <v>1607</v>
      </c>
      <c r="K115" s="176" t="s">
        <v>1587</v>
      </c>
    </row>
  </sheetData>
  <mergeCells count="2">
    <mergeCell ref="B2:K2"/>
    <mergeCell ref="B4:B11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89"/>
  <sheetViews>
    <sheetView showGridLines="0" zoomScale="90" zoomScaleNormal="90" workbookViewId="0">
      <selection activeCell="D100" sqref="D100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 x14ac:dyDescent="0.25">
      <c r="B2" s="229" t="s">
        <v>60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1" ht="23.45" customHeight="1" x14ac:dyDescent="0.25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230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231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231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231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 x14ac:dyDescent="0.25">
      <c r="B8" s="231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 x14ac:dyDescent="0.25">
      <c r="B9" s="231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 x14ac:dyDescent="0.25">
      <c r="B10" s="231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 x14ac:dyDescent="0.25">
      <c r="B11" s="231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231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231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231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231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231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231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231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231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231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231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231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231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231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231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231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231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231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231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231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231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231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231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 x14ac:dyDescent="0.25">
      <c r="B34" s="231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231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231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 x14ac:dyDescent="0.25">
      <c r="B37" s="231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 x14ac:dyDescent="0.25">
      <c r="B38" s="231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 x14ac:dyDescent="0.25">
      <c r="B39" s="231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 x14ac:dyDescent="0.25">
      <c r="B40" s="231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 x14ac:dyDescent="0.25">
      <c r="B41" s="231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 x14ac:dyDescent="0.25">
      <c r="B42" s="231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 x14ac:dyDescent="0.25">
      <c r="B43" s="231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 x14ac:dyDescent="0.25">
      <c r="B44" s="231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 x14ac:dyDescent="0.25">
      <c r="B45" s="231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 x14ac:dyDescent="0.25">
      <c r="B46" s="231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 x14ac:dyDescent="0.25">
      <c r="B47" s="231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 x14ac:dyDescent="0.25">
      <c r="B48" s="231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 x14ac:dyDescent="0.25">
      <c r="B49" s="231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 x14ac:dyDescent="0.25">
      <c r="B50" s="231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 x14ac:dyDescent="0.25">
      <c r="B51" s="231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 x14ac:dyDescent="0.25">
      <c r="B52" s="231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 x14ac:dyDescent="0.25">
      <c r="B53" s="231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 x14ac:dyDescent="0.25">
      <c r="B54" s="231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 x14ac:dyDescent="0.25">
      <c r="B55" s="231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 x14ac:dyDescent="0.25">
      <c r="B56" s="231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 x14ac:dyDescent="0.25">
      <c r="B57" s="231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 x14ac:dyDescent="0.25">
      <c r="B58" s="231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 x14ac:dyDescent="0.25">
      <c r="B59" s="231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 x14ac:dyDescent="0.25">
      <c r="B60" s="231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231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231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231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231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231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231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231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231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231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 x14ac:dyDescent="0.25">
      <c r="B70" s="231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 x14ac:dyDescent="0.25">
      <c r="B71" s="231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 x14ac:dyDescent="0.25">
      <c r="B72" s="231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 x14ac:dyDescent="0.25">
      <c r="B73" s="231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 x14ac:dyDescent="0.25">
      <c r="B74" s="231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 x14ac:dyDescent="0.25">
      <c r="B75" s="231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 x14ac:dyDescent="0.25">
      <c r="B76" s="231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 x14ac:dyDescent="0.25">
      <c r="B77" s="231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 x14ac:dyDescent="0.25">
      <c r="B78" s="231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 x14ac:dyDescent="0.25">
      <c r="B79" s="231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 x14ac:dyDescent="0.25">
      <c r="B80" s="231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 x14ac:dyDescent="0.25">
      <c r="B81" s="231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 x14ac:dyDescent="0.25">
      <c r="B82" s="231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 x14ac:dyDescent="0.25">
      <c r="B83" s="231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 x14ac:dyDescent="0.25">
      <c r="B84" s="231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 x14ac:dyDescent="0.25">
      <c r="B85" s="231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 customHeight="1" x14ac:dyDescent="0.25">
      <c r="A86" s="5" t="s">
        <v>1440</v>
      </c>
      <c r="B86" s="231"/>
      <c r="C86" s="137">
        <v>44774</v>
      </c>
      <c r="D86" s="148" t="s">
        <v>1371</v>
      </c>
      <c r="E86" s="139" t="s">
        <v>1367</v>
      </c>
      <c r="F86" s="22" t="s">
        <v>1368</v>
      </c>
      <c r="G86" s="157" t="s">
        <v>1369</v>
      </c>
      <c r="H86" s="157" t="s">
        <v>1370</v>
      </c>
      <c r="I86" s="158">
        <v>44775</v>
      </c>
      <c r="J86" s="158">
        <v>44774</v>
      </c>
      <c r="K86" s="158">
        <v>44782</v>
      </c>
    </row>
    <row r="87" spans="1:11" ht="31.5" hidden="1" customHeight="1" x14ac:dyDescent="0.25">
      <c r="B87" s="231"/>
      <c r="C87" s="137">
        <v>44778</v>
      </c>
      <c r="D87" s="148" t="s">
        <v>1407</v>
      </c>
      <c r="E87" s="139" t="s">
        <v>1405</v>
      </c>
      <c r="F87" s="22" t="s">
        <v>1406</v>
      </c>
      <c r="G87" s="157" t="s">
        <v>1408</v>
      </c>
      <c r="H87" s="157" t="s">
        <v>1409</v>
      </c>
      <c r="I87" s="158">
        <v>44779</v>
      </c>
      <c r="J87" s="158">
        <v>44778</v>
      </c>
      <c r="K87" s="158">
        <v>44788</v>
      </c>
    </row>
    <row r="88" spans="1:11" ht="31.5" hidden="1" x14ac:dyDescent="0.25">
      <c r="B88" s="231"/>
      <c r="C88" s="137">
        <v>44789</v>
      </c>
      <c r="D88" s="148" t="s">
        <v>1473</v>
      </c>
      <c r="E88" s="139" t="s">
        <v>1471</v>
      </c>
      <c r="F88" s="22" t="s">
        <v>1472</v>
      </c>
      <c r="G88" s="157" t="s">
        <v>1474</v>
      </c>
      <c r="H88" s="157" t="s">
        <v>1475</v>
      </c>
      <c r="I88" s="158">
        <v>44790</v>
      </c>
      <c r="J88" s="158">
        <v>44789</v>
      </c>
      <c r="K88" s="158">
        <v>44797</v>
      </c>
    </row>
    <row r="89" spans="1:11" ht="31.5" x14ac:dyDescent="0.25">
      <c r="B89" s="232"/>
      <c r="C89" s="137">
        <v>44794</v>
      </c>
      <c r="D89" s="148" t="s">
        <v>1515</v>
      </c>
      <c r="E89" s="139" t="s">
        <v>1513</v>
      </c>
      <c r="F89" s="22" t="s">
        <v>1514</v>
      </c>
      <c r="G89" s="157" t="s">
        <v>1516</v>
      </c>
      <c r="H89" s="157" t="s">
        <v>1517</v>
      </c>
      <c r="I89" s="158">
        <v>44795</v>
      </c>
      <c r="J89" s="158">
        <v>44794</v>
      </c>
      <c r="K89" s="158">
        <v>44802</v>
      </c>
    </row>
  </sheetData>
  <mergeCells count="2">
    <mergeCell ref="B2:K2"/>
    <mergeCell ref="B4:B89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25"/>
  <sheetViews>
    <sheetView showGridLines="0" zoomScale="80" zoomScaleNormal="80" workbookViewId="0">
      <selection activeCell="C45" sqref="C45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229" t="s">
        <v>61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230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231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231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231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231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231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231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231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231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231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231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231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231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231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231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231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 customHeight="1" x14ac:dyDescent="0.25">
      <c r="B20" s="231"/>
      <c r="C20" s="90">
        <v>44762</v>
      </c>
      <c r="D20" s="168" t="s">
        <v>1288</v>
      </c>
      <c r="E20" s="205" t="s">
        <v>1289</v>
      </c>
      <c r="F20" s="206" t="s">
        <v>1290</v>
      </c>
      <c r="G20" s="195" t="s">
        <v>1291</v>
      </c>
      <c r="H20" s="29" t="s">
        <v>1292</v>
      </c>
      <c r="I20" s="196">
        <v>44763</v>
      </c>
      <c r="J20" s="196">
        <v>44762</v>
      </c>
      <c r="K20" s="196">
        <v>44770</v>
      </c>
    </row>
    <row r="21" spans="2:11" ht="81" hidden="1" customHeight="1" x14ac:dyDescent="0.25">
      <c r="B21" s="231"/>
      <c r="C21" s="90">
        <v>44774</v>
      </c>
      <c r="D21" s="168" t="s">
        <v>1372</v>
      </c>
      <c r="E21" s="27" t="s">
        <v>1373</v>
      </c>
      <c r="F21" s="16" t="s">
        <v>1376</v>
      </c>
      <c r="G21" s="14" t="s">
        <v>1374</v>
      </c>
      <c r="H21" s="13" t="s">
        <v>1375</v>
      </c>
      <c r="I21" s="158">
        <v>44773</v>
      </c>
      <c r="J21" s="158">
        <v>44772</v>
      </c>
      <c r="K21" s="158">
        <v>44781</v>
      </c>
    </row>
    <row r="22" spans="2:11" ht="81" hidden="1" customHeight="1" x14ac:dyDescent="0.25">
      <c r="B22" s="231"/>
      <c r="C22" s="192">
        <v>44775</v>
      </c>
      <c r="D22" s="212" t="s">
        <v>1394</v>
      </c>
      <c r="E22" s="205" t="s">
        <v>1395</v>
      </c>
      <c r="F22" s="206" t="s">
        <v>1396</v>
      </c>
      <c r="G22" s="195" t="s">
        <v>1397</v>
      </c>
      <c r="H22" s="29" t="s">
        <v>1439</v>
      </c>
      <c r="I22" s="196">
        <v>44776</v>
      </c>
      <c r="J22" s="196">
        <v>44775</v>
      </c>
      <c r="K22" s="196">
        <v>44782</v>
      </c>
    </row>
    <row r="23" spans="2:11" ht="81" hidden="1" customHeight="1" x14ac:dyDescent="0.25">
      <c r="B23" s="231"/>
      <c r="C23" s="27">
        <v>44781</v>
      </c>
      <c r="D23" s="168" t="s">
        <v>1419</v>
      </c>
      <c r="E23" s="27" t="s">
        <v>1420</v>
      </c>
      <c r="F23" s="16" t="s">
        <v>1421</v>
      </c>
      <c r="G23" s="14" t="s">
        <v>1422</v>
      </c>
      <c r="H23" s="13" t="s">
        <v>1456</v>
      </c>
      <c r="I23" s="158">
        <v>44781</v>
      </c>
      <c r="J23" s="158">
        <v>44780</v>
      </c>
      <c r="K23" s="158">
        <v>44789</v>
      </c>
    </row>
    <row r="24" spans="2:11" ht="78.75" hidden="1" x14ac:dyDescent="0.25">
      <c r="B24" s="231"/>
      <c r="C24" s="27">
        <v>44785</v>
      </c>
      <c r="D24" s="168" t="s">
        <v>1451</v>
      </c>
      <c r="E24" s="27" t="s">
        <v>1452</v>
      </c>
      <c r="F24" s="16" t="s">
        <v>1453</v>
      </c>
      <c r="G24" s="14" t="s">
        <v>1454</v>
      </c>
      <c r="H24" s="13" t="s">
        <v>1470</v>
      </c>
      <c r="I24" s="158">
        <v>44786</v>
      </c>
      <c r="J24" s="158">
        <v>44785</v>
      </c>
      <c r="K24" s="158">
        <v>44792</v>
      </c>
    </row>
    <row r="25" spans="2:11" ht="63" x14ac:dyDescent="0.25">
      <c r="B25" s="232"/>
      <c r="C25" s="27">
        <v>44795</v>
      </c>
      <c r="D25" s="148" t="s">
        <v>1500</v>
      </c>
      <c r="E25" s="148" t="s">
        <v>1575</v>
      </c>
      <c r="F25" s="19" t="s">
        <v>1574</v>
      </c>
      <c r="G25" s="157" t="s">
        <v>1576</v>
      </c>
      <c r="H25" s="22" t="s">
        <v>1577</v>
      </c>
      <c r="I25" s="151">
        <v>44794</v>
      </c>
      <c r="J25" s="151">
        <v>44793</v>
      </c>
      <c r="K25" s="151">
        <v>44802</v>
      </c>
    </row>
  </sheetData>
  <mergeCells count="2">
    <mergeCell ref="B2:K2"/>
    <mergeCell ref="B4:B2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2022-08-24T06:42:52Z</dcterms:modified>
</cp:coreProperties>
</file>