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1" l="1"/>
  <c r="F5" i="71" s="1"/>
  <c r="F6" i="71" s="1"/>
  <c r="F7" i="71" s="1"/>
  <c r="F8" i="71" s="1"/>
  <c r="F9" i="71" s="1"/>
  <c r="F10" i="71" s="1"/>
  <c r="F11" i="71" s="1"/>
  <c r="F12" i="71" s="1"/>
  <c r="F13" i="71" s="1"/>
  <c r="F14" i="71" s="1"/>
  <c r="F15" i="71" s="1"/>
  <c r="F16" i="71" s="1"/>
  <c r="F17" i="71" s="1"/>
  <c r="F18" i="71" s="1"/>
  <c r="F19" i="71" s="1"/>
  <c r="F20" i="71" s="1"/>
  <c r="F21" i="71" s="1"/>
  <c r="F22" i="71" s="1"/>
  <c r="F23" i="71" s="1"/>
  <c r="F24" i="71" s="1"/>
  <c r="F25" i="71" s="1"/>
  <c r="F26" i="71" s="1"/>
  <c r="F27" i="71" s="1"/>
  <c r="F28" i="71" s="1"/>
  <c r="F29" i="71" s="1"/>
  <c r="F30" i="71" s="1"/>
  <c r="F31" i="71" s="1"/>
  <c r="F32" i="71" s="1"/>
  <c r="F33" i="71" s="1"/>
  <c r="F34" i="71" s="1"/>
  <c r="F35" i="71" s="1"/>
  <c r="F36" i="71" s="1"/>
  <c r="F37" i="71" s="1"/>
  <c r="F38" i="71" s="1"/>
  <c r="F39" i="71" s="1"/>
  <c r="F40" i="71" s="1"/>
  <c r="F41" i="71" s="1"/>
  <c r="F42" i="71" s="1"/>
  <c r="F43" i="71" s="1"/>
  <c r="F44" i="71" s="1"/>
  <c r="F45" i="71" s="1"/>
  <c r="F46" i="71" s="1"/>
  <c r="F47" i="71" s="1"/>
  <c r="F48" i="71" s="1"/>
  <c r="F49" i="71" s="1"/>
  <c r="F50" i="71" s="1"/>
  <c r="F51" i="71" s="1"/>
  <c r="F52" i="71" s="1"/>
  <c r="F53" i="71" s="1"/>
  <c r="F54" i="71" s="1"/>
  <c r="F55" i="71" s="1"/>
  <c r="F56" i="71" s="1"/>
  <c r="F57" i="71" s="1"/>
  <c r="F58" i="71" s="1"/>
  <c r="F59" i="71" s="1"/>
  <c r="F60" i="71" s="1"/>
  <c r="F61" i="71" s="1"/>
  <c r="F62" i="71" s="1"/>
  <c r="F63" i="71" s="1"/>
  <c r="F64" i="71" s="1"/>
  <c r="F65" i="71" s="1"/>
  <c r="F66" i="71" s="1"/>
  <c r="F67" i="71" s="1"/>
  <c r="F68" i="71" s="1"/>
  <c r="F69" i="71" s="1"/>
  <c r="F70" i="71" s="1"/>
  <c r="F71" i="71" s="1"/>
  <c r="F72" i="71" s="1"/>
  <c r="F73" i="71" s="1"/>
  <c r="F74" i="71" s="1"/>
  <c r="F75" i="71" s="1"/>
  <c r="F76" i="71" s="1"/>
  <c r="F77" i="71" s="1"/>
  <c r="F78" i="71" s="1"/>
  <c r="F79" i="71" s="1"/>
  <c r="F80" i="71" s="1"/>
  <c r="F81" i="71" s="1"/>
  <c r="F82" i="71" s="1"/>
  <c r="F83" i="71" s="1"/>
  <c r="F84" i="71" s="1"/>
  <c r="F85" i="71" s="1"/>
  <c r="F86" i="71" s="1"/>
  <c r="F87" i="71" s="1"/>
  <c r="F88" i="71" s="1"/>
  <c r="F89" i="71" s="1"/>
  <c r="F90" i="71" s="1"/>
  <c r="F91" i="71" s="1"/>
  <c r="F92" i="71" s="1"/>
  <c r="F93" i="71" s="1"/>
  <c r="F94" i="71" s="1"/>
  <c r="F95" i="71" s="1"/>
  <c r="F96" i="71" s="1"/>
  <c r="F97" i="71" s="1"/>
  <c r="F98" i="71" s="1"/>
  <c r="F99" i="71" s="1"/>
  <c r="F100" i="71" s="1"/>
  <c r="F101" i="71" s="1"/>
  <c r="F102" i="71" s="1"/>
  <c r="F103" i="71" s="1"/>
  <c r="F104" i="71" s="1"/>
  <c r="F105" i="71" s="1"/>
  <c r="F106" i="71" s="1"/>
  <c r="F107" i="71" s="1"/>
  <c r="F108" i="71" s="1"/>
  <c r="F109" i="71" s="1"/>
  <c r="F110" i="71" s="1"/>
  <c r="F111" i="71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<sst xmlns="http://schemas.openxmlformats.org/spreadsheetml/2006/main" count="2921" uniqueCount="2427">
  <si>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</si>
  <si>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</si>
  <si>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</si>
  <si>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</si>
  <si>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</si>
  <si>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</si>
  <si>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</si>
  <si>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</si>
  <si>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</si>
  <si>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</si>
  <si>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</si>
  <si>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</si>
  <si>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</si>
  <si>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</si>
  <si>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</si>
  <si>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</si>
  <si>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</si>
  <si>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</si>
  <si>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</si>
  <si>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</si>
  <si>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</si>
  <si>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</si>
  <si>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</si>
  <si>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</si>
  <si>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</si>
  <si>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</si>
  <si>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</si>
  <si>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</si>
  <si>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</si>
  <si>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</si>
  <si>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</si>
  <si>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</si>
  <si>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</si>
  <si>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</si>
  <si>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</si>
  <si>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</si>
  <si>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</si>
  <si>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</si>
  <si>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</si>
  <si>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</si>
  <si>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</si>
  <si>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</si>
  <si>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</si>
  <si>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</si>
  <si>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</si>
  <si>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</si>
  <si>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</si>
  <si>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</si>
  <si>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</si>
  <si>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</si>
  <si>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</si>
  <si>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</si>
  <si>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</si>
  <si>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</si>
  <si>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</si>
  <si>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</si>
  <si>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</si>
  <si>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</si>
  <si>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</si>
  <si>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</si>
  <si>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</si>
  <si>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</si>
  <si>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</si>
  <si>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</si>
  <si>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</si>
  <si>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</si>
  <si>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</si>
  <si>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</si>
  <si>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</si>
  <si>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</si>
  <si>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</si>
  <si>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</si>
  <si>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</si>
  <si>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</si>
  <si>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</si>
  <si>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</si>
  <si>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</si>
  <si>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</si>
  <si>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</si>
  <si>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</si>
  <si>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</si>
  <si>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</si>
  <si>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</si>
  <si>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</si>
  <si>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</si>
  <si>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</si>
  <si>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</si>
  <si>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</si>
  <si>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</si>
  <si>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</si>
  <si>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</si>
  <si>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</si>
  <si>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</si>
  <si>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</si>
  <si>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</si>
  <si>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</si>
  <si>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</si>
  <si>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</si>
  <si>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</si>
  <si>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</si>
  <si>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</si>
  <si>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</si>
  <si>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</si>
  <si>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</si>
  <si>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</si>
  <si>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</si>
  <si>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</si>
  <si>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</si>
  <si>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</si>
  <si>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</si>
  <si>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</si>
  <si>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</si>
  <si>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</si>
  <si>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</si>
  <si>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</si>
  <si>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</si>
  <si>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</si>
  <si>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</si>
  <si>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</si>
  <si>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</si>
  <si>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</si>
  <si>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</si>
  <si>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</si>
  <si>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</si>
  <si>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</si>
  <si>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</si>
  <si>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</si>
  <si>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</si>
  <si>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</si>
  <si>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</si>
  <si>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</si>
  <si>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</si>
  <si>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</si>
  <si>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</si>
  <si>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</si>
  <si>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</si>
  <si>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</si>
  <si>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</si>
  <si>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</si>
  <si>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</si>
  <si>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</si>
  <si>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</si>
  <si>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</si>
  <si>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</si>
  <si>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</si>
  <si>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</si>
  <si>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</si>
  <si>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</si>
  <si>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</si>
  <si>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</si>
  <si>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</si>
  <si>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</si>
  <si>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</si>
  <si>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</si>
  <si>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</si>
  <si>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</si>
  <si>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</si>
  <si>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</si>
  <si>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</si>
  <si>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</si>
  <si>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</si>
  <si>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</si>
  <si>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</si>
  <si>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</si>
  <si>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</si>
  <si>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</si>
  <si>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</si>
  <si>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</si>
  <si>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</si>
  <si>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</si>
  <si>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</si>
  <si>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</si>
  <si>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</si>
  <si>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</si>
  <si>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</si>
  <si>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</si>
  <si>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</si>
  <si>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</si>
  <si>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</si>
  <si>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</si>
  <si>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</si>
  <si>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</si>
  <si>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</si>
  <si>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</si>
  <si>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</si>
  <si>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</si>
  <si>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</si>
  <si>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</si>
  <si>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</si>
  <si>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</si>
  <si>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</si>
  <si>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</si>
  <si>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</si>
  <si>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</si>
  <si>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</si>
  <si>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</si>
  <si>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</si>
  <si>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</si>
  <si>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</si>
  <si>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</si>
  <si>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</si>
  <si>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</si>
  <si>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</si>
  <si>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</si>
  <si>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</si>
  <si>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</si>
  <si>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</si>
  <si>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</si>
  <si>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</si>
  <si>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</si>
  <si>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</si>
  <si>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</si>
  <si>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</si>
  <si>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</si>
  <si>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</si>
  <si>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</si>
  <si>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</si>
  <si>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</si>
  <si>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</si>
  <si>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</si>
  <si>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</si>
  <si>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</si>
  <si>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</si>
  <si>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</si>
  <si>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</si>
  <si>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</si>
  <si>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</si>
  <si>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</si>
  <si>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</si>
  <si>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</si>
  <si>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</si>
  <si>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</si>
  <si>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</si>
  <si>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</si>
  <si>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</si>
  <si>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</si>
  <si>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</si>
  <si>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</si>
  <si>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</si>
  <si>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</si>
  <si>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</si>
  <si>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</si>
  <si>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</si>
  <si>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</si>
  <si>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</si>
  <si>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</si>
  <si>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</si>
  <si>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</si>
  <si>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</si>
  <si>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</si>
  <si>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</si>
  <si>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</si>
  <si>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</si>
  <si>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</si>
  <si>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</si>
  <si>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</si>
  <si>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</si>
  <si>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</si>
  <si>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</si>
  <si>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</si>
  <si>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</si>
  <si>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</si>
  <si>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</si>
  <si>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</si>
  <si>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</si>
  <si>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</si>
  <si>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</si>
  <si>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</si>
  <si>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</si>
  <si>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</si>
  <si>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</si>
  <si>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</si>
  <si>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</si>
  <si>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</si>
  <si>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</si>
  <si>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</si>
  <si>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</si>
  <si>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</si>
  <si>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</si>
  <si>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</si>
  <si>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</si>
  <si>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</si>
  <si>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</si>
  <si>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</si>
  <si>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</si>
  <si>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</si>
  <si>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</si>
  <si>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</si>
  <si>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</si>
  <si>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</si>
  <si>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</si>
  <si>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</si>
  <si>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</si>
  <si>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</si>
  <si>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</si>
  <si>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</si>
  <si>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</si>
  <si>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</si>
  <si>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</si>
  <si>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</si>
  <si>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</si>
  <si>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</si>
  <si>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</si>
  <si>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</si>
  <si>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</si>
  <si>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</si>
  <si>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</si>
  <si>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</si>
  <si>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</si>
  <si>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</si>
  <si>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</si>
  <si>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</si>
  <si>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</si>
  <si>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</si>
  <si>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</si>
  <si>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</si>
  <si>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</si>
  <si>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</si>
  <si>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</si>
  <si>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</si>
  <si>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</si>
  <si>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</si>
  <si>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</si>
  <si>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</si>
  <si>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</si>
  <si>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</si>
  <si>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</si>
  <si>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</si>
  <si>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</si>
  <si>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</si>
  <si>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</si>
  <si>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</si>
  <si>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</si>
  <si>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</si>
  <si>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</si>
  <si>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</si>
  <si>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</si>
  <si>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</si>
  <si>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</si>
  <si>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</si>
  <si>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</si>
  <si>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</si>
  <si>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</si>
  <si>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</si>
  <si>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</si>
  <si>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</si>
  <si>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</si>
  <si>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</si>
  <si>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</si>
  <si>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</si>
  <si>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</si>
  <si>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</si>
  <si>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</si>
  <si>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</si>
  <si>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</si>
  <si>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</si>
  <si>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</si>
  <si>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</si>
  <si>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</si>
  <si>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</si>
  <si>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</si>
  <si>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</si>
  <si>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</si>
  <si>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</si>
  <si>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</si>
  <si>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</si>
  <si>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</si>
  <si>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</si>
  <si>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</si>
  <si>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</si>
  <si>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</si>
  <si>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</si>
  <si>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</si>
  <si>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</si>
  <si>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</si>
  <si>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</si>
  <si>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</si>
  <si>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</si>
  <si>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</si>
  <si>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</si>
  <si>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</si>
  <si>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</si>
  <si>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</si>
  <si>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</si>
  <si>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</si>
  <si>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</si>
  <si>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</si>
  <si>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</si>
  <si>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</si>
  <si>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</si>
  <si>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</si>
  <si>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</si>
  <si>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</si>
  <si>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</si>
  <si>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</si>
  <si>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</si>
  <si>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</si>
  <si>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</si>
  <si>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</si>
  <si>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</si>
  <si>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</si>
  <si>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</si>
  <si>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</si>
  <si>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</si>
  <si>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</si>
  <si>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</si>
  <si>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</si>
  <si>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</si>
  <si>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</si>
  <si>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</si>
  <si>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</si>
  <si>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</si>
  <si>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</si>
  <si>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</si>
  <si>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</si>
  <si>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</si>
  <si>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</si>
  <si>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</si>
  <si>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</si>
  <si>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</si>
  <si>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</si>
  <si>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</si>
  <si>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</si>
  <si>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</si>
  <si>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</si>
  <si>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</si>
  <si>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</si>
  <si>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</si>
  <si>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</si>
  <si>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</si>
  <si>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</si>
  <si>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</si>
  <si>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</si>
  <si>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</si>
  <si>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</si>
  <si>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</si>
  <si>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</si>
  <si>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</si>
  <si>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</si>
  <si>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</si>
  <si>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</si>
  <si>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</si>
  <si>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</si>
  <si>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</si>
  <si>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</si>
  <si>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</si>
  <si>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</si>
  <si>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</si>
  <si>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</si>
  <si>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</si>
  <si>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</si>
  <si>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</si>
  <si>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</si>
  <si>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</si>
  <si>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</si>
  <si>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</si>
  <si>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</si>
  <si>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</si>
  <si>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</si>
  <si>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</si>
  <si>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</si>
  <si>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</si>
  <si>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</si>
  <si>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</si>
  <si>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</si>
  <si>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</si>
  <si>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</si>
  <si>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</si>
  <si>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</si>
  <si>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</si>
  <si>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</si>
  <si>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</si>
  <si>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</si>
  <si>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</si>
  <si>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</si>
  <si>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</si>
  <si>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</si>
  <si>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</si>
  <si>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</si>
  <si>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</si>
  <si>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</si>
  <si>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</si>
  <si>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</si>
  <si>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</si>
  <si>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</si>
  <si>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</si>
  <si>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</si>
  <si>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</si>
  <si>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</si>
  <si>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</si>
  <si>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</si>
  <si>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</si>
  <si>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</si>
  <si>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</si>
  <si>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</si>
  <si>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</si>
  <si>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</si>
  <si>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</si>
  <si>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</si>
  <si>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</si>
  <si>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</si>
  <si>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</si>
  <si>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</si>
  <si>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</si>
  <si>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</si>
  <si>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</si>
  <si>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</si>
  <si>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</si>
  <si>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</si>
  <si>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</si>
  <si>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</si>
  <si>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</si>
  <si>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</si>
  <si>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</si>
  <si>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</si>
  <si>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</si>
  <si>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</si>
  <si>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</si>
  <si>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</si>
  <si>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</si>
  <si>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</si>
  <si>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</si>
  <si>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</si>
  <si>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</si>
  <si>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</si>
  <si>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</si>
  <si>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</si>
  <si>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</si>
  <si>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</si>
  <si>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</si>
  <si>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</si>
  <si>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</si>
  <si>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</si>
  <si>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</si>
  <si>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</si>
  <si>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</si>
  <si>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</si>
  <si>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</si>
  <si>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</si>
  <si>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</si>
  <si>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</si>
  <si>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</si>
  <si>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</si>
  <si>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</si>
  <si>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</si>
  <si>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</si>
  <si>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</si>
  <si>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</si>
  <si>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</si>
  <si>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</si>
  <si>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</si>
  <si>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</si>
  <si>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</si>
  <si>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</si>
  <si>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</si>
  <si>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</si>
  <si>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</si>
  <si>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</si>
  <si>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</si>
  <si>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</si>
  <si>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</si>
  <si>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</si>
  <si>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</si>
  <si>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</si>
  <si>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</si>
  <si>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</si>
  <si>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</si>
  <si>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</si>
  <si>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</si>
  <si>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</si>
  <si>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</si>
  <si>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</si>
  <si>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</si>
  <si>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</si>
  <si>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</si>
  <si>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</si>
  <si>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</si>
  <si>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</si>
  <si>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</si>
  <si>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</si>
  <si>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</si>
  <si>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</si>
  <si>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</si>
  <si>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</si>
  <si>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</si>
  <si>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</si>
  <si>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</si>
  <si>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</si>
  <si>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</si>
  <si>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</si>
  <si>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</si>
  <si>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</si>
  <si>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</si>
  <si>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</si>
  <si>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</si>
  <si>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</si>
  <si>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</si>
  <si>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</si>
  <si>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</si>
  <si>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</si>
  <si>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</si>
  <si>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</si>
  <si>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</si>
  <si>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</si>
  <si>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</si>
  <si>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</si>
  <si>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</si>
  <si>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</si>
  <si>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</si>
  <si>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</si>
  <si>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</si>
  <si>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</si>
  <si>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</si>
  <si>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</si>
  <si>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</si>
  <si>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</si>
  <si>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</si>
  <si>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</si>
  <si>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</si>
  <si>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</si>
  <si>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</si>
  <si>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</si>
  <si>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</si>
  <si>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</si>
  <si>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</si>
  <si>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</si>
  <si>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</si>
  <si>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</si>
  <si>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</si>
  <si>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</si>
  <si>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</si>
  <si>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</si>
  <si>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</si>
  <si>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</si>
  <si>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</si>
  <si>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</si>
  <si>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</si>
  <si>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</si>
  <si>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</si>
  <si>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</si>
  <si>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</si>
  <si>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</si>
  <si>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</si>
  <si>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</si>
  <si>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</si>
  <si>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</si>
  <si>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</si>
  <si>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</si>
  <si>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</si>
  <si>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</si>
  <si>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</si>
  <si>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</si>
  <si>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</si>
  <si>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</si>
  <si>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</si>
  <si>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</si>
  <si>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</si>
  <si>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</si>
  <si>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</si>
  <si>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</si>
  <si>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</si>
  <si>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</si>
  <si>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</si>
  <si>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</si>
  <si>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</si>
  <si>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</si>
  <si>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</si>
  <si>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</si>
  <si>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</si>
  <si>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</si>
  <si>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</si>
  <si>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</si>
  <si>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</si>
  <si>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</si>
  <si>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</si>
  <si>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</si>
  <si>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</si>
  <si>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</si>
  <si>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</si>
  <si>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</si>
  <si>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</si>
  <si>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</si>
  <si>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</si>
  <si>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</si>
  <si>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</si>
  <si>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</si>
  <si>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</si>
  <si>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</si>
  <si>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</si>
  <si>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</si>
  <si>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</si>
  <si>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</si>
  <si>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</si>
  <si>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</si>
  <si>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</si>
  <si>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</si>
  <si>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</si>
  <si>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</si>
  <si>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</si>
  <si>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</si>
  <si>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</si>
  <si>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</si>
  <si>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</si>
  <si>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</si>
  <si>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</si>
  <si>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</si>
  <si>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</si>
  <si>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</si>
  <si>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</si>
  <si>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</si>
  <si>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</si>
  <si>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</si>
  <si>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</si>
  <si>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</si>
  <si>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</si>
  <si>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</si>
  <si>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</si>
  <si>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</si>
  <si>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</si>
  <si>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</si>
  <si>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</si>
  <si>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</si>
  <si>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</si>
  <si>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</si>
  <si>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</si>
  <si>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</si>
  <si>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</si>
  <si>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</si>
  <si>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</si>
  <si>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</si>
  <si>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</si>
  <si>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</si>
  <si>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</si>
  <si>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</si>
  <si>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</si>
  <si>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</si>
  <si>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</si>
  <si>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</si>
  <si>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</si>
  <si>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</si>
  <si>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</si>
  <si>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</si>
  <si>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</si>
  <si>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</si>
  <si>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</si>
  <si>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</si>
  <si>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</si>
  <si>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</si>
  <si>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</si>
  <si>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</si>
  <si>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</si>
  <si>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</si>
  <si>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</si>
  <si>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</si>
  <si>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</si>
  <si>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</si>
  <si>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</si>
  <si>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</si>
  <si>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</si>
  <si>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</si>
  <si>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</si>
  <si>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</si>
  <si>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</si>
  <si>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</si>
  <si>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</si>
  <si>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</si>
  <si>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</si>
  <si>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</si>
  <si>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</si>
  <si>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</si>
  <si>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</si>
  <si>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</si>
  <si>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</si>
  <si>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</si>
  <si>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</si>
  <si>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</si>
  <si>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</si>
  <si>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</si>
  <si>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</si>
  <si>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</si>
  <si>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</si>
  <si>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</si>
  <si>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</si>
  <si>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</si>
  <si>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</si>
  <si>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</si>
  <si>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</si>
  <si>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</si>
  <si>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</si>
  <si>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</si>
  <si>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</si>
  <si>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</si>
  <si>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</si>
  <si>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</si>
  <si>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</si>
  <si>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</si>
  <si>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</si>
  <si>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</si>
  <si>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</si>
  <si>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</si>
  <si>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</si>
  <si>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</si>
  <si>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</si>
  <si>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</si>
  <si>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</si>
  <si>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</si>
  <si>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</si>
  <si>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</si>
  <si>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</si>
  <si>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</si>
  <si>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</si>
  <si>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</si>
  <si>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</si>
  <si>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</si>
  <si>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</si>
  <si>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</si>
  <si>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</si>
  <si>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</si>
  <si>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</si>
  <si>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</si>
  <si>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</si>
  <si>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</si>
  <si>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</si>
  <si>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</si>
  <si>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</si>
  <si>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</si>
  <si>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</si>
  <si>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</si>
  <si>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</si>
  <si>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</si>
  <si>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</si>
  <si>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</si>
  <si>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</si>
  <si>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</si>
  <si>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</si>
  <si>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</si>
  <si>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</si>
  <si>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</si>
  <si>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</si>
  <si>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</si>
  <si>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</si>
  <si>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</si>
  <si>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</si>
  <si>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</si>
  <si>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</si>
  <si>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</si>
  <si>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</si>
  <si>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</si>
  <si>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</si>
  <si>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</si>
  <si>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</si>
  <si>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</si>
  <si>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</si>
  <si>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</si>
  <si>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</si>
  <si>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</si>
  <si>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</si>
  <si>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</si>
  <si>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</si>
  <si>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</si>
  <si>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</si>
  <si>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</si>
  <si>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</si>
  <si>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</si>
  <si>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</si>
  <si>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</si>
  <si>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</si>
  <si>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</si>
  <si>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</si>
  <si>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</si>
  <si>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</si>
  <si>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</si>
  <si>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</si>
  <si>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</si>
  <si>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</si>
  <si>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</si>
  <si>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</si>
  <si>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</si>
  <si>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</si>
  <si>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</si>
  <si>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</si>
  <si>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</si>
  <si>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</si>
  <si>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</si>
  <si>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</si>
  <si>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</si>
  <si>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</si>
  <si>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</si>
  <si>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</si>
  <si>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</si>
  <si>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</si>
  <si>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</si>
  <si>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</si>
  <si>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</si>
  <si>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</si>
  <si>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</si>
  <si>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</si>
  <si>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</si>
  <si>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</si>
  <si>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</si>
  <si>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</si>
  <si>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</si>
  <si>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</si>
  <si>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</si>
  <si>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</si>
  <si>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</si>
  <si>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</si>
  <si>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</si>
  <si>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</si>
  <si>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</si>
  <si>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</si>
  <si>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</si>
  <si>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</si>
  <si>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</si>
  <si>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</si>
  <si>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</si>
  <si>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</si>
  <si>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</si>
  <si>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</si>
  <si>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</si>
  <si>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</si>
  <si>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</si>
  <si>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</si>
  <si>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</si>
  <si>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</si>
  <si>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</si>
  <si>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</si>
  <si>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</si>
  <si>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</si>
  <si>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</si>
  <si>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</si>
  <si>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</si>
  <si>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</si>
  <si>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</si>
  <si>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</si>
  <si>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</si>
  <si>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</si>
  <si>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</si>
  <si>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</si>
  <si>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</si>
  <si>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</si>
  <si>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</si>
  <si>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</si>
  <si>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</si>
  <si>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</si>
  <si>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</si>
  <si>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</si>
  <si>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</si>
  <si>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</si>
  <si>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</si>
  <si>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</si>
  <si>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</si>
  <si>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</si>
  <si>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</si>
  <si>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</si>
  <si>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</si>
  <si>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</si>
  <si>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</si>
  <si>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</si>
  <si>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</si>
  <si>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</si>
  <si>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</si>
  <si>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</si>
  <si>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</si>
  <si>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</si>
  <si>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</si>
  <si>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</si>
  <si>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</si>
  <si>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</si>
  <si>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</si>
  <si>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</si>
  <si>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</si>
  <si>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</si>
  <si>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</si>
  <si>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</si>
  <si>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</si>
  <si>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</si>
  <si>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</si>
  <si>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</si>
  <si>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</si>
  <si>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</si>
  <si>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</si>
  <si>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</si>
  <si>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</si>
  <si>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</si>
  <si>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</si>
  <si>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</si>
  <si>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</si>
  <si>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</si>
  <si>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</si>
  <si>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</si>
  <si>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</si>
  <si>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</si>
  <si>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</si>
  <si>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</si>
  <si>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</si>
  <si>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</si>
  <si>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</si>
  <si>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</si>
  <si>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</si>
  <si>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</si>
  <si>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</si>
  <si>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</si>
  <si>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</si>
  <si>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</si>
  <si>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</si>
  <si>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</si>
  <si>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</si>
  <si>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</si>
  <si>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</si>
  <si>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</si>
  <si>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</si>
  <si>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</si>
  <si>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</si>
  <si>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</si>
  <si>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</si>
  <si>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</si>
  <si>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</si>
  <si>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</si>
  <si>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</si>
  <si>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</si>
  <si>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</si>
  <si>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</si>
  <si>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</si>
  <si>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</si>
  <si>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</si>
  <si>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</si>
  <si>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</si>
  <si>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</si>
  <si>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</si>
  <si>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</si>
  <si>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</si>
  <si>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</si>
  <si>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</si>
  <si>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</si>
  <si>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</si>
  <si>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</si>
  <si>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</si>
  <si>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</si>
  <si>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</si>
  <si>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</si>
  <si>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</si>
  <si>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</si>
  <si>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</si>
  <si>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</si>
  <si>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</si>
  <si>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</si>
  <si>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</si>
  <si>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</si>
  <si>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</si>
  <si>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</si>
  <si>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</si>
  <si>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</si>
  <si>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</si>
  <si>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</si>
  <si>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</si>
  <si>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</si>
  <si>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</si>
  <si>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</si>
  <si>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</si>
  <si>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</si>
  <si>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</si>
  <si>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</si>
  <si>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</si>
  <si>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</si>
  <si>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</si>
  <si>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</si>
  <si>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</si>
  <si>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</si>
  <si>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</si>
  <si>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</si>
  <si>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</si>
  <si>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</si>
  <si>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</si>
  <si>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</si>
  <si>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</si>
  <si>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</si>
  <si>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</si>
  <si>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</si>
  <si>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</si>
  <si>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</si>
  <si>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</si>
  <si>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</si>
  <si>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</si>
  <si>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</si>
  <si>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</si>
  <si>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</si>
  <si>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</si>
  <si>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</si>
  <si>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</si>
  <si>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</si>
  <si>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</si>
  <si>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</si>
  <si>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</si>
  <si>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</si>
  <si>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</si>
  <si>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</si>
  <si>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</si>
  <si>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</si>
  <si>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</si>
  <si>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</si>
  <si>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</si>
  <si>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</si>
  <si>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</si>
  <si>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</si>
  <si>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</si>
  <si>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</si>
  <si>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</si>
  <si>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</si>
  <si>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</si>
  <si>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</si>
  <si>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</si>
  <si>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</si>
  <si>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</si>
  <si>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</si>
  <si>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</si>
  <si>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</si>
  <si>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</si>
  <si>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</si>
  <si>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</si>
  <si>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</si>
  <si>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</si>
  <si>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</si>
  <si>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</si>
  <si>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</si>
  <si>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</si>
  <si>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</si>
  <si>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</si>
  <si>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</si>
  <si>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</si>
  <si>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</si>
  <si>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</si>
  <si>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</si>
  <si>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</si>
  <si>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</si>
  <si>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</si>
  <si>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</si>
  <si>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</si>
  <si>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</si>
  <si>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</si>
  <si>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</si>
  <si>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</si>
  <si>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</si>
  <si>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</si>
  <si>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</si>
  <si>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</si>
  <si>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</si>
  <si>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</si>
  <si>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</si>
  <si>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</si>
  <si>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</si>
  <si>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</si>
  <si>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</si>
  <si>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</si>
  <si>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</si>
  <si>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</si>
  <si>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</si>
  <si>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</si>
  <si>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</si>
  <si>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</si>
  <si>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</si>
  <si>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</si>
  <si>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</si>
  <si>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</si>
  <si>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</si>
  <si>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</si>
  <si>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</si>
  <si>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</si>
  <si>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</si>
  <si>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</si>
  <si>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</si>
  <si>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</si>
  <si>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</si>
  <si>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</si>
  <si>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</si>
  <si>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</si>
  <si>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</si>
  <si>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</si>
  <si>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</si>
  <si>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</si>
  <si>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</si>
  <si>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</si>
  <si>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</si>
  <si>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</si>
  <si>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</si>
  <si>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</si>
  <si>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</si>
  <si>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</si>
  <si>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</si>
  <si>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</si>
  <si>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</si>
  <si>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</si>
  <si>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</si>
  <si>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</si>
  <si>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</si>
  <si>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</si>
  <si>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</si>
  <si>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</si>
  <si>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</si>
  <si>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</si>
  <si>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</si>
  <si>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</si>
  <si>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</si>
  <si>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</si>
  <si>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</si>
  <si>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</si>
  <si>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</si>
  <si>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</si>
  <si>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</si>
  <si>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</si>
  <si>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</si>
  <si>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</si>
  <si>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</si>
  <si>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</si>
  <si>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</si>
  <si>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</si>
  <si>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</si>
  <si>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</si>
  <si>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</si>
  <si>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</si>
  <si>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</si>
  <si>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</si>
  <si>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</si>
  <si>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</si>
  <si>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</si>
  <si>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</si>
  <si>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</si>
  <si>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</si>
  <si>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</si>
  <si>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</si>
  <si>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</si>
  <si>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</si>
  <si>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</si>
  <si>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</si>
  <si>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</si>
  <si>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</si>
  <si>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</si>
  <si>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</si>
  <si>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</si>
  <si>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</si>
  <si>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</si>
  <si>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</si>
  <si>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</si>
  <si>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</si>
  <si>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</si>
  <si>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</si>
  <si>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</si>
  <si>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</si>
  <si>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</si>
  <si>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</si>
  <si>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</si>
  <si>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</si>
  <si>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</si>
  <si>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</si>
  <si>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</si>
  <si>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</si>
  <si>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</si>
  <si>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</si>
  <si>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</si>
  <si>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</si>
  <si>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</si>
  <si>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</si>
  <si>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</si>
  <si>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</si>
  <si>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</si>
  <si>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</si>
  <si>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</si>
  <si>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</si>
  <si>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</si>
  <si>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</si>
  <si>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</si>
  <si>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</si>
  <si>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</si>
  <si>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</si>
  <si>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</si>
  <si>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</si>
  <si>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</si>
  <si>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</si>
  <si>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</si>
  <si>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</si>
  <si>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</si>
  <si>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</si>
  <si>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</si>
  <si>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</si>
  <si>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</si>
  <si>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</si>
  <si>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</si>
  <si>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</si>
  <si>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</si>
  <si>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</si>
  <si>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</si>
  <si>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</si>
  <si>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</si>
  <si>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</si>
  <si>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</si>
  <si>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</si>
  <si>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</si>
  <si>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</si>
  <si>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</si>
  <si>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</si>
  <si>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</si>
  <si>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</si>
  <si>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</si>
  <si>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</si>
  <si>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</si>
  <si>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</si>
  <si>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</si>
  <si>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</si>
  <si>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</si>
  <si>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</si>
  <si>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</si>
  <si>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</si>
  <si>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</si>
  <si>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</si>
  <si>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</si>
  <si>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</si>
  <si>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</si>
  <si>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</si>
  <si>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</si>
  <si>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</si>
  <si>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</si>
  <si>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</si>
  <si>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</si>
  <si>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</si>
  <si>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</si>
  <si>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</si>
  <si>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</si>
  <si>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</si>
  <si>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</si>
  <si>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</si>
  <si>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</si>
  <si>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</si>
  <si>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</si>
  <si>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</si>
  <si>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</si>
  <si>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</si>
  <si>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</si>
  <si>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</si>
  <si>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</si>
  <si>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</si>
  <si>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</si>
  <si>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</si>
  <si>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</si>
  <si>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</si>
  <si>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</si>
  <si>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</si>
  <si>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</si>
  <si>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</si>
  <si>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</si>
  <si>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</si>
  <si>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</si>
  <si>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</si>
  <si>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</si>
  <si>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</si>
  <si>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</si>
  <si>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</si>
  <si>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</si>
  <si>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</si>
  <si>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</si>
  <si>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</si>
  <si>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</si>
  <si>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</si>
  <si>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</si>
  <si>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</si>
  <si>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</si>
  <si>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</si>
  <si>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</si>
  <si>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</si>
  <si>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</si>
  <si>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</si>
  <si>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</si>
  <si>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</si>
  <si>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</si>
  <si>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</si>
  <si>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</si>
  <si>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</si>
  <si>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</si>
  <si>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</si>
  <si>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</si>
  <si>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</si>
  <si>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</si>
  <si>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</si>
  <si>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</si>
  <si>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</si>
  <si>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</si>
  <si>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</si>
  <si>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</si>
  <si>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</si>
  <si>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</si>
  <si>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</si>
  <si>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</si>
  <si>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</si>
  <si>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</si>
  <si>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</si>
  <si>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</si>
  <si>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</si>
  <si>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</si>
  <si>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</si>
  <si>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</si>
  <si>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</si>
  <si>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</si>
  <si>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</si>
  <si>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</si>
  <si>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</si>
  <si>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</si>
  <si>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</si>
  <si>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</si>
  <si>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</si>
  <si>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</si>
  <si>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</si>
  <si>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</si>
  <si>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</si>
  <si>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</si>
  <si>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</si>
  <si>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</si>
  <si>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</si>
  <si>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</si>
  <si>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</si>
  <si>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</si>
  <si>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</si>
  <si>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</si>
  <si>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</si>
  <si>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</si>
  <si>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</si>
  <si>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</si>
  <si>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</si>
  <si>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</si>
  <si>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</si>
  <si>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</si>
  <si>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</si>
  <si>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</si>
  <si>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</si>
  <si>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</si>
  <si>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</si>
  <si>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</si>
  <si>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</si>
  <si>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</si>
  <si>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</si>
  <si>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</si>
  <si>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</si>
  <si>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</si>
  <si>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</si>
  <si>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</si>
  <si>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</si>
  <si>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</si>
  <si>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</si>
  <si>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</si>
  <si>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</si>
  <si>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</si>
  <si>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</si>
  <si>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</si>
  <si>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</si>
  <si>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</si>
  <si>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</si>
  <si>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</si>
  <si>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</si>
  <si>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</si>
  <si>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</si>
  <si>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</si>
  <si>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</si>
  <si>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</si>
  <si>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</si>
  <si>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</si>
  <si>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</si>
  <si>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</si>
  <si>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</si>
  <si>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</si>
  <si>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</si>
  <si>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</si>
  <si>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</si>
  <si>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</si>
  <si>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</si>
  <si>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</si>
  <si>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</si>
  <si>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</si>
  <si>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</si>
  <si>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</si>
  <si>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</si>
  <si>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</si>
  <si>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</si>
  <si>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</si>
  <si>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</si>
  <si>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</si>
  <si>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</si>
  <si>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</si>
  <si>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</si>
  <si>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</si>
  <si>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</si>
  <si>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</si>
  <si>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</si>
  <si>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</si>
  <si>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</si>
  <si>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</si>
  <si>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</si>
  <si>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</si>
  <si>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</si>
  <si>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</si>
  <si>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</si>
  <si>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</si>
  <si>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</si>
  <si>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</si>
  <si>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</si>
  <si>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</si>
  <si>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</si>
  <si>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</si>
  <si>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</si>
  <si>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</si>
  <si>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</si>
  <si>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</si>
  <si>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</si>
  <si>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</si>
  <si>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</si>
  <si>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</si>
  <si>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</si>
  <si>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</si>
  <si>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</si>
  <si>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</si>
  <si>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</si>
  <si>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</si>
  <si>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</si>
  <si>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</si>
  <si>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</si>
  <si>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</si>
  <si>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</si>
  <si>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</si>
  <si>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</si>
  <si>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</si>
  <si>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</si>
  <si>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</si>
  <si>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</si>
  <si>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</si>
  <si>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</si>
  <si>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</si>
  <si>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</si>
  <si>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</si>
  <si>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</si>
  <si>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</si>
  <si>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</si>
  <si>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</si>
  <si>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</si>
  <si>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</si>
  <si>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</si>
  <si>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</si>
  <si>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</si>
  <si>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</si>
  <si>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</si>
  <si>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</si>
  <si>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</si>
  <si>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</si>
  <si>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</si>
  <si>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</si>
  <si>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</si>
  <si>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</si>
  <si>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</si>
  <si>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</si>
  <si>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</si>
  <si>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</si>
  <si>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</si>
  <si>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</si>
  <si>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</si>
  <si>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</si>
  <si>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</si>
  <si>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</si>
  <si>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</si>
  <si>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</si>
  <si>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</si>
  <si>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</si>
  <si>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</si>
  <si>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</si>
  <si>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</si>
  <si>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</si>
  <si>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</si>
  <si>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</si>
  <si>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</si>
  <si>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</si>
  <si>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</si>
  <si>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</si>
  <si>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</si>
  <si>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</si>
  <si>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</si>
  <si>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</si>
  <si>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</si>
  <si>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</si>
  <si>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</si>
  <si>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</si>
  <si>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</si>
  <si>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</si>
  <si>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</si>
  <si>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</si>
  <si>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</si>
  <si>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</si>
  <si>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</si>
  <si>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</si>
  <si>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</si>
  <si>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</si>
  <si>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</si>
  <si>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</si>
  <si>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</si>
  <si>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</si>
  <si>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</si>
  <si>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</si>
  <si>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</si>
  <si>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</si>
  <si>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</si>
  <si>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</si>
  <si>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</si>
  <si>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</si>
  <si>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</si>
  <si>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</si>
  <si>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</si>
  <si>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</si>
  <si>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</si>
  <si>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</si>
  <si>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</si>
  <si>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</si>
  <si>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</si>
  <si>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</si>
  <si>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</si>
  <si>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</si>
  <si>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</si>
  <si>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</si>
  <si>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</si>
  <si>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</si>
  <si>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</si>
  <si>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</si>
  <si>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</si>
  <si>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</si>
  <si>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</si>
  <si>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</si>
  <si>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</si>
  <si>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</si>
  <si>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</si>
  <si>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</si>
  <si>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</si>
  <si>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</si>
  <si>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</si>
  <si>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</si>
  <si>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</si>
  <si>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</si>
  <si>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</si>
  <si>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</si>
  <si>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</si>
  <si>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</si>
  <si>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</si>
  <si>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</si>
  <si>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</si>
  <si>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</si>
  <si>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</si>
  <si>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</si>
  <si>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</si>
  <si>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</si>
  <si>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</si>
  <si>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</si>
  <si>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</si>
  <si>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</si>
  <si>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</si>
  <si>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</si>
  <si>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</si>
  <si>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</si>
  <si>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</si>
  <si>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</si>
  <si>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</si>
  <si>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</si>
  <si>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</si>
  <si>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</si>
  <si>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</si>
  <si>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</si>
  <si>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</si>
  <si>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</si>
  <si>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</si>
  <si>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</si>
  <si>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</si>
  <si>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</si>
  <si>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</si>
  <si>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</si>
  <si>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</si>
  <si>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</si>
  <si>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</si>
  <si>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</si>
  <si>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</si>
  <si>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</si>
  <si>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</si>
  <si>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</si>
  <si>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</si>
  <si>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</si>
  <si>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</si>
  <si>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</si>
  <si>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</si>
  <si>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</si>
  <si>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</si>
  <si>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</si>
  <si>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</si>
  <si>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</si>
  <si>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</si>
  <si>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</si>
  <si>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</si>
  <si>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</si>
  <si>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</si>
  <si>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</si>
  <si>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</si>
  <si>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</si>
  <si>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</si>
  <si>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</si>
  <si>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</si>
  <si>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</si>
  <si>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</si>
  <si>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</si>
  <si>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</si>
  <si>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</si>
  <si>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</si>
  <si>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</si>
  <si>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</si>
  <si>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</si>
  <si>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</si>
  <si>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</si>
  <si>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</si>
  <si>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</si>
  <si>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</si>
  <si>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</si>
  <si>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</si>
  <si>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</si>
  <si>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</si>
  <si>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</si>
  <si>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</si>
  <si>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</si>
  <si>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</si>
  <si>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</si>
  <si>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</si>
  <si>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</si>
  <si>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</si>
  <si>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</si>
  <si>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</si>
  <si>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</si>
  <si>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</si>
  <si>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</si>
  <si>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</si>
  <si>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</si>
  <si>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</si>
  <si>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</si>
  <si>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</si>
  <si>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</si>
  <si>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</si>
  <si>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</si>
  <si>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</si>
  <si>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</si>
  <si>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</si>
  <si>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</si>
  <si>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</si>
  <si>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</si>
  <si>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</si>
  <si>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</si>
  <si>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</si>
  <si>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</si>
  <si>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</si>
  <si>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</si>
  <si>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</si>
  <si>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</si>
  <si>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</si>
  <si>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</si>
  <si>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</si>
  <si>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</si>
  <si>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</si>
  <si>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</si>
  <si>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</si>
  <si>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</si>
  <si>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</si>
  <si>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</si>
  <si>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</si>
  <si>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</si>
  <si>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</si>
  <si>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</si>
  <si>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</si>
  <si>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</si>
  <si>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</si>
  <si>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</si>
  <si>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</si>
  <si>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</si>
  <si>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</si>
  <si>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</si>
  <si>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</si>
  <si>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</si>
  <si>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</si>
  <si>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</si>
  <si>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</si>
  <si>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</si>
  <si>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</si>
  <si>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</si>
  <si>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</si>
  <si>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</si>
  <si>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</si>
  <si>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</si>
  <si>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</si>
  <si>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</si>
  <si>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</si>
  <si>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</si>
  <si>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</si>
  <si>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</si>
  <si>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</si>
  <si>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</si>
  <si>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</si>
  <si>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</si>
  <si>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</si>
  <si>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</si>
  <si>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</si>
  <si>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</si>
  <si>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</si>
  <si>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</si>
  <si>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</si>
  <si>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</si>
  <si>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</si>
  <si>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</si>
  <si>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</si>
  <si>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</si>
  <si>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</si>
  <si>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</si>
  <si>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</si>
  <si>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</si>
  <si>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</si>
  <si>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</si>
  <si>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</si>
  <si>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</si>
  <si>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</si>
  <si>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</si>
  <si>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</si>
  <si>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</si>
  <si>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</si>
  <si>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</si>
  <si>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</si>
  <si>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</si>
  <si>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</si>
  <si>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</si>
  <si>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</si>
  <si>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</si>
  <si>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</si>
  <si>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</si>
  <si>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</si>
  <si>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</si>
  <si>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</si>
  <si>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</si>
  <si>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</si>
  <si>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</si>
  <si>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</si>
  <si>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</si>
  <si>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</si>
  <si>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</si>
  <si>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</si>
  <si>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</si>
  <si>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</si>
  <si>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</si>
  <si>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</si>
  <si>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</si>
  <si>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</si>
  <si>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</si>
  <si>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</si>
  <si>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</si>
  <si>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</si>
  <si>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</si>
  <si>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</si>
  <si>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</si>
  <si>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</si>
  <si>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</si>
  <si>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</si>
  <si>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</si>
  <si>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</si>
  <si>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</si>
  <si>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</si>
  <si>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</si>
  <si>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</si>
  <si>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</si>
  <si>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</si>
  <si>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</si>
  <si>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</si>
  <si>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</si>
  <si>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</si>
  <si>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</si>
  <si>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</si>
  <si>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</si>
  <si>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</si>
  <si>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</si>
  <si>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</si>
  <si>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</si>
  <si>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</si>
  <si>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</si>
  <si>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</si>
  <si>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</si>
  <si>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</si>
  <si>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</si>
  <si>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</si>
  <si>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</si>
  <si>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</si>
  <si>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</si>
  <si>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</si>
  <si>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</si>
  <si>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</si>
  <si>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</si>
  <si>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</si>
  <si>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</si>
  <si>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</si>
  <si>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</si>
  <si>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</si>
  <si>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</si>
  <si>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</si>
  <si>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</si>
  <si>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</si>
  <si>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</si>
  <si>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</si>
  <si>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</si>
  <si>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</si>
  <si>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</si>
  <si>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</si>
  <si>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</si>
  <si>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</si>
  <si>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</si>
  <si>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</si>
  <si>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</si>
  <si>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</si>
  <si>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</si>
  <si>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</si>
  <si>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</si>
  <si>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</si>
  <si>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</si>
  <si>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</si>
  <si>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</si>
  <si>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</si>
  <si>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</si>
  <si>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</si>
  <si>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</si>
  <si>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</si>
  <si>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</si>
  <si>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</si>
  <si>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</si>
  <si>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</si>
  <si>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</si>
  <si>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</si>
  <si>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</si>
  <si>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</si>
  <si>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</si>
  <si>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</si>
  <si>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</si>
  <si>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</si>
  <si>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</si>
  <si>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</si>
  <si>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</si>
  <si>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</si>
  <si>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</si>
  <si>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</si>
  <si>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</si>
  <si>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</si>
  <si>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</si>
  <si>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</si>
  <si>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</si>
  <si>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</si>
  <si>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</si>
  <si>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</si>
  <si>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</si>
  <si>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</si>
  <si>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</si>
  <si>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</si>
  <si>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</si>
  <si>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</si>
  <si>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</si>
  <si>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</si>
  <si>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</si>
  <si>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</si>
  <si>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</si>
  <si>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</si>
  <si>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</si>
  <si>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</si>
  <si>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</si>
  <si>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</si>
  <si>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</si>
  <si>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</si>
  <si>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</si>
  <si>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</si>
  <si>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</si>
  <si>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</si>
  <si>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</si>
  <si>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</si>
  <si>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</si>
  <si>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</si>
  <si>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</si>
  <si>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</si>
  <si>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</si>
  <si>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</si>
  <si>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</si>
  <si>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</si>
  <si>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</si>
  <si>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</si>
  <si>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</si>
  <si>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</si>
  <si>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</si>
  <si>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</si>
  <si>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</si>
  <si>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</si>
  <si>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</si>
  <si>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</si>
  <si>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</si>
  <si>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</si>
  <si>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</si>
  <si>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</si>
  <si>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</si>
  <si>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</si>
  <si>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</si>
  <si>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</si>
  <si>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</si>
  <si>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</si>
  <si>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</si>
  <si>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</si>
  <si>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</si>
  <si>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</si>
  <si>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</si>
  <si>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</si>
  <si>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</si>
  <si>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</si>
  <si>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</si>
  <si>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</si>
  <si>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</si>
  <si>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</si>
  <si>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</si>
  <si>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</si>
  <si>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</si>
  <si>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</si>
  <si>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</si>
  <si>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</si>
  <si>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</si>
  <si>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</si>
  <si>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</si>
  <si>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</si>
  <si>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</si>
  <si>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</si>
  <si>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</si>
  <si>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</si>
  <si>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</si>
  <si>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</si>
  <si>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</si>
  <si>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</si>
  <si>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</si>
  <si>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</si>
  <si>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</si>
  <si>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</si>
  <si>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</si>
  <si>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</si>
  <si>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</si>
  <si>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</si>
  <si>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</si>
  <si>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</si>
  <si>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</si>
  <si>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</si>
  <si>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</si>
  <si>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</si>
  <si>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</si>
  <si>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</si>
  <si>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</si>
  <si>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</si>
  <si>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</si>
  <si>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</si>
  <si>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</si>
  <si>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</si>
  <si>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</si>
  <si>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</si>
  <si>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</si>
  <si>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</si>
  <si>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</si>
  <si>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</si>
  <si>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</si>
  <si>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</si>
  <si>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</si>
  <si>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</si>
  <si>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</si>
  <si>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</si>
  <si>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</si>
  <si>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</si>
  <si>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</si>
  <si>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</si>
  <si>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</si>
  <si>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</si>
  <si>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</si>
  <si>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</si>
  <si>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</si>
  <si>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</si>
  <si>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</si>
  <si>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</si>
  <si>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</si>
  <si>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</si>
  <si>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</si>
  <si>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</si>
  <si>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</si>
  <si>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</si>
  <si>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</si>
  <si>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</si>
  <si>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</si>
  <si>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</si>
  <si>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</si>
  <si>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</si>
  <si>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</si>
  <si>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</si>
  <si>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</si>
  <si>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</si>
  <si>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</si>
  <si>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</si>
  <si>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</si>
  <si>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</si>
  <si>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</si>
  <si>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</si>
  <si>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</si>
  <si>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</si>
  <si>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</si>
  <si>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</si>
  <si>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</si>
  <si>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</si>
  <si>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</si>
  <si>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</si>
  <si>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</si>
  <si>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</si>
  <si>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</si>
  <si>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</si>
  <si>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</si>
  <si>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</si>
  <si>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</si>
  <si>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</si>
  <si>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</si>
  <si>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</si>
  <si>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</si>
  <si>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</si>
  <si>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</si>
  <si>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</si>
  <si>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</si>
  <si>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</si>
  <si>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</si>
  <si>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</si>
  <si>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</si>
  <si>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</si>
  <si>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</si>
  <si>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</si>
  <si>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</si>
  <si>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</si>
  <si>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</si>
  <si>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</si>
  <si>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</si>
  <si>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</si>
  <si>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</si>
  <si>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</si>
  <si>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</si>
  <si>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</si>
  <si>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</si>
  <si>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</si>
  <si>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</si>
  <si>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</si>
  <si>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</si>
  <si>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</si>
  <si>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</si>
  <si>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</si>
  <si>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</si>
  <si>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</si>
  <si>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</si>
  <si>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</si>
  <si>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</si>
  <si>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</si>
  <si>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</si>
  <si>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</si>
  <si>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</si>
  <si>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</si>
  <si>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</si>
  <si>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</si>
  <si>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</si>
  <si>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</si>
  <si>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</si>
  <si>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</si>
  <si>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</si>
  <si>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</si>
  <si>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</si>
  <si>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</si>
  <si>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</si>
  <si>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</si>
  <si>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</si>
  <si>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</si>
  <si>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</si>
  <si>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</si>
  <si>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</si>
  <si>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</si>
  <si>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</si>
  <si>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</si>
  <si>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</si>
  <si>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</si>
  <si>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</si>
  <si>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</si>
  <si>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</si>
  <si>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</si>
  <si>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</si>
  <si>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</si>
  <si>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</si>
  <si>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</si>
  <si>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</si>
  <si>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</si>
  <si>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</si>
  <si>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</si>
  <si>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</si>
  <si>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</si>
  <si>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</si>
  <si>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</si>
  <si>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</si>
  <si>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</si>
  <si>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</si>
  <si>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</si>
  <si>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</si>
  <si>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</si>
  <si>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</si>
  <si>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</si>
  <si>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</si>
  <si>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</si>
  <si>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</si>
  <si>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</si>
  <si>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</si>
  <si>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</si>
  <si>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</si>
  <si>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</si>
  <si>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</si>
  <si>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</si>
  <si>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</si>
  <si>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</si>
  <si>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</si>
  <si>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</si>
  <si>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</si>
  <si>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</si>
  <si>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</si>
  <si>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</si>
  <si>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</si>
  <si>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</si>
  <si>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</si>
  <si>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</si>
  <si>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</si>
  <si>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</si>
  <si>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</si>
  <si>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</si>
  <si>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</si>
  <si>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</si>
  <si>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</si>
  <si>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</si>
  <si>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</si>
  <si>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</si>
  <si>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</si>
  <si>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</si>
  <si>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</si>
  <si>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</si>
  <si>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</si>
  <si>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</si>
  <si>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</si>
  <si>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</si>
  <si>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</si>
  <si>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</si>
  <si>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</si>
  <si>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</si>
  <si>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</si>
  <si>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</si>
  <si>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</si>
  <si>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</si>
  <si>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</si>
  <si>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</si>
  <si>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</si>
  <si>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</si>
  <si>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</si>
  <si>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</si>
  <si>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</si>
  <si>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</si>
  <si>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</si>
  <si>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</si>
  <si>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</si>
  <si>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</si>
  <si>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</si>
  <si>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</si>
  <si>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</si>
  <si>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</si>
  <si>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</si>
  <si>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</si>
  <si>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</si>
  <si>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</si>
  <si>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</si>
  <si>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</si>
  <si>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</si>
  <si>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</si>
  <si>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</si>
  <si>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</si>
  <si>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</si>
  <si>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</si>
  <si>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</si>
  <si>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</si>
  <si>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</si>
  <si>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</si>
  <si>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</si>
  <si>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</si>
  <si>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</si>
  <si>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</si>
  <si>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</si>
  <si>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</si>
  <si>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</si>
  <si>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</si>
  <si>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</si>
  <si>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</si>
  <si>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</si>
  <si>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</si>
  <si>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</si>
  <si>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</si>
  <si>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</si>
  <si>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</si>
  <si>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</si>
  <si>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</si>
  <si>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蔡淮與領用(4/14與朋友吃飯,4/25朋友快篩陽性)</t>
    <phoneticPr fontId="1" type="noConversion"/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</si>
  <si>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</si>
  <si>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</si>
  <si>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</si>
  <si>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</si>
  <si>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</si>
  <si>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</si>
  <si>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</si>
  <si>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</si>
  <si>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</si>
  <si>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</si>
  <si>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</si>
  <si>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</si>
  <si>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</si>
  <si>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</si>
  <si>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</si>
  <si>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 xml:space="preserve">1.11/26洪員未到廠在家隔離
2.工作安排不受影響
</t>
    </r>
    <r>
      <rPr>
        <sz val="12"/>
        <color indexed="10"/>
        <rFont val="微軟正黑體"/>
        <family val="2"/>
        <charset val="136"/>
      </rPr>
      <t>3.11/26 20:30醫院診斷為陽性個案</t>
    </r>
    <r>
      <rPr>
        <sz val="12"/>
        <color indexed="8"/>
        <rFont val="微軟正黑體"/>
        <family val="2"/>
        <charset val="136"/>
      </rPr>
      <t xml:space="preserve">
3-1.11/26~12/3請假在家自主健康管理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</si>
  <si>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</si>
  <si>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</si>
  <si>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r>
      <rPr>
        <sz val="12"/>
        <color indexed="8"/>
        <rFont val="微軟正黑體"/>
        <family val="2"/>
        <charset val="136"/>
      </rPr>
      <t xml:space="preserve">1.11/27張員未到廠在家隔離
2.工作安排不受影響
</t>
    </r>
    <r>
      <rPr>
        <sz val="12"/>
        <color indexed="10"/>
        <rFont val="微軟正黑體"/>
        <family val="2"/>
        <charset val="136"/>
      </rPr>
      <t>3.11/27 20:30醫院診斷為陽性個案</t>
    </r>
    <r>
      <rPr>
        <sz val="12"/>
        <color indexed="8"/>
        <rFont val="微軟正黑體"/>
        <family val="2"/>
        <charset val="136"/>
      </rPr>
      <t xml:space="preserve">
3-1.11/27~12/4請假在家自主健康管理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</si>
  <si>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</si>
  <si>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</si>
  <si>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</si>
  <si>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</si>
  <si>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</si>
  <si>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</si>
  <si>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</si>
  <si>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</si>
  <si>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</si>
  <si>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</si>
  <si>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</si>
  <si>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</si>
  <si>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</si>
  <si>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</si>
  <si>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</si>
  <si>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</si>
  <si>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</si>
  <si>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</si>
  <si>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</si>
  <si>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</si>
  <si>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</si>
  <si>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</si>
  <si>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</si>
  <si>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</si>
  <si>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</si>
  <si>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</si>
  <si>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</si>
  <si>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</si>
  <si>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</si>
  <si>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</si>
  <si>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</si>
  <si>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</si>
  <si>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</si>
  <si>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蔡忠平領用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</si>
  <si>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</si>
  <si>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</si>
  <si>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</si>
  <si>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</si>
  <si>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</si>
  <si>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</si>
  <si>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</si>
  <si>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</si>
  <si>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</si>
  <si>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</si>
  <si>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</si>
  <si>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</si>
  <si>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</si>
  <si>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陰性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</si>
  <si>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</si>
  <si>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</si>
  <si>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</si>
  <si>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</si>
  <si>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</si>
  <si>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</si>
  <si>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</si>
  <si>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</si>
  <si>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</si>
  <si>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</si>
  <si>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</si>
  <si>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</si>
  <si>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</si>
  <si>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</si>
  <si>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</si>
  <si>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</si>
  <si>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</si>
  <si>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張梅君領用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</si>
  <si>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</si>
  <si>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</si>
  <si>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</si>
  <si>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</si>
  <si>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</si>
  <si>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</si>
  <si>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</si>
  <si>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</si>
  <si>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</si>
  <si>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</si>
  <si>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</si>
  <si>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</si>
  <si>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</si>
  <si>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</si>
  <si>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</si>
  <si>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</si>
  <si>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</si>
  <si>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</si>
  <si>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</si>
  <si>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</si>
  <si>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</si>
  <si>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</si>
  <si>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</si>
  <si>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</si>
  <si>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</si>
  <si>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</si>
  <si>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</si>
  <si>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</si>
  <si>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 xml:space="preserve">1.12/1蕭員未到廠在家隔離
2.工作安排不受影響
</t>
    </r>
    <r>
      <rPr>
        <sz val="12"/>
        <color rgb="FFFF0000"/>
        <rFont val="微軟正黑體"/>
        <family val="2"/>
        <charset val="136"/>
      </rPr>
      <t>3.12/1 11:00醫院診斷為陽性個案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</si>
  <si>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</si>
  <si>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r>
      <t xml:space="preserve">1.12/1謝員未到廠在家隔離
2.工作安排不受影響
</t>
    </r>
    <r>
      <rPr>
        <sz val="12"/>
        <color rgb="FFFF0000"/>
        <rFont val="微軟正黑體"/>
        <family val="2"/>
        <charset val="136"/>
      </rPr>
      <t>3.12/1 11:30醫院診斷為陽性個案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</si>
  <si>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r>
      <t xml:space="preserve">170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</si>
  <si>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>29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</si>
  <si>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t>更新時間：2022/12/01 15:00</t>
    <phoneticPr fontId="1" type="noConversion"/>
  </si>
  <si>
    <r>
      <t xml:space="preserve">435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</si>
</sst>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0" t="s">
        <v>2425</v>
      </c>
      <c r="C2" s="280"/>
      <c r="D2" s="28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12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 t="s">
        <v>2423</v>
      </c>
      <c r="E7" s="210">
        <v>165</v>
      </c>
      <c r="F7" s="208">
        <v>5</v>
      </c>
      <c r="G7" s="172">
        <v>0</v>
      </c>
      <c r="I7" s="234" t="s">
        <v>2424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129</v>
      </c>
      <c r="E8" s="207">
        <v>129</v>
      </c>
      <c r="F8" s="211">
        <v>0</v>
      </c>
      <c r="G8" s="172">
        <v>0</v>
      </c>
      <c r="I8" s="166" t="s">
        <v>2252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36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2426</v>
      </c>
      <c r="E10" s="86">
        <f>SUM(E4:E9)</f>
        <v>430</v>
      </c>
      <c r="F10" s="57">
        <f>SUM(F4:F9)</f>
        <v>5</v>
      </c>
      <c r="G10" s="58">
        <f>SUM(G4:G9)</f>
        <v>0</v>
      </c>
      <c r="I10" s="29">
        <v>129</v>
      </c>
      <c r="J10" s="30">
        <v>29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1">
        <f>G10+F10</f>
        <v>5</v>
      </c>
      <c r="G12" s="28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"/>
  <sheetViews>
    <sheetView topLeftCell="A94" workbookViewId="0">
      <selection activeCell="D114" sqref="D114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2" t="s">
        <v>2326</v>
      </c>
      <c r="C2" s="283"/>
      <c r="D2" s="283"/>
      <c r="E2" s="283"/>
      <c r="F2" s="283"/>
      <c r="G2" s="283"/>
      <c r="H2" s="284"/>
    </row>
    <row r="3" spans="2:9" s="116" customFormat="1">
      <c r="B3" s="156" t="s">
        <v>0</v>
      </c>
      <c r="C3" s="90" t="s">
        <v>2327</v>
      </c>
      <c r="D3" s="42" t="s">
        <v>2328</v>
      </c>
      <c r="E3" s="90" t="s">
        <v>2329</v>
      </c>
      <c r="F3" s="90" t="s">
        <v>2330</v>
      </c>
      <c r="G3" s="157" t="s">
        <v>1</v>
      </c>
      <c r="H3" s="156" t="s">
        <v>2331</v>
      </c>
      <c r="I3" s="41"/>
    </row>
    <row r="4" spans="2:9" s="116" customFormat="1" ht="16.5" hidden="1" customHeight="1">
      <c r="B4" s="285" t="s">
        <v>2332</v>
      </c>
      <c r="C4" s="254">
        <v>44669</v>
      </c>
      <c r="D4" s="255">
        <v>30</v>
      </c>
      <c r="E4" s="256"/>
      <c r="F4" s="255">
        <f>D4-E4</f>
        <v>30</v>
      </c>
      <c r="G4" s="257" t="s">
        <v>2333</v>
      </c>
      <c r="H4" s="256"/>
      <c r="I4" s="41"/>
    </row>
    <row r="5" spans="2:9" s="116" customFormat="1" ht="16.5" hidden="1" customHeight="1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2334</v>
      </c>
      <c r="H5" s="256" t="s">
        <v>2335</v>
      </c>
    </row>
    <row r="6" spans="2:9" s="116" customFormat="1" ht="16.5" hidden="1" customHeight="1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2336</v>
      </c>
      <c r="H6" s="256" t="s">
        <v>2337</v>
      </c>
    </row>
    <row r="7" spans="2:9" s="116" customFormat="1" ht="16.5" hidden="1" customHeight="1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2338</v>
      </c>
      <c r="H7" s="256" t="s">
        <v>2337</v>
      </c>
    </row>
    <row r="8" spans="2:9" s="116" customFormat="1" ht="16.5" hidden="1" customHeight="1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2339</v>
      </c>
      <c r="H8" s="256" t="s">
        <v>2340</v>
      </c>
    </row>
    <row r="9" spans="2:9" s="116" customFormat="1" ht="16.5" hidden="1" customHeight="1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2341</v>
      </c>
      <c r="H9" s="256"/>
    </row>
    <row r="10" spans="2:9" s="116" customFormat="1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2342</v>
      </c>
      <c r="H10" s="256"/>
    </row>
    <row r="11" spans="2:9" s="116" customFormat="1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2281</v>
      </c>
      <c r="H11" s="256"/>
    </row>
    <row r="12" spans="2:9" s="116" customFormat="1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2343</v>
      </c>
      <c r="H12" s="256" t="s">
        <v>2280</v>
      </c>
    </row>
    <row r="13" spans="2:9" s="116" customFormat="1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2344</v>
      </c>
      <c r="H13" s="256" t="s">
        <v>2280</v>
      </c>
    </row>
    <row r="14" spans="2:9" s="116" customFormat="1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2306</v>
      </c>
      <c r="H14" s="256" t="s">
        <v>2280</v>
      </c>
    </row>
    <row r="15" spans="2:9" s="116" customFormat="1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2345</v>
      </c>
      <c r="H15" s="256" t="s">
        <v>2346</v>
      </c>
    </row>
    <row r="16" spans="2:9" s="116" customFormat="1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2347</v>
      </c>
      <c r="H16" s="256" t="s">
        <v>2280</v>
      </c>
    </row>
    <row r="17" spans="2:9" s="116" customFormat="1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2348</v>
      </c>
      <c r="H17" s="256"/>
    </row>
    <row r="18" spans="2:9" s="116" customFormat="1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2349</v>
      </c>
      <c r="H18" s="256" t="s">
        <v>2280</v>
      </c>
    </row>
    <row r="19" spans="2:9" s="116" customFormat="1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2350</v>
      </c>
      <c r="H19" s="256"/>
    </row>
    <row r="20" spans="2:9" s="116" customFormat="1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2351</v>
      </c>
      <c r="H20" s="256" t="s">
        <v>2280</v>
      </c>
      <c r="I20" s="43"/>
    </row>
    <row r="21" spans="2:9" s="116" customFormat="1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2281</v>
      </c>
      <c r="H21" s="256"/>
      <c r="I21" s="43"/>
    </row>
    <row r="22" spans="2:9" s="116" customFormat="1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2352</v>
      </c>
      <c r="H22" s="256"/>
      <c r="I22" s="43"/>
    </row>
    <row r="23" spans="2:9" s="116" customFormat="1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2353</v>
      </c>
      <c r="H23" s="256"/>
      <c r="I23" s="43"/>
    </row>
    <row r="24" spans="2:9" s="116" customFormat="1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2354</v>
      </c>
      <c r="H24" s="256"/>
      <c r="I24" s="43"/>
    </row>
    <row r="25" spans="2:9" s="116" customFormat="1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2355</v>
      </c>
      <c r="H25" s="256"/>
      <c r="I25" s="43"/>
    </row>
    <row r="26" spans="2:9" s="116" customFormat="1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2356</v>
      </c>
      <c r="H26" s="256" t="s">
        <v>2280</v>
      </c>
      <c r="I26" s="43"/>
    </row>
    <row r="27" spans="2:9" s="116" customFormat="1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2357</v>
      </c>
      <c r="H27" s="256"/>
      <c r="I27" s="43"/>
    </row>
    <row r="28" spans="2:9" s="116" customFormat="1" ht="33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2358</v>
      </c>
      <c r="H28" s="256"/>
      <c r="I28" s="43"/>
    </row>
    <row r="29" spans="2:9" s="116" customFormat="1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2228</v>
      </c>
      <c r="H29" s="256" t="s">
        <v>2280</v>
      </c>
      <c r="I29" s="43"/>
    </row>
    <row r="30" spans="2:9" s="116" customFormat="1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2359</v>
      </c>
      <c r="H30" s="262" t="s">
        <v>2360</v>
      </c>
      <c r="I30" s="43"/>
    </row>
    <row r="31" spans="2:9" s="116" customFormat="1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2281</v>
      </c>
      <c r="H31" s="256"/>
      <c r="I31" s="43"/>
    </row>
    <row r="32" spans="2:9" s="45" customFormat="1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2361</v>
      </c>
      <c r="H32" s="256" t="s">
        <v>2280</v>
      </c>
      <c r="I32" s="44"/>
    </row>
    <row r="33" spans="2:9" s="45" customFormat="1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2281</v>
      </c>
      <c r="H33" s="263"/>
      <c r="I33" s="44"/>
    </row>
    <row r="34" spans="2:9" s="45" customFormat="1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2362</v>
      </c>
      <c r="H34" s="256" t="s">
        <v>2363</v>
      </c>
      <c r="I34" s="44"/>
    </row>
    <row r="35" spans="2:9" s="45" customFormat="1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2359</v>
      </c>
      <c r="H35" s="256" t="s">
        <v>2280</v>
      </c>
      <c r="I35" s="44"/>
    </row>
    <row r="36" spans="2:9" s="45" customFormat="1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2364</v>
      </c>
      <c r="H36" s="256"/>
      <c r="I36" s="44"/>
    </row>
    <row r="37" spans="2:9" s="45" customFormat="1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2307</v>
      </c>
      <c r="H37" s="256" t="s">
        <v>2280</v>
      </c>
      <c r="I37" s="44"/>
    </row>
    <row r="38" spans="2:9" s="45" customFormat="1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2280</v>
      </c>
      <c r="I38" s="44"/>
    </row>
    <row r="39" spans="2:9" s="45" customFormat="1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2308</v>
      </c>
      <c r="H39" s="256" t="s">
        <v>2280</v>
      </c>
      <c r="I39" s="44"/>
    </row>
    <row r="40" spans="2:9" s="45" customFormat="1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2365</v>
      </c>
      <c r="H40" s="256" t="s">
        <v>2280</v>
      </c>
      <c r="I40" s="44"/>
    </row>
    <row r="41" spans="2:9" s="45" customFormat="1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2309</v>
      </c>
      <c r="H41" s="256" t="s">
        <v>2280</v>
      </c>
      <c r="I41" s="44"/>
    </row>
    <row r="42" spans="2:9" s="45" customFormat="1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2310</v>
      </c>
      <c r="H42" s="256" t="s">
        <v>2280</v>
      </c>
      <c r="I42" s="44"/>
    </row>
    <row r="43" spans="2:9" s="45" customFormat="1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2366</v>
      </c>
      <c r="H43" s="256" t="s">
        <v>2280</v>
      </c>
      <c r="I43" s="44"/>
    </row>
    <row r="44" spans="2:9" s="45" customFormat="1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2367</v>
      </c>
      <c r="H44" s="256" t="s">
        <v>2280</v>
      </c>
      <c r="I44" s="44"/>
    </row>
    <row r="45" spans="2:9" s="45" customFormat="1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2311</v>
      </c>
      <c r="H45" s="256" t="s">
        <v>2280</v>
      </c>
      <c r="I45" s="44"/>
    </row>
    <row r="46" spans="2:9" s="45" customFormat="1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2368</v>
      </c>
      <c r="H46" s="256"/>
      <c r="I46" s="44"/>
    </row>
    <row r="47" spans="2:9" s="45" customFormat="1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2369</v>
      </c>
      <c r="H47" s="256"/>
      <c r="I47" s="44"/>
    </row>
    <row r="48" spans="2:9" s="45" customFormat="1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2370</v>
      </c>
      <c r="H48" s="256" t="s">
        <v>2371</v>
      </c>
      <c r="I48" s="44"/>
    </row>
    <row r="49" spans="2:9" s="45" customFormat="1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2372</v>
      </c>
      <c r="H49" s="256" t="s">
        <v>2373</v>
      </c>
      <c r="I49" s="44"/>
    </row>
    <row r="50" spans="2:9" s="45" customFormat="1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2374</v>
      </c>
      <c r="H50" s="256" t="s">
        <v>2373</v>
      </c>
      <c r="I50" s="44"/>
    </row>
    <row r="51" spans="2:9" s="45" customFormat="1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2375</v>
      </c>
      <c r="H51" s="256" t="s">
        <v>2373</v>
      </c>
      <c r="I51" s="44"/>
    </row>
    <row r="52" spans="2:9" s="45" customFormat="1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2376</v>
      </c>
      <c r="H52" s="256"/>
      <c r="I52" s="44"/>
    </row>
    <row r="53" spans="2:9" s="45" customFormat="1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2377</v>
      </c>
      <c r="H53" s="256" t="s">
        <v>2373</v>
      </c>
      <c r="I53" s="44"/>
    </row>
    <row r="54" spans="2:9" s="45" customFormat="1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2378</v>
      </c>
      <c r="H54" s="256" t="s">
        <v>2373</v>
      </c>
      <c r="I54" s="44"/>
    </row>
    <row r="55" spans="2:9" s="45" customFormat="1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2379</v>
      </c>
      <c r="H55" s="256"/>
      <c r="I55" s="44"/>
    </row>
    <row r="56" spans="2:9" s="45" customFormat="1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2370</v>
      </c>
      <c r="H56" s="256" t="s">
        <v>2373</v>
      </c>
      <c r="I56" s="44"/>
    </row>
    <row r="57" spans="2:9" s="116" customFormat="1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2380</v>
      </c>
      <c r="H57" s="256" t="s">
        <v>2373</v>
      </c>
      <c r="I57" s="43"/>
    </row>
    <row r="58" spans="2:9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2381</v>
      </c>
      <c r="H58" s="256" t="s">
        <v>2382</v>
      </c>
    </row>
    <row r="59" spans="2:9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2383</v>
      </c>
      <c r="H59" s="256"/>
    </row>
    <row r="60" spans="2:9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2374</v>
      </c>
      <c r="H60" s="256" t="s">
        <v>2373</v>
      </c>
    </row>
    <row r="61" spans="2:9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2384</v>
      </c>
      <c r="H61" s="256" t="s">
        <v>2373</v>
      </c>
    </row>
    <row r="62" spans="2:9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2385</v>
      </c>
      <c r="H62" s="256" t="s">
        <v>2373</v>
      </c>
    </row>
    <row r="63" spans="2:9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2383</v>
      </c>
      <c r="H63" s="252"/>
    </row>
    <row r="64" spans="2:9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2374</v>
      </c>
      <c r="H64" s="256" t="s">
        <v>2373</v>
      </c>
    </row>
    <row r="65" spans="2:8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2386</v>
      </c>
      <c r="H65" s="256" t="s">
        <v>2373</v>
      </c>
    </row>
    <row r="66" spans="2:8">
      <c r="B66" s="286"/>
      <c r="C66" s="254">
        <v>44737</v>
      </c>
      <c r="D66" s="255"/>
      <c r="E66" s="256">
        <v>1</v>
      </c>
      <c r="F66" s="260">
        <f t="shared" ref="F66:F111" si="2">F65+D66-E66</f>
        <v>464</v>
      </c>
      <c r="G66" s="259" t="s">
        <v>2387</v>
      </c>
      <c r="H66" s="256"/>
    </row>
    <row r="67" spans="2:8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2374</v>
      </c>
      <c r="H67" s="256" t="s">
        <v>2373</v>
      </c>
    </row>
    <row r="68" spans="2:8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2388</v>
      </c>
      <c r="H68" s="256" t="s">
        <v>2373</v>
      </c>
    </row>
    <row r="69" spans="2:8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2387</v>
      </c>
      <c r="H69" s="263"/>
    </row>
    <row r="70" spans="2:8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2389</v>
      </c>
      <c r="H70" s="263" t="s">
        <v>2371</v>
      </c>
    </row>
    <row r="71" spans="2:8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2390</v>
      </c>
      <c r="H71" s="252"/>
    </row>
    <row r="72" spans="2:8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2391</v>
      </c>
      <c r="H72" s="256" t="s">
        <v>2371</v>
      </c>
    </row>
    <row r="73" spans="2:8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2392</v>
      </c>
      <c r="H73" s="252"/>
    </row>
    <row r="74" spans="2:8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2393</v>
      </c>
      <c r="H74" s="256" t="s">
        <v>2371</v>
      </c>
    </row>
    <row r="75" spans="2:8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2391</v>
      </c>
      <c r="H75" s="256" t="s">
        <v>2371</v>
      </c>
    </row>
    <row r="76" spans="2:8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2394</v>
      </c>
      <c r="H76" s="252"/>
    </row>
    <row r="77" spans="2:8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2395</v>
      </c>
      <c r="H77" s="252"/>
    </row>
    <row r="78" spans="2:8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2391</v>
      </c>
      <c r="H78" s="256" t="s">
        <v>2371</v>
      </c>
    </row>
    <row r="79" spans="2:8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2396</v>
      </c>
      <c r="H79" s="256" t="s">
        <v>2371</v>
      </c>
    </row>
    <row r="80" spans="2:8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2391</v>
      </c>
      <c r="H80" s="256" t="s">
        <v>2371</v>
      </c>
    </row>
    <row r="81" spans="2:8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2391</v>
      </c>
      <c r="H81" s="256" t="s">
        <v>2371</v>
      </c>
    </row>
    <row r="82" spans="2:8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2391</v>
      </c>
      <c r="H82" s="256" t="s">
        <v>2371</v>
      </c>
    </row>
    <row r="83" spans="2:8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2391</v>
      </c>
      <c r="H83" s="256" t="s">
        <v>2371</v>
      </c>
    </row>
    <row r="84" spans="2:8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2391</v>
      </c>
      <c r="H84" s="256" t="s">
        <v>2371</v>
      </c>
    </row>
    <row r="85" spans="2:8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2391</v>
      </c>
      <c r="H85" s="256" t="s">
        <v>2371</v>
      </c>
    </row>
    <row r="86" spans="2:8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2391</v>
      </c>
      <c r="H86" s="256" t="s">
        <v>2371</v>
      </c>
    </row>
    <row r="87" spans="2:8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2392</v>
      </c>
      <c r="H87" s="256"/>
    </row>
    <row r="88" spans="2:8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2391</v>
      </c>
      <c r="H88" s="256" t="s">
        <v>2371</v>
      </c>
    </row>
    <row r="89" spans="2:8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2397</v>
      </c>
      <c r="H89" s="256"/>
    </row>
    <row r="90" spans="2:8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2398</v>
      </c>
      <c r="H90" s="256" t="s">
        <v>2371</v>
      </c>
    </row>
    <row r="91" spans="2:8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2391</v>
      </c>
      <c r="H91" s="256" t="s">
        <v>2371</v>
      </c>
    </row>
    <row r="92" spans="2:8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2399</v>
      </c>
      <c r="H92" s="256" t="s">
        <v>2371</v>
      </c>
    </row>
    <row r="93" spans="2:8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2400</v>
      </c>
      <c r="H93" s="256" t="s">
        <v>2371</v>
      </c>
    </row>
    <row r="94" spans="2:8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2391</v>
      </c>
      <c r="H94" s="256" t="s">
        <v>2371</v>
      </c>
    </row>
    <row r="95" spans="2:8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2391</v>
      </c>
      <c r="H95" s="256" t="s">
        <v>2371</v>
      </c>
    </row>
    <row r="96" spans="2:8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2401</v>
      </c>
      <c r="H96" s="256" t="s">
        <v>2371</v>
      </c>
    </row>
    <row r="97" spans="2:8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2391</v>
      </c>
      <c r="H97" s="256" t="s">
        <v>2371</v>
      </c>
    </row>
    <row r="98" spans="2:8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2391</v>
      </c>
      <c r="H98" s="256" t="s">
        <v>2371</v>
      </c>
    </row>
    <row r="99" spans="2:8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2396</v>
      </c>
      <c r="H99" s="256" t="s">
        <v>2371</v>
      </c>
    </row>
    <row r="100" spans="2:8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2402</v>
      </c>
      <c r="H100" s="256" t="s">
        <v>2371</v>
      </c>
    </row>
    <row r="101" spans="2:8">
      <c r="B101" s="286"/>
      <c r="C101" s="288">
        <v>44858</v>
      </c>
      <c r="E101" s="266">
        <v>1</v>
      </c>
      <c r="F101" s="267">
        <f t="shared" si="2"/>
        <v>38</v>
      </c>
      <c r="G101" s="268" t="s">
        <v>2391</v>
      </c>
      <c r="H101" s="269" t="s">
        <v>2371</v>
      </c>
    </row>
    <row r="102" spans="2:8">
      <c r="B102" s="286"/>
      <c r="C102" s="289"/>
      <c r="D102" s="264"/>
      <c r="E102" s="266">
        <v>1</v>
      </c>
      <c r="F102" s="267">
        <f t="shared" si="2"/>
        <v>37</v>
      </c>
      <c r="G102" s="268" t="s">
        <v>2403</v>
      </c>
      <c r="H102" s="269" t="s">
        <v>2373</v>
      </c>
    </row>
    <row r="103" spans="2:8">
      <c r="B103" s="286"/>
      <c r="C103" s="289"/>
      <c r="D103" s="264"/>
      <c r="E103" s="266">
        <v>3</v>
      </c>
      <c r="F103" s="267">
        <f t="shared" si="2"/>
        <v>34</v>
      </c>
      <c r="G103" s="268" t="s">
        <v>2404</v>
      </c>
      <c r="H103" s="270" t="s">
        <v>2405</v>
      </c>
    </row>
    <row r="104" spans="2:8">
      <c r="B104" s="286"/>
      <c r="C104" s="290"/>
      <c r="D104" s="264"/>
      <c r="E104" s="263">
        <v>5</v>
      </c>
      <c r="F104" s="260">
        <f t="shared" si="2"/>
        <v>29</v>
      </c>
      <c r="G104" s="261" t="s">
        <v>2406</v>
      </c>
      <c r="H104" s="270" t="s">
        <v>2405</v>
      </c>
    </row>
    <row r="105" spans="2:8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2404</v>
      </c>
      <c r="H105" s="270" t="s">
        <v>2405</v>
      </c>
    </row>
    <row r="106" spans="2:8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2374</v>
      </c>
      <c r="H106" s="269" t="s">
        <v>2373</v>
      </c>
    </row>
    <row r="107" spans="2:8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2374</v>
      </c>
      <c r="H107" s="256" t="s">
        <v>2373</v>
      </c>
    </row>
    <row r="108" spans="2:8">
      <c r="B108" s="286"/>
      <c r="C108" s="254">
        <v>44879</v>
      </c>
      <c r="D108" s="264"/>
      <c r="E108" s="263">
        <v>1</v>
      </c>
      <c r="F108" s="260">
        <f t="shared" si="2"/>
        <v>24</v>
      </c>
      <c r="G108" s="261" t="s">
        <v>2374</v>
      </c>
      <c r="H108" s="256" t="s">
        <v>2373</v>
      </c>
    </row>
    <row r="109" spans="2:8">
      <c r="B109" s="286"/>
      <c r="C109" s="254">
        <v>44886</v>
      </c>
      <c r="D109" s="264"/>
      <c r="E109" s="263">
        <v>1</v>
      </c>
      <c r="F109" s="260">
        <f t="shared" si="2"/>
        <v>23</v>
      </c>
      <c r="G109" s="261" t="s">
        <v>2374</v>
      </c>
      <c r="H109" s="256" t="s">
        <v>2373</v>
      </c>
    </row>
    <row r="110" spans="2:8">
      <c r="B110" s="286"/>
      <c r="C110" s="254">
        <v>44890</v>
      </c>
      <c r="D110" s="264"/>
      <c r="E110" s="263">
        <v>10</v>
      </c>
      <c r="F110" s="260">
        <f t="shared" si="2"/>
        <v>13</v>
      </c>
      <c r="G110" s="261" t="s">
        <v>2407</v>
      </c>
      <c r="H110" s="256" t="s">
        <v>2373</v>
      </c>
    </row>
    <row r="111" spans="2:8">
      <c r="B111" s="287"/>
      <c r="C111" s="254">
        <v>44893</v>
      </c>
      <c r="D111" s="264"/>
      <c r="E111" s="263">
        <v>1</v>
      </c>
      <c r="F111" s="271">
        <f t="shared" si="2"/>
        <v>12</v>
      </c>
      <c r="G111" s="261" t="s">
        <v>2374</v>
      </c>
      <c r="H111" s="256" t="s">
        <v>2373</v>
      </c>
    </row>
  </sheetData>
  <mergeCells count="3">
    <mergeCell ref="B2:H2"/>
    <mergeCell ref="B4:B111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1" t="s">
        <v>2291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4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1" t="s">
        <v>2292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92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showGridLines="0" zoomScale="90" zoomScaleNormal="90" workbookViewId="0">
      <selection activeCell="F65" sqref="F6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2293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4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showGridLines="0" zoomScale="70" zoomScaleNormal="70" workbookViewId="0">
      <selection activeCell="C190" sqref="C190:C191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9"/>
      <c r="C180" s="195">
        <v>44872</v>
      </c>
      <c r="D180" s="129" t="s">
        <v>2218</v>
      </c>
      <c r="E180" s="136" t="s">
        <v>2219</v>
      </c>
      <c r="F180" s="148" t="s">
        <v>2268</v>
      </c>
      <c r="G180" s="149" t="s">
        <v>2269</v>
      </c>
      <c r="H180" s="236" t="s">
        <v>2270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299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2295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299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9" t="s">
        <v>2303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299"/>
      <c r="C183" s="273">
        <v>44879</v>
      </c>
      <c r="D183" s="274" t="s">
        <v>2265</v>
      </c>
      <c r="E183" s="275" t="s">
        <v>944</v>
      </c>
      <c r="F183" s="276" t="s">
        <v>2271</v>
      </c>
      <c r="G183" s="277" t="s">
        <v>2272</v>
      </c>
      <c r="H183" s="253" t="s">
        <v>2304</v>
      </c>
      <c r="I183" s="278">
        <v>44877</v>
      </c>
      <c r="J183" s="278">
        <v>44877</v>
      </c>
      <c r="K183" s="278">
        <v>44885</v>
      </c>
    </row>
    <row r="184" spans="2:11" ht="78.75" hidden="1" customHeight="1">
      <c r="B184" s="299"/>
      <c r="C184" s="273">
        <v>44879</v>
      </c>
      <c r="D184" s="274" t="s">
        <v>2266</v>
      </c>
      <c r="E184" s="275" t="s">
        <v>2267</v>
      </c>
      <c r="F184" s="276" t="s">
        <v>2273</v>
      </c>
      <c r="G184" s="277" t="s">
        <v>2274</v>
      </c>
      <c r="H184" s="253" t="s">
        <v>2305</v>
      </c>
      <c r="I184" s="278">
        <v>44878</v>
      </c>
      <c r="J184" s="278">
        <v>44878</v>
      </c>
      <c r="K184" s="278">
        <v>44886</v>
      </c>
    </row>
    <row r="185" spans="2:11" ht="78.75" hidden="1" customHeight="1">
      <c r="B185" s="299"/>
      <c r="C185" s="273">
        <v>44880</v>
      </c>
      <c r="D185" s="274" t="s">
        <v>2287</v>
      </c>
      <c r="E185" s="275" t="s">
        <v>2288</v>
      </c>
      <c r="F185" s="276" t="s">
        <v>2289</v>
      </c>
      <c r="G185" s="277" t="s">
        <v>2290</v>
      </c>
      <c r="H185" s="253" t="s">
        <v>2312</v>
      </c>
      <c r="I185" s="278">
        <v>44880</v>
      </c>
      <c r="J185" s="278">
        <v>44880</v>
      </c>
      <c r="K185" s="278">
        <v>44888</v>
      </c>
    </row>
    <row r="186" spans="2:11" ht="78.75" hidden="1" customHeight="1">
      <c r="B186" s="299"/>
      <c r="C186" s="273">
        <v>44888</v>
      </c>
      <c r="D186" s="274" t="s">
        <v>2313</v>
      </c>
      <c r="E186" s="275" t="s">
        <v>2314</v>
      </c>
      <c r="F186" s="276" t="s">
        <v>2315</v>
      </c>
      <c r="G186" s="277" t="s">
        <v>2316</v>
      </c>
      <c r="H186" s="253" t="s">
        <v>2413</v>
      </c>
      <c r="I186" s="278">
        <v>44887</v>
      </c>
      <c r="J186" s="278">
        <v>44887</v>
      </c>
      <c r="K186" s="278">
        <v>44895</v>
      </c>
    </row>
    <row r="187" spans="2:11" ht="63">
      <c r="B187" s="299"/>
      <c r="C187" s="273">
        <v>44893</v>
      </c>
      <c r="D187" s="274" t="s">
        <v>2317</v>
      </c>
      <c r="E187" s="275" t="s">
        <v>456</v>
      </c>
      <c r="F187" s="276" t="s">
        <v>2320</v>
      </c>
      <c r="G187" s="277" t="s">
        <v>2321</v>
      </c>
      <c r="H187" s="253" t="s">
        <v>2322</v>
      </c>
      <c r="I187" s="278">
        <v>44891</v>
      </c>
      <c r="J187" s="278">
        <v>44891</v>
      </c>
      <c r="K187" s="278">
        <v>44899</v>
      </c>
    </row>
    <row r="188" spans="2:11" ht="63">
      <c r="B188" s="299"/>
      <c r="C188" s="273">
        <v>44893</v>
      </c>
      <c r="D188" s="274" t="s">
        <v>2318</v>
      </c>
      <c r="E188" s="275" t="s">
        <v>2319</v>
      </c>
      <c r="F188" s="276" t="s">
        <v>2323</v>
      </c>
      <c r="G188" s="277" t="s">
        <v>2324</v>
      </c>
      <c r="H188" s="253" t="s">
        <v>2325</v>
      </c>
      <c r="I188" s="278">
        <v>44892</v>
      </c>
      <c r="J188" s="278">
        <v>44892</v>
      </c>
      <c r="K188" s="278">
        <v>44900</v>
      </c>
    </row>
    <row r="189" spans="2:11" ht="63">
      <c r="B189" s="299"/>
      <c r="C189" s="273">
        <v>44895</v>
      </c>
      <c r="D189" s="274" t="s">
        <v>2408</v>
      </c>
      <c r="E189" s="275" t="s">
        <v>2409</v>
      </c>
      <c r="F189" s="276" t="s">
        <v>2410</v>
      </c>
      <c r="G189" s="277" t="s">
        <v>2411</v>
      </c>
      <c r="H189" s="253" t="s">
        <v>2412</v>
      </c>
      <c r="I189" s="278">
        <v>44895</v>
      </c>
      <c r="J189" s="278">
        <v>44895</v>
      </c>
      <c r="K189" s="278">
        <v>44903</v>
      </c>
    </row>
    <row r="190" spans="2:11" ht="63">
      <c r="B190" s="299"/>
      <c r="C190" s="273">
        <v>44896</v>
      </c>
      <c r="D190" s="274" t="s">
        <v>2414</v>
      </c>
      <c r="E190" s="275" t="s">
        <v>2415</v>
      </c>
      <c r="F190" s="276" t="s">
        <v>2418</v>
      </c>
      <c r="G190" s="277" t="s">
        <v>2419</v>
      </c>
      <c r="H190" s="253" t="s">
        <v>2420</v>
      </c>
      <c r="I190" s="278">
        <v>44896</v>
      </c>
      <c r="J190" s="278">
        <v>44896</v>
      </c>
      <c r="K190" s="278">
        <v>44904</v>
      </c>
    </row>
    <row r="191" spans="2:11" ht="63">
      <c r="B191" s="300"/>
      <c r="C191" s="273">
        <v>44896</v>
      </c>
      <c r="D191" s="274" t="s">
        <v>2416</v>
      </c>
      <c r="E191" s="275" t="s">
        <v>376</v>
      </c>
      <c r="F191" s="276" t="s">
        <v>2421</v>
      </c>
      <c r="G191" s="277" t="s">
        <v>2417</v>
      </c>
      <c r="H191" s="253" t="s">
        <v>2422</v>
      </c>
      <c r="I191" s="278">
        <v>44896</v>
      </c>
      <c r="J191" s="278">
        <v>44896</v>
      </c>
      <c r="K191" s="278">
        <v>44904</v>
      </c>
    </row>
  </sheetData>
  <mergeCells count="2">
    <mergeCell ref="B2:K2"/>
    <mergeCell ref="B4:B19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2"/>
  <sheetViews>
    <sheetView showGridLines="0" zoomScale="90" zoomScaleNormal="90" workbookViewId="0">
      <selection activeCell="A132" sqref="A132:XFD13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1" t="s">
        <v>2286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>
      <c r="B127" s="293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>
      <c r="B128" s="293"/>
      <c r="C128" s="218">
        <v>44875</v>
      </c>
      <c r="D128" s="129" t="s">
        <v>2253</v>
      </c>
      <c r="E128" s="189" t="s">
        <v>2254</v>
      </c>
      <c r="F128" s="190" t="s">
        <v>2255</v>
      </c>
      <c r="G128" s="191" t="s">
        <v>2259</v>
      </c>
      <c r="H128" s="190" t="s">
        <v>2260</v>
      </c>
      <c r="I128" s="137">
        <v>44876</v>
      </c>
      <c r="J128" s="137">
        <v>44875</v>
      </c>
      <c r="K128" s="137">
        <v>44883</v>
      </c>
    </row>
    <row r="129" spans="2:11" ht="31.5" hidden="1">
      <c r="B129" s="293"/>
      <c r="C129" s="218">
        <v>44875</v>
      </c>
      <c r="D129" s="129" t="s">
        <v>2256</v>
      </c>
      <c r="E129" s="189" t="s">
        <v>2257</v>
      </c>
      <c r="F129" s="190" t="s">
        <v>2255</v>
      </c>
      <c r="G129" s="191" t="s">
        <v>2261</v>
      </c>
      <c r="H129" s="190" t="s">
        <v>2262</v>
      </c>
      <c r="I129" s="137">
        <v>44876</v>
      </c>
      <c r="J129" s="137">
        <v>44875</v>
      </c>
      <c r="K129" s="137">
        <v>44883</v>
      </c>
    </row>
    <row r="130" spans="2:11" ht="31.5" hidden="1">
      <c r="B130" s="293"/>
      <c r="C130" s="218">
        <v>44875</v>
      </c>
      <c r="D130" s="129" t="s">
        <v>2258</v>
      </c>
      <c r="E130" s="189" t="s">
        <v>2257</v>
      </c>
      <c r="F130" s="190" t="s">
        <v>2255</v>
      </c>
      <c r="G130" s="191" t="s">
        <v>2263</v>
      </c>
      <c r="H130" s="190" t="s">
        <v>2264</v>
      </c>
      <c r="I130" s="137">
        <v>44876</v>
      </c>
      <c r="J130" s="137">
        <v>44875</v>
      </c>
      <c r="K130" s="137">
        <v>44883</v>
      </c>
    </row>
    <row r="131" spans="2:11" ht="31.5" hidden="1">
      <c r="B131" s="293"/>
      <c r="C131" s="218">
        <v>44880</v>
      </c>
      <c r="D131" s="129" t="s">
        <v>2282</v>
      </c>
      <c r="E131" s="189" t="s">
        <v>273</v>
      </c>
      <c r="F131" s="190" t="s">
        <v>2283</v>
      </c>
      <c r="G131" s="191" t="s">
        <v>2284</v>
      </c>
      <c r="H131" s="190" t="s">
        <v>2285</v>
      </c>
      <c r="I131" s="137">
        <v>44881</v>
      </c>
      <c r="J131" s="137">
        <v>44880</v>
      </c>
      <c r="K131" s="137">
        <v>44886</v>
      </c>
    </row>
    <row r="132" spans="2:11" ht="31.5" hidden="1">
      <c r="B132" s="294"/>
      <c r="C132" s="218">
        <v>44881</v>
      </c>
      <c r="D132" s="129" t="s">
        <v>2296</v>
      </c>
      <c r="E132" s="189" t="s">
        <v>2297</v>
      </c>
      <c r="F132" s="190" t="s">
        <v>2298</v>
      </c>
      <c r="G132" s="191" t="s">
        <v>2299</v>
      </c>
      <c r="H132" s="190" t="s">
        <v>2300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80" zoomScaleNormal="80" workbookViewId="0">
      <selection activeCell="C63" sqref="C6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1" t="s">
        <v>2294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294"/>
      <c r="C39" s="26">
        <v>44879</v>
      </c>
      <c r="D39" s="272" t="s">
        <v>2275</v>
      </c>
      <c r="E39" s="272" t="s">
        <v>2276</v>
      </c>
      <c r="F39" s="16" t="s">
        <v>2277</v>
      </c>
      <c r="G39" s="136" t="s">
        <v>2278</v>
      </c>
      <c r="H39" s="22" t="s">
        <v>2279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2302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2022-12-01T07:00:48Z</dcterms:modified>
</cp:coreProperties>
</file>