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3" l="1"/>
  <c r="F5" i="73" s="1"/>
  <c r="F6" i="73" s="1"/>
  <c r="F7" i="73" s="1"/>
  <c r="F8" i="73" s="1"/>
  <c r="F9" i="73" s="1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F69" i="73" s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<sst xmlns="http://schemas.openxmlformats.org/spreadsheetml/2006/main" count="3022" uniqueCount="2507">
  <si>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</si>
  <si>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</si>
  <si>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</si>
  <si>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</si>
  <si>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</si>
  <si>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</si>
  <si>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</si>
  <si>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</si>
  <si>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</si>
  <si>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</si>
  <si>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</si>
  <si>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</si>
  <si>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</si>
  <si>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</si>
  <si>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</si>
  <si>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</si>
  <si>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</si>
  <si>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</si>
  <si>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</si>
  <si>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</si>
  <si>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</si>
  <si>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</si>
  <si>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</si>
  <si>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</si>
  <si>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</si>
  <si>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</si>
  <si>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</si>
  <si>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</si>
  <si>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</si>
  <si>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</si>
  <si>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</si>
  <si>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</si>
  <si>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</si>
  <si>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</si>
  <si>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</si>
  <si>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</si>
  <si>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</si>
  <si>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</si>
  <si>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</si>
  <si>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</si>
  <si>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</si>
  <si>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</si>
  <si>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</si>
  <si>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</si>
  <si>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</si>
  <si>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</si>
  <si>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</si>
  <si>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</si>
  <si>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</si>
  <si>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</si>
  <si>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</si>
  <si>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</si>
  <si>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</si>
  <si>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</si>
  <si>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</si>
  <si>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</si>
  <si>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</si>
  <si>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</si>
  <si>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</si>
  <si>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</si>
  <si>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</si>
  <si>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</si>
  <si>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</si>
  <si>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</si>
  <si>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</si>
  <si>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</si>
  <si>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</si>
  <si>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</si>
  <si>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</si>
  <si>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</si>
  <si>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</si>
  <si>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</si>
  <si>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</si>
  <si>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</si>
  <si>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</si>
  <si>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</si>
  <si>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</si>
  <si>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</si>
  <si>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</si>
  <si>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</si>
  <si>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</si>
  <si>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</si>
  <si>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</si>
  <si>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</si>
  <si>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</si>
  <si>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</si>
  <si>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</si>
  <si>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</si>
  <si>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</si>
  <si>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</si>
  <si>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</si>
  <si>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</si>
  <si>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</si>
  <si>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</si>
  <si>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</si>
  <si>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</si>
  <si>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</si>
  <si>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</si>
  <si>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</si>
  <si>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</si>
  <si>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</si>
  <si>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</si>
  <si>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</si>
  <si>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</si>
  <si>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</si>
  <si>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</si>
  <si>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</si>
  <si>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</si>
  <si>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</si>
  <si>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</si>
  <si>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</si>
  <si>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</si>
  <si>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</si>
  <si>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</si>
  <si>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</si>
  <si>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</si>
  <si>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</si>
  <si>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</si>
  <si>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</si>
  <si>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</si>
  <si>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</si>
  <si>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</si>
  <si>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</si>
  <si>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</si>
  <si>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</si>
  <si>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</si>
  <si>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</si>
  <si>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</si>
  <si>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</si>
  <si>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</si>
  <si>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</si>
  <si>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</si>
  <si>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</si>
  <si>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</si>
  <si>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</si>
  <si>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</si>
  <si>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</si>
  <si>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</si>
  <si>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</si>
  <si>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</si>
  <si>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</si>
  <si>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</si>
  <si>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</si>
  <si>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</si>
  <si>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</si>
  <si>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</si>
  <si>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</si>
  <si>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</si>
  <si>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</si>
  <si>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</si>
  <si>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</si>
  <si>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</si>
  <si>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</si>
  <si>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</si>
  <si>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</si>
  <si>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</si>
  <si>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</si>
  <si>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</si>
  <si>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</si>
  <si>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</si>
  <si>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</si>
  <si>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</si>
  <si>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</si>
  <si>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</si>
  <si>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</si>
  <si>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</si>
  <si>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</si>
  <si>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</si>
  <si>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</si>
  <si>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</si>
  <si>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</si>
  <si>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</si>
  <si>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</si>
  <si>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</si>
  <si>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</si>
  <si>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</si>
  <si>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</si>
  <si>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</si>
  <si>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</si>
  <si>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</si>
  <si>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</si>
  <si>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</si>
  <si>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</si>
  <si>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</si>
  <si>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</si>
  <si>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</si>
  <si>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</si>
  <si>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</si>
  <si>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</si>
  <si>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</si>
  <si>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</si>
  <si>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</si>
  <si>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</si>
  <si>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</si>
  <si>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</si>
  <si>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</si>
  <si>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</si>
  <si>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</si>
  <si>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</si>
  <si>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</si>
  <si>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</si>
  <si>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</si>
  <si>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</si>
  <si>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</si>
  <si>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</si>
  <si>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</si>
  <si>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</si>
  <si>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</si>
  <si>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</si>
  <si>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</si>
  <si>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</si>
  <si>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</si>
  <si>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</si>
  <si>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</si>
  <si>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</si>
  <si>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</si>
  <si>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</si>
  <si>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</si>
  <si>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</si>
  <si>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</si>
  <si>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</si>
  <si>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</si>
  <si>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</si>
  <si>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</si>
  <si>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</si>
  <si>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</si>
  <si>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</si>
  <si>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</si>
  <si>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</si>
  <si>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</si>
  <si>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</si>
  <si>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</si>
  <si>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</si>
  <si>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</si>
  <si>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</si>
  <si>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</si>
  <si>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</si>
  <si>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</si>
  <si>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</si>
  <si>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</si>
  <si>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</si>
  <si>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</si>
  <si>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</si>
  <si>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</si>
  <si>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</si>
  <si>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</si>
  <si>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</si>
  <si>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</si>
  <si>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</si>
  <si>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</si>
  <si>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</si>
  <si>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</si>
  <si>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</si>
  <si>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</si>
  <si>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</si>
  <si>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</si>
  <si>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</si>
  <si>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</si>
  <si>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</si>
  <si>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</si>
  <si>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</si>
  <si>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</si>
  <si>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</si>
  <si>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</si>
  <si>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</si>
  <si>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</si>
  <si>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</si>
  <si>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</si>
  <si>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</si>
  <si>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</si>
  <si>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</si>
  <si>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</si>
  <si>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</si>
  <si>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</si>
  <si>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</si>
  <si>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</si>
  <si>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</si>
  <si>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</si>
  <si>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</si>
  <si>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</si>
  <si>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</si>
  <si>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</si>
  <si>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</si>
  <si>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</si>
  <si>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</si>
  <si>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</si>
  <si>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</si>
  <si>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</si>
  <si>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</si>
  <si>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</si>
  <si>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</si>
  <si>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</si>
  <si>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</si>
  <si>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</si>
  <si>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</si>
  <si>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</si>
  <si>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</si>
  <si>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</si>
  <si>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</si>
  <si>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</si>
  <si>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</si>
  <si>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</si>
  <si>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</si>
  <si>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</si>
  <si>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</si>
  <si>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</si>
  <si>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</si>
  <si>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</si>
  <si>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</si>
  <si>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</si>
  <si>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</si>
  <si>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</si>
  <si>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</si>
  <si>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</si>
  <si>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</si>
  <si>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</si>
  <si>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</si>
  <si>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</si>
  <si>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</si>
  <si>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</si>
  <si>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</si>
  <si>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</si>
  <si>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</si>
  <si>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</si>
  <si>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</si>
  <si>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</si>
  <si>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</si>
  <si>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</si>
  <si>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</si>
  <si>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</si>
  <si>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</si>
  <si>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</si>
  <si>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</si>
  <si>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</si>
  <si>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</si>
  <si>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</si>
  <si>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</si>
  <si>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</si>
  <si>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</si>
  <si>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</si>
  <si>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</si>
  <si>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</si>
  <si>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</si>
  <si>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</si>
  <si>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</si>
  <si>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</si>
  <si>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</si>
  <si>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</si>
  <si>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</si>
  <si>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</si>
  <si>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</si>
  <si>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</si>
  <si>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</si>
  <si>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</si>
  <si>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</si>
  <si>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</si>
  <si>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</si>
  <si>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</si>
  <si>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</si>
  <si>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</si>
  <si>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</si>
  <si>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</si>
  <si>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</si>
  <si>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</si>
  <si>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</si>
  <si>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</si>
  <si>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</si>
  <si>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</si>
  <si>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</si>
  <si>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</si>
  <si>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</si>
  <si>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</si>
  <si>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</si>
  <si>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</si>
  <si>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</si>
  <si>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</si>
  <si>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</si>
  <si>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</si>
  <si>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</si>
  <si>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</si>
  <si>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</si>
  <si>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</si>
  <si>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</si>
  <si>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</si>
  <si>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</si>
  <si>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</si>
  <si>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</si>
  <si>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</si>
  <si>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</si>
  <si>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</si>
  <si>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</si>
  <si>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</si>
  <si>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</si>
  <si>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</si>
  <si>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</si>
  <si>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</si>
  <si>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</si>
  <si>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</si>
  <si>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</si>
  <si>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</si>
  <si>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</si>
  <si>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</si>
  <si>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</si>
  <si>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</si>
  <si>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</si>
  <si>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</si>
  <si>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</si>
  <si>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</si>
  <si>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</si>
  <si>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</si>
  <si>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</si>
  <si>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</si>
  <si>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</si>
  <si>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</si>
  <si>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</si>
  <si>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</si>
  <si>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</si>
  <si>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</si>
  <si>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</si>
  <si>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</si>
  <si>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</si>
  <si>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</si>
  <si>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</si>
  <si>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</si>
  <si>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</si>
  <si>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</si>
  <si>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</si>
  <si>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</si>
  <si>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</si>
  <si>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</si>
  <si>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</si>
  <si>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</si>
  <si>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</si>
  <si>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</si>
  <si>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</si>
  <si>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</si>
  <si>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</si>
  <si>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</si>
  <si>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</si>
  <si>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</si>
  <si>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</si>
  <si>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</si>
  <si>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</si>
  <si>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</si>
  <si>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</si>
  <si>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</si>
  <si>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</si>
  <si>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</si>
  <si>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</si>
  <si>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</si>
  <si>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</si>
  <si>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</si>
  <si>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</si>
  <si>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</si>
  <si>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</si>
  <si>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</si>
  <si>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</si>
  <si>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</si>
  <si>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</si>
  <si>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</si>
  <si>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</si>
  <si>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</si>
  <si>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</si>
  <si>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</si>
  <si>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</si>
  <si>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</si>
  <si>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</si>
  <si>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</si>
  <si>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</si>
  <si>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</si>
  <si>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</si>
  <si>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</si>
  <si>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</si>
  <si>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</si>
  <si>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</si>
  <si>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</si>
  <si>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</si>
  <si>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</si>
  <si>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</si>
  <si>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</si>
  <si>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</si>
  <si>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</si>
  <si>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</si>
  <si>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</si>
  <si>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</si>
  <si>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</si>
  <si>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</si>
  <si>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</si>
  <si>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</si>
  <si>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</si>
  <si>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</si>
  <si>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</si>
  <si>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</si>
  <si>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</si>
  <si>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</si>
  <si>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</si>
  <si>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</si>
  <si>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</si>
  <si>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</si>
  <si>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</si>
  <si>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</si>
  <si>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</si>
  <si>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</si>
  <si>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</si>
  <si>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</si>
  <si>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</si>
  <si>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</si>
  <si>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</si>
  <si>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</si>
  <si>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</si>
  <si>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</si>
  <si>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</si>
  <si>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</si>
  <si>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</si>
  <si>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</si>
  <si>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</si>
  <si>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</si>
  <si>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</si>
  <si>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</si>
  <si>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</si>
  <si>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</si>
  <si>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</si>
  <si>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</si>
  <si>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</si>
  <si>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</si>
  <si>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</si>
  <si>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</si>
  <si>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</si>
  <si>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</si>
  <si>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</si>
  <si>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</si>
  <si>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</si>
  <si>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</si>
  <si>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</si>
  <si>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</si>
  <si>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</si>
  <si>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</si>
  <si>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</si>
  <si>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</si>
  <si>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</si>
  <si>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</si>
  <si>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</si>
  <si>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</si>
  <si>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</si>
  <si>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</si>
  <si>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</si>
  <si>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</si>
  <si>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</si>
  <si>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</si>
  <si>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</si>
  <si>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</si>
  <si>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</si>
  <si>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</si>
  <si>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</si>
  <si>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</si>
  <si>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</si>
  <si>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</si>
  <si>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</si>
  <si>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</si>
  <si>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</si>
  <si>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</si>
  <si>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</si>
  <si>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</si>
  <si>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</si>
  <si>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</si>
  <si>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</si>
  <si>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</si>
  <si>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</si>
  <si>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</si>
  <si>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</si>
  <si>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</si>
  <si>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</si>
  <si>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</si>
  <si>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</si>
  <si>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</si>
  <si>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</si>
  <si>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</si>
  <si>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</si>
  <si>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</si>
  <si>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</si>
  <si>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</si>
  <si>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</si>
  <si>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</si>
  <si>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</si>
  <si>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</si>
  <si>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</si>
  <si>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</si>
  <si>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</si>
  <si>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</si>
  <si>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</si>
  <si>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</si>
  <si>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</si>
  <si>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</si>
  <si>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</si>
  <si>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</si>
  <si>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</si>
  <si>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</si>
  <si>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</si>
  <si>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</si>
  <si>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</si>
  <si>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</si>
  <si>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</si>
  <si>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</si>
  <si>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</si>
  <si>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</si>
  <si>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</si>
  <si>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</si>
  <si>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</si>
  <si>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</si>
  <si>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</si>
  <si>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</si>
  <si>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</si>
  <si>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</si>
  <si>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</si>
  <si>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</si>
  <si>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</si>
  <si>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</si>
  <si>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</si>
  <si>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</si>
  <si>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</si>
  <si>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</si>
  <si>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</si>
  <si>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</si>
  <si>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</si>
  <si>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</si>
  <si>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</si>
  <si>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</si>
  <si>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</si>
  <si>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</si>
  <si>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</si>
  <si>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</si>
  <si>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</si>
  <si>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</si>
  <si>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</si>
  <si>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</si>
  <si>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</si>
  <si>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</si>
  <si>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</si>
  <si>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</si>
  <si>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</si>
  <si>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</si>
  <si>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</si>
  <si>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</si>
  <si>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</si>
  <si>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</si>
  <si>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</si>
  <si>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</si>
  <si>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</si>
  <si>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</si>
  <si>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</si>
  <si>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</si>
  <si>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</si>
  <si>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</si>
  <si>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</si>
  <si>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</si>
  <si>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</si>
  <si>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</si>
  <si>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</si>
  <si>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</si>
  <si>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</si>
  <si>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</si>
  <si>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</si>
  <si>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</si>
  <si>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</si>
  <si>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</si>
  <si>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</si>
  <si>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</si>
  <si>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</si>
  <si>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</si>
  <si>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</si>
  <si>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</si>
  <si>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</si>
  <si>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</si>
  <si>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</si>
  <si>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</si>
  <si>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</si>
  <si>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</si>
  <si>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</si>
  <si>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</si>
  <si>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</si>
  <si>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</si>
  <si>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</si>
  <si>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</si>
  <si>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</si>
  <si>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</si>
  <si>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</si>
  <si>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</si>
  <si>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</si>
  <si>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</si>
  <si>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</si>
  <si>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</si>
  <si>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</si>
  <si>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</si>
  <si>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</si>
  <si>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</si>
  <si>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</si>
  <si>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</si>
  <si>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</si>
  <si>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</si>
  <si>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</si>
  <si>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</si>
  <si>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</si>
  <si>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</si>
  <si>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</si>
  <si>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</si>
  <si>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</si>
  <si>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</si>
  <si>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</si>
  <si>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</si>
  <si>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</si>
  <si>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</si>
  <si>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</si>
  <si>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</si>
  <si>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</si>
  <si>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</si>
  <si>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</si>
  <si>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</si>
  <si>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</si>
  <si>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</si>
  <si>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</si>
  <si>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</si>
  <si>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</si>
  <si>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</si>
  <si>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</si>
  <si>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</si>
  <si>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</si>
  <si>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</si>
  <si>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</si>
  <si>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</si>
  <si>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</si>
  <si>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</si>
  <si>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</si>
  <si>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</si>
  <si>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</si>
  <si>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</si>
  <si>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</si>
  <si>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</si>
  <si>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</si>
  <si>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</si>
  <si>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</si>
  <si>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</si>
  <si>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</si>
  <si>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</si>
  <si>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</si>
  <si>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</si>
  <si>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</si>
  <si>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</si>
  <si>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</si>
  <si>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</si>
  <si>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</si>
  <si>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</si>
  <si>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</si>
  <si>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</si>
  <si>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</si>
  <si>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</si>
  <si>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</si>
  <si>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</si>
  <si>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</si>
  <si>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</si>
  <si>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</si>
  <si>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</si>
  <si>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</si>
  <si>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</si>
  <si>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</si>
  <si>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</si>
  <si>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</si>
  <si>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</si>
  <si>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</si>
  <si>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</si>
  <si>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</si>
  <si>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</si>
  <si>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</si>
  <si>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</si>
  <si>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</si>
  <si>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</si>
  <si>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</si>
  <si>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</si>
  <si>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</si>
  <si>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</si>
  <si>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</si>
  <si>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</si>
  <si>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</si>
  <si>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</si>
  <si>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</si>
  <si>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</si>
  <si>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</si>
  <si>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</si>
  <si>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</si>
  <si>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</si>
  <si>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</si>
  <si>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</si>
  <si>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</si>
  <si>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</si>
  <si>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</si>
  <si>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</si>
  <si>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</si>
  <si>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</si>
  <si>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</si>
  <si>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</si>
  <si>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</si>
  <si>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</si>
  <si>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</si>
  <si>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</si>
  <si>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</si>
  <si>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</si>
  <si>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</si>
  <si>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</si>
  <si>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</si>
  <si>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</si>
  <si>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</si>
  <si>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</si>
  <si>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</si>
  <si>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</si>
  <si>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</si>
  <si>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</si>
  <si>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</si>
  <si>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</si>
  <si>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</si>
  <si>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</si>
  <si>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</si>
  <si>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</si>
  <si>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</si>
  <si>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</si>
  <si>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</si>
  <si>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</si>
  <si>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</si>
  <si>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</si>
  <si>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</si>
  <si>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</si>
  <si>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</si>
  <si>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</si>
  <si>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</si>
  <si>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</si>
  <si>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</si>
  <si>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</si>
  <si>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</si>
  <si>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</si>
  <si>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</si>
  <si>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</si>
  <si>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</si>
  <si>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</si>
  <si>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</si>
  <si>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</si>
  <si>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</si>
  <si>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</si>
  <si>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</si>
  <si>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</si>
  <si>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</si>
  <si>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</si>
  <si>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</si>
  <si>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</si>
  <si>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</si>
  <si>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</si>
  <si>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</si>
  <si>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</si>
  <si>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</si>
  <si>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</si>
  <si>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</si>
  <si>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</si>
  <si>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</si>
  <si>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</si>
  <si>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</si>
  <si>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</si>
  <si>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</si>
  <si>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</si>
  <si>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</si>
  <si>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</si>
  <si>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</si>
  <si>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</si>
  <si>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</si>
  <si>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</si>
  <si>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</si>
  <si>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</si>
  <si>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</si>
  <si>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</si>
  <si>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</si>
  <si>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</si>
  <si>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</si>
  <si>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</si>
  <si>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</si>
  <si>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</si>
  <si>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</si>
  <si>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</si>
  <si>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</si>
  <si>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</si>
  <si>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</si>
  <si>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</si>
  <si>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</si>
  <si>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</si>
  <si>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</si>
  <si>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</si>
  <si>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</si>
  <si>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</si>
  <si>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</si>
  <si>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</si>
  <si>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</si>
  <si>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</si>
  <si>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</si>
  <si>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</si>
  <si>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</si>
  <si>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</si>
  <si>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</si>
  <si>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</si>
  <si>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</si>
  <si>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</si>
  <si>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</si>
  <si>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</si>
  <si>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</si>
  <si>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</si>
  <si>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</si>
  <si>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</si>
  <si>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</si>
  <si>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</si>
  <si>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</si>
  <si>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</si>
  <si>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</si>
  <si>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</si>
  <si>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</si>
  <si>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</si>
  <si>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</si>
  <si>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</si>
  <si>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</si>
  <si>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</si>
  <si>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</si>
  <si>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</si>
  <si>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</si>
  <si>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</si>
  <si>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</si>
  <si>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</si>
  <si>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</si>
  <si>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</si>
  <si>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</si>
  <si>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</si>
  <si>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</si>
  <si>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</si>
  <si>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</si>
  <si>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</si>
  <si>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</si>
  <si>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</si>
  <si>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</si>
  <si>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</si>
  <si>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</si>
  <si>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</si>
  <si>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</si>
  <si>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</si>
  <si>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</si>
  <si>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</si>
  <si>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</si>
  <si>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</si>
  <si>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</si>
  <si>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</si>
  <si>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</si>
  <si>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</si>
  <si>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</si>
  <si>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</si>
  <si>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</si>
  <si>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</si>
  <si>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</si>
  <si>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</si>
  <si>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</si>
  <si>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</si>
  <si>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</si>
  <si>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</si>
  <si>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</si>
  <si>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</si>
  <si>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</si>
  <si>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</si>
  <si>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</si>
  <si>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</si>
  <si>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</si>
  <si>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</si>
  <si>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</si>
  <si>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</si>
  <si>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</si>
  <si>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</si>
  <si>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</si>
  <si>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</si>
  <si>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</si>
  <si>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</si>
  <si>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</si>
  <si>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</si>
  <si>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</si>
  <si>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</si>
  <si>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</si>
  <si>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</si>
  <si>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</si>
  <si>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</si>
  <si>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</si>
  <si>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</si>
  <si>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</si>
  <si>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</si>
  <si>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</si>
  <si>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</si>
  <si>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</si>
  <si>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</si>
  <si>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</si>
  <si>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</si>
  <si>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</si>
  <si>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</si>
  <si>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</si>
  <si>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</si>
  <si>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</si>
  <si>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</si>
  <si>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</si>
  <si>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</si>
  <si>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</si>
  <si>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</si>
  <si>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</si>
  <si>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</si>
  <si>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</si>
  <si>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</si>
  <si>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</si>
  <si>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</si>
  <si>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</si>
  <si>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</si>
  <si>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</si>
  <si>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</si>
  <si>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</si>
  <si>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</si>
  <si>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</si>
  <si>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</si>
  <si>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</si>
  <si>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</si>
  <si>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</si>
  <si>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</si>
  <si>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</si>
  <si>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</si>
  <si>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</si>
  <si>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</si>
  <si>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</si>
  <si>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</si>
  <si>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</si>
  <si>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</si>
  <si>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</si>
  <si>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</si>
  <si>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</si>
  <si>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</si>
  <si>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</si>
  <si>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</si>
  <si>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</si>
  <si>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</si>
  <si>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</si>
  <si>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</si>
  <si>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</si>
  <si>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</si>
  <si>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</si>
  <si>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</si>
  <si>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</si>
  <si>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</si>
  <si>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</si>
  <si>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</si>
  <si>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</si>
  <si>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</si>
  <si>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</si>
  <si>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</si>
  <si>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</si>
  <si>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</si>
  <si>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</si>
  <si>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</si>
  <si>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</si>
  <si>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</si>
  <si>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</si>
  <si>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</si>
  <si>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</si>
  <si>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</si>
  <si>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</si>
  <si>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</si>
  <si>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</si>
  <si>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</si>
  <si>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</si>
  <si>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</si>
  <si>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</si>
  <si>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</si>
  <si>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</si>
  <si>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</si>
  <si>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</si>
  <si>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</si>
  <si>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</si>
  <si>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</si>
  <si>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</si>
  <si>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</si>
  <si>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</si>
  <si>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</si>
  <si>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</si>
  <si>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</si>
  <si>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</si>
  <si>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</si>
  <si>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</si>
  <si>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</si>
  <si>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</si>
  <si>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</si>
  <si>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</si>
  <si>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</si>
  <si>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</si>
  <si>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</si>
  <si>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</si>
  <si>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</si>
  <si>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</si>
  <si>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</si>
  <si>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</si>
  <si>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</si>
  <si>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</si>
  <si>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</si>
  <si>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</si>
  <si>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</si>
  <si>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</si>
  <si>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</si>
  <si>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</si>
  <si>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</si>
  <si>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</si>
  <si>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</si>
  <si>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</si>
  <si>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</si>
  <si>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</si>
  <si>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</si>
  <si>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</si>
  <si>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</si>
  <si>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</si>
  <si>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</si>
  <si>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</si>
  <si>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</si>
  <si>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</si>
  <si>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</si>
  <si>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</si>
  <si>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</si>
  <si>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</si>
  <si>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</si>
  <si>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</si>
  <si>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</si>
  <si>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</si>
  <si>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</si>
  <si>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</si>
  <si>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</si>
  <si>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</si>
  <si>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</si>
  <si>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</si>
  <si>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</si>
  <si>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</si>
  <si>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</si>
  <si>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</si>
  <si>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</si>
  <si>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</si>
  <si>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</si>
  <si>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</si>
  <si>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</si>
  <si>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</si>
  <si>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</si>
  <si>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</si>
  <si>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</si>
  <si>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</si>
  <si>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</si>
  <si>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</si>
  <si>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</si>
  <si>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</si>
  <si>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</si>
  <si>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</si>
  <si>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</si>
  <si>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</si>
  <si>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</si>
  <si>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</si>
  <si>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</si>
  <si>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</si>
  <si>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</si>
  <si>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</si>
  <si>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</si>
  <si>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</si>
  <si>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</si>
  <si>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</si>
  <si>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</si>
  <si>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</si>
  <si>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</si>
  <si>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</si>
  <si>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</si>
  <si>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</si>
  <si>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</si>
  <si>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</si>
  <si>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</si>
  <si>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</si>
  <si>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</si>
  <si>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</si>
  <si>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</si>
  <si>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</si>
  <si>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</si>
  <si>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</si>
  <si>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</si>
  <si>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</si>
  <si>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</si>
  <si>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</si>
  <si>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</si>
  <si>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</si>
  <si>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</si>
  <si>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</si>
  <si>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</si>
  <si>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</si>
  <si>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</si>
  <si>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</si>
  <si>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</si>
  <si>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</si>
  <si>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</si>
  <si>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</si>
  <si>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</si>
  <si>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</si>
  <si>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</si>
  <si>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</si>
  <si>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</si>
  <si>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</si>
  <si>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</si>
  <si>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</si>
  <si>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</si>
  <si>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</si>
  <si>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</si>
  <si>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</si>
  <si>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</si>
  <si>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</si>
  <si>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</si>
  <si>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</si>
  <si>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</si>
  <si>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</si>
  <si>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</si>
  <si>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</si>
  <si>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</si>
  <si>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</si>
  <si>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</si>
  <si>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</si>
  <si>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</si>
  <si>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</si>
  <si>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</si>
  <si>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</si>
  <si>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</si>
  <si>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</si>
  <si>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</si>
  <si>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</si>
  <si>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</si>
  <si>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</si>
  <si>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</si>
  <si>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</si>
  <si>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</si>
  <si>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</si>
  <si>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</si>
  <si>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</si>
  <si>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</si>
  <si>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</si>
  <si>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</si>
  <si>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</si>
  <si>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</si>
  <si>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</si>
  <si>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</si>
  <si>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</si>
  <si>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</si>
  <si>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</si>
  <si>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</si>
  <si>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</si>
  <si>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</si>
  <si>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</si>
  <si>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</si>
  <si>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</si>
  <si>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</si>
  <si>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</si>
  <si>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</si>
  <si>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</si>
  <si>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</si>
  <si>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</si>
  <si>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</si>
  <si>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</si>
  <si>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</si>
  <si>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</si>
  <si>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</si>
  <si>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</si>
  <si>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</si>
  <si>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</si>
  <si>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</si>
  <si>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</si>
  <si>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</si>
  <si>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</si>
  <si>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</si>
  <si>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</si>
  <si>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</si>
  <si>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</si>
  <si>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</si>
  <si>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</si>
  <si>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</si>
  <si>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</si>
  <si>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</si>
  <si>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</si>
  <si>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</si>
  <si>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</si>
  <si>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</si>
  <si>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</si>
  <si>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</si>
  <si>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</si>
  <si>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</si>
  <si>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</si>
  <si>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</si>
  <si>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</si>
  <si>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</si>
  <si>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</si>
  <si>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</si>
  <si>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</si>
  <si>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</si>
  <si>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</si>
  <si>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</si>
  <si>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</si>
  <si>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</si>
  <si>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</si>
  <si>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</si>
  <si>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</si>
  <si>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</si>
  <si>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</si>
  <si>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</si>
  <si>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</si>
  <si>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</si>
  <si>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</si>
  <si>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</si>
  <si>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</si>
  <si>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</si>
  <si>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</si>
  <si>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</si>
  <si>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</si>
  <si>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</si>
  <si>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</si>
  <si>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</si>
  <si>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</si>
  <si>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</si>
  <si>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</si>
  <si>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</si>
  <si>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</si>
  <si>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</si>
  <si>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</si>
  <si>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</si>
  <si>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</si>
  <si>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</si>
  <si>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</si>
  <si>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</si>
  <si>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</si>
  <si>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</si>
  <si>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</si>
  <si>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</si>
  <si>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</si>
  <si>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</si>
  <si>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</si>
  <si>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</si>
  <si>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</si>
  <si>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</si>
  <si>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</si>
  <si>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</si>
  <si>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</si>
  <si>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</si>
  <si>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</si>
  <si>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</si>
  <si>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</si>
  <si>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</si>
  <si>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</si>
  <si>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</si>
  <si>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</si>
  <si>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</si>
  <si>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</si>
  <si>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</si>
  <si>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</si>
  <si>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</si>
  <si>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</si>
  <si>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</si>
  <si>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</si>
  <si>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</si>
  <si>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</si>
  <si>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</si>
  <si>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</si>
  <si>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</si>
  <si>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</si>
  <si>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</si>
  <si>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</si>
  <si>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</si>
  <si>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</si>
  <si>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</si>
  <si>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</si>
  <si>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</si>
  <si>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</si>
  <si>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</si>
  <si>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</si>
  <si>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</si>
  <si>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</si>
  <si>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</si>
  <si>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</si>
  <si>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</si>
  <si>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</si>
  <si>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</si>
  <si>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</si>
  <si>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</si>
  <si>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</si>
  <si>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</si>
  <si>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</si>
  <si>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</si>
  <si>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</si>
  <si>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</si>
  <si>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</si>
  <si>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</si>
  <si>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</si>
  <si>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</si>
  <si>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</si>
  <si>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</si>
  <si>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</si>
  <si>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</si>
  <si>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</si>
  <si>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</si>
  <si>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</si>
  <si>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</si>
  <si>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</si>
  <si>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</si>
  <si>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</si>
  <si>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</si>
  <si>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</si>
  <si>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</si>
  <si>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</si>
  <si>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</si>
  <si>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</si>
  <si>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</si>
  <si>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</si>
  <si>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</si>
  <si>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</si>
  <si>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</si>
  <si>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</si>
  <si>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</si>
  <si>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</si>
  <si>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</si>
  <si>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</si>
  <si>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</si>
  <si>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</si>
  <si>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</si>
  <si>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</si>
  <si>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</si>
  <si>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</si>
  <si>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</si>
  <si>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</si>
  <si>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</si>
  <si>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</si>
  <si>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</si>
  <si>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</si>
  <si>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</si>
  <si>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</si>
  <si>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</si>
  <si>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</si>
  <si>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</si>
  <si>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</si>
  <si>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</si>
  <si>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</si>
  <si>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</si>
  <si>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</si>
  <si>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</si>
  <si>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</si>
  <si>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</si>
  <si>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</si>
  <si>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</si>
  <si>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</si>
  <si>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</si>
  <si>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</si>
  <si>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</si>
  <si>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</si>
  <si>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</si>
  <si>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</si>
  <si>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</si>
  <si>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</si>
  <si>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</si>
  <si>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</si>
  <si>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</si>
  <si>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</si>
  <si>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</si>
  <si>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</si>
  <si>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</si>
  <si>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</si>
  <si>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</si>
  <si>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</si>
  <si>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</si>
  <si>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</si>
  <si>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</si>
  <si>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</si>
  <si>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</si>
  <si>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</si>
  <si>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</si>
  <si>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</si>
  <si>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</si>
  <si>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</si>
  <si>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</si>
  <si>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</si>
  <si>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</si>
  <si>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</si>
  <si>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</si>
  <si>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</si>
  <si>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</si>
  <si>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</si>
  <si>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</si>
  <si>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</si>
  <si>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</si>
  <si>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</si>
  <si>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</si>
  <si>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</si>
  <si>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</si>
  <si>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</si>
  <si>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</si>
  <si>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</si>
  <si>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</si>
  <si>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</si>
  <si>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</si>
  <si>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</si>
  <si>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</si>
  <si>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</si>
  <si>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</si>
  <si>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</si>
  <si>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</si>
  <si>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</si>
  <si>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</si>
  <si>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</si>
  <si>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</si>
  <si>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</si>
  <si>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</si>
  <si>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</si>
  <si>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</si>
  <si>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</si>
  <si>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</si>
  <si>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</si>
  <si>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</si>
  <si>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</si>
  <si>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</si>
  <si>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</si>
  <si>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</si>
  <si>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</si>
  <si>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</si>
  <si>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</si>
  <si>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</si>
  <si>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</si>
  <si>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</si>
  <si>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</si>
  <si>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</si>
  <si>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</si>
  <si>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</si>
  <si>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</si>
  <si>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</si>
  <si>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</si>
  <si>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</si>
  <si>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</si>
  <si>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</si>
  <si>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</si>
  <si>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</si>
  <si>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</si>
  <si>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</si>
  <si>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</si>
  <si>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</si>
  <si>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</si>
  <si>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</si>
  <si>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</si>
  <si>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</si>
  <si>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</si>
  <si>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</si>
  <si>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</si>
  <si>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</si>
  <si>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</si>
  <si>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</si>
  <si>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</si>
  <si>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</si>
  <si>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</si>
  <si>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</si>
  <si>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</si>
  <si>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</si>
  <si>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</si>
  <si>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</si>
  <si>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</si>
  <si>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</si>
  <si>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</si>
  <si>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</si>
  <si>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</si>
  <si>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</si>
  <si>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</si>
  <si>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</si>
  <si>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</si>
  <si>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</si>
  <si>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</si>
  <si>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</si>
  <si>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</si>
  <si>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</si>
  <si>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</si>
  <si>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</si>
  <si>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</si>
  <si>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</si>
  <si>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</si>
  <si>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</si>
  <si>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</si>
  <si>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</si>
  <si>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</si>
  <si>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</si>
  <si>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</si>
  <si>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</si>
  <si>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</si>
  <si>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</si>
  <si>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</si>
  <si>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</si>
  <si>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</si>
  <si>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</si>
  <si>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</si>
  <si>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</si>
  <si>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</si>
  <si>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</si>
  <si>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</si>
  <si>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</si>
  <si>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</si>
  <si>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</si>
  <si>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</si>
  <si>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</si>
  <si>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</si>
  <si>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</si>
  <si>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</si>
  <si>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</si>
  <si>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</si>
  <si>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</si>
  <si>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</si>
  <si>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</si>
  <si>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</si>
  <si>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</si>
  <si>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</si>
  <si>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</si>
  <si>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</si>
  <si>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</si>
  <si>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</si>
  <si>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</si>
  <si>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</si>
  <si>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</si>
  <si>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</si>
  <si>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</si>
  <si>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</si>
  <si>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</si>
  <si>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</si>
  <si>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</si>
  <si>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</si>
  <si>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</si>
  <si>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</si>
  <si>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</si>
  <si>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</si>
  <si>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</si>
  <si>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</si>
  <si>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</si>
  <si>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</si>
  <si>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</si>
  <si>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</si>
  <si>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</si>
  <si>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</si>
  <si>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</si>
  <si>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</si>
  <si>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</si>
  <si>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</si>
  <si>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</si>
  <si>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</si>
  <si>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</si>
  <si>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</si>
  <si>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</si>
  <si>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</si>
  <si>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</si>
  <si>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</si>
  <si>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</si>
  <si>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</si>
  <si>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</si>
  <si>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</si>
  <si>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</si>
  <si>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</si>
  <si>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</si>
  <si>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</si>
  <si>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</si>
  <si>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</si>
  <si>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</si>
  <si>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</si>
  <si>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</si>
  <si>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</si>
  <si>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</si>
  <si>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</si>
  <si>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</si>
  <si>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</si>
  <si>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</si>
  <si>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</si>
  <si>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</si>
  <si>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</si>
  <si>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</si>
  <si>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</si>
  <si>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</si>
  <si>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</si>
  <si>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</si>
  <si>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</si>
  <si>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</si>
  <si>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</si>
  <si>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</si>
  <si>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</si>
  <si>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</si>
  <si>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</si>
  <si>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</si>
  <si>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</si>
  <si>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</si>
  <si>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</si>
  <si>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</si>
  <si>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</si>
  <si>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</si>
  <si>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</si>
  <si>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</si>
  <si>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</si>
  <si>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</si>
  <si>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</si>
  <si>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</si>
  <si>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</si>
  <si>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</si>
  <si>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</si>
  <si>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</si>
  <si>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</si>
  <si>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</si>
  <si>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</si>
  <si>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</si>
  <si>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</si>
  <si>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</si>
  <si>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</si>
  <si>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</si>
  <si>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</si>
  <si>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</si>
  <si>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</si>
  <si>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</si>
  <si>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</si>
  <si>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</si>
  <si>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</si>
  <si>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</si>
  <si>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</si>
  <si>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</si>
  <si>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</si>
  <si>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</si>
  <si>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</si>
  <si>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</si>
  <si>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</si>
  <si>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</si>
  <si>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</si>
  <si>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</si>
  <si>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</si>
  <si>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</si>
  <si>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</si>
  <si>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</si>
  <si>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</si>
  <si>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</si>
  <si>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</si>
  <si>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</si>
  <si>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</si>
  <si>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</si>
  <si>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</si>
  <si>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</si>
  <si>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</si>
  <si>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</si>
  <si>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</si>
  <si>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</si>
  <si>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</si>
  <si>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</si>
  <si>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</si>
  <si>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</si>
  <si>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</si>
  <si>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</si>
  <si>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</si>
  <si>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</si>
  <si>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</si>
  <si>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</si>
  <si>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</si>
  <si>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</si>
  <si>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</si>
  <si>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</si>
  <si>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</si>
  <si>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</si>
  <si>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</si>
  <si>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</si>
  <si>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</si>
  <si>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</si>
  <si>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</si>
  <si>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</si>
  <si>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</si>
  <si>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</si>
  <si>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</si>
  <si>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</si>
  <si>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</si>
  <si>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</si>
  <si>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</si>
  <si>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</si>
  <si>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</si>
  <si>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</si>
  <si>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</si>
  <si>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</si>
  <si>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</si>
  <si>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</si>
  <si>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</si>
  <si>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</si>
  <si>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</si>
  <si>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</si>
  <si>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</si>
  <si>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</si>
  <si>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</si>
  <si>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</si>
  <si>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</si>
  <si>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</si>
  <si>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</si>
  <si>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</si>
  <si>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</si>
  <si>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</si>
  <si>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</si>
  <si>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</si>
  <si>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</si>
  <si>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</si>
  <si>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</si>
  <si>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</si>
  <si>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</si>
  <si>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</si>
  <si>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</si>
  <si>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</si>
  <si>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</si>
  <si>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</si>
  <si>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</si>
  <si>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</si>
  <si>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</si>
  <si>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</si>
  <si>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</si>
  <si>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</si>
  <si>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</si>
  <si>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</si>
  <si>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</si>
  <si>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</si>
  <si>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</si>
  <si>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</si>
  <si>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</si>
  <si>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</si>
  <si>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</si>
  <si>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</si>
  <si>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</si>
  <si>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</si>
  <si>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</si>
  <si>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</si>
  <si>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</si>
  <si>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</si>
  <si>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</si>
  <si>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</si>
  <si>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</si>
  <si>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</si>
  <si>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</si>
  <si>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</si>
  <si>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</si>
  <si>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</si>
  <si>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</si>
  <si>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</si>
  <si>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</si>
  <si>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</si>
  <si>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</si>
  <si>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</si>
  <si>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</si>
  <si>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</si>
  <si>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</si>
  <si>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</si>
  <si>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</si>
  <si>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</si>
  <si>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</si>
  <si>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</si>
  <si>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</si>
  <si>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</si>
  <si>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</si>
  <si>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</si>
  <si>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</si>
  <si>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</si>
  <si>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</si>
  <si>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</si>
  <si>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</si>
  <si>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</si>
  <si>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</si>
  <si>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</si>
  <si>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</si>
  <si>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</si>
  <si>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</si>
  <si>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</si>
  <si>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</si>
  <si>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</si>
  <si>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</si>
  <si>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</si>
  <si>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</si>
  <si>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</si>
  <si>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</si>
  <si>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</si>
  <si>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</si>
  <si>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</si>
  <si>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</si>
  <si>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</si>
  <si>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</si>
  <si>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</si>
  <si>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</si>
  <si>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</si>
  <si>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</si>
  <si>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</si>
  <si>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</si>
  <si>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</si>
  <si>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</si>
  <si>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</si>
  <si>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</si>
  <si>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</si>
  <si>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</si>
  <si>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</si>
  <si>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</si>
  <si>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</si>
  <si>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</si>
  <si>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</si>
  <si>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</si>
  <si>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</si>
  <si>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</si>
  <si>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</si>
  <si>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</si>
  <si>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</si>
  <si>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</si>
  <si>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</si>
  <si>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</si>
  <si>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</si>
  <si>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</si>
  <si>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</si>
  <si>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</si>
  <si>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</si>
  <si>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</si>
  <si>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</si>
  <si>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</si>
  <si>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</si>
  <si>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</si>
  <si>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</si>
  <si>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</si>
  <si>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</si>
  <si>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</si>
  <si>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</si>
  <si>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</si>
  <si>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</si>
  <si>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</si>
  <si>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</si>
  <si>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</si>
  <si>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</si>
  <si>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</si>
  <si>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</si>
  <si>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</si>
  <si>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</si>
  <si>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</si>
  <si>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</si>
  <si>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</si>
  <si>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</si>
  <si>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</si>
  <si>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</si>
  <si>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</si>
  <si>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</si>
  <si>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</si>
  <si>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</si>
  <si>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</si>
  <si>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</si>
  <si>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</si>
  <si>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</si>
  <si>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</si>
  <si>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</si>
  <si>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</si>
  <si>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</si>
  <si>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</si>
  <si>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</si>
  <si>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</si>
  <si>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</si>
  <si>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</si>
  <si>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</si>
  <si>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</si>
  <si>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</si>
  <si>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</si>
  <si>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</si>
  <si>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</si>
  <si>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</si>
  <si>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</si>
  <si>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</si>
  <si>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</si>
  <si>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</si>
  <si>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</si>
  <si>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</si>
  <si>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</si>
  <si>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</si>
  <si>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</si>
  <si>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</si>
  <si>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</si>
  <si>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</si>
  <si>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</si>
  <si>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</si>
  <si>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</si>
  <si>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</si>
  <si>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</si>
  <si>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</si>
  <si>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</si>
  <si>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</si>
  <si>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</si>
  <si>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</si>
  <si>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</si>
  <si>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</si>
  <si>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</si>
  <si>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</si>
  <si>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</si>
  <si>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</si>
  <si>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</si>
  <si>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</si>
  <si>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</si>
  <si>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</si>
  <si>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</si>
  <si>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</si>
  <si>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</si>
  <si>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</si>
  <si>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</si>
  <si>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</si>
  <si>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</si>
  <si>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</si>
  <si>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</si>
  <si>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</si>
  <si>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</si>
  <si>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</si>
  <si>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</si>
  <si>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</si>
  <si>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</si>
  <si>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</si>
  <si>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</si>
  <si>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</si>
  <si>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</si>
  <si>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</si>
  <si>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</si>
  <si>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</si>
  <si>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</si>
  <si>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</si>
  <si>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</si>
  <si>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</si>
  <si>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</si>
  <si>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</si>
  <si>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</si>
  <si>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</si>
  <si>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</si>
  <si>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</si>
  <si>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</si>
  <si>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</si>
  <si>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</si>
  <si>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</si>
  <si>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</si>
  <si>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</si>
  <si>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</si>
  <si>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</si>
  <si>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</si>
  <si>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</si>
  <si>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</si>
  <si>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</si>
  <si>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</si>
  <si>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</si>
  <si>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</si>
  <si>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</si>
  <si>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</si>
  <si>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</si>
  <si>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</si>
  <si>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</si>
  <si>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</si>
  <si>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</si>
  <si>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</si>
  <si>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</si>
  <si>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</si>
  <si>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</si>
  <si>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</si>
  <si>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</si>
  <si>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</si>
  <si>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</si>
  <si>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</si>
  <si>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</si>
  <si>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</si>
  <si>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</si>
  <si>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</si>
  <si>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</si>
  <si>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</si>
  <si>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</si>
  <si>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</si>
  <si>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</si>
  <si>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</si>
  <si>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</si>
  <si>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</si>
  <si>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</si>
  <si>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</si>
  <si>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</si>
  <si>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</si>
  <si>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</si>
  <si>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</si>
  <si>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</si>
  <si>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</si>
  <si>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</si>
  <si>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</si>
  <si>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</si>
  <si>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</si>
  <si>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</si>
  <si>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</si>
  <si>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</si>
  <si>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</si>
  <si>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</si>
  <si>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</si>
  <si>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</si>
  <si>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</si>
  <si>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</si>
  <si>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</si>
  <si>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</si>
  <si>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</si>
  <si>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</si>
  <si>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</si>
  <si>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</si>
  <si>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</si>
  <si>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</si>
  <si>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</si>
  <si>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</si>
  <si>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</si>
  <si>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</si>
  <si>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</si>
  <si>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</si>
  <si>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</si>
  <si>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</si>
  <si>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</si>
  <si>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</si>
  <si>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</si>
  <si>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</si>
  <si>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</si>
  <si>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</si>
  <si>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</si>
  <si>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</si>
  <si>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</si>
  <si>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</si>
  <si>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</si>
  <si>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</si>
  <si>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</si>
  <si>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</si>
  <si>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</si>
  <si>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</si>
  <si>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</si>
  <si>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</si>
  <si>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</si>
  <si>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</si>
  <si>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</si>
  <si>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</si>
  <si>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</si>
  <si>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</si>
  <si>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</si>
  <si>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</si>
  <si>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</si>
  <si>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</si>
  <si>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</si>
  <si>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</si>
  <si>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</si>
  <si>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</si>
  <si>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</si>
  <si>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</si>
  <si>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</si>
  <si>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</si>
  <si>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</si>
  <si>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</si>
  <si>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</si>
  <si>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</si>
  <si>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</si>
  <si>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</si>
  <si>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</si>
  <si>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</si>
  <si>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</si>
  <si>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</si>
  <si>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</si>
  <si>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</si>
  <si>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</si>
  <si>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</si>
  <si>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</si>
  <si>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</si>
  <si>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</si>
  <si>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</si>
  <si>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</si>
  <si>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</si>
  <si>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</si>
  <si>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</si>
  <si>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</si>
  <si>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</si>
  <si>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</si>
  <si>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</si>
  <si>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</si>
  <si>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</si>
  <si>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</si>
  <si>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</si>
  <si>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</si>
  <si>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</si>
  <si>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</si>
  <si>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</si>
  <si>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</si>
  <si>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</si>
  <si>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</si>
  <si>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</si>
  <si>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</si>
  <si>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</si>
  <si>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</si>
  <si>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</si>
  <si>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</si>
  <si>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</si>
  <si>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</si>
  <si>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</si>
  <si>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</si>
  <si>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</si>
  <si>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</si>
  <si>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</si>
  <si>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</si>
  <si>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</si>
  <si>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</si>
  <si>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</si>
  <si>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</si>
  <si>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</si>
  <si>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</si>
  <si>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</si>
  <si>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</si>
  <si>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</si>
  <si>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</si>
  <si>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</si>
  <si>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</si>
  <si>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</si>
  <si>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</si>
  <si>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</si>
  <si>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</si>
  <si>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</si>
  <si>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</si>
  <si>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</si>
  <si>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</si>
  <si>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</si>
  <si>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</si>
  <si>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</si>
  <si>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</si>
  <si>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</si>
  <si>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</si>
  <si>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</si>
  <si>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</si>
  <si>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</si>
  <si>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</si>
  <si>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</si>
  <si>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</si>
  <si>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</si>
  <si>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</si>
  <si>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</si>
  <si>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</si>
  <si>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</si>
  <si>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</si>
  <si>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</si>
  <si>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</si>
  <si>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</si>
  <si>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</si>
  <si>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</si>
  <si>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</si>
  <si>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</si>
  <si>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</si>
  <si>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</si>
  <si>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</si>
  <si>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</si>
  <si>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</si>
  <si>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</si>
  <si>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</si>
  <si>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</si>
  <si>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</si>
  <si>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</si>
  <si>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</si>
  <si>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</si>
  <si>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</si>
  <si>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</si>
  <si>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</si>
  <si>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</si>
  <si>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</si>
  <si>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</si>
  <si>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</si>
  <si>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</si>
  <si>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</si>
  <si>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</si>
  <si>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</si>
  <si>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</si>
  <si>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</si>
  <si>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</si>
  <si>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</si>
  <si>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</si>
  <si>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</si>
  <si>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</si>
  <si>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</si>
  <si>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</si>
  <si>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</si>
  <si>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</si>
  <si>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</si>
  <si>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</si>
  <si>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</si>
  <si>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</si>
  <si>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</si>
  <si>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</si>
  <si>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</si>
  <si>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</si>
  <si>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</si>
  <si>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</si>
  <si>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</si>
  <si>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</si>
  <si>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</si>
  <si>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</si>
  <si>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</si>
  <si>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</si>
  <si>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</si>
  <si>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</si>
  <si>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</si>
  <si>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</si>
  <si>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</si>
  <si>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</si>
  <si>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</si>
  <si>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</si>
  <si>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</si>
  <si>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</si>
  <si>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</si>
  <si>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</si>
  <si>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</si>
  <si>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</si>
  <si>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</si>
  <si>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</si>
  <si>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</si>
  <si>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</si>
  <si>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</si>
  <si>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</si>
  <si>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</si>
  <si>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</si>
  <si>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</si>
  <si>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</si>
  <si>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</si>
  <si>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</si>
  <si>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</si>
  <si>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</si>
  <si>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</si>
  <si>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</si>
  <si>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</si>
  <si>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</si>
  <si>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</si>
  <si>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</si>
  <si>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</si>
  <si>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</si>
  <si>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</si>
  <si>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</si>
  <si>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</si>
  <si>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</si>
  <si>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</si>
  <si>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</si>
  <si>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</si>
  <si>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</si>
  <si>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</si>
  <si>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</si>
  <si>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</si>
  <si>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</si>
  <si>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</si>
  <si>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</si>
  <si>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</si>
  <si>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</si>
  <si>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</si>
  <si>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</si>
  <si>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</si>
  <si>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</si>
  <si>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</si>
  <si>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</si>
  <si>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</si>
  <si>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</si>
  <si>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</si>
  <si>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</si>
  <si>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</si>
  <si>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</si>
  <si>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</si>
  <si>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</si>
  <si>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</si>
  <si>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</si>
  <si>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</si>
  <si>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</si>
  <si>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</si>
  <si>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</si>
  <si>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</si>
  <si>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</si>
  <si>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</si>
  <si>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</si>
  <si>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</si>
  <si>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</si>
  <si>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</si>
  <si>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</si>
  <si>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</si>
  <si>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</si>
  <si>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</si>
  <si>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</si>
  <si>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</si>
  <si>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</si>
  <si>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</si>
  <si>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</si>
  <si>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</si>
  <si>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</si>
  <si>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</si>
  <si>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</si>
  <si>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</si>
  <si>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</si>
  <si>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</si>
  <si>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</si>
  <si>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</si>
  <si>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</si>
  <si>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</si>
  <si>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</si>
  <si>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r>
      <rPr>
        <sz val="12"/>
        <color indexed="8"/>
        <rFont val="新細明體"/>
        <family val="1"/>
        <charset val="136"/>
      </rPr>
      <t xml:space="preserve">1.12/10洪員未到廠在家隔離
2.工作安排不受影響
</t>
    </r>
    <r>
      <rPr>
        <sz val="12"/>
        <color indexed="10"/>
        <rFont val="新細明體"/>
        <family val="1"/>
        <charset val="136"/>
      </rPr>
      <t>3.12/10 20:00醫院診斷為陽性個案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</si>
  <si>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</si>
  <si>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</si>
  <si>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</si>
  <si>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r>
      <rPr>
        <sz val="12"/>
        <color indexed="8"/>
        <rFont val="新細明體"/>
        <family val="1"/>
        <charset val="136"/>
      </rPr>
      <t xml:space="preserve">1.12/10陳員未到廠在家隔離
2.工作安排不受影響
</t>
    </r>
    <r>
      <rPr>
        <sz val="12"/>
        <color indexed="10"/>
        <rFont val="新細明體"/>
        <family val="1"/>
        <charset val="136"/>
      </rPr>
      <t>3.12/10 21:00醫院診斷為陽性個案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</si>
  <si>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</si>
  <si>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</si>
  <si>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</si>
  <si>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</si>
  <si>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</si>
  <si>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</si>
  <si>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</si>
  <si>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</si>
  <si>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</si>
  <si>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</si>
  <si>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</si>
  <si>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</si>
  <si>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</si>
  <si>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</si>
  <si>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</si>
  <si>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</si>
  <si>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</si>
  <si>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</si>
  <si>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</si>
  <si>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</si>
  <si>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</si>
  <si>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</si>
  <si>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</si>
  <si>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</si>
  <si>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</si>
  <si>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</si>
  <si>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</si>
  <si>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</si>
  <si>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</si>
  <si>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</si>
  <si>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</si>
  <si>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</si>
  <si>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</si>
  <si>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</si>
  <si>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</si>
  <si>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</si>
  <si>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</si>
  <si>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</si>
  <si>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</si>
  <si>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</si>
  <si>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</si>
  <si>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</si>
  <si>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</si>
  <si>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</si>
  <si>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</si>
  <si>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</si>
  <si>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</si>
  <si>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</si>
  <si>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</si>
  <si>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</si>
  <si>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</si>
  <si>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</si>
  <si>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</si>
  <si>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</si>
  <si>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</si>
  <si>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</si>
  <si>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</si>
  <si>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</si>
  <si>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</si>
  <si>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</si>
  <si>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</si>
  <si>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</si>
  <si>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</si>
  <si>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</si>
  <si>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</si>
  <si>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</si>
  <si>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</si>
  <si>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</si>
  <si>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</si>
  <si>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</si>
  <si>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</si>
  <si>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</si>
  <si>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</si>
  <si>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</si>
  <si>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</si>
  <si>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</si>
  <si>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</si>
  <si>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</si>
  <si>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</si>
  <si>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</si>
  <si>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</si>
  <si>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</si>
  <si>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</si>
  <si>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</si>
  <si>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</si>
  <si>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</si>
  <si>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</si>
  <si>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</si>
  <si>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</si>
  <si>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</si>
  <si>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</si>
  <si>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</si>
  <si>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</si>
  <si>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</si>
  <si>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</si>
  <si>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</si>
  <si>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</si>
  <si>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</si>
  <si>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</si>
  <si>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</si>
  <si>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</si>
  <si>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</si>
  <si>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</si>
  <si>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</si>
  <si>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</si>
  <si>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</si>
  <si>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</si>
  <si>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</si>
  <si>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</si>
  <si>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</si>
  <si>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</si>
  <si>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</si>
  <si>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更新時間：2022/12/15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</si>
</sst>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2506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10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07">
        <v>25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54</v>
      </c>
      <c r="E6" s="207">
        <v>54</v>
      </c>
      <c r="F6" s="208">
        <v>0</v>
      </c>
      <c r="G6" s="172">
        <v>0</v>
      </c>
      <c r="I6" s="8">
        <v>32</v>
      </c>
      <c r="J6" s="8">
        <v>4</v>
      </c>
    </row>
    <row r="7" spans="1:10" ht="33" customHeight="1" x14ac:dyDescent="0.25">
      <c r="A7" s="85"/>
      <c r="B7" s="52" t="s">
        <v>41</v>
      </c>
      <c r="C7" s="54">
        <v>585</v>
      </c>
      <c r="D7" s="171">
        <v>183</v>
      </c>
      <c r="E7" s="210">
        <v>178</v>
      </c>
      <c r="F7" s="208">
        <v>5</v>
      </c>
      <c r="G7" s="172">
        <v>0</v>
      </c>
      <c r="I7" s="234">
        <v>20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130</v>
      </c>
      <c r="F8" s="211">
        <v>0</v>
      </c>
      <c r="G8" s="172">
        <v>0</v>
      </c>
      <c r="I8" s="166" t="s">
        <v>2418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37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454</v>
      </c>
      <c r="E10" s="86">
        <f>SUM(E4:E9)</f>
        <v>448</v>
      </c>
      <c r="F10" s="57">
        <f>SUM(F4:F9)</f>
        <v>6</v>
      </c>
      <c r="G10" s="58">
        <f>SUM(G4:G9)</f>
        <v>0</v>
      </c>
      <c r="I10" s="29">
        <v>111</v>
      </c>
      <c r="J10" s="30">
        <v>28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6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3"/>
  <sheetViews>
    <sheetView topLeftCell="A106" workbookViewId="0">
      <selection activeCell="F13" sqref="F13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2419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2420</v>
      </c>
      <c r="D3" s="42" t="s">
        <v>2421</v>
      </c>
      <c r="E3" s="90" t="s">
        <v>2422</v>
      </c>
      <c r="F3" s="90" t="s">
        <v>2423</v>
      </c>
      <c r="G3" s="157" t="s">
        <v>1</v>
      </c>
      <c r="H3" s="156" t="s">
        <v>2424</v>
      </c>
      <c r="I3" s="41"/>
    </row>
    <row r="4" spans="2:9" s="116" customFormat="1" ht="16.5" hidden="1" customHeight="1" x14ac:dyDescent="0.25">
      <c r="B4" s="294" t="s">
        <v>2425</v>
      </c>
      <c r="C4" s="254">
        <v>44669</v>
      </c>
      <c r="D4" s="255">
        <v>30</v>
      </c>
      <c r="E4" s="256"/>
      <c r="F4" s="255">
        <f>D4-E4</f>
        <v>30</v>
      </c>
      <c r="G4" s="257" t="s">
        <v>2426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2427</v>
      </c>
      <c r="H5" s="256" t="s">
        <v>2429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2430</v>
      </c>
      <c r="H6" s="256" t="s">
        <v>2429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2431</v>
      </c>
      <c r="H7" s="256" t="s">
        <v>2429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2432</v>
      </c>
      <c r="H8" s="256" t="s">
        <v>2429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2433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2434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2435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2436</v>
      </c>
      <c r="H12" s="256" t="s">
        <v>2437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2438</v>
      </c>
      <c r="H13" s="256" t="s">
        <v>2437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2439</v>
      </c>
      <c r="H14" s="256" t="s">
        <v>2437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2440</v>
      </c>
      <c r="H15" s="256" t="s">
        <v>2437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2441</v>
      </c>
      <c r="H16" s="256" t="s">
        <v>2437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2442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2443</v>
      </c>
      <c r="H18" s="256" t="s">
        <v>2428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2444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2445</v>
      </c>
      <c r="H20" s="256" t="s">
        <v>2446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2447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2448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2449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2450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2451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2452</v>
      </c>
      <c r="H26" s="256" t="s">
        <v>2446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2453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2454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2455</v>
      </c>
      <c r="H29" s="256" t="s">
        <v>2456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2457</v>
      </c>
      <c r="H30" s="262" t="s">
        <v>2458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2447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2459</v>
      </c>
      <c r="H32" s="256" t="s">
        <v>2446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2447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2460</v>
      </c>
      <c r="H34" s="256" t="s">
        <v>2461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2457</v>
      </c>
      <c r="H35" s="256" t="s">
        <v>2446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2462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2463</v>
      </c>
      <c r="H37" s="256" t="s">
        <v>2446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2459</v>
      </c>
      <c r="H38" s="256" t="s">
        <v>2446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2464</v>
      </c>
      <c r="H39" s="256" t="s">
        <v>2446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2465</v>
      </c>
      <c r="H40" s="256" t="s">
        <v>2446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2466</v>
      </c>
      <c r="H41" s="256" t="s">
        <v>2446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2467</v>
      </c>
      <c r="H42" s="256" t="s">
        <v>2446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2468</v>
      </c>
      <c r="H43" s="256" t="s">
        <v>2446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2469</v>
      </c>
      <c r="H44" s="256" t="s">
        <v>2446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2470</v>
      </c>
      <c r="H45" s="256" t="s">
        <v>2446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2471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2472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2473</v>
      </c>
      <c r="H48" s="256" t="s">
        <v>2474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2475</v>
      </c>
      <c r="H49" s="256" t="s">
        <v>2474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2476</v>
      </c>
      <c r="H50" s="256" t="s">
        <v>2474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2477</v>
      </c>
      <c r="H51" s="256" t="s">
        <v>2474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2478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2479</v>
      </c>
      <c r="H53" s="256" t="s">
        <v>2474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2480</v>
      </c>
      <c r="H54" s="256" t="s">
        <v>2474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2481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2473</v>
      </c>
      <c r="H56" s="256" t="s">
        <v>2474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2482</v>
      </c>
      <c r="H57" s="256" t="s">
        <v>2474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2483</v>
      </c>
      <c r="H58" s="256" t="s">
        <v>2484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2485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2476</v>
      </c>
      <c r="H60" s="256" t="s">
        <v>2474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2486</v>
      </c>
      <c r="H61" s="256" t="s">
        <v>2474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2487</v>
      </c>
      <c r="H62" s="256" t="s">
        <v>2474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2485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2476</v>
      </c>
      <c r="H64" s="256" t="s">
        <v>2474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2488</v>
      </c>
      <c r="H65" s="256" t="s">
        <v>2474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3" si="2">F65+D66-E66</f>
        <v>464</v>
      </c>
      <c r="G66" s="259" t="s">
        <v>2489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2476</v>
      </c>
      <c r="H67" s="256" t="s">
        <v>2474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2490</v>
      </c>
      <c r="H68" s="256" t="s">
        <v>2474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2489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2491</v>
      </c>
      <c r="H70" s="263" t="s">
        <v>2474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2492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2476</v>
      </c>
      <c r="H72" s="256" t="s">
        <v>2474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2493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2494</v>
      </c>
      <c r="H74" s="256" t="s">
        <v>2474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2476</v>
      </c>
      <c r="H75" s="256" t="s">
        <v>2474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2495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2496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2476</v>
      </c>
      <c r="H78" s="256" t="s">
        <v>2474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2482</v>
      </c>
      <c r="H79" s="256" t="s">
        <v>2474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2476</v>
      </c>
      <c r="H80" s="256" t="s">
        <v>2474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2476</v>
      </c>
      <c r="H81" s="256" t="s">
        <v>2474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2476</v>
      </c>
      <c r="H82" s="256" t="s">
        <v>2474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2476</v>
      </c>
      <c r="H83" s="256" t="s">
        <v>2474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2476</v>
      </c>
      <c r="H84" s="256" t="s">
        <v>2474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2476</v>
      </c>
      <c r="H85" s="256" t="s">
        <v>2474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2476</v>
      </c>
      <c r="H86" s="256" t="s">
        <v>2474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2493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2476</v>
      </c>
      <c r="H88" s="256" t="s">
        <v>2474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2497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2498</v>
      </c>
      <c r="H90" s="256" t="s">
        <v>2474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2476</v>
      </c>
      <c r="H91" s="256" t="s">
        <v>2474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2499</v>
      </c>
      <c r="H92" s="256" t="s">
        <v>2474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2500</v>
      </c>
      <c r="H93" s="256" t="s">
        <v>2474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2476</v>
      </c>
      <c r="H94" s="256" t="s">
        <v>2474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2476</v>
      </c>
      <c r="H95" s="256" t="s">
        <v>2474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2501</v>
      </c>
      <c r="H96" s="256" t="s">
        <v>2474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2476</v>
      </c>
      <c r="H97" s="256" t="s">
        <v>2474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2476</v>
      </c>
      <c r="H98" s="256" t="s">
        <v>2474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2482</v>
      </c>
      <c r="H99" s="256" t="s">
        <v>2474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2502</v>
      </c>
      <c r="H100" s="256" t="s">
        <v>2474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2476</v>
      </c>
      <c r="H101" s="269" t="s">
        <v>2474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2503</v>
      </c>
      <c r="H102" s="269" t="s">
        <v>2474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2504</v>
      </c>
      <c r="H103" s="270" t="s">
        <v>2505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2498</v>
      </c>
      <c r="H104" s="270" t="s">
        <v>2505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2504</v>
      </c>
      <c r="H105" s="270" t="s">
        <v>2505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2476</v>
      </c>
      <c r="H106" s="269" t="s">
        <v>2474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2476</v>
      </c>
      <c r="H107" s="256" t="s">
        <v>2474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2476</v>
      </c>
      <c r="H108" s="256" t="s">
        <v>2474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2476</v>
      </c>
      <c r="H109" s="256" t="s">
        <v>2474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2493</v>
      </c>
      <c r="H110" s="256" t="s">
        <v>2474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2476</v>
      </c>
      <c r="H111" s="256" t="s">
        <v>2474</v>
      </c>
    </row>
    <row r="112" spans="2:8" x14ac:dyDescent="0.25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2476</v>
      </c>
      <c r="H112" s="256" t="s">
        <v>2474</v>
      </c>
    </row>
    <row r="113" spans="2:8" x14ac:dyDescent="0.25">
      <c r="B113" s="296"/>
      <c r="C113" s="254">
        <v>44907</v>
      </c>
      <c r="D113" s="264"/>
      <c r="E113" s="263">
        <v>1</v>
      </c>
      <c r="F113" s="271">
        <f t="shared" si="2"/>
        <v>10</v>
      </c>
      <c r="G113" s="261" t="s">
        <v>2476</v>
      </c>
      <c r="H113" s="256" t="s">
        <v>2474</v>
      </c>
    </row>
  </sheetData>
  <mergeCells count="3">
    <mergeCell ref="B2:H2"/>
    <mergeCell ref="B4:B11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K32" sqref="K3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x14ac:dyDescent="0.25">
      <c r="B31" s="303"/>
      <c r="C31" s="12">
        <v>44904</v>
      </c>
      <c r="D31" s="249" t="s">
        <v>2414</v>
      </c>
      <c r="E31" s="26" t="s">
        <v>2413</v>
      </c>
      <c r="F31" s="17" t="s">
        <v>2415</v>
      </c>
      <c r="G31" s="17" t="s">
        <v>2416</v>
      </c>
      <c r="H31" s="17" t="s">
        <v>2417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GridLines="0" zoomScale="90" zoomScaleNormal="90" workbookViewId="0">
      <selection activeCell="E72" sqref="E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 hidden="1" x14ac:dyDescent="0.2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 hidden="1" x14ac:dyDescent="0.25">
      <c r="B57" s="303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44909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showGridLines="0" zoomScale="70" zoomScaleNormal="70" workbookViewId="0">
      <selection activeCell="F204" sqref="F204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4" t="s">
        <v>2209</v>
      </c>
      <c r="C2" s="305"/>
      <c r="D2" s="305"/>
      <c r="E2" s="305"/>
      <c r="F2" s="305"/>
      <c r="G2" s="305"/>
      <c r="H2" s="305"/>
      <c r="I2" s="305"/>
      <c r="J2" s="305"/>
      <c r="K2" s="306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8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8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8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8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8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8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8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8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8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08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08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08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08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 x14ac:dyDescent="0.25">
      <c r="B193" s="308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 x14ac:dyDescent="0.25">
      <c r="B194" s="308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2407</v>
      </c>
      <c r="I194" s="277">
        <v>44899</v>
      </c>
      <c r="J194" s="277">
        <v>44899</v>
      </c>
      <c r="K194" s="277">
        <v>44905</v>
      </c>
    </row>
    <row r="195" spans="2:11" ht="78.75" hidden="1" x14ac:dyDescent="0.25">
      <c r="B195" s="308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2408</v>
      </c>
      <c r="I195" s="277">
        <v>44899</v>
      </c>
      <c r="J195" s="277">
        <v>44899</v>
      </c>
      <c r="K195" s="277">
        <v>44905</v>
      </c>
    </row>
    <row r="196" spans="2:11" ht="78.75" hidden="1" x14ac:dyDescent="0.25">
      <c r="B196" s="308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2409</v>
      </c>
      <c r="I196" s="277">
        <v>44899</v>
      </c>
      <c r="J196" s="277">
        <v>44899</v>
      </c>
      <c r="K196" s="277">
        <v>44905</v>
      </c>
    </row>
    <row r="197" spans="2:11" ht="78.75" hidden="1" x14ac:dyDescent="0.25">
      <c r="B197" s="308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2410</v>
      </c>
      <c r="I197" s="277">
        <v>44901</v>
      </c>
      <c r="J197" s="277">
        <v>44901</v>
      </c>
      <c r="K197" s="277">
        <v>44907</v>
      </c>
    </row>
    <row r="198" spans="2:11" ht="78.75" hidden="1" x14ac:dyDescent="0.25">
      <c r="B198" s="308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2411</v>
      </c>
      <c r="I198" s="277">
        <v>44901</v>
      </c>
      <c r="J198" s="277">
        <v>44901</v>
      </c>
      <c r="K198" s="277">
        <v>44907</v>
      </c>
    </row>
    <row r="199" spans="2:11" ht="78.75" hidden="1" x14ac:dyDescent="0.25">
      <c r="B199" s="308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2412</v>
      </c>
      <c r="I199" s="277">
        <v>44901</v>
      </c>
      <c r="J199" s="277">
        <v>44901</v>
      </c>
      <c r="K199" s="277">
        <v>44907</v>
      </c>
    </row>
    <row r="200" spans="2:11" ht="82.5" x14ac:dyDescent="0.25">
      <c r="B200" s="308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2389</v>
      </c>
      <c r="I200" s="277">
        <v>44905</v>
      </c>
      <c r="J200" s="277">
        <v>44905</v>
      </c>
      <c r="K200" s="277">
        <v>44911</v>
      </c>
    </row>
    <row r="201" spans="2:11" ht="82.5" x14ac:dyDescent="0.25">
      <c r="B201" s="308"/>
      <c r="C201" s="272">
        <v>44907</v>
      </c>
      <c r="D201" s="273" t="s">
        <v>2390</v>
      </c>
      <c r="E201" s="274" t="s">
        <v>1059</v>
      </c>
      <c r="F201" s="275" t="s">
        <v>2391</v>
      </c>
      <c r="G201" s="276" t="s">
        <v>2392</v>
      </c>
      <c r="H201" s="253" t="s">
        <v>2393</v>
      </c>
      <c r="I201" s="277">
        <v>44905</v>
      </c>
      <c r="J201" s="277">
        <v>44905</v>
      </c>
      <c r="K201" s="277">
        <v>44911</v>
      </c>
    </row>
    <row r="202" spans="2:11" ht="82.5" x14ac:dyDescent="0.25">
      <c r="B202" s="308"/>
      <c r="C202" s="272">
        <v>44907</v>
      </c>
      <c r="D202" s="273" t="s">
        <v>2394</v>
      </c>
      <c r="E202" s="274" t="s">
        <v>376</v>
      </c>
      <c r="F202" s="275" t="s">
        <v>2395</v>
      </c>
      <c r="G202" s="276" t="s">
        <v>2396</v>
      </c>
      <c r="H202" s="253" t="s">
        <v>2397</v>
      </c>
      <c r="I202" s="277">
        <v>44906</v>
      </c>
      <c r="J202" s="277">
        <v>44906</v>
      </c>
      <c r="K202" s="277">
        <v>44912</v>
      </c>
    </row>
    <row r="203" spans="2:11" ht="82.5" x14ac:dyDescent="0.25">
      <c r="B203" s="308"/>
      <c r="C203" s="272">
        <v>44907</v>
      </c>
      <c r="D203" s="273" t="s">
        <v>2398</v>
      </c>
      <c r="E203" s="274" t="s">
        <v>676</v>
      </c>
      <c r="F203" s="275" t="s">
        <v>2399</v>
      </c>
      <c r="G203" s="276" t="s">
        <v>2400</v>
      </c>
      <c r="H203" s="253" t="s">
        <v>2401</v>
      </c>
      <c r="I203" s="277">
        <v>44907</v>
      </c>
      <c r="J203" s="277">
        <v>44907</v>
      </c>
      <c r="K203" s="277">
        <v>44913</v>
      </c>
    </row>
    <row r="204" spans="2:11" ht="82.5" x14ac:dyDescent="0.25">
      <c r="B204" s="309"/>
      <c r="C204" s="272">
        <v>44907</v>
      </c>
      <c r="D204" s="273" t="s">
        <v>2402</v>
      </c>
      <c r="E204" s="274" t="s">
        <v>2403</v>
      </c>
      <c r="F204" s="275" t="s">
        <v>2404</v>
      </c>
      <c r="G204" s="276" t="s">
        <v>2405</v>
      </c>
      <c r="H204" s="253" t="s">
        <v>2406</v>
      </c>
      <c r="I204" s="277">
        <v>44907</v>
      </c>
      <c r="J204" s="277">
        <v>44907</v>
      </c>
      <c r="K204" s="277">
        <v>44913</v>
      </c>
    </row>
  </sheetData>
  <mergeCells count="2">
    <mergeCell ref="B2:K2"/>
    <mergeCell ref="B4:B20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A40" sqref="A40:XFD4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 x14ac:dyDescent="0.25">
      <c r="B40" s="303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2022-12-15T06:20:19Z</dcterms:modified>
</cp:coreProperties>
</file>