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3" l="1"/>
  <c r="F5" i="73" s="1"/>
  <c r="F6" i="73" s="1"/>
  <c r="F7" i="73" s="1"/>
  <c r="F8" i="73" s="1"/>
  <c r="F9" i="73" s="1"/>
  <c r="F10" i="73" s="1"/>
  <c r="F11" i="73" s="1"/>
  <c r="F12" i="73" s="1"/>
  <c r="F13" i="73" s="1"/>
  <c r="F14" i="73" s="1"/>
  <c r="F15" i="73" s="1"/>
  <c r="F16" i="73" s="1"/>
  <c r="F17" i="73" s="1"/>
  <c r="F18" i="73" s="1"/>
  <c r="F19" i="73" s="1"/>
  <c r="F20" i="73" s="1"/>
  <c r="F21" i="73" s="1"/>
  <c r="F22" i="73" s="1"/>
  <c r="F23" i="73" s="1"/>
  <c r="F24" i="73" s="1"/>
  <c r="F25" i="73" s="1"/>
  <c r="F26" i="73" s="1"/>
  <c r="F27" i="73" s="1"/>
  <c r="F28" i="73" s="1"/>
  <c r="F29" i="73" s="1"/>
  <c r="F30" i="73" s="1"/>
  <c r="F31" i="73" s="1"/>
  <c r="F32" i="73" s="1"/>
  <c r="F33" i="73" s="1"/>
  <c r="F34" i="73" s="1"/>
  <c r="F35" i="73" s="1"/>
  <c r="F36" i="73" s="1"/>
  <c r="F37" i="73" s="1"/>
  <c r="F38" i="73" s="1"/>
  <c r="F39" i="73" s="1"/>
  <c r="F40" i="73" s="1"/>
  <c r="F41" i="73" s="1"/>
  <c r="F42" i="73" s="1"/>
  <c r="F43" i="73" s="1"/>
  <c r="F44" i="73" s="1"/>
  <c r="F45" i="73" s="1"/>
  <c r="F46" i="73" s="1"/>
  <c r="F47" i="73" s="1"/>
  <c r="F48" i="73" s="1"/>
  <c r="F49" i="73" s="1"/>
  <c r="F50" i="73" s="1"/>
  <c r="F51" i="73" s="1"/>
  <c r="F52" i="73" s="1"/>
  <c r="F53" i="73" s="1"/>
  <c r="F54" i="73" s="1"/>
  <c r="F55" i="73" s="1"/>
  <c r="F56" i="73" s="1"/>
  <c r="F57" i="73" s="1"/>
  <c r="F58" i="73" s="1"/>
  <c r="F59" i="73" s="1"/>
  <c r="F60" i="73" s="1"/>
  <c r="F61" i="73" s="1"/>
  <c r="F62" i="73" s="1"/>
  <c r="F63" i="73" s="1"/>
  <c r="F64" i="73" s="1"/>
  <c r="F65" i="73" s="1"/>
  <c r="F66" i="73" s="1"/>
  <c r="F67" i="73" s="1"/>
  <c r="F68" i="73" s="1"/>
  <c r="F69" i="73" s="1"/>
  <c r="F70" i="73" s="1"/>
  <c r="F71" i="73" s="1"/>
  <c r="F72" i="73" s="1"/>
  <c r="F73" i="73" s="1"/>
  <c r="F74" i="73" s="1"/>
  <c r="F75" i="73" s="1"/>
  <c r="F76" i="73" s="1"/>
  <c r="F77" i="73" s="1"/>
  <c r="F78" i="73" s="1"/>
  <c r="F79" i="73" s="1"/>
  <c r="F80" i="73" s="1"/>
  <c r="F81" i="73" s="1"/>
  <c r="F82" i="73" s="1"/>
  <c r="F83" i="73" s="1"/>
  <c r="F84" i="73" s="1"/>
  <c r="F85" i="73" s="1"/>
  <c r="F86" i="73" s="1"/>
  <c r="F87" i="73" s="1"/>
  <c r="F88" i="73" s="1"/>
  <c r="F89" i="73" s="1"/>
  <c r="F90" i="73" s="1"/>
  <c r="F91" i="73" s="1"/>
  <c r="F92" i="73" s="1"/>
  <c r="F93" i="73" s="1"/>
  <c r="F94" i="73" s="1"/>
  <c r="F95" i="73" s="1"/>
  <c r="F96" i="73" s="1"/>
  <c r="F97" i="73" s="1"/>
  <c r="F98" i="73" s="1"/>
  <c r="F99" i="73" s="1"/>
  <c r="F100" i="73" s="1"/>
  <c r="F101" i="73" s="1"/>
  <c r="F102" i="73" s="1"/>
  <c r="F103" i="73" s="1"/>
  <c r="F104" i="73" s="1"/>
  <c r="F105" i="73" s="1"/>
  <c r="F106" i="73" s="1"/>
  <c r="F107" i="73" s="1"/>
  <c r="F108" i="73" s="1"/>
  <c r="F109" i="73" s="1"/>
  <c r="F110" i="73" s="1"/>
  <c r="F111" i="73" s="1"/>
  <c r="F112" i="73" s="1"/>
  <c r="F113" i="73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<sst xmlns="http://schemas.openxmlformats.org/spreadsheetml/2006/main" count="3029" uniqueCount="2514">
  <si>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</si>
  <si>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</si>
  <si>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</si>
  <si>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</si>
  <si>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</si>
  <si>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</si>
  <si>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</si>
  <si>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</si>
  <si>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</si>
  <si>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</si>
  <si>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</si>
  <si>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</si>
  <si>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</si>
  <si>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</si>
  <si>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</si>
  <si>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</si>
  <si>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</si>
  <si>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</si>
  <si>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</si>
  <si>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</si>
  <si>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</si>
  <si>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</si>
  <si>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</si>
  <si>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</si>
  <si>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</si>
  <si>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</si>
  <si>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</si>
  <si>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</si>
  <si>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</si>
  <si>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</si>
  <si>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</si>
  <si>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</si>
  <si>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</si>
  <si>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</si>
  <si>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</si>
  <si>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</si>
  <si>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</si>
  <si>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</si>
  <si>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</si>
  <si>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</si>
  <si>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</si>
  <si>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</si>
  <si>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</si>
  <si>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</si>
  <si>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</si>
  <si>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</si>
  <si>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</si>
  <si>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</si>
  <si>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</si>
  <si>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</si>
  <si>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</si>
  <si>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</si>
  <si>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</si>
  <si>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</si>
  <si>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</si>
  <si>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</si>
  <si>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</si>
  <si>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</si>
  <si>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</si>
  <si>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</si>
  <si>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</si>
  <si>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</si>
  <si>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</si>
  <si>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</si>
  <si>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</si>
  <si>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</si>
  <si>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</si>
  <si>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</si>
  <si>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</si>
  <si>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</si>
  <si>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</si>
  <si>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</si>
  <si>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</si>
  <si>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</si>
  <si>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</si>
  <si>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</si>
  <si>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</si>
  <si>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</si>
  <si>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</si>
  <si>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</si>
  <si>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</si>
  <si>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</si>
  <si>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</si>
  <si>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</si>
  <si>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</si>
  <si>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</si>
  <si>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</si>
  <si>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</si>
  <si>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</si>
  <si>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</si>
  <si>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</si>
  <si>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</si>
  <si>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</si>
  <si>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</si>
  <si>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</si>
  <si>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</si>
  <si>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</si>
  <si>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</si>
  <si>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</si>
  <si>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</si>
  <si>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</si>
  <si>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</si>
  <si>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</si>
  <si>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</si>
  <si>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</si>
  <si>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</si>
  <si>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</si>
  <si>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</si>
  <si>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</si>
  <si>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</si>
  <si>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</si>
  <si>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</si>
  <si>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</si>
  <si>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</si>
  <si>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</si>
  <si>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</si>
  <si>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</si>
  <si>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</si>
  <si>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</si>
  <si>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</si>
  <si>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</si>
  <si>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</si>
  <si>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</si>
  <si>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</si>
  <si>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</si>
  <si>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</si>
  <si>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</si>
  <si>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</si>
  <si>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</si>
  <si>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</si>
  <si>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</si>
  <si>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</si>
  <si>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</si>
  <si>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</si>
  <si>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</si>
  <si>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</si>
  <si>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</si>
  <si>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</si>
  <si>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</si>
  <si>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</si>
  <si>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</si>
  <si>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</si>
  <si>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</si>
  <si>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</si>
  <si>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</si>
  <si>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</si>
  <si>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</si>
  <si>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</si>
  <si>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</si>
  <si>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</si>
  <si>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</si>
  <si>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</si>
  <si>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</si>
  <si>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</si>
  <si>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</si>
  <si>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</si>
  <si>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</si>
  <si>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</si>
  <si>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</si>
  <si>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</si>
  <si>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</si>
  <si>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</si>
  <si>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</si>
  <si>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</si>
  <si>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</si>
  <si>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</si>
  <si>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</si>
  <si>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</si>
  <si>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</si>
  <si>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</si>
  <si>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</si>
  <si>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</si>
  <si>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</si>
  <si>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</si>
  <si>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</si>
  <si>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</si>
  <si>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</si>
  <si>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</si>
  <si>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</si>
  <si>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</si>
  <si>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</si>
  <si>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</si>
  <si>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</si>
  <si>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</si>
  <si>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</si>
  <si>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</si>
  <si>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</si>
  <si>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</si>
  <si>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</si>
  <si>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</si>
  <si>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</si>
  <si>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</si>
  <si>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</si>
  <si>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</si>
  <si>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</si>
  <si>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</si>
  <si>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</si>
  <si>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</si>
  <si>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</si>
  <si>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</si>
  <si>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</si>
  <si>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</si>
  <si>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</si>
  <si>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</si>
  <si>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</si>
  <si>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</si>
  <si>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</si>
  <si>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</si>
  <si>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</si>
  <si>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</si>
  <si>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</si>
  <si>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</si>
  <si>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</si>
  <si>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</si>
  <si>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</si>
  <si>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</si>
  <si>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</si>
  <si>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</si>
  <si>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</si>
  <si>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</si>
  <si>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</si>
  <si>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</si>
  <si>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</si>
  <si>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</si>
  <si>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</si>
  <si>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</si>
  <si>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</si>
  <si>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</si>
  <si>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</si>
  <si>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</si>
  <si>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</si>
  <si>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</si>
  <si>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</si>
  <si>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</si>
  <si>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</si>
  <si>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</si>
  <si>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</si>
  <si>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</si>
  <si>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</si>
  <si>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</si>
  <si>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</si>
  <si>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</si>
  <si>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</si>
  <si>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</si>
  <si>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</si>
  <si>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</si>
  <si>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</si>
  <si>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</si>
  <si>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</si>
  <si>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</si>
  <si>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</si>
  <si>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</si>
  <si>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</si>
  <si>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</si>
  <si>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</si>
  <si>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</si>
  <si>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</si>
  <si>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</si>
  <si>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</si>
  <si>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</si>
  <si>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</si>
  <si>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</si>
  <si>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</si>
  <si>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</si>
  <si>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</si>
  <si>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</si>
  <si>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</si>
  <si>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</si>
  <si>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</si>
  <si>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</si>
  <si>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</si>
  <si>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</si>
  <si>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</si>
  <si>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</si>
  <si>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</si>
  <si>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</si>
  <si>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</si>
  <si>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</si>
  <si>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</si>
  <si>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</si>
  <si>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</si>
  <si>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</si>
  <si>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</si>
  <si>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</si>
  <si>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</si>
  <si>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</si>
  <si>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</si>
  <si>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</si>
  <si>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</si>
  <si>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</si>
  <si>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</si>
  <si>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</si>
  <si>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</si>
  <si>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</si>
  <si>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</si>
  <si>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</si>
  <si>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</si>
  <si>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</si>
  <si>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</si>
  <si>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</si>
  <si>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</si>
  <si>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</si>
  <si>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</si>
  <si>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</si>
  <si>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</si>
  <si>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</si>
  <si>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</si>
  <si>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</si>
  <si>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</si>
  <si>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</si>
  <si>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</si>
  <si>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</si>
  <si>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</si>
  <si>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</si>
  <si>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</si>
  <si>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</si>
  <si>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</si>
  <si>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</si>
  <si>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</si>
  <si>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</si>
  <si>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</si>
  <si>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</si>
  <si>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</si>
  <si>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</si>
  <si>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</si>
  <si>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</si>
  <si>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</si>
  <si>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</si>
  <si>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</si>
  <si>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</si>
  <si>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</si>
  <si>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</si>
  <si>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</si>
  <si>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</si>
  <si>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</si>
  <si>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</si>
  <si>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</si>
  <si>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</si>
  <si>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</si>
  <si>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</si>
  <si>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</si>
  <si>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</si>
  <si>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</si>
  <si>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</si>
  <si>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</si>
  <si>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</si>
  <si>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</si>
  <si>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</si>
  <si>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</si>
  <si>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</si>
  <si>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</si>
  <si>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</si>
  <si>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</si>
  <si>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</si>
  <si>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</si>
  <si>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</si>
  <si>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</si>
  <si>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</si>
  <si>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</si>
  <si>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</si>
  <si>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</si>
  <si>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</si>
  <si>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</si>
  <si>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</si>
  <si>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</si>
  <si>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</si>
  <si>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</si>
  <si>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</si>
  <si>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</si>
  <si>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</si>
  <si>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</si>
  <si>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</si>
  <si>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</si>
  <si>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</si>
  <si>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</si>
  <si>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</si>
  <si>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</si>
  <si>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</si>
  <si>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</si>
  <si>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</si>
  <si>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</si>
  <si>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</si>
  <si>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</si>
  <si>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</si>
  <si>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</si>
  <si>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</si>
  <si>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</si>
  <si>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</si>
  <si>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</si>
  <si>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</si>
  <si>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</si>
  <si>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</si>
  <si>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</si>
  <si>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</si>
  <si>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</si>
  <si>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</si>
  <si>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</si>
  <si>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</si>
  <si>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</si>
  <si>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</si>
  <si>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</si>
  <si>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</si>
  <si>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</si>
  <si>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</si>
  <si>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</si>
  <si>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</si>
  <si>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</si>
  <si>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</si>
  <si>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</si>
  <si>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</si>
  <si>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</si>
  <si>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</si>
  <si>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</si>
  <si>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</si>
  <si>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</si>
  <si>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</si>
  <si>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</si>
  <si>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</si>
  <si>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</si>
  <si>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</si>
  <si>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</si>
  <si>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</si>
  <si>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</si>
  <si>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</si>
  <si>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</si>
  <si>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</si>
  <si>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</si>
  <si>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</si>
  <si>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</si>
  <si>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</si>
  <si>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</si>
  <si>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</si>
  <si>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</si>
  <si>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</si>
  <si>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</si>
  <si>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</si>
  <si>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</si>
  <si>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</si>
  <si>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</si>
  <si>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</si>
  <si>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</si>
  <si>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</si>
  <si>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</si>
  <si>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</si>
  <si>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</si>
  <si>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</si>
  <si>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</si>
  <si>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</si>
  <si>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</si>
  <si>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</si>
  <si>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</si>
  <si>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</si>
  <si>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</si>
  <si>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</si>
  <si>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</si>
  <si>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</si>
  <si>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</si>
  <si>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</si>
  <si>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</si>
  <si>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</si>
  <si>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</si>
  <si>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</si>
  <si>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</si>
  <si>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</si>
  <si>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</si>
  <si>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</si>
  <si>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</si>
  <si>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</si>
  <si>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</si>
  <si>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</si>
  <si>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</si>
  <si>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</si>
  <si>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</si>
  <si>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</si>
  <si>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</si>
  <si>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</si>
  <si>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</si>
  <si>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</si>
  <si>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</si>
  <si>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</si>
  <si>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</si>
  <si>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</si>
  <si>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</si>
  <si>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</si>
  <si>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</si>
  <si>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</si>
  <si>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</si>
  <si>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</si>
  <si>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</si>
  <si>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</si>
  <si>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</si>
  <si>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</si>
  <si>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</si>
  <si>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</si>
  <si>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</si>
  <si>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</si>
  <si>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</si>
  <si>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</si>
  <si>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</si>
  <si>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</si>
  <si>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</si>
  <si>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</si>
  <si>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</si>
  <si>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</si>
  <si>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</si>
  <si>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</si>
  <si>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</si>
  <si>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</si>
  <si>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</si>
  <si>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</si>
  <si>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</si>
  <si>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</si>
  <si>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</si>
  <si>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</si>
  <si>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</si>
  <si>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</si>
  <si>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</si>
  <si>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</si>
  <si>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</si>
  <si>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</si>
  <si>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</si>
  <si>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</si>
  <si>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</si>
  <si>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</si>
  <si>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</si>
  <si>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</si>
  <si>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</si>
  <si>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</si>
  <si>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</si>
  <si>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</si>
  <si>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</si>
  <si>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</si>
  <si>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</si>
  <si>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</si>
  <si>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</si>
  <si>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</si>
  <si>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</si>
  <si>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</si>
  <si>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</si>
  <si>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</si>
  <si>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</si>
  <si>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</si>
  <si>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</si>
  <si>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</si>
  <si>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</si>
  <si>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</si>
  <si>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</si>
  <si>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</si>
  <si>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</si>
  <si>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</si>
  <si>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</si>
  <si>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</si>
  <si>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</si>
  <si>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</si>
  <si>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</si>
  <si>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</si>
  <si>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</si>
  <si>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</si>
  <si>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</si>
  <si>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</si>
  <si>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</si>
  <si>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</si>
  <si>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</si>
  <si>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</si>
  <si>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</si>
  <si>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</si>
  <si>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</si>
  <si>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</si>
  <si>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</si>
  <si>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</si>
  <si>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</si>
  <si>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</si>
  <si>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</si>
  <si>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</si>
  <si>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</si>
  <si>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</si>
  <si>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</si>
  <si>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</si>
  <si>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</si>
  <si>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</si>
  <si>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</si>
  <si>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</si>
  <si>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</si>
  <si>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</si>
  <si>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</si>
  <si>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</si>
  <si>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</si>
  <si>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</si>
  <si>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</si>
  <si>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</si>
  <si>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</si>
  <si>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</si>
  <si>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</si>
  <si>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</si>
  <si>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</si>
  <si>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</si>
  <si>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</si>
  <si>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</si>
  <si>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</si>
  <si>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</si>
  <si>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</si>
  <si>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</si>
  <si>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</si>
  <si>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</si>
  <si>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</si>
  <si>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</si>
  <si>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</si>
  <si>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</si>
  <si>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</si>
  <si>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</si>
  <si>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</si>
  <si>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</si>
  <si>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</si>
  <si>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</si>
  <si>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</si>
  <si>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</si>
  <si>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</si>
  <si>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</si>
  <si>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</si>
  <si>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</si>
  <si>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</si>
  <si>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</si>
  <si>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</si>
  <si>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</si>
  <si>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</si>
  <si>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</si>
  <si>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</si>
  <si>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</si>
  <si>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</si>
  <si>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</si>
  <si>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</si>
  <si>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</si>
  <si>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</si>
  <si>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</si>
  <si>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</si>
  <si>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</si>
  <si>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</si>
  <si>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</si>
  <si>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</si>
  <si>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</si>
  <si>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</si>
  <si>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</si>
  <si>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</si>
  <si>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</si>
  <si>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</si>
  <si>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</si>
  <si>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</si>
  <si>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</si>
  <si>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</si>
  <si>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</si>
  <si>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</si>
  <si>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</si>
  <si>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</si>
  <si>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</si>
  <si>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</si>
  <si>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</si>
  <si>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</si>
  <si>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</si>
  <si>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</si>
  <si>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</si>
  <si>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</si>
  <si>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</si>
  <si>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</si>
  <si>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</si>
  <si>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</si>
  <si>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</si>
  <si>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</si>
  <si>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</si>
  <si>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</si>
  <si>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</si>
  <si>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</si>
  <si>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</si>
  <si>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</si>
  <si>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</si>
  <si>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</si>
  <si>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</si>
  <si>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</si>
  <si>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</si>
  <si>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</si>
  <si>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</si>
  <si>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</si>
  <si>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</si>
  <si>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</si>
  <si>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</si>
  <si>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</si>
  <si>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</si>
  <si>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</si>
  <si>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</si>
  <si>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</si>
  <si>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</si>
  <si>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</si>
  <si>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</si>
  <si>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</si>
  <si>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</si>
  <si>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</si>
  <si>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</si>
  <si>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</si>
  <si>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</si>
  <si>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</si>
  <si>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</si>
  <si>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</si>
  <si>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</si>
  <si>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</si>
  <si>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</si>
  <si>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</si>
  <si>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</si>
  <si>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</si>
  <si>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</si>
  <si>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</si>
  <si>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</si>
  <si>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</si>
  <si>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</si>
  <si>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</si>
  <si>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</si>
  <si>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</si>
  <si>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</si>
  <si>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</si>
  <si>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</si>
  <si>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</si>
  <si>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</si>
  <si>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</si>
  <si>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</si>
  <si>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</si>
  <si>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</si>
  <si>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</si>
  <si>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</si>
  <si>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</si>
  <si>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</si>
  <si>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</si>
  <si>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</si>
  <si>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</si>
  <si>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</si>
  <si>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</si>
  <si>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</si>
  <si>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</si>
  <si>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</si>
  <si>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</si>
  <si>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</si>
  <si>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</si>
  <si>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</si>
  <si>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</si>
  <si>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</si>
  <si>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</si>
  <si>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</si>
  <si>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</si>
  <si>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</si>
  <si>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</si>
  <si>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</si>
  <si>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</si>
  <si>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</si>
  <si>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</si>
  <si>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</si>
  <si>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</si>
  <si>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</si>
  <si>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</si>
  <si>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</si>
  <si>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</si>
  <si>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</si>
  <si>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</si>
  <si>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</si>
  <si>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</si>
  <si>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</si>
  <si>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</si>
  <si>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</si>
  <si>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</si>
  <si>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</si>
  <si>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</si>
  <si>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</si>
  <si>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</si>
  <si>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</si>
  <si>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</si>
  <si>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</si>
  <si>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</si>
  <si>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</si>
  <si>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</si>
  <si>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</si>
  <si>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</si>
  <si>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</si>
  <si>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</si>
  <si>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</si>
  <si>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</si>
  <si>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</si>
  <si>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</si>
  <si>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</si>
  <si>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</si>
  <si>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</si>
  <si>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</si>
  <si>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</si>
  <si>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</si>
  <si>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</si>
  <si>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</si>
  <si>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</si>
  <si>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</si>
  <si>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</si>
  <si>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</si>
  <si>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</si>
  <si>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</si>
  <si>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</si>
  <si>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</si>
  <si>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</si>
  <si>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</si>
  <si>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</si>
  <si>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</si>
  <si>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</si>
  <si>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</si>
  <si>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</si>
  <si>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</si>
  <si>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</si>
  <si>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</si>
  <si>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</si>
  <si>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</si>
  <si>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</si>
  <si>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</si>
  <si>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</si>
  <si>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</si>
  <si>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</si>
  <si>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</si>
  <si>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</si>
  <si>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</si>
  <si>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</si>
  <si>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</si>
  <si>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</si>
  <si>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</si>
  <si>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</si>
  <si>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</si>
  <si>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</si>
  <si>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</si>
  <si>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</si>
  <si>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</si>
  <si>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</si>
  <si>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</si>
  <si>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</si>
  <si>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</si>
  <si>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</si>
  <si>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</si>
  <si>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</si>
  <si>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</si>
  <si>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</si>
  <si>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</si>
  <si>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</si>
  <si>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</si>
  <si>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</si>
  <si>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</si>
  <si>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</si>
  <si>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</si>
  <si>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</si>
  <si>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</si>
  <si>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</si>
  <si>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</si>
  <si>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</si>
  <si>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</si>
  <si>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</si>
  <si>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</si>
  <si>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</si>
  <si>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</si>
  <si>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</si>
  <si>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</si>
  <si>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</si>
  <si>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</si>
  <si>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</si>
  <si>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</si>
  <si>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</si>
  <si>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</si>
  <si>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</si>
  <si>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</si>
  <si>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</si>
  <si>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</si>
  <si>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</si>
  <si>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</si>
  <si>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</si>
  <si>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</si>
  <si>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</si>
  <si>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</si>
  <si>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</si>
  <si>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</si>
  <si>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</si>
  <si>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</si>
  <si>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</si>
  <si>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</si>
  <si>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</si>
  <si>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</si>
  <si>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</si>
  <si>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</si>
  <si>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</si>
  <si>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</si>
  <si>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</si>
  <si>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</si>
  <si>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</si>
  <si>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</si>
  <si>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</si>
  <si>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</si>
  <si>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</si>
  <si>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</si>
  <si>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</si>
  <si>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</si>
  <si>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</si>
  <si>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</si>
  <si>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</si>
  <si>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</si>
  <si>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</si>
  <si>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</si>
  <si>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</si>
  <si>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</si>
  <si>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</si>
  <si>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</si>
  <si>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</si>
  <si>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</si>
  <si>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</si>
  <si>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</si>
  <si>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</si>
  <si>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</si>
  <si>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</si>
  <si>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</si>
  <si>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</si>
  <si>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</si>
  <si>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</si>
  <si>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</si>
  <si>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</si>
  <si>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</si>
  <si>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</si>
  <si>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</si>
  <si>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</si>
  <si>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</si>
  <si>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</si>
  <si>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</si>
  <si>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</si>
  <si>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</si>
  <si>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</si>
  <si>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</si>
  <si>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</si>
  <si>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</si>
  <si>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</si>
  <si>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</si>
  <si>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</si>
  <si>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</si>
  <si>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</si>
  <si>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</si>
  <si>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</si>
  <si>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</si>
  <si>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</si>
  <si>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</si>
  <si>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</si>
  <si>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</si>
  <si>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</si>
  <si>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</si>
  <si>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</si>
  <si>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</si>
  <si>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</si>
  <si>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</si>
  <si>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</si>
  <si>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</si>
  <si>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</si>
  <si>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</si>
  <si>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</si>
  <si>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</si>
  <si>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</si>
  <si>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</si>
  <si>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</si>
  <si>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</si>
  <si>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</si>
  <si>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</si>
  <si>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</si>
  <si>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</si>
  <si>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</si>
  <si>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</si>
  <si>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</si>
  <si>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</si>
  <si>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</si>
  <si>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</si>
  <si>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</si>
  <si>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</si>
  <si>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</si>
  <si>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</si>
  <si>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</si>
  <si>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</si>
  <si>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</si>
  <si>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</si>
  <si>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</si>
  <si>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</si>
  <si>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</si>
  <si>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</si>
  <si>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</si>
  <si>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</si>
  <si>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</si>
  <si>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</si>
  <si>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</si>
  <si>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</si>
  <si>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</si>
  <si>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</si>
  <si>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</si>
  <si>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</si>
  <si>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</si>
  <si>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</si>
  <si>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</si>
  <si>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</si>
  <si>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</si>
  <si>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</si>
  <si>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</si>
  <si>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</si>
  <si>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</si>
  <si>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</si>
  <si>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</si>
  <si>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</si>
  <si>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</si>
  <si>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</si>
  <si>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</si>
  <si>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</si>
  <si>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</si>
  <si>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</si>
  <si>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</si>
  <si>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</si>
  <si>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</si>
  <si>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</si>
  <si>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</si>
  <si>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</si>
  <si>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</si>
  <si>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</si>
  <si>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</si>
  <si>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</si>
  <si>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</si>
  <si>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</si>
  <si>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</si>
  <si>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</si>
  <si>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</si>
  <si>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</si>
  <si>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</si>
  <si>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</si>
  <si>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</si>
  <si>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</si>
  <si>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</si>
  <si>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</si>
  <si>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</si>
  <si>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</si>
  <si>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</si>
  <si>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</si>
  <si>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</si>
  <si>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</si>
  <si>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</si>
  <si>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</si>
  <si>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</si>
  <si>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</si>
  <si>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</si>
  <si>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</si>
  <si>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</si>
  <si>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</si>
  <si>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</si>
  <si>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</si>
  <si>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</si>
  <si>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</si>
  <si>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</si>
  <si>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</si>
  <si>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</si>
  <si>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</si>
  <si>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</si>
  <si>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</si>
  <si>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</si>
  <si>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</si>
  <si>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</si>
  <si>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</si>
  <si>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</si>
  <si>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</si>
  <si>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</si>
  <si>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</si>
  <si>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</si>
  <si>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</si>
  <si>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</si>
  <si>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</si>
  <si>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</si>
  <si>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</si>
  <si>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</si>
  <si>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</si>
  <si>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</si>
  <si>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</si>
  <si>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</si>
  <si>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</si>
  <si>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</si>
  <si>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</si>
  <si>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</si>
  <si>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</si>
  <si>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</si>
  <si>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</si>
  <si>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</si>
  <si>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</si>
  <si>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</si>
  <si>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</si>
  <si>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</si>
  <si>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</si>
  <si>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</si>
  <si>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</si>
  <si>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</si>
  <si>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</si>
  <si>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</si>
  <si>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</si>
  <si>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</si>
  <si>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</si>
  <si>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</si>
  <si>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</si>
  <si>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</si>
  <si>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</si>
  <si>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</si>
  <si>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</si>
  <si>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</si>
  <si>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</si>
  <si>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</si>
  <si>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</si>
  <si>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</si>
  <si>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</si>
  <si>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</si>
  <si>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</si>
  <si>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</si>
  <si>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</si>
  <si>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</si>
  <si>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</si>
  <si>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</si>
  <si>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</si>
  <si>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</si>
  <si>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</si>
  <si>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</si>
  <si>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</si>
  <si>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</si>
  <si>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</si>
  <si>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</si>
  <si>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</si>
  <si>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</si>
  <si>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</si>
  <si>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</si>
  <si>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</si>
  <si>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</si>
  <si>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</si>
  <si>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</si>
  <si>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</si>
  <si>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</si>
  <si>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</si>
  <si>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</si>
  <si>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</si>
  <si>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</si>
  <si>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</si>
  <si>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</si>
  <si>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</si>
  <si>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</si>
  <si>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</si>
  <si>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</si>
  <si>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</si>
  <si>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</si>
  <si>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</si>
  <si>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</si>
  <si>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</si>
  <si>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</si>
  <si>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</si>
  <si>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</si>
  <si>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</si>
  <si>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</si>
  <si>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</si>
  <si>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</si>
  <si>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</si>
  <si>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</si>
  <si>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</si>
  <si>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</si>
  <si>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</si>
  <si>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</si>
  <si>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</si>
  <si>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</si>
  <si>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</si>
  <si>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</si>
  <si>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</si>
  <si>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</si>
  <si>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</si>
  <si>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</si>
  <si>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</si>
  <si>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</si>
  <si>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</si>
  <si>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</si>
  <si>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</si>
  <si>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</si>
  <si>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</si>
  <si>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</si>
  <si>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</si>
  <si>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</si>
  <si>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</si>
  <si>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</si>
  <si>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</si>
  <si>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</si>
  <si>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</si>
  <si>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</si>
  <si>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</si>
  <si>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</si>
  <si>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</si>
  <si>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</si>
  <si>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</si>
  <si>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</si>
  <si>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</si>
  <si>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</si>
  <si>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</si>
  <si>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</si>
  <si>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</si>
  <si>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</si>
  <si>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</si>
  <si>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</si>
  <si>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</si>
  <si>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</si>
  <si>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</si>
  <si>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</si>
  <si>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</si>
  <si>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</si>
  <si>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</si>
  <si>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</si>
  <si>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</si>
  <si>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</si>
  <si>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</si>
  <si>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</si>
  <si>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</si>
  <si>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</si>
  <si>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</si>
  <si>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</si>
  <si>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</si>
  <si>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</si>
  <si>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</si>
  <si>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</si>
  <si>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</si>
  <si>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</si>
  <si>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</si>
  <si>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</si>
  <si>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</si>
  <si>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</si>
  <si>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</si>
  <si>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</si>
  <si>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</si>
  <si>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</si>
  <si>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</si>
  <si>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</si>
  <si>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</si>
  <si>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</si>
  <si>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</si>
  <si>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</si>
  <si>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</si>
  <si>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</si>
  <si>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</si>
  <si>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</si>
  <si>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</si>
  <si>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</si>
  <si>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</si>
  <si>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</si>
  <si>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</si>
  <si>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</si>
  <si>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</si>
  <si>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</si>
  <si>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</si>
  <si>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</si>
  <si>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</si>
  <si>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</si>
  <si>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</si>
  <si>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</si>
  <si>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</si>
  <si>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</si>
  <si>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</si>
  <si>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</si>
  <si>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</si>
  <si>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</si>
  <si>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</si>
  <si>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</si>
  <si>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</si>
  <si>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</si>
  <si>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</si>
  <si>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</si>
  <si>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</si>
  <si>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</si>
  <si>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</si>
  <si>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</si>
  <si>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</si>
  <si>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</si>
  <si>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</si>
  <si>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</si>
  <si>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</si>
  <si>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</si>
  <si>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</si>
  <si>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</si>
  <si>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</si>
  <si>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</si>
  <si>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</si>
  <si>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</si>
  <si>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</si>
  <si>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</si>
  <si>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</si>
  <si>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</si>
  <si>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</si>
  <si>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</si>
  <si>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</si>
  <si>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</si>
  <si>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</si>
  <si>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</si>
  <si>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</si>
  <si>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</si>
  <si>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</si>
  <si>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</si>
  <si>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</si>
  <si>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</si>
  <si>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</si>
  <si>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</si>
  <si>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</si>
  <si>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</si>
  <si>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</si>
  <si>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</si>
  <si>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</si>
  <si>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</si>
  <si>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</si>
  <si>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</si>
  <si>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</si>
  <si>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</si>
  <si>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</si>
  <si>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</si>
  <si>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</si>
  <si>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</si>
  <si>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</si>
  <si>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</si>
  <si>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</si>
  <si>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</si>
  <si>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</si>
  <si>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</si>
  <si>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</si>
  <si>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</si>
  <si>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</si>
  <si>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</si>
  <si>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</si>
  <si>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</si>
  <si>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</si>
  <si>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</si>
  <si>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</si>
  <si>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</si>
  <si>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</si>
  <si>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</si>
  <si>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</si>
  <si>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</si>
  <si>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</si>
  <si>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</si>
  <si>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</si>
  <si>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</si>
  <si>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</si>
  <si>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</si>
  <si>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</si>
  <si>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</si>
  <si>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</si>
  <si>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</si>
  <si>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</si>
  <si>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</si>
  <si>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</si>
  <si>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</si>
  <si>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</si>
  <si>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</si>
  <si>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</si>
  <si>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</si>
  <si>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</si>
  <si>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</si>
  <si>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</si>
  <si>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</si>
  <si>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</si>
  <si>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</si>
  <si>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</si>
  <si>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</si>
  <si>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</si>
  <si>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</si>
  <si>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</si>
  <si>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</si>
  <si>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</si>
  <si>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</si>
  <si>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</si>
  <si>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</si>
  <si>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</si>
  <si>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</si>
  <si>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</si>
  <si>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</si>
  <si>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</si>
  <si>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</si>
  <si>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</si>
  <si>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</si>
  <si>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</si>
  <si>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</si>
  <si>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</si>
  <si>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</si>
  <si>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</si>
  <si>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</si>
  <si>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</si>
  <si>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</si>
  <si>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</si>
  <si>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</si>
  <si>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</si>
  <si>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</si>
  <si>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</si>
  <si>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</si>
  <si>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</si>
  <si>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</si>
  <si>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</si>
  <si>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</si>
  <si>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</si>
  <si>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</si>
  <si>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</si>
  <si>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</si>
  <si>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</si>
  <si>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</si>
  <si>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</si>
  <si>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</si>
  <si>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</si>
  <si>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</si>
  <si>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</si>
  <si>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</si>
  <si>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</si>
  <si>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</si>
  <si>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</si>
  <si>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</si>
  <si>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</si>
  <si>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</si>
  <si>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</si>
  <si>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</si>
  <si>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</si>
  <si>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</si>
  <si>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</si>
  <si>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</si>
  <si>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</si>
  <si>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</si>
  <si>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</si>
  <si>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</si>
  <si>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</si>
  <si>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</si>
  <si>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</si>
  <si>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</si>
  <si>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</si>
  <si>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</si>
  <si>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</si>
  <si>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</si>
  <si>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</si>
  <si>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</si>
  <si>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</si>
  <si>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</si>
  <si>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</si>
  <si>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</si>
  <si>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</si>
  <si>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</si>
  <si>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</si>
  <si>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</si>
  <si>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</si>
  <si>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</si>
  <si>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</si>
  <si>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</si>
  <si>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</si>
  <si>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</si>
  <si>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</si>
  <si>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</si>
  <si>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</si>
  <si>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</si>
  <si>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</si>
  <si>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</si>
  <si>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</si>
  <si>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</si>
  <si>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</si>
  <si>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</si>
  <si>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</si>
  <si>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</si>
  <si>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</si>
  <si>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</si>
  <si>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</si>
  <si>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</si>
  <si>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</si>
  <si>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</si>
  <si>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</si>
  <si>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</si>
  <si>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</si>
  <si>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</si>
  <si>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</si>
  <si>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</si>
  <si>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</si>
  <si>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</si>
  <si>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</si>
  <si>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</si>
  <si>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</si>
  <si>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</si>
  <si>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</si>
  <si>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</si>
  <si>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</si>
  <si>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</si>
  <si>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</si>
  <si>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</si>
  <si>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</si>
  <si>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</si>
  <si>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</si>
  <si>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</si>
  <si>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</si>
  <si>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</si>
  <si>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</si>
  <si>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</si>
  <si>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</si>
  <si>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</si>
  <si>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</si>
  <si>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</si>
  <si>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</si>
  <si>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</si>
  <si>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</si>
  <si>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</si>
  <si>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</si>
  <si>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</si>
  <si>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</si>
  <si>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</si>
  <si>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</si>
  <si>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</si>
  <si>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</si>
  <si>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</si>
  <si>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</si>
  <si>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</si>
  <si>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</si>
  <si>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</si>
  <si>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</si>
  <si>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</si>
  <si>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</si>
  <si>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</si>
  <si>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</si>
  <si>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</si>
  <si>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</si>
  <si>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</si>
  <si>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</si>
  <si>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</si>
  <si>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</si>
  <si>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</si>
  <si>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</si>
  <si>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</si>
  <si>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</si>
  <si>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</si>
  <si>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</si>
  <si>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</si>
  <si>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</si>
  <si>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</si>
  <si>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</si>
  <si>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</si>
  <si>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</si>
  <si>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</si>
  <si>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</si>
  <si>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</si>
  <si>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</si>
  <si>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</si>
  <si>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</si>
  <si>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</si>
  <si>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</si>
  <si>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</si>
  <si>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</si>
  <si>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</si>
  <si>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</si>
  <si>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</si>
  <si>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</si>
  <si>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</si>
  <si>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</si>
  <si>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</si>
  <si>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</si>
  <si>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</si>
  <si>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</si>
  <si>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</si>
  <si>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</si>
  <si>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</si>
  <si>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</si>
  <si>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</si>
  <si>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</si>
  <si>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</si>
  <si>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</si>
  <si>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</si>
  <si>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</si>
  <si>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</si>
  <si>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</si>
  <si>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</si>
  <si>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</si>
  <si>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</si>
  <si>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</si>
  <si>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</si>
  <si>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</si>
  <si>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</si>
  <si>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</si>
  <si>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</si>
  <si>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</si>
  <si>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</si>
  <si>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</si>
  <si>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</si>
  <si>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</si>
  <si>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</si>
  <si>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</si>
  <si>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</si>
  <si>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</si>
  <si>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</si>
  <si>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</si>
  <si>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</si>
  <si>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</si>
  <si>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</si>
  <si>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</si>
  <si>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</si>
  <si>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</si>
  <si>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</si>
  <si>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</si>
  <si>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</si>
  <si>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</si>
  <si>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</si>
  <si>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</si>
  <si>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</si>
  <si>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</si>
  <si>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</si>
  <si>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</si>
  <si>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</si>
  <si>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</si>
  <si>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</si>
  <si>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</si>
  <si>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</si>
  <si>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</si>
  <si>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</si>
  <si>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</si>
  <si>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</si>
  <si>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</si>
  <si>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</si>
  <si>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</si>
  <si>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</si>
  <si>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</si>
  <si>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</si>
  <si>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</si>
  <si>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</si>
  <si>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</si>
  <si>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</si>
  <si>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</si>
  <si>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</si>
  <si>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</si>
  <si>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</si>
  <si>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</si>
  <si>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</si>
  <si>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</si>
  <si>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</si>
  <si>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</si>
  <si>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</si>
  <si>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</si>
  <si>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</si>
  <si>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</si>
  <si>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</si>
  <si>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</si>
  <si>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</si>
  <si>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</si>
  <si>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</si>
  <si>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</si>
  <si>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</si>
  <si>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</si>
  <si>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</si>
  <si>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</si>
  <si>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</si>
  <si>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</si>
  <si>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</si>
  <si>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</si>
  <si>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</si>
  <si>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</si>
  <si>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</si>
  <si>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</si>
  <si>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</si>
  <si>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</si>
  <si>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</si>
  <si>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</si>
  <si>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</si>
  <si>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</si>
  <si>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</si>
  <si>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</si>
  <si>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</si>
  <si>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</si>
  <si>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</si>
  <si>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</si>
  <si>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</si>
  <si>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</si>
  <si>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</si>
  <si>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</si>
  <si>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</si>
  <si>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</si>
  <si>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</si>
  <si>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</si>
  <si>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</si>
  <si>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</si>
  <si>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</si>
  <si>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</si>
  <si>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</si>
  <si>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</si>
  <si>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</si>
  <si>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</si>
  <si>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</si>
  <si>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</si>
  <si>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</si>
  <si>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</si>
  <si>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</si>
  <si>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</si>
  <si>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</si>
  <si>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</si>
  <si>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</si>
  <si>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</si>
  <si>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</si>
  <si>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</si>
  <si>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</si>
  <si>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</si>
  <si>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</si>
  <si>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</si>
  <si>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</si>
  <si>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</si>
  <si>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</si>
  <si>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</si>
  <si>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</si>
  <si>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</si>
  <si>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</si>
  <si>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</si>
  <si>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</si>
  <si>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</si>
  <si>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</si>
  <si>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</si>
  <si>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</si>
  <si>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</si>
  <si>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</si>
  <si>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</si>
  <si>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</si>
  <si>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</si>
  <si>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</si>
  <si>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</si>
  <si>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</si>
  <si>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</si>
  <si>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</si>
  <si>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</si>
  <si>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</si>
  <si>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</si>
  <si>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</si>
  <si>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</si>
  <si>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</si>
  <si>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</si>
  <si>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</si>
  <si>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</si>
  <si>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</si>
  <si>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</si>
  <si>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</si>
  <si>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</si>
  <si>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</si>
  <si>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</si>
  <si>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</si>
  <si>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</si>
  <si>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</si>
  <si>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</si>
  <si>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</si>
  <si>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</si>
  <si>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</si>
  <si>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</si>
  <si>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</si>
  <si>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</si>
  <si>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</si>
  <si>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</si>
  <si>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</si>
  <si>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</si>
  <si>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</si>
  <si>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</si>
  <si>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</si>
  <si>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</si>
  <si>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</si>
  <si>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</si>
  <si>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</si>
  <si>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</si>
  <si>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</si>
  <si>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</si>
  <si>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</si>
  <si>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</si>
  <si>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</si>
  <si>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</si>
  <si>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</si>
  <si>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</si>
  <si>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</si>
  <si>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</si>
  <si>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</si>
  <si>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</si>
  <si>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</si>
  <si>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</si>
  <si>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</si>
  <si>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</si>
  <si>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</si>
  <si>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</si>
  <si>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</si>
  <si>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</si>
  <si>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</si>
  <si>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</si>
  <si>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</si>
  <si>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</si>
  <si>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</si>
  <si>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</si>
  <si>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</si>
  <si>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</si>
  <si>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</si>
  <si>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</si>
  <si>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</si>
  <si>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</si>
  <si>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</si>
  <si>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</si>
  <si>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</si>
  <si>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</si>
  <si>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</si>
  <si>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</si>
  <si>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</si>
  <si>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</si>
  <si>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</si>
  <si>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</si>
  <si>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</si>
  <si>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</si>
  <si>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</si>
  <si>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</si>
  <si>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</si>
  <si>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</si>
  <si>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</si>
  <si>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</si>
  <si>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</si>
  <si>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</si>
  <si>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</si>
  <si>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</si>
  <si>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</si>
  <si>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</si>
  <si>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</si>
  <si>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</si>
  <si>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</si>
  <si>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</si>
  <si>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</si>
  <si>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</si>
  <si>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</si>
  <si>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</si>
  <si>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</si>
  <si>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</si>
  <si>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</si>
  <si>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</si>
  <si>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</si>
  <si>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</si>
  <si>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</si>
  <si>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</si>
  <si>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</si>
  <si>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</si>
  <si>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</si>
  <si>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</si>
  <si>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</si>
  <si>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</si>
  <si>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</si>
  <si>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</si>
  <si>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</si>
  <si>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</si>
  <si>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</si>
  <si>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</si>
  <si>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</si>
  <si>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</si>
  <si>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</si>
  <si>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</si>
  <si>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</si>
  <si>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</si>
  <si>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</si>
  <si>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</si>
  <si>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</si>
  <si>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</si>
  <si>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</si>
  <si>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</si>
  <si>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</si>
  <si>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</si>
  <si>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</si>
  <si>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</si>
  <si>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</si>
  <si>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</si>
  <si>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</si>
  <si>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</si>
  <si>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</si>
  <si>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</si>
  <si>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</si>
  <si>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</si>
  <si>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</si>
  <si>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</si>
  <si>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</si>
  <si>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</si>
  <si>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</si>
  <si>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</si>
  <si>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</si>
  <si>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</si>
  <si>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</si>
  <si>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</si>
  <si>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</si>
  <si>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</si>
  <si>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</si>
  <si>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</si>
  <si>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</si>
  <si>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</si>
  <si>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</si>
  <si>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</si>
  <si>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</si>
  <si>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</si>
  <si>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</si>
  <si>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</si>
  <si>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</si>
  <si>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</si>
  <si>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</si>
  <si>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</si>
  <si>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</si>
  <si>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</si>
  <si>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</si>
  <si>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</si>
  <si>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</si>
  <si>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</si>
  <si>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</si>
  <si>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</si>
  <si>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</si>
  <si>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</si>
  <si>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</si>
  <si>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</si>
  <si>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</si>
  <si>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</si>
  <si>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</si>
  <si>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</si>
  <si>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</si>
  <si>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</si>
  <si>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</si>
  <si>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</si>
  <si>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</si>
  <si>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</si>
  <si>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</si>
  <si>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</si>
  <si>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</si>
  <si>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</si>
  <si>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</si>
  <si>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</si>
  <si>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</si>
  <si>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</si>
  <si>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</si>
  <si>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</si>
  <si>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</si>
  <si>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</si>
  <si>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</si>
  <si>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</si>
  <si>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</si>
  <si>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</si>
  <si>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</si>
  <si>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</si>
  <si>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</si>
  <si>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</si>
  <si>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</si>
  <si>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</si>
  <si>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</si>
  <si>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</si>
  <si>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</si>
  <si>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</si>
  <si>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</si>
  <si>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</si>
  <si>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</si>
  <si>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</si>
  <si>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</si>
  <si>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</si>
  <si>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</si>
  <si>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</si>
  <si>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</si>
  <si>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</si>
  <si>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</si>
  <si>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</si>
  <si>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</si>
  <si>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</si>
  <si>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</si>
  <si>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</si>
  <si>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</si>
  <si>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</si>
  <si>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</si>
  <si>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</si>
  <si>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</si>
  <si>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</si>
  <si>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</si>
  <si>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</si>
  <si>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</si>
  <si>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</si>
  <si>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</si>
  <si>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</si>
  <si>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</si>
  <si>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</si>
  <si>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</si>
  <si>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</si>
  <si>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</si>
  <si>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</si>
  <si>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</si>
  <si>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</si>
  <si>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</si>
  <si>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</si>
  <si>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</si>
  <si>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</si>
  <si>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</si>
  <si>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</si>
  <si>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</si>
  <si>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</si>
  <si>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</si>
  <si>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</si>
  <si>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</si>
  <si>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</si>
  <si>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</si>
  <si>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</si>
  <si>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</si>
  <si>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</si>
  <si>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</si>
  <si>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</si>
  <si>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</si>
  <si>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</si>
  <si>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</si>
  <si>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</si>
  <si>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</si>
  <si>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</si>
  <si>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</si>
  <si>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</si>
  <si>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</si>
  <si>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</si>
  <si>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</si>
  <si>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</si>
  <si>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</si>
  <si>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</si>
  <si>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</si>
  <si>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</si>
  <si>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</si>
  <si>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</si>
  <si>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</si>
  <si>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</si>
  <si>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</si>
  <si>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</si>
  <si>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</si>
  <si>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</si>
  <si>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</si>
  <si>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</si>
  <si>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</si>
  <si>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</si>
  <si>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</si>
  <si>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</si>
  <si>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</si>
  <si>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</si>
  <si>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</si>
  <si>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</si>
  <si>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</si>
  <si>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</si>
  <si>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</si>
  <si>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</si>
  <si>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</si>
  <si>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</si>
  <si>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</si>
  <si>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</si>
  <si>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</si>
  <si>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</si>
  <si>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</si>
  <si>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</si>
  <si>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</si>
  <si>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</si>
  <si>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</si>
  <si>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</si>
  <si>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</si>
  <si>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</si>
  <si>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</si>
  <si>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</si>
  <si>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</si>
  <si>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</si>
  <si>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</si>
  <si>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</si>
  <si>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</si>
  <si>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</si>
  <si>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</si>
  <si>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</si>
  <si>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</si>
  <si>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</si>
  <si>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</si>
  <si>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</si>
  <si>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</si>
  <si>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</si>
  <si>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</si>
  <si>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</si>
  <si>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</si>
  <si>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</si>
  <si>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</si>
  <si>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</si>
  <si>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</si>
  <si>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</si>
  <si>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</si>
  <si>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</si>
  <si>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</si>
  <si>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</si>
  <si>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</si>
  <si>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</si>
  <si>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</si>
  <si>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</si>
  <si>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</si>
  <si>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</si>
  <si>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</si>
  <si>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</si>
  <si>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</si>
  <si>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</si>
  <si>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</si>
  <si>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</si>
  <si>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</si>
  <si>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</si>
  <si>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</si>
  <si>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</si>
  <si>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</si>
  <si>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</si>
  <si>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</si>
  <si>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</si>
  <si>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</si>
  <si>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</si>
  <si>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</si>
  <si>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</si>
  <si>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</si>
  <si>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</si>
  <si>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</si>
  <si>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</si>
  <si>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</si>
  <si>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</si>
  <si>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</si>
  <si>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</si>
  <si>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</si>
  <si>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</si>
  <si>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</si>
  <si>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</si>
  <si>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</si>
  <si>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</si>
  <si>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</si>
  <si>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</si>
  <si>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</si>
  <si>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</si>
  <si>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</si>
  <si>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</si>
  <si>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</si>
  <si>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</si>
  <si>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</si>
  <si>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</si>
  <si>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</si>
  <si>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</si>
  <si>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</si>
  <si>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</si>
  <si>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</si>
  <si>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</si>
  <si>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</si>
  <si>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</si>
  <si>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</si>
  <si>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</si>
  <si>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</si>
  <si>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</si>
  <si>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</si>
  <si>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</si>
  <si>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</si>
  <si>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</si>
  <si>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</si>
  <si>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</si>
  <si>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</si>
  <si>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</si>
  <si>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</si>
  <si>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</si>
  <si>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</si>
  <si>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</si>
  <si>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</si>
  <si>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</si>
  <si>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</si>
  <si>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</si>
  <si>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</si>
  <si>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</si>
  <si>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</si>
  <si>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</si>
  <si>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</si>
  <si>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</si>
  <si>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</si>
  <si>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</si>
  <si>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</si>
  <si>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</si>
  <si>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</si>
  <si>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</si>
  <si>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</si>
  <si>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</si>
  <si>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</si>
  <si>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</si>
  <si>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</si>
  <si>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</si>
  <si>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</si>
  <si>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</si>
  <si>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</si>
  <si>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</si>
  <si>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</si>
  <si>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</si>
  <si>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</si>
  <si>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</si>
  <si>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</si>
  <si>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</si>
  <si>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</si>
  <si>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</si>
  <si>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</si>
  <si>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</si>
  <si>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</si>
  <si>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</si>
  <si>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</si>
  <si>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</si>
  <si>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</si>
  <si>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</si>
  <si>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</si>
  <si>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</si>
  <si>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</si>
  <si>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</si>
  <si>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</si>
  <si>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</si>
  <si>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</si>
  <si>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</si>
  <si>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</si>
  <si>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</si>
  <si>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</si>
  <si>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</si>
  <si>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</si>
  <si>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</si>
  <si>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</si>
  <si>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</si>
  <si>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</si>
  <si>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</si>
  <si>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</si>
  <si>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</si>
  <si>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</si>
  <si>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</si>
  <si>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</si>
  <si>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</si>
  <si>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</si>
  <si>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</si>
  <si>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</si>
  <si>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</si>
  <si>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</si>
  <si>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</si>
  <si>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</si>
  <si>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</si>
  <si>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</si>
  <si>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</si>
  <si>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</si>
  <si>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</si>
  <si>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</si>
  <si>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</si>
  <si>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</si>
  <si>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</si>
  <si>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</si>
  <si>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</si>
  <si>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</si>
  <si>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</si>
  <si>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</si>
  <si>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</si>
  <si>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</si>
  <si>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</si>
  <si>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</si>
  <si>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</si>
  <si>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</si>
  <si>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</si>
  <si>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</si>
  <si>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</si>
  <si>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</si>
  <si>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</si>
  <si>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</si>
  <si>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</si>
  <si>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</si>
  <si>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</si>
  <si>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</si>
  <si>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</si>
  <si>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</si>
  <si>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</si>
  <si>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</si>
  <si>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</si>
  <si>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</si>
  <si>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</si>
  <si>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</si>
  <si>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</si>
  <si>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</si>
  <si>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</si>
  <si>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</si>
  <si>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</si>
  <si>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</si>
  <si>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</si>
  <si>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</si>
  <si>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</si>
  <si>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</si>
  <si>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</si>
  <si>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</si>
  <si>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</si>
  <si>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</si>
  <si>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</si>
  <si>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</si>
  <si>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</si>
  <si>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</si>
  <si>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</si>
  <si>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</si>
  <si>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</si>
  <si>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</si>
  <si>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</si>
  <si>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</si>
  <si>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</si>
  <si>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</si>
  <si>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</si>
  <si>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</si>
  <si>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</si>
  <si>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</si>
  <si>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</si>
  <si>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</si>
  <si>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</si>
  <si>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</si>
  <si>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</si>
  <si>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</si>
  <si>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</si>
  <si>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</si>
  <si>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</si>
  <si>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</si>
  <si>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</si>
  <si>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</si>
  <si>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</si>
  <si>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</si>
  <si>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</si>
  <si>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</si>
  <si>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</si>
  <si>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</si>
  <si>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</si>
  <si>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</si>
  <si>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</si>
  <si>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</si>
  <si>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</si>
  <si>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</si>
  <si>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</si>
  <si>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</si>
  <si>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</si>
  <si>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</si>
  <si>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</si>
  <si>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</si>
  <si>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</si>
  <si>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</si>
  <si>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</si>
  <si>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</si>
  <si>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</si>
  <si>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</si>
  <si>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</si>
  <si>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</si>
  <si>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</si>
  <si>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</si>
  <si>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</si>
  <si>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</si>
  <si>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</si>
  <si>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</si>
  <si>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</si>
  <si>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</si>
  <si>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</si>
  <si>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</si>
  <si>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</si>
  <si>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</si>
  <si>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</si>
  <si>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</si>
  <si>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</si>
  <si>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</si>
  <si>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</si>
  <si>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</si>
  <si>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</si>
  <si>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</si>
  <si>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</si>
  <si>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</si>
  <si>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</si>
  <si>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</si>
  <si>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</si>
  <si>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</si>
  <si>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</si>
  <si>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</si>
  <si>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</si>
  <si>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</si>
  <si>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</si>
  <si>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</si>
  <si>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</si>
  <si>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</si>
  <si>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</si>
  <si>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</si>
  <si>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</si>
  <si>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</si>
  <si>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</si>
  <si>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</si>
  <si>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</si>
  <si>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</si>
  <si>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</si>
  <si>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</si>
  <si>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</si>
  <si>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</si>
  <si>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</si>
  <si>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</si>
  <si>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</si>
  <si>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</si>
  <si>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</si>
  <si>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</si>
  <si>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</si>
  <si>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</si>
  <si>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</si>
  <si>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</si>
  <si>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</si>
  <si>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</si>
  <si>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</si>
  <si>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</si>
  <si>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</si>
  <si>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</si>
  <si>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</si>
  <si>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</si>
  <si>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</si>
  <si>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</si>
  <si>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</si>
  <si>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</si>
  <si>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</si>
  <si>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</si>
  <si>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</si>
  <si>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</si>
  <si>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</si>
  <si>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</si>
  <si>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</si>
  <si>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r>
      <rPr>
        <sz val="12"/>
        <color indexed="8"/>
        <rFont val="新細明體"/>
        <family val="1"/>
        <charset val="136"/>
      </rPr>
      <t xml:space="preserve">1.12/11洪員未到廠在家隔離
2.工作安排不受影響
</t>
    </r>
    <r>
      <rPr>
        <sz val="12"/>
        <color indexed="10"/>
        <rFont val="新細明體"/>
        <family val="1"/>
        <charset val="136"/>
      </rPr>
      <t>3.12/11 09:00醫院診斷為陽性個案</t>
    </r>
    <r>
      <rPr>
        <sz val="12"/>
        <color indexed="8"/>
        <rFont val="新細明體"/>
        <family val="1"/>
        <charset val="136"/>
      </rPr>
      <t xml:space="preserve">
3-1.12/11~12/16請假在家自主健康管理
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</si>
  <si>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</si>
  <si>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</si>
  <si>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</si>
  <si>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r>
      <rPr>
        <sz val="12"/>
        <color indexed="8"/>
        <rFont val="新細明體"/>
        <family val="1"/>
        <charset val="136"/>
      </rPr>
      <t xml:space="preserve">1.12/12許員未到廠在家隔離
2.工作安排不受影響
</t>
    </r>
    <r>
      <rPr>
        <sz val="12"/>
        <color indexed="10"/>
        <rFont val="新細明體"/>
        <family val="1"/>
        <charset val="136"/>
      </rPr>
      <t>3.12/12 10:00醫院診斷為陽性個案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</si>
  <si>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</si>
  <si>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</si>
  <si>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</si>
  <si>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</si>
  <si>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新細明體"/>
        <family val="1"/>
        <charset val="136"/>
      </rPr>
      <t xml:space="preserve">1.12/12呂員未到廠在家隔離
2.工作安排不受影響
</t>
    </r>
    <r>
      <rPr>
        <sz val="12"/>
        <color indexed="10"/>
        <rFont val="新細明體"/>
        <family val="1"/>
        <charset val="136"/>
      </rPr>
      <t>3.12/12 20:30醫院診斷為陽性個案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</si>
  <si>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</si>
  <si>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</si>
  <si>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</si>
  <si>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</si>
  <si>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</si>
  <si>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</si>
  <si>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</si>
  <si>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</si>
  <si>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</si>
  <si>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</si>
  <si>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</si>
  <si>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</si>
  <si>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</si>
  <si>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</si>
  <si>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</si>
  <si>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</si>
  <si>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</si>
  <si>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</si>
  <si>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</si>
  <si>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</si>
  <si>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</si>
  <si>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</si>
  <si>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</si>
  <si>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</si>
  <si>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</si>
  <si>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</si>
  <si>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</si>
  <si>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</si>
  <si>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</si>
  <si>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</si>
  <si>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</si>
  <si>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</si>
  <si>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</si>
  <si>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</si>
  <si>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</si>
  <si>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</si>
  <si>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</si>
  <si>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</si>
  <si>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</si>
  <si>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</si>
  <si>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</si>
  <si>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</si>
  <si>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</si>
  <si>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</si>
  <si>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</si>
  <si>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</si>
  <si>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</si>
  <si>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</si>
  <si>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</si>
  <si>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</si>
  <si>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</si>
  <si>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</si>
  <si>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</si>
  <si>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</si>
  <si>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</si>
  <si>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</si>
  <si>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</si>
  <si>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</si>
  <si>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</si>
  <si>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</si>
  <si>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</si>
  <si>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</si>
  <si>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</si>
  <si>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</si>
  <si>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</si>
  <si>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</si>
  <si>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</si>
  <si>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</si>
  <si>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</si>
  <si>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</si>
  <si>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</si>
  <si>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</si>
  <si>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</si>
  <si>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</si>
  <si>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</si>
  <si>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</si>
  <si>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</si>
  <si>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</si>
  <si>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</si>
  <si>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</si>
  <si>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</si>
  <si>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</si>
  <si>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</si>
  <si>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</si>
  <si>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</si>
  <si>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</si>
  <si>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</si>
  <si>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</si>
  <si>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</si>
  <si>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</si>
  <si>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</si>
  <si>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</si>
  <si>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</si>
  <si>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</si>
  <si>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</si>
  <si>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</si>
  <si>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</si>
  <si>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</si>
  <si>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</si>
  <si>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</si>
  <si>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</si>
  <si>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</si>
  <si>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</si>
  <si>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</si>
  <si>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</si>
  <si>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r>
      <rPr>
        <sz val="12"/>
        <color indexed="8"/>
        <rFont val="新細明體"/>
        <family val="1"/>
        <charset val="136"/>
      </rPr>
      <t xml:space="preserve">1.12/15白員未到廠在家隔離
2.工作安排不受影響
</t>
    </r>
    <r>
      <rPr>
        <sz val="12"/>
        <color indexed="10"/>
        <rFont val="新細明體"/>
        <family val="1"/>
        <charset val="136"/>
      </rPr>
      <t>3.12/15 21:00醫院診斷為陽性個案</t>
    </r>
    <r>
      <rPr>
        <sz val="12"/>
        <color indexed="8"/>
        <rFont val="新細明體"/>
        <family val="1"/>
        <charset val="136"/>
      </rPr>
      <t xml:space="preserve">
3-1.12/15~12/20請假在家自主健康管理
</t>
    </r>
  </si>
  <si>
    <r>
      <t xml:space="preserve">184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</si>
  <si>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455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</si>
  <si>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更新時間：2022/12/16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</si>
</sst>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2513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10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07">
        <v>26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54</v>
      </c>
      <c r="E6" s="207">
        <v>54</v>
      </c>
      <c r="F6" s="208">
        <v>0</v>
      </c>
      <c r="G6" s="172">
        <v>0</v>
      </c>
      <c r="I6" s="8">
        <v>32</v>
      </c>
      <c r="J6" s="8">
        <v>4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2511</v>
      </c>
      <c r="E7" s="210">
        <v>180</v>
      </c>
      <c r="F7" s="208">
        <v>4</v>
      </c>
      <c r="G7" s="172">
        <v>0</v>
      </c>
      <c r="I7" s="234">
        <v>20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130</v>
      </c>
      <c r="F8" s="211">
        <v>0</v>
      </c>
      <c r="G8" s="172">
        <v>0</v>
      </c>
      <c r="I8" s="166" t="s">
        <v>2416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37</v>
      </c>
      <c r="E9" s="207">
        <v>37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2512</v>
      </c>
      <c r="E10" s="86">
        <f>SUM(E4:E9)</f>
        <v>451</v>
      </c>
      <c r="F10" s="57">
        <f>SUM(F4:F9)</f>
        <v>4</v>
      </c>
      <c r="G10" s="58">
        <f>SUM(G4:G9)</f>
        <v>0</v>
      </c>
      <c r="I10" s="29">
        <v>111</v>
      </c>
      <c r="J10" s="30">
        <v>28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4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3"/>
  <sheetViews>
    <sheetView topLeftCell="A106" workbookViewId="0">
      <selection activeCell="F13" sqref="F13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2417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2418</v>
      </c>
      <c r="D3" s="42" t="s">
        <v>2419</v>
      </c>
      <c r="E3" s="90" t="s">
        <v>2420</v>
      </c>
      <c r="F3" s="90" t="s">
        <v>2421</v>
      </c>
      <c r="G3" s="157" t="s">
        <v>1</v>
      </c>
      <c r="H3" s="156" t="s">
        <v>2422</v>
      </c>
      <c r="I3" s="41"/>
    </row>
    <row r="4" spans="2:9" s="116" customFormat="1" ht="16.5" hidden="1" customHeight="1" x14ac:dyDescent="0.25">
      <c r="B4" s="294" t="s">
        <v>2423</v>
      </c>
      <c r="C4" s="254">
        <v>44669</v>
      </c>
      <c r="D4" s="255">
        <v>30</v>
      </c>
      <c r="E4" s="256"/>
      <c r="F4" s="255">
        <f>D4-E4</f>
        <v>30</v>
      </c>
      <c r="G4" s="257" t="s">
        <v>2424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2425</v>
      </c>
      <c r="H5" s="256" t="s">
        <v>2427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2428</v>
      </c>
      <c r="H6" s="256" t="s">
        <v>2427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2429</v>
      </c>
      <c r="H7" s="256" t="s">
        <v>2427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2430</v>
      </c>
      <c r="H8" s="256" t="s">
        <v>2427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2431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2432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2433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2434</v>
      </c>
      <c r="H12" s="256" t="s">
        <v>2435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2436</v>
      </c>
      <c r="H13" s="256" t="s">
        <v>2435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2437</v>
      </c>
      <c r="H14" s="256" t="s">
        <v>2435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2438</v>
      </c>
      <c r="H15" s="256" t="s">
        <v>2435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2439</v>
      </c>
      <c r="H16" s="256" t="s">
        <v>2435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2440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2441</v>
      </c>
      <c r="H18" s="256" t="s">
        <v>2426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2442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2443</v>
      </c>
      <c r="H20" s="256" t="s">
        <v>2444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2445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2446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2447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2448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2449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2450</v>
      </c>
      <c r="H26" s="256" t="s">
        <v>2444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2451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2452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2453</v>
      </c>
      <c r="H29" s="256" t="s">
        <v>2454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2455</v>
      </c>
      <c r="H30" s="262" t="s">
        <v>2456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2445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2457</v>
      </c>
      <c r="H32" s="256" t="s">
        <v>2444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2445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2458</v>
      </c>
      <c r="H34" s="256" t="s">
        <v>2459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2455</v>
      </c>
      <c r="H35" s="256" t="s">
        <v>2444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2460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2461</v>
      </c>
      <c r="H37" s="256" t="s">
        <v>2444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2457</v>
      </c>
      <c r="H38" s="256" t="s">
        <v>2444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2462</v>
      </c>
      <c r="H39" s="256" t="s">
        <v>2444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2463</v>
      </c>
      <c r="H40" s="256" t="s">
        <v>2444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2464</v>
      </c>
      <c r="H41" s="256" t="s">
        <v>2444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2465</v>
      </c>
      <c r="H42" s="256" t="s">
        <v>2444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2466</v>
      </c>
      <c r="H43" s="256" t="s">
        <v>2444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2467</v>
      </c>
      <c r="H44" s="256" t="s">
        <v>2444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2468</v>
      </c>
      <c r="H45" s="256" t="s">
        <v>2444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2469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2470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2471</v>
      </c>
      <c r="H48" s="256" t="s">
        <v>2472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2473</v>
      </c>
      <c r="H49" s="256" t="s">
        <v>2472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2474</v>
      </c>
      <c r="H50" s="256" t="s">
        <v>2472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2475</v>
      </c>
      <c r="H51" s="256" t="s">
        <v>2472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2476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2477</v>
      </c>
      <c r="H53" s="256" t="s">
        <v>2472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2478</v>
      </c>
      <c r="H54" s="256" t="s">
        <v>2472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2479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2471</v>
      </c>
      <c r="H56" s="256" t="s">
        <v>2472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2480</v>
      </c>
      <c r="H57" s="256" t="s">
        <v>2472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2481</v>
      </c>
      <c r="H58" s="256" t="s">
        <v>2482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2483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2474</v>
      </c>
      <c r="H60" s="256" t="s">
        <v>2472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2484</v>
      </c>
      <c r="H61" s="256" t="s">
        <v>2472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2485</v>
      </c>
      <c r="H62" s="256" t="s">
        <v>2472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2483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2474</v>
      </c>
      <c r="H64" s="256" t="s">
        <v>2472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2486</v>
      </c>
      <c r="H65" s="256" t="s">
        <v>2472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3" si="2">F65+D66-E66</f>
        <v>464</v>
      </c>
      <c r="G66" s="259" t="s">
        <v>2487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2474</v>
      </c>
      <c r="H67" s="256" t="s">
        <v>2472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2488</v>
      </c>
      <c r="H68" s="256" t="s">
        <v>2472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2487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2489</v>
      </c>
      <c r="H70" s="263" t="s">
        <v>2472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2490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2474</v>
      </c>
      <c r="H72" s="256" t="s">
        <v>2472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2491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2492</v>
      </c>
      <c r="H74" s="256" t="s">
        <v>2472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2474</v>
      </c>
      <c r="H75" s="256" t="s">
        <v>2472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2493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2494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2474</v>
      </c>
      <c r="H78" s="256" t="s">
        <v>2472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2480</v>
      </c>
      <c r="H79" s="256" t="s">
        <v>2472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2474</v>
      </c>
      <c r="H80" s="256" t="s">
        <v>2472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2474</v>
      </c>
      <c r="H81" s="256" t="s">
        <v>2472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2474</v>
      </c>
      <c r="H82" s="256" t="s">
        <v>2472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2474</v>
      </c>
      <c r="H83" s="256" t="s">
        <v>2472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2474</v>
      </c>
      <c r="H84" s="256" t="s">
        <v>2472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2474</v>
      </c>
      <c r="H85" s="256" t="s">
        <v>2472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2474</v>
      </c>
      <c r="H86" s="256" t="s">
        <v>2472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2491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2474</v>
      </c>
      <c r="H88" s="256" t="s">
        <v>2472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2495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2496</v>
      </c>
      <c r="H90" s="256" t="s">
        <v>2472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2474</v>
      </c>
      <c r="H91" s="256" t="s">
        <v>2472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2497</v>
      </c>
      <c r="H92" s="256" t="s">
        <v>2472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2498</v>
      </c>
      <c r="H93" s="256" t="s">
        <v>2472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2474</v>
      </c>
      <c r="H94" s="256" t="s">
        <v>2472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2474</v>
      </c>
      <c r="H95" s="256" t="s">
        <v>2472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2499</v>
      </c>
      <c r="H96" s="256" t="s">
        <v>2472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2474</v>
      </c>
      <c r="H97" s="256" t="s">
        <v>2472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2474</v>
      </c>
      <c r="H98" s="256" t="s">
        <v>2472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2480</v>
      </c>
      <c r="H99" s="256" t="s">
        <v>2472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2500</v>
      </c>
      <c r="H100" s="256" t="s">
        <v>2472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2474</v>
      </c>
      <c r="H101" s="269" t="s">
        <v>2472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2501</v>
      </c>
      <c r="H102" s="269" t="s">
        <v>2472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2502</v>
      </c>
      <c r="H103" s="270" t="s">
        <v>2503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2496</v>
      </c>
      <c r="H104" s="270" t="s">
        <v>2503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2502</v>
      </c>
      <c r="H105" s="270" t="s">
        <v>2503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2474</v>
      </c>
      <c r="H106" s="269" t="s">
        <v>2472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2474</v>
      </c>
      <c r="H107" s="256" t="s">
        <v>2472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2474</v>
      </c>
      <c r="H108" s="256" t="s">
        <v>2472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2474</v>
      </c>
      <c r="H109" s="256" t="s">
        <v>2472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2491</v>
      </c>
      <c r="H110" s="256" t="s">
        <v>2472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2474</v>
      </c>
      <c r="H111" s="256" t="s">
        <v>2472</v>
      </c>
    </row>
    <row r="112" spans="2:8" x14ac:dyDescent="0.25">
      <c r="B112" s="295"/>
      <c r="C112" s="254">
        <v>44900</v>
      </c>
      <c r="D112" s="264"/>
      <c r="E112" s="263">
        <v>1</v>
      </c>
      <c r="F112" s="260">
        <f t="shared" si="2"/>
        <v>11</v>
      </c>
      <c r="G112" s="261" t="s">
        <v>2474</v>
      </c>
      <c r="H112" s="256" t="s">
        <v>2472</v>
      </c>
    </row>
    <row r="113" spans="2:8" x14ac:dyDescent="0.25">
      <c r="B113" s="296"/>
      <c r="C113" s="254">
        <v>44907</v>
      </c>
      <c r="D113" s="264"/>
      <c r="E113" s="263">
        <v>1</v>
      </c>
      <c r="F113" s="271">
        <f t="shared" si="2"/>
        <v>10</v>
      </c>
      <c r="G113" s="261" t="s">
        <v>2474</v>
      </c>
      <c r="H113" s="256" t="s">
        <v>2472</v>
      </c>
    </row>
  </sheetData>
  <mergeCells count="3">
    <mergeCell ref="B2:H2"/>
    <mergeCell ref="B4:B11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2287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303"/>
      <c r="C33" s="225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46" sqref="D46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2288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2"/>
      <c r="C30" s="12">
        <v>44897</v>
      </c>
      <c r="D30" s="249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3"/>
      <c r="C31" s="12">
        <v>44904</v>
      </c>
      <c r="D31" s="249" t="s">
        <v>2412</v>
      </c>
      <c r="E31" s="26" t="s">
        <v>2411</v>
      </c>
      <c r="F31" s="17" t="s">
        <v>2413</v>
      </c>
      <c r="G31" s="17" t="s">
        <v>2414</v>
      </c>
      <c r="H31" s="17" t="s">
        <v>2415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7"/>
  <sheetViews>
    <sheetView showGridLines="0" zoomScale="90" zoomScaleNormal="90" workbookViewId="0">
      <selection activeCell="E72" sqref="E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2289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302"/>
      <c r="C55" s="250">
        <v>44873</v>
      </c>
      <c r="D55" s="249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5">
        <v>44874</v>
      </c>
      <c r="J55" s="205">
        <v>44873</v>
      </c>
      <c r="K55" s="24">
        <v>44882</v>
      </c>
    </row>
    <row r="56" spans="2:11" ht="31.5" hidden="1" x14ac:dyDescent="0.25">
      <c r="B56" s="302"/>
      <c r="C56" s="250">
        <v>44902</v>
      </c>
      <c r="D56" s="249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5">
        <v>44903</v>
      </c>
      <c r="J56" s="205">
        <v>44902</v>
      </c>
      <c r="K56" s="24">
        <v>44908</v>
      </c>
    </row>
    <row r="57" spans="2:11" ht="31.5" hidden="1" x14ac:dyDescent="0.25">
      <c r="B57" s="303"/>
      <c r="C57" s="250">
        <v>44902</v>
      </c>
      <c r="D57" s="249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5">
        <v>44903</v>
      </c>
      <c r="J57" s="205">
        <v>44902</v>
      </c>
      <c r="K57" s="24">
        <v>44909</v>
      </c>
    </row>
  </sheetData>
  <mergeCells count="2">
    <mergeCell ref="B2:K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5"/>
  <sheetViews>
    <sheetView showGridLines="0" zoomScale="70" zoomScaleNormal="70" workbookViewId="0">
      <selection activeCell="D202" sqref="D202:D205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4" t="s">
        <v>2209</v>
      </c>
      <c r="C2" s="305"/>
      <c r="D2" s="305"/>
      <c r="E2" s="305"/>
      <c r="F2" s="305"/>
      <c r="G2" s="305"/>
      <c r="H2" s="305"/>
      <c r="I2" s="305"/>
      <c r="J2" s="305"/>
      <c r="K2" s="306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7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0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0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0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0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0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0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0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0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0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0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0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0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0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0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0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0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0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0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0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0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0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0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0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0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0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0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0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0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0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0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0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0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0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0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0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0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0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0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0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0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0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0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0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0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0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0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0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0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0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0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0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0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0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0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0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0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0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0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0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0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0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0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0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0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0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0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0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0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0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0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0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0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0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0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0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0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0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0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0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0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0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0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0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0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0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0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0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0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0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0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0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0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0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0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0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0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0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0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0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0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0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0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0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0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0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0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0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0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0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0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0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0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0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0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0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0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0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0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0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0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0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0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0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0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0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0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0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0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0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0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0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0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0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0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0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0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0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0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0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0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0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0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0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0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0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0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0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0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0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0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0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0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0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0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0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0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0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0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0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0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0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0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0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0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0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0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0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0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0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0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0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0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0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0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0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08"/>
      <c r="C180" s="195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6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08"/>
      <c r="C181" s="195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08"/>
      <c r="C182" s="195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08"/>
      <c r="C183" s="272">
        <v>44879</v>
      </c>
      <c r="D183" s="273" t="s">
        <v>2263</v>
      </c>
      <c r="E183" s="274" t="s">
        <v>944</v>
      </c>
      <c r="F183" s="275" t="s">
        <v>2269</v>
      </c>
      <c r="G183" s="276" t="s">
        <v>2270</v>
      </c>
      <c r="H183" s="253" t="s">
        <v>2300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08"/>
      <c r="C184" s="272">
        <v>44879</v>
      </c>
      <c r="D184" s="273" t="s">
        <v>2264</v>
      </c>
      <c r="E184" s="274" t="s">
        <v>2265</v>
      </c>
      <c r="F184" s="275" t="s">
        <v>2271</v>
      </c>
      <c r="G184" s="276" t="s">
        <v>2272</v>
      </c>
      <c r="H184" s="253" t="s">
        <v>2301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08"/>
      <c r="C185" s="272">
        <v>44880</v>
      </c>
      <c r="D185" s="273" t="s">
        <v>2283</v>
      </c>
      <c r="E185" s="274" t="s">
        <v>2284</v>
      </c>
      <c r="F185" s="275" t="s">
        <v>2285</v>
      </c>
      <c r="G185" s="276" t="s">
        <v>2286</v>
      </c>
      <c r="H185" s="253" t="s">
        <v>2302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08"/>
      <c r="C186" s="272">
        <v>44888</v>
      </c>
      <c r="D186" s="273" t="s">
        <v>2303</v>
      </c>
      <c r="E186" s="274" t="s">
        <v>2304</v>
      </c>
      <c r="F186" s="275" t="s">
        <v>2305</v>
      </c>
      <c r="G186" s="276" t="s">
        <v>2306</v>
      </c>
      <c r="H186" s="253" t="s">
        <v>2319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08"/>
      <c r="C187" s="272">
        <v>44893</v>
      </c>
      <c r="D187" s="273" t="s">
        <v>2307</v>
      </c>
      <c r="E187" s="274" t="s">
        <v>456</v>
      </c>
      <c r="F187" s="275" t="s">
        <v>2310</v>
      </c>
      <c r="G187" s="276" t="s">
        <v>2311</v>
      </c>
      <c r="H187" s="242" t="s">
        <v>2353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08"/>
      <c r="C188" s="272">
        <v>44893</v>
      </c>
      <c r="D188" s="273" t="s">
        <v>2308</v>
      </c>
      <c r="E188" s="274" t="s">
        <v>2309</v>
      </c>
      <c r="F188" s="275" t="s">
        <v>2312</v>
      </c>
      <c r="G188" s="276" t="s">
        <v>2313</v>
      </c>
      <c r="H188" s="279" t="s">
        <v>2354</v>
      </c>
      <c r="I188" s="277">
        <v>44892</v>
      </c>
      <c r="J188" s="277">
        <v>44892</v>
      </c>
      <c r="K188" s="277">
        <v>44900</v>
      </c>
    </row>
    <row r="189" spans="2:11" ht="63" hidden="1" customHeight="1" x14ac:dyDescent="0.25">
      <c r="B189" s="308"/>
      <c r="C189" s="272">
        <v>44895</v>
      </c>
      <c r="D189" s="273" t="s">
        <v>2314</v>
      </c>
      <c r="E189" s="274" t="s">
        <v>2315</v>
      </c>
      <c r="F189" s="275" t="s">
        <v>2316</v>
      </c>
      <c r="G189" s="276" t="s">
        <v>2317</v>
      </c>
      <c r="H189" s="253" t="s">
        <v>2318</v>
      </c>
      <c r="I189" s="277">
        <v>44895</v>
      </c>
      <c r="J189" s="277">
        <v>44895</v>
      </c>
      <c r="K189" s="277">
        <v>44901</v>
      </c>
    </row>
    <row r="190" spans="2:11" ht="78.75" hidden="1" customHeight="1" x14ac:dyDescent="0.25">
      <c r="B190" s="308"/>
      <c r="C190" s="272">
        <v>44896</v>
      </c>
      <c r="D190" s="273" t="s">
        <v>2320</v>
      </c>
      <c r="E190" s="274" t="s">
        <v>2321</v>
      </c>
      <c r="F190" s="275" t="s">
        <v>2324</v>
      </c>
      <c r="G190" s="276" t="s">
        <v>2325</v>
      </c>
      <c r="H190" s="253" t="s">
        <v>2370</v>
      </c>
      <c r="I190" s="277">
        <v>44896</v>
      </c>
      <c r="J190" s="277">
        <v>44896</v>
      </c>
      <c r="K190" s="277">
        <v>44902</v>
      </c>
    </row>
    <row r="191" spans="2:11" ht="78.75" hidden="1" customHeight="1" x14ac:dyDescent="0.25">
      <c r="B191" s="308"/>
      <c r="C191" s="272">
        <v>44896</v>
      </c>
      <c r="D191" s="273" t="s">
        <v>2322</v>
      </c>
      <c r="E191" s="274" t="s">
        <v>376</v>
      </c>
      <c r="F191" s="275" t="s">
        <v>2326</v>
      </c>
      <c r="G191" s="276" t="s">
        <v>2323</v>
      </c>
      <c r="H191" s="253" t="s">
        <v>2371</v>
      </c>
      <c r="I191" s="277">
        <v>44896</v>
      </c>
      <c r="J191" s="277">
        <v>44896</v>
      </c>
      <c r="K191" s="277">
        <v>44902</v>
      </c>
    </row>
    <row r="192" spans="2:11" ht="78.75" hidden="1" customHeight="1" x14ac:dyDescent="0.25">
      <c r="B192" s="308"/>
      <c r="C192" s="272">
        <v>44897</v>
      </c>
      <c r="D192" s="273" t="s">
        <v>2330</v>
      </c>
      <c r="E192" s="274" t="s">
        <v>2331</v>
      </c>
      <c r="F192" s="275" t="s">
        <v>2334</v>
      </c>
      <c r="G192" s="276" t="s">
        <v>2335</v>
      </c>
      <c r="H192" s="253" t="s">
        <v>2372</v>
      </c>
      <c r="I192" s="277">
        <v>44896</v>
      </c>
      <c r="J192" s="277">
        <v>44896</v>
      </c>
      <c r="K192" s="277">
        <v>44902</v>
      </c>
    </row>
    <row r="193" spans="2:11" ht="141.75" hidden="1" customHeight="1" x14ac:dyDescent="0.25">
      <c r="B193" s="308"/>
      <c r="C193" s="272">
        <v>44897</v>
      </c>
      <c r="D193" s="273" t="s">
        <v>2332</v>
      </c>
      <c r="E193" s="274" t="s">
        <v>2333</v>
      </c>
      <c r="F193" s="275" t="s">
        <v>2336</v>
      </c>
      <c r="G193" s="276" t="s">
        <v>2337</v>
      </c>
      <c r="H193" s="150" t="s">
        <v>2384</v>
      </c>
      <c r="I193" s="277">
        <v>44896</v>
      </c>
      <c r="J193" s="277">
        <v>44896</v>
      </c>
      <c r="K193" s="277">
        <v>44904</v>
      </c>
    </row>
    <row r="194" spans="2:11" ht="78.75" hidden="1" customHeight="1" x14ac:dyDescent="0.25">
      <c r="B194" s="308"/>
      <c r="C194" s="272">
        <v>44900</v>
      </c>
      <c r="D194" s="273" t="s">
        <v>2342</v>
      </c>
      <c r="E194" s="274" t="s">
        <v>2343</v>
      </c>
      <c r="F194" s="275" t="s">
        <v>2347</v>
      </c>
      <c r="G194" s="276" t="s">
        <v>2348</v>
      </c>
      <c r="H194" s="253" t="s">
        <v>2405</v>
      </c>
      <c r="I194" s="277">
        <v>44899</v>
      </c>
      <c r="J194" s="277">
        <v>44899</v>
      </c>
      <c r="K194" s="277">
        <v>44905</v>
      </c>
    </row>
    <row r="195" spans="2:11" ht="78.75" hidden="1" customHeight="1" x14ac:dyDescent="0.25">
      <c r="B195" s="308"/>
      <c r="C195" s="272">
        <v>44900</v>
      </c>
      <c r="D195" s="273" t="s">
        <v>2344</v>
      </c>
      <c r="E195" s="274" t="s">
        <v>2343</v>
      </c>
      <c r="F195" s="275" t="s">
        <v>2349</v>
      </c>
      <c r="G195" s="276" t="s">
        <v>2350</v>
      </c>
      <c r="H195" s="253" t="s">
        <v>2406</v>
      </c>
      <c r="I195" s="277">
        <v>44899</v>
      </c>
      <c r="J195" s="277">
        <v>44899</v>
      </c>
      <c r="K195" s="277">
        <v>44905</v>
      </c>
    </row>
    <row r="196" spans="2:11" ht="78.75" hidden="1" customHeight="1" x14ac:dyDescent="0.25">
      <c r="B196" s="308"/>
      <c r="C196" s="272">
        <v>44900</v>
      </c>
      <c r="D196" s="273" t="s">
        <v>2345</v>
      </c>
      <c r="E196" s="274" t="s">
        <v>2346</v>
      </c>
      <c r="F196" s="275" t="s">
        <v>2351</v>
      </c>
      <c r="G196" s="276" t="s">
        <v>2352</v>
      </c>
      <c r="H196" s="253" t="s">
        <v>2407</v>
      </c>
      <c r="I196" s="277">
        <v>44899</v>
      </c>
      <c r="J196" s="277">
        <v>44899</v>
      </c>
      <c r="K196" s="277">
        <v>44905</v>
      </c>
    </row>
    <row r="197" spans="2:11" ht="78.75" hidden="1" customHeight="1" x14ac:dyDescent="0.25">
      <c r="B197" s="308"/>
      <c r="C197" s="272">
        <v>44901</v>
      </c>
      <c r="D197" s="273" t="s">
        <v>570</v>
      </c>
      <c r="E197" s="274" t="s">
        <v>2359</v>
      </c>
      <c r="F197" s="275" t="s">
        <v>2360</v>
      </c>
      <c r="G197" s="276" t="s">
        <v>2361</v>
      </c>
      <c r="H197" s="253" t="s">
        <v>2408</v>
      </c>
      <c r="I197" s="277">
        <v>44901</v>
      </c>
      <c r="J197" s="277">
        <v>44901</v>
      </c>
      <c r="K197" s="277">
        <v>44907</v>
      </c>
    </row>
    <row r="198" spans="2:11" ht="78.75" hidden="1" customHeight="1" x14ac:dyDescent="0.25">
      <c r="B198" s="308"/>
      <c r="C198" s="272">
        <v>44902</v>
      </c>
      <c r="D198" s="273" t="s">
        <v>2373</v>
      </c>
      <c r="E198" s="274" t="s">
        <v>2374</v>
      </c>
      <c r="F198" s="275" t="s">
        <v>2377</v>
      </c>
      <c r="G198" s="276" t="s">
        <v>2378</v>
      </c>
      <c r="H198" s="253" t="s">
        <v>2409</v>
      </c>
      <c r="I198" s="277">
        <v>44901</v>
      </c>
      <c r="J198" s="277">
        <v>44901</v>
      </c>
      <c r="K198" s="277">
        <v>44907</v>
      </c>
    </row>
    <row r="199" spans="2:11" ht="78.75" hidden="1" customHeight="1" x14ac:dyDescent="0.25">
      <c r="B199" s="308"/>
      <c r="C199" s="272">
        <v>44902</v>
      </c>
      <c r="D199" s="273" t="s">
        <v>2375</v>
      </c>
      <c r="E199" s="274" t="s">
        <v>2376</v>
      </c>
      <c r="F199" s="275" t="s">
        <v>2379</v>
      </c>
      <c r="G199" s="276" t="s">
        <v>2380</v>
      </c>
      <c r="H199" s="253" t="s">
        <v>2410</v>
      </c>
      <c r="I199" s="277">
        <v>44901</v>
      </c>
      <c r="J199" s="277">
        <v>44901</v>
      </c>
      <c r="K199" s="277">
        <v>44907</v>
      </c>
    </row>
    <row r="200" spans="2:11" ht="78.75" hidden="1" customHeight="1" x14ac:dyDescent="0.25">
      <c r="B200" s="308"/>
      <c r="C200" s="272">
        <v>44907</v>
      </c>
      <c r="D200" s="273" t="s">
        <v>2386</v>
      </c>
      <c r="E200" s="274" t="s">
        <v>299</v>
      </c>
      <c r="F200" s="275" t="s">
        <v>2387</v>
      </c>
      <c r="G200" s="276" t="s">
        <v>2388</v>
      </c>
      <c r="H200" s="253" t="s">
        <v>2504</v>
      </c>
      <c r="I200" s="277">
        <v>44905</v>
      </c>
      <c r="J200" s="277">
        <v>44905</v>
      </c>
      <c r="K200" s="277">
        <v>44911</v>
      </c>
    </row>
    <row r="201" spans="2:11" ht="94.5" hidden="1" customHeight="1" x14ac:dyDescent="0.25">
      <c r="B201" s="308"/>
      <c r="C201" s="272">
        <v>44907</v>
      </c>
      <c r="D201" s="273" t="s">
        <v>2389</v>
      </c>
      <c r="E201" s="274" t="s">
        <v>1059</v>
      </c>
      <c r="F201" s="275" t="s">
        <v>2390</v>
      </c>
      <c r="G201" s="276" t="s">
        <v>2391</v>
      </c>
      <c r="H201" s="253" t="s">
        <v>2505</v>
      </c>
      <c r="I201" s="277">
        <v>44905</v>
      </c>
      <c r="J201" s="277">
        <v>44905</v>
      </c>
      <c r="K201" s="277">
        <v>44911</v>
      </c>
    </row>
    <row r="202" spans="2:11" ht="82.5" x14ac:dyDescent="0.25">
      <c r="B202" s="308"/>
      <c r="C202" s="272">
        <v>44907</v>
      </c>
      <c r="D202" s="273" t="s">
        <v>2392</v>
      </c>
      <c r="E202" s="274" t="s">
        <v>376</v>
      </c>
      <c r="F202" s="275" t="s">
        <v>2393</v>
      </c>
      <c r="G202" s="276" t="s">
        <v>2394</v>
      </c>
      <c r="H202" s="253" t="s">
        <v>2395</v>
      </c>
      <c r="I202" s="277">
        <v>44906</v>
      </c>
      <c r="J202" s="277">
        <v>44906</v>
      </c>
      <c r="K202" s="277">
        <v>44912</v>
      </c>
    </row>
    <row r="203" spans="2:11" ht="82.5" x14ac:dyDescent="0.25">
      <c r="B203" s="308"/>
      <c r="C203" s="272">
        <v>44907</v>
      </c>
      <c r="D203" s="273" t="s">
        <v>2396</v>
      </c>
      <c r="E203" s="274" t="s">
        <v>676</v>
      </c>
      <c r="F203" s="275" t="s">
        <v>2397</v>
      </c>
      <c r="G203" s="276" t="s">
        <v>2398</v>
      </c>
      <c r="H203" s="253" t="s">
        <v>2399</v>
      </c>
      <c r="I203" s="277">
        <v>44907</v>
      </c>
      <c r="J203" s="277">
        <v>44907</v>
      </c>
      <c r="K203" s="277">
        <v>44913</v>
      </c>
    </row>
    <row r="204" spans="2:11" ht="82.5" x14ac:dyDescent="0.25">
      <c r="B204" s="308"/>
      <c r="C204" s="272">
        <v>44907</v>
      </c>
      <c r="D204" s="273" t="s">
        <v>2400</v>
      </c>
      <c r="E204" s="274" t="s">
        <v>2401</v>
      </c>
      <c r="F204" s="275" t="s">
        <v>2402</v>
      </c>
      <c r="G204" s="276" t="s">
        <v>2403</v>
      </c>
      <c r="H204" s="253" t="s">
        <v>2404</v>
      </c>
      <c r="I204" s="277">
        <v>44907</v>
      </c>
      <c r="J204" s="277">
        <v>44907</v>
      </c>
      <c r="K204" s="277">
        <v>44913</v>
      </c>
    </row>
    <row r="205" spans="2:11" ht="82.5" x14ac:dyDescent="0.25">
      <c r="B205" s="309"/>
      <c r="C205" s="272">
        <v>44911</v>
      </c>
      <c r="D205" s="273" t="s">
        <v>2506</v>
      </c>
      <c r="E205" s="274" t="s">
        <v>2507</v>
      </c>
      <c r="F205" s="275" t="s">
        <v>2508</v>
      </c>
      <c r="G205" s="276" t="s">
        <v>2509</v>
      </c>
      <c r="H205" s="253" t="s">
        <v>2510</v>
      </c>
      <c r="I205" s="277">
        <v>44910</v>
      </c>
      <c r="J205" s="277">
        <v>44910</v>
      </c>
      <c r="K205" s="277">
        <v>44916</v>
      </c>
    </row>
  </sheetData>
  <mergeCells count="2">
    <mergeCell ref="B2:K2"/>
    <mergeCell ref="B4:B20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2282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2233</v>
      </c>
      <c r="E127" s="189" t="s">
        <v>1150</v>
      </c>
      <c r="F127" s="190" t="s">
        <v>2234</v>
      </c>
      <c r="G127" s="191" t="s">
        <v>2235</v>
      </c>
      <c r="H127" s="190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2251</v>
      </c>
      <c r="E128" s="189" t="s">
        <v>2252</v>
      </c>
      <c r="F128" s="190" t="s">
        <v>2253</v>
      </c>
      <c r="G128" s="191" t="s">
        <v>2257</v>
      </c>
      <c r="H128" s="190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2254</v>
      </c>
      <c r="E129" s="189" t="s">
        <v>2255</v>
      </c>
      <c r="F129" s="190" t="s">
        <v>2253</v>
      </c>
      <c r="G129" s="191" t="s">
        <v>2259</v>
      </c>
      <c r="H129" s="190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2256</v>
      </c>
      <c r="E130" s="189" t="s">
        <v>2255</v>
      </c>
      <c r="F130" s="190" t="s">
        <v>2253</v>
      </c>
      <c r="G130" s="191" t="s">
        <v>2261</v>
      </c>
      <c r="H130" s="190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2278</v>
      </c>
      <c r="E131" s="189" t="s">
        <v>273</v>
      </c>
      <c r="F131" s="190" t="s">
        <v>2279</v>
      </c>
      <c r="G131" s="191" t="s">
        <v>2280</v>
      </c>
      <c r="H131" s="190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2"/>
      <c r="C132" s="218">
        <v>44881</v>
      </c>
      <c r="D132" s="129" t="s">
        <v>2292</v>
      </c>
      <c r="E132" s="189" t="s">
        <v>2293</v>
      </c>
      <c r="F132" s="190" t="s">
        <v>2294</v>
      </c>
      <c r="G132" s="191" t="s">
        <v>2295</v>
      </c>
      <c r="H132" s="190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2"/>
      <c r="C133" s="218">
        <v>44897</v>
      </c>
      <c r="D133" s="129" t="s">
        <v>1190</v>
      </c>
      <c r="E133" s="189" t="s">
        <v>1188</v>
      </c>
      <c r="F133" s="190" t="s">
        <v>2327</v>
      </c>
      <c r="G133" s="191" t="s">
        <v>2328</v>
      </c>
      <c r="H133" s="190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3"/>
      <c r="C134" s="218">
        <v>44904</v>
      </c>
      <c r="D134" s="129" t="s">
        <v>27</v>
      </c>
      <c r="E134" s="189" t="s">
        <v>28</v>
      </c>
      <c r="F134" s="190" t="s">
        <v>2381</v>
      </c>
      <c r="G134" s="191" t="s">
        <v>2382</v>
      </c>
      <c r="H134" s="190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0"/>
  <sheetViews>
    <sheetView showGridLines="0" zoomScale="80" zoomScaleNormal="80" workbookViewId="0">
      <selection activeCell="A40" sqref="A40:XFD4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2273</v>
      </c>
      <c r="E39" s="280" t="s">
        <v>2274</v>
      </c>
      <c r="F39" s="281" t="s">
        <v>2275</v>
      </c>
      <c r="G39" s="282" t="s">
        <v>2276</v>
      </c>
      <c r="H39" s="283" t="s">
        <v>2277</v>
      </c>
      <c r="I39" s="284">
        <v>44880</v>
      </c>
      <c r="J39" s="284">
        <v>44879</v>
      </c>
      <c r="K39" s="284">
        <v>44886</v>
      </c>
    </row>
    <row r="40" spans="2:11" ht="81" hidden="1" x14ac:dyDescent="0.25">
      <c r="B40" s="303"/>
      <c r="C40" s="26">
        <v>44900</v>
      </c>
      <c r="D40" s="285" t="s">
        <v>969</v>
      </c>
      <c r="E40" s="285" t="s">
        <v>2355</v>
      </c>
      <c r="F40" s="286" t="s">
        <v>2356</v>
      </c>
      <c r="G40" s="276" t="s">
        <v>2357</v>
      </c>
      <c r="H40" s="287" t="s">
        <v>2358</v>
      </c>
      <c r="I40" s="288">
        <v>44901</v>
      </c>
      <c r="J40" s="288">
        <v>44900</v>
      </c>
      <c r="K40" s="288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2022-12-16T05:44:28Z</dcterms:modified>
</cp:coreProperties>
</file>