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E9" i="19" l="1"/>
  <c r="E8" i="19"/>
  <c r="E5" i="19"/>
  <c r="F5" i="79"/>
  <c r="F6" i="79" s="1"/>
  <c r="F7" i="79" s="1"/>
  <c r="F8" i="79" s="1"/>
  <c r="F9" i="79" s="1"/>
  <c r="F10" i="79" s="1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F43" i="79" s="1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4" i="79"/>
  <c r="E10" i="19"/>
  <c r="E7" i="19"/>
  <c r="E6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<sst xmlns="http://schemas.openxmlformats.org/spreadsheetml/2006/main" count="3317" uniqueCount="2741">
  <si>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</si>
  <si>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</si>
  <si>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</si>
  <si>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</si>
  <si>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</si>
  <si>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</si>
  <si>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</si>
  <si>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</si>
  <si>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</si>
  <si>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</si>
  <si>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</si>
  <si>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</si>
  <si>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</si>
  <si>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</si>
  <si>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</si>
  <si>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</si>
  <si>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</si>
  <si>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</si>
  <si>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</si>
  <si>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</si>
  <si>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</si>
  <si>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</si>
  <si>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</si>
  <si>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</si>
  <si>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</si>
  <si>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</si>
  <si>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</si>
  <si>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</si>
  <si>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</si>
  <si>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</si>
  <si>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</si>
  <si>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</si>
  <si>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</si>
  <si>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</si>
  <si>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</si>
  <si>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</si>
  <si>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</si>
  <si>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</si>
  <si>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</si>
  <si>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</si>
  <si>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</si>
  <si>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</si>
  <si>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</si>
  <si>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</si>
  <si>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</si>
  <si>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</si>
  <si>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</si>
  <si>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</si>
  <si>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</si>
  <si>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</si>
  <si>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</si>
  <si>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</si>
  <si>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</si>
  <si>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</si>
  <si>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</si>
  <si>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</si>
  <si>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</si>
  <si>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</si>
  <si>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</si>
  <si>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</si>
  <si>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</si>
  <si>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</si>
  <si>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</si>
  <si>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</si>
  <si>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</si>
  <si>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</si>
  <si>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</si>
  <si>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</si>
  <si>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</si>
  <si>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</si>
  <si>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</si>
  <si>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</si>
  <si>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</si>
  <si>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</si>
  <si>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</si>
  <si>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</si>
  <si>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</si>
  <si>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</si>
  <si>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</si>
  <si>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</si>
  <si>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</si>
  <si>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</si>
  <si>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</si>
  <si>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</si>
  <si>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</si>
  <si>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</si>
  <si>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</si>
  <si>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</si>
  <si>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</si>
  <si>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</si>
  <si>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</si>
  <si>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</si>
  <si>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</si>
  <si>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</si>
  <si>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</si>
  <si>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</si>
  <si>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</si>
  <si>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</si>
  <si>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</si>
  <si>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</si>
  <si>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</si>
  <si>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</si>
  <si>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</si>
  <si>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</si>
  <si>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</si>
  <si>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</si>
  <si>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</si>
  <si>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</si>
  <si>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</si>
  <si>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</si>
  <si>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</si>
  <si>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</si>
  <si>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</si>
  <si>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</si>
  <si>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</si>
  <si>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</si>
  <si>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</si>
  <si>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</si>
  <si>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</si>
  <si>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</si>
  <si>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</si>
  <si>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</si>
  <si>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</si>
  <si>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</si>
  <si>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</si>
  <si>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</si>
  <si>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</si>
  <si>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</si>
  <si>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</si>
  <si>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</si>
  <si>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</si>
  <si>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</si>
  <si>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</si>
  <si>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</si>
  <si>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</si>
  <si>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</si>
  <si>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</si>
  <si>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</si>
  <si>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</si>
  <si>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</si>
  <si>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</si>
  <si>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</si>
  <si>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</si>
  <si>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</si>
  <si>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</si>
  <si>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</si>
  <si>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</si>
  <si>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</si>
  <si>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</si>
  <si>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</si>
  <si>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</si>
  <si>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</si>
  <si>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</si>
  <si>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</si>
  <si>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</si>
  <si>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</si>
  <si>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</si>
  <si>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</si>
  <si>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</si>
  <si>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</si>
  <si>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</si>
  <si>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</si>
  <si>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</si>
  <si>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</si>
  <si>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</si>
  <si>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</si>
  <si>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</si>
  <si>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</si>
  <si>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</si>
  <si>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</si>
  <si>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</si>
  <si>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</si>
  <si>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</si>
  <si>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</si>
  <si>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</si>
  <si>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</si>
  <si>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</si>
  <si>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</si>
  <si>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</si>
  <si>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</si>
  <si>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</si>
  <si>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</si>
  <si>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</si>
  <si>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</si>
  <si>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</si>
  <si>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</si>
  <si>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</si>
  <si>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</si>
  <si>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</si>
  <si>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</si>
  <si>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</si>
  <si>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</si>
  <si>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</si>
  <si>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</si>
  <si>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</si>
  <si>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</si>
  <si>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</si>
  <si>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</si>
  <si>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</si>
  <si>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</si>
  <si>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</si>
  <si>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</si>
  <si>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</si>
  <si>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</si>
  <si>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</si>
  <si>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</si>
  <si>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</si>
  <si>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</si>
  <si>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</si>
  <si>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</si>
  <si>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</si>
  <si>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</si>
  <si>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</si>
  <si>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</si>
  <si>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</si>
  <si>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</si>
  <si>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</si>
  <si>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</si>
  <si>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</si>
  <si>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</si>
  <si>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</si>
  <si>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</si>
  <si>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</si>
  <si>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</si>
  <si>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</si>
  <si>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</si>
  <si>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</si>
  <si>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</si>
  <si>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</si>
  <si>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</si>
  <si>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</si>
  <si>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</si>
  <si>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</si>
  <si>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</si>
  <si>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</si>
  <si>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</si>
  <si>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</si>
  <si>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</si>
  <si>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</si>
  <si>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</si>
  <si>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</si>
  <si>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</si>
  <si>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</si>
  <si>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</si>
  <si>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</si>
  <si>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</si>
  <si>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</si>
  <si>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</si>
  <si>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</si>
  <si>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</si>
  <si>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</si>
  <si>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</si>
  <si>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</si>
  <si>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</si>
  <si>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</si>
  <si>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</si>
  <si>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</si>
  <si>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</si>
  <si>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</si>
  <si>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</si>
  <si>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</si>
  <si>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</si>
  <si>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</si>
  <si>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</si>
  <si>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</si>
  <si>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</si>
  <si>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</si>
  <si>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</si>
  <si>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</si>
  <si>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</si>
  <si>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</si>
  <si>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</si>
  <si>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</si>
  <si>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</si>
  <si>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</si>
  <si>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</si>
  <si>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</si>
  <si>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</si>
  <si>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</si>
  <si>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</si>
  <si>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</si>
  <si>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</si>
  <si>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</si>
  <si>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</si>
  <si>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</si>
  <si>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</si>
  <si>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</si>
  <si>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</si>
  <si>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</si>
  <si>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</si>
  <si>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</si>
  <si>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</si>
  <si>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</si>
  <si>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</si>
  <si>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</si>
  <si>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</si>
  <si>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</si>
  <si>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</si>
  <si>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</si>
  <si>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</si>
  <si>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</si>
  <si>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</si>
  <si>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</si>
  <si>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</si>
  <si>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</si>
  <si>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</si>
  <si>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</si>
  <si>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</si>
  <si>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</si>
  <si>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</si>
  <si>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</si>
  <si>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</si>
  <si>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</si>
  <si>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</si>
  <si>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</si>
  <si>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</si>
  <si>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</si>
  <si>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</si>
  <si>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</si>
  <si>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</si>
  <si>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</si>
  <si>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</si>
  <si>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</si>
  <si>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</si>
  <si>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</si>
  <si>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</si>
  <si>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</si>
  <si>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</si>
  <si>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</si>
  <si>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</si>
  <si>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</si>
  <si>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</si>
  <si>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</si>
  <si>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</si>
  <si>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</si>
  <si>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</si>
  <si>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</si>
  <si>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</si>
  <si>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</si>
  <si>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</si>
  <si>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</si>
  <si>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</si>
  <si>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</si>
  <si>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</si>
  <si>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</si>
  <si>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</si>
  <si>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</si>
  <si>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</si>
  <si>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</si>
  <si>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</si>
  <si>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</si>
  <si>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</si>
  <si>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</si>
  <si>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</si>
  <si>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</si>
  <si>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</si>
  <si>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</si>
  <si>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</si>
  <si>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</si>
  <si>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</si>
  <si>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</si>
  <si>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</si>
  <si>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</si>
  <si>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</si>
  <si>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</si>
  <si>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</si>
  <si>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</si>
  <si>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</si>
  <si>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</si>
  <si>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</si>
  <si>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</si>
  <si>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</si>
  <si>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</si>
  <si>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</si>
  <si>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</si>
  <si>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</si>
  <si>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</si>
  <si>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</si>
  <si>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</si>
  <si>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</si>
  <si>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</si>
  <si>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</si>
  <si>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</si>
  <si>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</si>
  <si>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</si>
  <si>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</si>
  <si>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</si>
  <si>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</si>
  <si>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</si>
  <si>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</si>
  <si>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</si>
  <si>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</si>
  <si>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</si>
  <si>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</si>
  <si>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</si>
  <si>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</si>
  <si>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</si>
  <si>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</si>
  <si>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</si>
  <si>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</si>
  <si>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</si>
  <si>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</si>
  <si>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</si>
  <si>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</si>
  <si>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</si>
  <si>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</si>
  <si>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</si>
  <si>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</si>
  <si>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</si>
  <si>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</si>
  <si>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</si>
  <si>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</si>
  <si>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</si>
  <si>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</si>
  <si>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</si>
  <si>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</si>
  <si>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</si>
  <si>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</si>
  <si>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</si>
  <si>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</si>
  <si>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</si>
  <si>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</si>
  <si>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</si>
  <si>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</si>
  <si>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</si>
  <si>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</si>
  <si>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</si>
  <si>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</si>
  <si>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</si>
  <si>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</si>
  <si>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</si>
  <si>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</si>
  <si>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</si>
  <si>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</si>
  <si>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</si>
  <si>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</si>
  <si>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</si>
  <si>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</si>
  <si>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</si>
  <si>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</si>
  <si>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</si>
  <si>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</si>
  <si>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</si>
  <si>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</si>
  <si>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</si>
  <si>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</si>
  <si>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</si>
  <si>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</si>
  <si>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</si>
  <si>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</si>
  <si>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</si>
  <si>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</si>
  <si>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</si>
  <si>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</si>
  <si>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</si>
  <si>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</si>
  <si>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</si>
  <si>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</si>
  <si>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</si>
  <si>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</si>
  <si>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</si>
  <si>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</si>
  <si>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</si>
  <si>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</si>
  <si>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</si>
  <si>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</si>
  <si>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</si>
  <si>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</si>
  <si>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</si>
  <si>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</si>
  <si>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</si>
  <si>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</si>
  <si>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</si>
  <si>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</si>
  <si>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</si>
  <si>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</si>
  <si>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</si>
  <si>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</si>
  <si>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</si>
  <si>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</si>
  <si>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</si>
  <si>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</si>
  <si>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</si>
  <si>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</si>
  <si>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</si>
  <si>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</si>
  <si>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</si>
  <si>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</si>
  <si>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</si>
  <si>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</si>
  <si>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</si>
  <si>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</si>
  <si>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</si>
  <si>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</si>
  <si>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</si>
  <si>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</si>
  <si>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</si>
  <si>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</si>
  <si>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</si>
  <si>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</si>
  <si>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</si>
  <si>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</si>
  <si>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</si>
  <si>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</si>
  <si>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</si>
  <si>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</si>
  <si>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</si>
  <si>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</si>
  <si>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</si>
  <si>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</si>
  <si>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</si>
  <si>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</si>
  <si>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</si>
  <si>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</si>
  <si>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</si>
  <si>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</si>
  <si>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</si>
  <si>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</si>
  <si>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</si>
  <si>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</si>
  <si>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</si>
  <si>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</si>
  <si>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</si>
  <si>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</si>
  <si>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</si>
  <si>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</si>
  <si>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</si>
  <si>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</si>
  <si>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</si>
  <si>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</si>
  <si>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</si>
  <si>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</si>
  <si>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</si>
  <si>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</si>
  <si>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</si>
  <si>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</si>
  <si>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</si>
  <si>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</si>
  <si>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</si>
  <si>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</si>
  <si>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</si>
  <si>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</si>
  <si>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</si>
  <si>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</si>
  <si>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</si>
  <si>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</si>
  <si>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</si>
  <si>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</si>
  <si>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</si>
  <si>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</si>
  <si>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</si>
  <si>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</si>
  <si>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</si>
  <si>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</si>
  <si>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</si>
  <si>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</si>
  <si>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</si>
  <si>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</si>
  <si>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</si>
  <si>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</si>
  <si>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</si>
  <si>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</si>
  <si>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</si>
  <si>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</si>
  <si>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</si>
  <si>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</si>
  <si>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</si>
  <si>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</si>
  <si>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</si>
  <si>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</si>
  <si>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</si>
  <si>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</si>
  <si>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</si>
  <si>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</si>
  <si>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</si>
  <si>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</si>
  <si>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</si>
  <si>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</si>
  <si>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</si>
  <si>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</si>
  <si>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</si>
  <si>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</si>
  <si>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</si>
  <si>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</si>
  <si>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</si>
  <si>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</si>
  <si>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</si>
  <si>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</si>
  <si>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</si>
  <si>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</si>
  <si>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</si>
  <si>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</si>
  <si>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</si>
  <si>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</si>
  <si>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</si>
  <si>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</si>
  <si>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</si>
  <si>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</si>
  <si>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</si>
  <si>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</si>
  <si>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</si>
  <si>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</si>
  <si>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</si>
  <si>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</si>
  <si>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</si>
  <si>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</si>
  <si>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</si>
  <si>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</si>
  <si>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</si>
  <si>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</si>
  <si>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</si>
  <si>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</si>
  <si>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</si>
  <si>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</si>
  <si>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</si>
  <si>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</si>
  <si>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</si>
  <si>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</si>
  <si>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</si>
  <si>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</si>
  <si>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</si>
  <si>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</si>
  <si>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</si>
  <si>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</si>
  <si>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</si>
  <si>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</si>
  <si>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</si>
  <si>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</si>
  <si>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</si>
  <si>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</si>
  <si>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</si>
  <si>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</si>
  <si>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</si>
  <si>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</si>
  <si>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</si>
  <si>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</si>
  <si>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</si>
  <si>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</si>
  <si>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</si>
  <si>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</si>
  <si>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</si>
  <si>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</si>
  <si>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</si>
  <si>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</si>
  <si>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</si>
  <si>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</si>
  <si>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</si>
  <si>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</si>
  <si>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</si>
  <si>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</si>
  <si>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</si>
  <si>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</si>
  <si>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</si>
  <si>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</si>
  <si>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</si>
  <si>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</si>
  <si>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</si>
  <si>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</si>
  <si>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</si>
  <si>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</si>
  <si>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</si>
  <si>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</si>
  <si>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</si>
  <si>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</si>
  <si>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</si>
  <si>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</si>
  <si>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</si>
  <si>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</si>
  <si>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</si>
  <si>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</si>
  <si>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</si>
  <si>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</si>
  <si>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</si>
  <si>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</si>
  <si>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</si>
  <si>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</si>
  <si>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</si>
  <si>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</si>
  <si>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</si>
  <si>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</si>
  <si>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</si>
  <si>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</si>
  <si>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</si>
  <si>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</si>
  <si>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</si>
  <si>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</si>
  <si>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</si>
  <si>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</si>
  <si>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</si>
  <si>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</si>
  <si>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</si>
  <si>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</si>
  <si>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</si>
  <si>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</si>
  <si>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</si>
  <si>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</si>
  <si>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</si>
  <si>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</si>
  <si>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</si>
  <si>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</si>
  <si>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</si>
  <si>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</si>
  <si>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</si>
  <si>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</si>
  <si>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</si>
  <si>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</si>
  <si>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</si>
  <si>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</si>
  <si>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</si>
  <si>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</si>
  <si>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</si>
  <si>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</si>
  <si>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</si>
  <si>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</si>
  <si>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</si>
  <si>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</si>
  <si>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</si>
  <si>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</si>
  <si>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</si>
  <si>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</si>
  <si>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</si>
  <si>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</si>
  <si>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</si>
  <si>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</si>
  <si>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</si>
  <si>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</si>
  <si>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</si>
  <si>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</si>
  <si>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</si>
  <si>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</si>
  <si>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</si>
  <si>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</si>
  <si>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</si>
  <si>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</si>
  <si>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</si>
  <si>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</si>
  <si>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</si>
  <si>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</si>
  <si>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</si>
  <si>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</si>
  <si>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</si>
  <si>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</si>
  <si>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</si>
  <si>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</si>
  <si>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</si>
  <si>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</si>
  <si>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</si>
  <si>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</si>
  <si>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</si>
  <si>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</si>
  <si>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</si>
  <si>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</si>
  <si>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</si>
  <si>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</si>
  <si>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</si>
  <si>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</si>
  <si>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</si>
  <si>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</si>
  <si>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</si>
  <si>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</si>
  <si>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</si>
  <si>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</si>
  <si>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</si>
  <si>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</si>
  <si>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</si>
  <si>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</si>
  <si>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</si>
  <si>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</si>
  <si>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</si>
  <si>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</si>
  <si>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</si>
  <si>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</si>
  <si>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</si>
  <si>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</si>
  <si>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</si>
  <si>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</si>
  <si>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</si>
  <si>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</si>
  <si>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</si>
  <si>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</si>
  <si>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</si>
  <si>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</si>
  <si>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</si>
  <si>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</si>
  <si>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</si>
  <si>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</si>
  <si>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</si>
  <si>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</si>
  <si>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</si>
  <si>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</si>
  <si>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</si>
  <si>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</si>
  <si>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</si>
  <si>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</si>
  <si>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</si>
  <si>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</si>
  <si>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</si>
  <si>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</si>
  <si>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</si>
  <si>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</si>
  <si>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</si>
  <si>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</si>
  <si>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</si>
  <si>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</si>
  <si>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</si>
  <si>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</si>
  <si>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</si>
  <si>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</si>
  <si>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</si>
  <si>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</si>
  <si>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</si>
  <si>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</si>
  <si>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</si>
  <si>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</si>
  <si>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</si>
  <si>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</si>
  <si>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</si>
  <si>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</si>
  <si>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</si>
  <si>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</si>
  <si>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</si>
  <si>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</si>
  <si>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</si>
  <si>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</si>
  <si>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</si>
  <si>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</si>
  <si>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</si>
  <si>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</si>
  <si>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</si>
  <si>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</si>
  <si>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</si>
  <si>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</si>
  <si>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</si>
  <si>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</si>
  <si>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</si>
  <si>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</si>
  <si>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</si>
  <si>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</si>
  <si>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</si>
  <si>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</si>
  <si>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</si>
  <si>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</si>
  <si>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</si>
  <si>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</si>
  <si>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</si>
  <si>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</si>
  <si>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</si>
  <si>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</si>
  <si>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</si>
  <si>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</si>
  <si>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</si>
  <si>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</si>
  <si>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</si>
  <si>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</si>
  <si>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</si>
  <si>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</si>
  <si>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</si>
  <si>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</si>
  <si>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</si>
  <si>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</si>
  <si>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</si>
  <si>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</si>
  <si>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</si>
  <si>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</si>
  <si>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</si>
  <si>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</si>
  <si>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</si>
  <si>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</si>
  <si>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</si>
  <si>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</si>
  <si>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</si>
  <si>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</si>
  <si>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</si>
  <si>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</si>
  <si>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</si>
  <si>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</si>
  <si>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</si>
  <si>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</si>
  <si>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</si>
  <si>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</si>
  <si>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</si>
  <si>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</si>
  <si>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</si>
  <si>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</si>
  <si>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</si>
  <si>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</si>
  <si>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</si>
  <si>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</si>
  <si>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</si>
  <si>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</si>
  <si>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</si>
  <si>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</si>
  <si>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</si>
  <si>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</si>
  <si>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</si>
  <si>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</si>
  <si>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</si>
  <si>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</si>
  <si>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</si>
  <si>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</si>
  <si>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</si>
  <si>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</si>
  <si>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</si>
  <si>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</si>
  <si>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</si>
  <si>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</si>
  <si>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</si>
  <si>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</si>
  <si>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</si>
  <si>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</si>
  <si>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</si>
  <si>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</si>
  <si>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</si>
  <si>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</si>
  <si>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</si>
  <si>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</si>
  <si>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</si>
  <si>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</si>
  <si>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</si>
  <si>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</si>
  <si>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</si>
  <si>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</si>
  <si>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</si>
  <si>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</si>
  <si>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</si>
  <si>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</si>
  <si>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</si>
  <si>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</si>
  <si>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</si>
  <si>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</si>
  <si>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</si>
  <si>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</si>
  <si>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</si>
  <si>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</si>
  <si>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</si>
  <si>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</si>
  <si>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</si>
  <si>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</si>
  <si>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</si>
  <si>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</si>
  <si>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</si>
  <si>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</si>
  <si>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</si>
  <si>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</si>
  <si>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</si>
  <si>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</si>
  <si>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</si>
  <si>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</si>
  <si>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</si>
  <si>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</si>
  <si>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</si>
  <si>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</si>
  <si>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</si>
  <si>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</si>
  <si>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</si>
  <si>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</si>
  <si>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</si>
  <si>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</si>
  <si>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</si>
  <si>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</si>
  <si>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</si>
  <si>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</si>
  <si>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</si>
  <si>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</si>
  <si>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</si>
  <si>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</si>
  <si>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</si>
  <si>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</si>
  <si>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</si>
  <si>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</si>
  <si>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</si>
  <si>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</si>
  <si>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</si>
  <si>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</si>
  <si>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</si>
  <si>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</si>
  <si>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</si>
  <si>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</si>
  <si>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</si>
  <si>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</si>
  <si>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</si>
  <si>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</si>
  <si>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</si>
  <si>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</si>
  <si>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</si>
  <si>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</si>
  <si>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</si>
  <si>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</si>
  <si>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</si>
  <si>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</si>
  <si>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</si>
  <si>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</si>
  <si>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</si>
  <si>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</si>
  <si>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</si>
  <si>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</si>
  <si>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</si>
  <si>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</si>
  <si>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</si>
  <si>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</si>
  <si>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</si>
  <si>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</si>
  <si>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</si>
  <si>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</si>
  <si>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</si>
  <si>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</si>
  <si>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</si>
  <si>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</si>
  <si>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</si>
  <si>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</si>
  <si>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</si>
  <si>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</si>
  <si>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</si>
  <si>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</si>
  <si>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</si>
  <si>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</si>
  <si>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</si>
  <si>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</si>
  <si>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</si>
  <si>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</si>
  <si>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</si>
  <si>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</si>
  <si>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</si>
  <si>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</si>
  <si>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</si>
  <si>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</si>
  <si>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</si>
  <si>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</si>
  <si>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</si>
  <si>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</si>
  <si>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</si>
  <si>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</si>
  <si>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</si>
  <si>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</si>
  <si>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</si>
  <si>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</si>
  <si>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</si>
  <si>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</si>
  <si>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</si>
  <si>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</si>
  <si>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</si>
  <si>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</si>
  <si>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</si>
  <si>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</si>
  <si>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</si>
  <si>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</si>
  <si>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</si>
  <si>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</si>
  <si>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</si>
  <si>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</si>
  <si>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</si>
  <si>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</si>
  <si>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</si>
  <si>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</si>
  <si>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</si>
  <si>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</si>
  <si>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</si>
  <si>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</si>
  <si>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</si>
  <si>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</si>
  <si>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</si>
  <si>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</si>
  <si>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</si>
  <si>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</si>
  <si>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</si>
  <si>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</si>
  <si>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</si>
  <si>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</si>
  <si>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</si>
  <si>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</si>
  <si>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</si>
  <si>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</si>
  <si>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</si>
  <si>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</si>
  <si>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</si>
  <si>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</si>
  <si>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</si>
  <si>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</si>
  <si>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</si>
  <si>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</si>
  <si>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</si>
  <si>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</si>
  <si>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</si>
  <si>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</si>
  <si>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</si>
  <si>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</si>
  <si>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</si>
  <si>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</si>
  <si>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</si>
  <si>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</si>
  <si>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</si>
  <si>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</si>
  <si>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</si>
  <si>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</si>
  <si>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</si>
  <si>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</si>
  <si>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</si>
  <si>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</si>
  <si>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</si>
  <si>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</si>
  <si>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</si>
  <si>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</si>
  <si>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</si>
  <si>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</si>
  <si>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</si>
  <si>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</si>
  <si>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</si>
  <si>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</si>
  <si>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</si>
  <si>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</si>
  <si>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</si>
  <si>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</si>
  <si>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</si>
  <si>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</si>
  <si>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</si>
  <si>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</si>
  <si>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</si>
  <si>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</si>
  <si>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</si>
  <si>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</si>
  <si>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</si>
  <si>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</si>
  <si>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</si>
  <si>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</si>
  <si>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</si>
  <si>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</si>
  <si>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</si>
  <si>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</si>
  <si>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</si>
  <si>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</si>
  <si>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</si>
  <si>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</si>
  <si>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</si>
  <si>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</si>
  <si>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</si>
  <si>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</si>
  <si>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</si>
  <si>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</si>
  <si>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</si>
  <si>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</si>
  <si>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</si>
  <si>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</si>
  <si>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</si>
  <si>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</si>
  <si>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</si>
  <si>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</si>
  <si>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</si>
  <si>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</si>
  <si>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</si>
  <si>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</si>
  <si>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</si>
  <si>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</si>
  <si>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</si>
  <si>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</si>
  <si>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</si>
  <si>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</si>
  <si>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</si>
  <si>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</si>
  <si>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</si>
  <si>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</si>
  <si>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</si>
  <si>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</si>
  <si>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</si>
  <si>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</si>
  <si>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</si>
  <si>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</si>
  <si>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</si>
  <si>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</si>
  <si>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</si>
  <si>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</si>
  <si>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</si>
  <si>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</si>
  <si>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</si>
  <si>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</si>
  <si>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</si>
  <si>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</si>
  <si>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</si>
  <si>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</si>
  <si>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</si>
  <si>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</si>
  <si>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</si>
  <si>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</si>
  <si>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</si>
  <si>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</si>
  <si>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</si>
  <si>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</si>
  <si>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</si>
  <si>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</si>
  <si>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</si>
  <si>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</si>
  <si>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</si>
  <si>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</si>
  <si>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</si>
  <si>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</si>
  <si>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</si>
  <si>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</si>
  <si>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</si>
  <si>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</si>
  <si>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</si>
  <si>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</si>
  <si>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</si>
  <si>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</si>
  <si>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</si>
  <si>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</si>
  <si>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</si>
  <si>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</si>
  <si>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</si>
  <si>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</si>
  <si>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</si>
  <si>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</si>
  <si>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</si>
  <si>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</si>
  <si>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</si>
  <si>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</si>
  <si>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</si>
  <si>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</si>
  <si>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</si>
  <si>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</si>
  <si>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</si>
  <si>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</si>
  <si>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</si>
  <si>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</si>
  <si>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</si>
  <si>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</si>
  <si>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</si>
  <si>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</si>
  <si>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</si>
  <si>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</si>
  <si>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</si>
  <si>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</si>
  <si>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</si>
  <si>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</si>
  <si>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</si>
  <si>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</si>
  <si>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</si>
  <si>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</si>
  <si>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</si>
  <si>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</si>
  <si>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</si>
  <si>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</si>
  <si>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</si>
  <si>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</si>
  <si>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</si>
  <si>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</si>
  <si>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</si>
  <si>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</si>
  <si>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</si>
  <si>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</si>
  <si>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</si>
  <si>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</si>
  <si>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</si>
  <si>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</si>
  <si>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</si>
  <si>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</si>
  <si>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</si>
  <si>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</si>
  <si>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</si>
  <si>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</si>
  <si>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</si>
  <si>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</si>
  <si>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</si>
  <si>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</si>
  <si>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</si>
  <si>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</si>
  <si>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</si>
  <si>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</si>
  <si>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</si>
  <si>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</si>
  <si>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</si>
  <si>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</si>
  <si>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</si>
  <si>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</si>
  <si>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</si>
  <si>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</si>
  <si>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</si>
  <si>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</si>
  <si>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</si>
  <si>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</si>
  <si>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</si>
  <si>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</si>
  <si>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</si>
  <si>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</si>
  <si>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</si>
  <si>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</si>
  <si>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</si>
  <si>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</si>
  <si>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</si>
  <si>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</si>
  <si>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</si>
  <si>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</si>
  <si>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</si>
  <si>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</si>
  <si>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</si>
  <si>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</si>
  <si>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</si>
  <si>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</si>
  <si>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</si>
  <si>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</si>
  <si>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</si>
  <si>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</si>
  <si>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</si>
  <si>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</si>
  <si>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</si>
  <si>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</si>
  <si>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</si>
  <si>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</si>
  <si>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</si>
  <si>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</si>
  <si>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</si>
  <si>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</si>
  <si>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</si>
  <si>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</si>
  <si>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</si>
  <si>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</si>
  <si>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</si>
  <si>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</si>
  <si>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</si>
  <si>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</si>
  <si>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</si>
  <si>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</si>
  <si>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</si>
  <si>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</si>
  <si>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</si>
  <si>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</si>
  <si>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</si>
  <si>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</si>
  <si>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</si>
  <si>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</si>
  <si>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</si>
  <si>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</si>
  <si>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</si>
  <si>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</si>
  <si>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</si>
  <si>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</si>
  <si>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</si>
  <si>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</si>
  <si>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</si>
  <si>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</si>
  <si>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</si>
  <si>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</si>
  <si>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</si>
  <si>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</si>
  <si>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</si>
  <si>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</si>
  <si>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</si>
  <si>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</si>
  <si>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</si>
  <si>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</si>
  <si>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</si>
  <si>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</si>
  <si>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</si>
  <si>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</si>
  <si>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</si>
  <si>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</si>
  <si>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</si>
  <si>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</si>
  <si>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</si>
  <si>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</si>
  <si>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</si>
  <si>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</si>
  <si>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</si>
  <si>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</si>
  <si>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</si>
  <si>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</si>
  <si>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</si>
  <si>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</si>
  <si>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</si>
  <si>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</si>
  <si>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</si>
  <si>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</si>
  <si>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</si>
  <si>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</si>
  <si>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</si>
  <si>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</si>
  <si>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</si>
  <si>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</si>
  <si>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</si>
  <si>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</si>
  <si>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</si>
  <si>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</si>
  <si>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</si>
  <si>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</si>
  <si>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</si>
  <si>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</si>
  <si>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</si>
  <si>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</si>
  <si>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</si>
  <si>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</si>
  <si>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</si>
  <si>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</si>
  <si>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</si>
  <si>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</si>
  <si>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</si>
  <si>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</si>
  <si>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</si>
  <si>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</si>
  <si>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</si>
  <si>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</si>
  <si>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</si>
  <si>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</si>
  <si>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</si>
  <si>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</si>
  <si>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</si>
  <si>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</si>
  <si>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</si>
  <si>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</si>
  <si>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</si>
  <si>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</si>
  <si>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</si>
  <si>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</si>
  <si>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</si>
  <si>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</si>
  <si>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</si>
  <si>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</si>
  <si>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</si>
  <si>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</si>
  <si>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</si>
  <si>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</si>
  <si>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</si>
  <si>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</si>
  <si>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</si>
  <si>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</si>
  <si>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</si>
  <si>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</si>
  <si>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</si>
  <si>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</si>
  <si>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</si>
  <si>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</si>
  <si>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</si>
  <si>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</si>
  <si>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</si>
  <si>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</si>
  <si>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</si>
  <si>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</si>
  <si>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</si>
  <si>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</si>
  <si>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</si>
  <si>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</si>
  <si>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</si>
  <si>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</si>
  <si>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</si>
  <si>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</si>
  <si>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</si>
  <si>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</si>
  <si>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</si>
  <si>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</si>
  <si>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</si>
  <si>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</si>
  <si>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</si>
  <si>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</si>
  <si>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</si>
  <si>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</si>
  <si>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</si>
  <si>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</si>
  <si>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</si>
  <si>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</si>
  <si>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</si>
  <si>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</si>
  <si>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</si>
  <si>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</si>
  <si>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</si>
  <si>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</si>
  <si>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</si>
  <si>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</si>
  <si>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</si>
  <si>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</si>
  <si>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</si>
  <si>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</si>
  <si>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</si>
  <si>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</si>
  <si>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</si>
  <si>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</si>
  <si>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</si>
  <si>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</si>
  <si>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</si>
  <si>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</si>
  <si>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</si>
  <si>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</si>
  <si>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</si>
  <si>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</si>
  <si>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</si>
  <si>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</si>
  <si>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</si>
  <si>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</si>
  <si>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</si>
  <si>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</si>
  <si>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</si>
  <si>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</si>
  <si>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</si>
  <si>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</si>
  <si>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</si>
  <si>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</si>
  <si>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</si>
  <si>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</si>
  <si>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</si>
  <si>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</si>
  <si>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</si>
  <si>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</si>
  <si>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</si>
  <si>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</si>
  <si>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</si>
  <si>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</si>
  <si>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</si>
  <si>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</si>
  <si>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</si>
  <si>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</si>
  <si>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</si>
  <si>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</si>
  <si>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</si>
  <si>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</si>
  <si>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</si>
  <si>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</si>
  <si>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</si>
  <si>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</si>
  <si>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</si>
  <si>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</si>
  <si>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</si>
  <si>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</si>
  <si>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</si>
  <si>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</si>
  <si>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</si>
  <si>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</si>
  <si>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</si>
  <si>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</si>
  <si>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</si>
  <si>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</si>
  <si>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</si>
  <si>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</si>
  <si>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</si>
  <si>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</si>
  <si>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</si>
  <si>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</si>
  <si>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</si>
  <si>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</si>
  <si>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</si>
  <si>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</si>
  <si>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</si>
  <si>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</si>
  <si>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</si>
  <si>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</si>
  <si>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</si>
  <si>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</si>
  <si>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</si>
  <si>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</si>
  <si>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</si>
  <si>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</si>
  <si>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</si>
  <si>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</si>
  <si>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</si>
  <si>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</si>
  <si>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</si>
  <si>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</si>
  <si>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</si>
  <si>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</si>
  <si>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</si>
  <si>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</si>
  <si>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</si>
  <si>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</si>
  <si>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</si>
  <si>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</si>
  <si>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</si>
  <si>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</si>
  <si>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</si>
  <si>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</si>
  <si>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</si>
  <si>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</si>
  <si>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</si>
  <si>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</si>
  <si>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</si>
  <si>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</si>
  <si>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</si>
  <si>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</si>
  <si>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</si>
  <si>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</si>
  <si>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</si>
  <si>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</si>
  <si>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</si>
  <si>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</si>
  <si>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</si>
  <si>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</si>
  <si>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</si>
  <si>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</si>
  <si>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</si>
  <si>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</si>
  <si>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</si>
  <si>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</si>
  <si>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</si>
  <si>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</si>
  <si>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</si>
  <si>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</si>
  <si>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</si>
  <si>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</si>
  <si>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</si>
  <si>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</si>
  <si>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</si>
  <si>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</si>
  <si>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</si>
  <si>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</si>
  <si>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</si>
  <si>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</si>
  <si>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</si>
  <si>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</si>
  <si>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</si>
  <si>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</si>
  <si>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</si>
  <si>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</si>
  <si>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</si>
  <si>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</si>
  <si>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</si>
  <si>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</si>
  <si>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</si>
  <si>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</si>
  <si>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</si>
  <si>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</si>
  <si>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</si>
  <si>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</si>
  <si>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</si>
  <si>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</si>
  <si>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</si>
  <si>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</si>
  <si>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</si>
  <si>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</si>
  <si>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</si>
  <si>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</si>
  <si>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</si>
  <si>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</si>
  <si>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</si>
  <si>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</si>
  <si>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</si>
  <si>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</si>
  <si>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</si>
  <si>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</si>
  <si>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</si>
  <si>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</si>
  <si>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</si>
  <si>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</si>
  <si>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</si>
  <si>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</si>
  <si>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</si>
  <si>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</si>
  <si>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</si>
  <si>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</si>
  <si>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</si>
  <si>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</si>
  <si>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</si>
  <si>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</si>
  <si>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</si>
  <si>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</si>
  <si>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</si>
  <si>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</si>
  <si>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</si>
  <si>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</si>
  <si>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</si>
  <si>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</si>
  <si>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</si>
  <si>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</si>
  <si>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</si>
  <si>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</si>
  <si>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</si>
  <si>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</si>
  <si>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</si>
  <si>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</si>
  <si>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</si>
  <si>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</si>
  <si>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</si>
  <si>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</si>
  <si>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</si>
  <si>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</si>
  <si>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</si>
  <si>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</si>
  <si>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</si>
  <si>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</si>
  <si>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</si>
  <si>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</si>
  <si>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</si>
  <si>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</si>
  <si>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</si>
  <si>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</si>
  <si>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</si>
  <si>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</si>
  <si>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</si>
  <si>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</si>
  <si>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</si>
  <si>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</si>
  <si>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</si>
  <si>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</si>
  <si>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</si>
  <si>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</si>
  <si>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</si>
  <si>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</si>
  <si>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</si>
  <si>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</si>
  <si>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</si>
  <si>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</si>
  <si>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</si>
  <si>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</si>
  <si>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</si>
  <si>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</si>
  <si>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</si>
  <si>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</si>
  <si>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</si>
  <si>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</si>
  <si>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</si>
  <si>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</si>
  <si>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</si>
  <si>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</si>
  <si>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</si>
  <si>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</si>
  <si>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</si>
  <si>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</si>
  <si>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</si>
  <si>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</si>
  <si>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</si>
  <si>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</si>
  <si>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</si>
  <si>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</si>
  <si>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</si>
  <si>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</si>
  <si>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</si>
  <si>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</si>
  <si>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</si>
  <si>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</si>
  <si>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</si>
  <si>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</si>
  <si>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</si>
  <si>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</si>
  <si>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</si>
  <si>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</si>
  <si>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</si>
  <si>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</si>
  <si>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</si>
  <si>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</si>
  <si>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</si>
  <si>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</si>
  <si>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</si>
  <si>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</si>
  <si>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</si>
  <si>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</si>
  <si>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</si>
  <si>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</si>
  <si>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</si>
  <si>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</si>
  <si>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</si>
  <si>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</si>
  <si>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</si>
  <si>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</si>
  <si>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</si>
  <si>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</si>
  <si>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</si>
  <si>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</si>
  <si>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</si>
  <si>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</si>
  <si>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</si>
  <si>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</si>
  <si>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</si>
  <si>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</si>
  <si>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</si>
  <si>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</si>
  <si>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</si>
  <si>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</si>
  <si>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</si>
  <si>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</si>
  <si>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</si>
  <si>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</si>
  <si>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</si>
  <si>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</si>
  <si>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</si>
  <si>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</si>
  <si>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</si>
  <si>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</si>
  <si>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</si>
  <si>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</si>
  <si>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</si>
  <si>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</si>
  <si>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</si>
  <si>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</si>
  <si>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</si>
  <si>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</si>
  <si>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</si>
  <si>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</si>
  <si>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</si>
  <si>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</si>
  <si>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</si>
  <si>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</si>
  <si>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</si>
  <si>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</si>
  <si>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</si>
  <si>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</si>
  <si>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</si>
  <si>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</si>
  <si>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</si>
  <si>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</si>
  <si>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</si>
  <si>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</si>
  <si>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</si>
  <si>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</si>
  <si>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</si>
  <si>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</si>
  <si>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</si>
  <si>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</si>
  <si>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</si>
  <si>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</si>
  <si>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</si>
  <si>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</si>
  <si>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</si>
  <si>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</si>
  <si>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</si>
  <si>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</si>
  <si>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</si>
  <si>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</si>
  <si>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</si>
  <si>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</si>
  <si>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</si>
  <si>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</si>
  <si>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</si>
  <si>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</si>
  <si>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</si>
  <si>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</si>
  <si>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</si>
  <si>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</si>
  <si>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</si>
  <si>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</si>
  <si>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</si>
  <si>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</si>
  <si>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</si>
  <si>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</si>
  <si>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</si>
  <si>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</si>
  <si>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</si>
  <si>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</si>
  <si>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</si>
  <si>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</si>
  <si>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</si>
  <si>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</si>
  <si>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</si>
  <si>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</si>
  <si>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</si>
  <si>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</si>
  <si>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</si>
  <si>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</si>
  <si>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</si>
  <si>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</si>
  <si>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</si>
  <si>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</si>
  <si>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</si>
  <si>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</si>
  <si>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</si>
  <si>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</si>
  <si>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</si>
  <si>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</si>
  <si>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</si>
  <si>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</si>
  <si>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</si>
  <si>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</si>
  <si>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</si>
  <si>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</si>
  <si>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</si>
  <si>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</si>
  <si>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</si>
  <si>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</si>
  <si>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</si>
  <si>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</si>
  <si>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</si>
  <si>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</si>
  <si>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</si>
  <si>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</si>
  <si>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</si>
  <si>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</si>
  <si>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</si>
  <si>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</si>
  <si>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</si>
  <si>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</si>
  <si>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</si>
  <si>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</si>
  <si>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</si>
  <si>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</si>
  <si>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</si>
  <si>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</si>
  <si>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</si>
  <si>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</si>
  <si>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</si>
  <si>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</si>
  <si>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</si>
  <si>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</si>
  <si>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</si>
  <si>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</si>
  <si>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</si>
  <si>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</si>
  <si>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</si>
  <si>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</si>
  <si>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</si>
  <si>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</si>
  <si>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</si>
  <si>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</si>
  <si>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</si>
  <si>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</si>
  <si>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</si>
  <si>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</si>
  <si>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</si>
  <si>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</si>
  <si>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</si>
  <si>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</si>
  <si>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</si>
  <si>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</si>
  <si>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</si>
  <si>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</si>
  <si>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</si>
  <si>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</si>
  <si>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</si>
  <si>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</si>
  <si>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</si>
  <si>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</si>
  <si>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</si>
  <si>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</si>
  <si>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</si>
  <si>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</si>
  <si>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</si>
  <si>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</si>
  <si>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</si>
  <si>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</si>
  <si>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</si>
  <si>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</si>
  <si>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</si>
  <si>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</si>
  <si>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</si>
  <si>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</si>
  <si>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</si>
  <si>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</si>
  <si>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</si>
  <si>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</si>
  <si>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</si>
  <si>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</si>
  <si>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</si>
  <si>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</si>
  <si>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</si>
  <si>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</si>
  <si>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</si>
  <si>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</si>
  <si>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</si>
  <si>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</si>
  <si>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</si>
  <si>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</si>
  <si>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</si>
  <si>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</si>
  <si>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</si>
  <si>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</si>
  <si>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</si>
  <si>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</si>
  <si>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</si>
  <si>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</si>
  <si>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</si>
  <si>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</si>
  <si>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</si>
  <si>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</si>
  <si>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</si>
  <si>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</si>
  <si>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</si>
  <si>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</si>
  <si>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</si>
  <si>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</si>
  <si>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</si>
  <si>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</si>
  <si>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</si>
  <si>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</si>
  <si>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</si>
  <si>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</si>
  <si>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</si>
  <si>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</si>
  <si>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</si>
  <si>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</si>
  <si>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</si>
  <si>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</si>
  <si>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</si>
  <si>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</si>
  <si>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</si>
  <si>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</si>
  <si>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</si>
  <si>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</si>
  <si>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</si>
  <si>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</si>
  <si>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</si>
  <si>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</si>
  <si>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</si>
  <si>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</si>
  <si>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</si>
  <si>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</si>
  <si>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</si>
  <si>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</si>
  <si>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</si>
  <si>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</si>
  <si>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</si>
  <si>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</si>
  <si>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</si>
  <si>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</si>
  <si>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</si>
  <si>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</si>
  <si>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</si>
  <si>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</si>
  <si>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</si>
  <si>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</si>
  <si>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</si>
  <si>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</si>
  <si>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</si>
  <si>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</si>
  <si>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</si>
  <si>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</si>
  <si>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</si>
  <si>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</si>
  <si>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</si>
  <si>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</si>
  <si>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</si>
  <si>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</si>
  <si>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</si>
  <si>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</si>
  <si>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</si>
  <si>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</si>
  <si>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</si>
  <si>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</si>
  <si>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</si>
  <si>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</si>
  <si>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</si>
  <si>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</si>
  <si>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</si>
  <si>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</si>
  <si>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</si>
  <si>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</si>
  <si>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</si>
  <si>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</si>
  <si>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</si>
  <si>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</si>
  <si>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</si>
  <si>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</si>
  <si>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</si>
  <si>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</si>
  <si>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</si>
  <si>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</si>
  <si>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</si>
  <si>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</si>
  <si>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</si>
  <si>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</si>
  <si>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</si>
  <si>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</si>
  <si>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</si>
  <si>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</si>
  <si>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</si>
  <si>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</si>
  <si>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</si>
  <si>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</si>
  <si>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</si>
  <si>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</si>
  <si>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</si>
  <si>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</si>
  <si>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</si>
  <si>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</si>
  <si>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</si>
  <si>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</si>
  <si>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</si>
  <si>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</si>
  <si>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</si>
  <si>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</si>
  <si>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</si>
  <si>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</si>
  <si>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</si>
  <si>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</si>
  <si>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</si>
  <si>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</si>
  <si>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</si>
  <si>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</si>
  <si>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</si>
  <si>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</si>
  <si>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</si>
  <si>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</si>
  <si>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</si>
  <si>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</si>
  <si>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</si>
  <si>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</si>
  <si>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</si>
  <si>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</si>
  <si>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</si>
  <si>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</si>
  <si>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</si>
  <si>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</si>
  <si>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</si>
  <si>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</si>
  <si>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</si>
  <si>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</si>
  <si>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</si>
  <si>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</si>
  <si>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</si>
  <si>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</si>
  <si>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</si>
  <si>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</si>
  <si>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</si>
  <si>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</si>
  <si>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</si>
  <si>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</si>
  <si>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</si>
  <si>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</si>
  <si>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</si>
  <si>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</si>
  <si>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</si>
  <si>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</si>
  <si>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</si>
  <si>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</si>
  <si>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</si>
  <si>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</si>
  <si>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</si>
  <si>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</si>
  <si>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</si>
  <si>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</si>
  <si>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</si>
  <si>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</si>
  <si>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</si>
  <si>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</si>
  <si>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</si>
  <si>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</si>
  <si>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</si>
  <si>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</si>
  <si>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</si>
  <si>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</si>
  <si>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</si>
  <si>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</si>
  <si>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</si>
  <si>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</si>
  <si>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</si>
  <si>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</si>
  <si>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</si>
  <si>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</si>
  <si>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</si>
  <si>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</si>
  <si>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</si>
  <si>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</si>
  <si>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</si>
  <si>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</si>
  <si>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</si>
  <si>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</si>
  <si>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</si>
  <si>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</si>
  <si>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</si>
  <si>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</si>
  <si>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</si>
  <si>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</si>
  <si>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</si>
  <si>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</si>
  <si>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</si>
  <si>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</si>
  <si>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</si>
  <si>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</si>
  <si>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</si>
  <si>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</si>
  <si>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</si>
  <si>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</si>
  <si>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</si>
  <si>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</si>
  <si>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</si>
  <si>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</si>
  <si>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</si>
  <si>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</si>
  <si>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</si>
  <si>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</si>
  <si>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</si>
  <si>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</si>
  <si>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</si>
  <si>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</si>
  <si>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</si>
  <si>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</si>
  <si>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</si>
  <si>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</si>
  <si>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</si>
  <si>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</si>
  <si>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</si>
  <si>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</si>
  <si>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</si>
  <si>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</si>
  <si>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</si>
  <si>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</si>
  <si>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</si>
  <si>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</si>
  <si>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</si>
  <si>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</si>
  <si>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</si>
  <si>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</si>
  <si>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</si>
  <si>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</si>
  <si>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</si>
  <si>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</si>
  <si>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</si>
  <si>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</si>
  <si>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</si>
  <si>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</si>
  <si>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</si>
  <si>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</si>
  <si>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</si>
  <si>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</si>
  <si>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</si>
  <si>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</si>
  <si>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</si>
  <si>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</si>
  <si>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</si>
  <si>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</si>
  <si>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</si>
  <si>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</si>
  <si>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</si>
  <si>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</si>
  <si>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</si>
  <si>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</si>
  <si>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</si>
  <si>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</si>
  <si>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</si>
  <si>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</si>
  <si>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</si>
  <si>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</si>
  <si>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</si>
  <si>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</si>
  <si>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</si>
  <si>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</si>
  <si>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</si>
  <si>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</si>
  <si>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</si>
  <si>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</si>
  <si>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</si>
  <si>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</si>
  <si>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</si>
  <si>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</si>
  <si>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</si>
  <si>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</si>
  <si>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</si>
  <si>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</si>
  <si>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</si>
  <si>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</si>
  <si>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</si>
  <si>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</si>
  <si>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</si>
  <si>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</si>
  <si>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</si>
  <si>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</si>
  <si>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</si>
  <si>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</si>
  <si>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</si>
  <si>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</si>
  <si>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</si>
  <si>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</si>
  <si>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</si>
  <si>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</si>
  <si>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</si>
  <si>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</si>
  <si>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</si>
  <si>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</si>
  <si>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</si>
  <si>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</si>
  <si>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</si>
  <si>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</si>
  <si>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</si>
  <si>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</si>
  <si>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</si>
  <si>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</si>
  <si>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</si>
  <si>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</si>
  <si>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</si>
  <si>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</si>
  <si>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</si>
  <si>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</si>
  <si>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</si>
  <si>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</si>
  <si>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</si>
  <si>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</si>
  <si>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</si>
  <si>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</si>
  <si>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</si>
  <si>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</si>
  <si>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</si>
  <si>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</si>
  <si>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</si>
  <si>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</si>
  <si>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</si>
  <si>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</si>
  <si>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</si>
  <si>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</si>
  <si>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</si>
  <si>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</si>
  <si>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</si>
  <si>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</si>
  <si>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</si>
  <si>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</si>
  <si>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</si>
  <si>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</si>
  <si>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</si>
  <si>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</si>
  <si>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</si>
  <si>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</si>
  <si>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</si>
  <si>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</si>
  <si>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</si>
  <si>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</si>
  <si>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</si>
  <si>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</si>
  <si>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</si>
  <si>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</si>
  <si>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</si>
  <si>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</si>
  <si>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</si>
  <si>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</si>
  <si>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</si>
  <si>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</si>
  <si>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</si>
  <si>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</si>
  <si>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</si>
  <si>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</si>
  <si>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</si>
  <si>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</si>
  <si>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</si>
  <si>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</si>
  <si>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</si>
  <si>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</si>
  <si>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</si>
  <si>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</si>
  <si>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</si>
  <si>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</si>
  <si>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</si>
  <si>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</si>
  <si>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</si>
  <si>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</si>
  <si>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</si>
  <si>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</si>
  <si>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</si>
  <si>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</si>
  <si>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</si>
  <si>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</si>
  <si>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</si>
  <si>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</si>
  <si>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</si>
  <si>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</si>
  <si>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</si>
  <si>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</si>
  <si>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</si>
  <si>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</si>
  <si>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</si>
  <si>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</si>
  <si>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</si>
  <si>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</si>
  <si>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</si>
  <si>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</si>
  <si>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</si>
  <si>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</si>
  <si>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</si>
  <si>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</si>
  <si>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</si>
  <si>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</si>
  <si>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</si>
  <si>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</si>
  <si>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</si>
  <si>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</si>
  <si>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</si>
  <si>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</si>
  <si>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</si>
  <si>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</si>
  <si>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</si>
  <si>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</si>
  <si>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</si>
  <si>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</si>
  <si>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</si>
  <si>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</si>
  <si>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</si>
  <si>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</si>
  <si>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</si>
  <si>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</si>
  <si>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</si>
  <si>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</si>
  <si>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</si>
  <si>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</si>
  <si>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</si>
  <si>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</si>
  <si>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</si>
  <si>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</si>
  <si>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</si>
  <si>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</si>
  <si>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</si>
  <si>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</si>
  <si>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</si>
  <si>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</si>
  <si>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</si>
  <si>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</si>
  <si>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</si>
  <si>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</si>
  <si>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</si>
  <si>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</si>
  <si>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</si>
  <si>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</si>
  <si>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</si>
  <si>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</si>
  <si>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</si>
  <si>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</si>
  <si>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</si>
  <si>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</si>
  <si>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</si>
  <si>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</si>
  <si>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</si>
  <si>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</si>
  <si>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</si>
  <si>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</si>
  <si>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</si>
  <si>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</si>
  <si>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</si>
  <si>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</si>
  <si>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</si>
  <si>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</si>
  <si>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</si>
  <si>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</si>
  <si>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</si>
  <si>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</si>
  <si>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</si>
  <si>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</si>
  <si>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</si>
  <si>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</si>
  <si>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</si>
  <si>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</si>
  <si>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</si>
  <si>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</si>
  <si>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</si>
  <si>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</si>
  <si>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</si>
  <si>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</si>
  <si>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</si>
  <si>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</si>
  <si>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</si>
  <si>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</si>
  <si>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</si>
  <si>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</si>
  <si>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</si>
  <si>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</si>
  <si>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</si>
  <si>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</si>
  <si>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</si>
  <si>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</si>
  <si>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</si>
  <si>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</si>
  <si>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</si>
  <si>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</si>
  <si>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</si>
  <si>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</si>
  <si>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</si>
  <si>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</si>
  <si>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</si>
  <si>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</si>
  <si>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</si>
  <si>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</si>
  <si>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</si>
  <si>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</si>
  <si>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</si>
  <si>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</si>
  <si>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</si>
  <si>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</si>
  <si>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</si>
  <si>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</si>
  <si>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</si>
  <si>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</si>
  <si>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</si>
  <si>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</si>
  <si>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</si>
  <si>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</si>
  <si>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</si>
  <si>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</si>
  <si>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</si>
  <si>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</si>
  <si>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</si>
  <si>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</si>
  <si>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</si>
  <si>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</si>
  <si>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</si>
  <si>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</si>
  <si>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</si>
  <si>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</si>
  <si>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</si>
  <si>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</si>
  <si>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</si>
  <si>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</si>
  <si>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</si>
  <si>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</si>
  <si>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</si>
  <si>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</si>
  <si>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</si>
  <si>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</si>
  <si>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</si>
  <si>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</si>
  <si>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</si>
  <si>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</si>
  <si>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</si>
  <si>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</si>
  <si>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</si>
  <si>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</si>
  <si>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</si>
  <si>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</si>
  <si>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</si>
  <si>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</si>
  <si>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</si>
  <si>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</si>
  <si>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</si>
  <si>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</si>
  <si>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</si>
  <si>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</si>
  <si>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</si>
  <si>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</si>
  <si>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</si>
  <si>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</si>
  <si>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</si>
  <si>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</si>
  <si>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</si>
  <si>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</si>
  <si>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</si>
  <si>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</si>
  <si>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</si>
  <si>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</si>
  <si>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</si>
  <si>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</si>
  <si>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</si>
  <si>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</si>
  <si>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</si>
  <si>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</si>
  <si>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</si>
  <si>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</si>
  <si>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</si>
  <si>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</si>
  <si>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</si>
  <si>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</si>
  <si>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</si>
  <si>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</si>
  <si>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</si>
  <si>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</si>
  <si>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</si>
  <si>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</si>
  <si>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</si>
  <si>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</si>
  <si>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</si>
  <si>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</si>
  <si>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</si>
  <si>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</si>
  <si>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</si>
  <si>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</si>
  <si>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</si>
  <si>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</si>
  <si>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</si>
  <si>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</si>
  <si>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</si>
  <si>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</si>
  <si>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</si>
  <si>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</si>
  <si>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</si>
  <si>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</si>
  <si>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</si>
  <si>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</si>
  <si>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</si>
  <si>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</si>
  <si>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</si>
  <si>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</si>
  <si>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</si>
  <si>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</si>
  <si>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</si>
  <si>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</si>
  <si>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</si>
  <si>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</si>
  <si>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</si>
  <si>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</si>
  <si>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</si>
  <si>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</si>
  <si>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</si>
  <si>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</si>
  <si>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</si>
  <si>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</si>
  <si>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</si>
  <si>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</si>
  <si>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</si>
  <si>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</si>
  <si>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</si>
  <si>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</si>
  <si>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</si>
  <si>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</si>
  <si>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</si>
  <si>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</si>
  <si>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</si>
  <si>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</si>
  <si>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</si>
  <si>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</si>
  <si>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</si>
  <si>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</si>
  <si>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</si>
  <si>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</si>
  <si>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</si>
  <si>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</si>
  <si>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</si>
  <si>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</si>
  <si>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</si>
  <si>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</si>
  <si>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</si>
  <si>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</si>
  <si>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</si>
  <si>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</si>
  <si>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</si>
  <si>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</si>
  <si>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</si>
  <si>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</si>
  <si>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</si>
  <si>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</si>
  <si>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</si>
  <si>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</si>
  <si>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</si>
  <si>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</si>
  <si>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</si>
  <si>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</si>
  <si>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</si>
  <si>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</si>
  <si>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</si>
  <si>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</si>
  <si>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</si>
  <si>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</si>
  <si>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</si>
  <si>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</si>
  <si>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</si>
  <si>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</si>
  <si>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</si>
  <si>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</si>
  <si>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</si>
  <si>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</si>
  <si>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</si>
  <si>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</si>
  <si>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</si>
  <si>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</si>
  <si>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</si>
  <si>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</si>
  <si>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</si>
  <si>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</si>
  <si>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</si>
  <si>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</si>
  <si>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</si>
  <si>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</si>
  <si>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</si>
  <si>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張梅君領用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</si>
  <si>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</si>
  <si>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</si>
  <si>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</si>
  <si>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</si>
  <si>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</si>
  <si>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</si>
  <si>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</si>
  <si>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</si>
  <si>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</si>
  <si>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</si>
  <si>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</si>
  <si>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</si>
  <si>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</si>
  <si>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</si>
  <si>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</si>
  <si>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</si>
  <si>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</si>
  <si>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</si>
  <si>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</si>
  <si>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</si>
  <si>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</si>
  <si>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</si>
  <si>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</si>
  <si>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</si>
  <si>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</si>
  <si>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</si>
  <si>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</si>
  <si>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</si>
  <si>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</si>
  <si>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</si>
  <si>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</si>
  <si>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</si>
  <si>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</si>
  <si>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</si>
  <si>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陽性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</si>
  <si>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</si>
  <si>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</si>
  <si>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</si>
  <si>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</si>
  <si>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</si>
  <si>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</si>
  <si>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</si>
  <si>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</si>
  <si>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</si>
  <si>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</si>
  <si>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2/1快篩</t>
    <phoneticPr fontId="1" type="noConversion"/>
  </si>
  <si>
    <t>更新時間：2023/1/30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</si>
  <si>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</si>
  <si>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</si>
  <si>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</si>
  <si>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</si>
  <si>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</si>
  <si>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t xml:space="preserve">68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</si>
  <si>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</si>
  <si>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</si>
  <si>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</si>
  <si>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</si>
  <si>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</si>
  <si>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</si>
  <si>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</si>
  <si>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r>
      <t xml:space="preserve">209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</si>
  <si>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508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</si>
  <si>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r>
      <t>3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</si>
  <si>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</si>
  <si>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</si>
  <si>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</si>
  <si>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</si>
  <si>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</si>
  <si>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</si>
  <si>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</si>
  <si>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</si>
  <si>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</si>
  <si>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</si>
  <si>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</si>
  <si>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</si>
  <si>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</si>
  <si>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</si>
  <si>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</si>
  <si>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</si>
  <si>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</si>
  <si>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</si>
  <si>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</si>
  <si>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</si>
  <si>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</si>
  <si>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</si>
  <si>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</si>
  <si>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</si>
  <si>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</si>
  <si>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</si>
  <si>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</si>
  <si>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</si>
  <si>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</si>
  <si>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</si>
  <si>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</si>
  <si>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</si>
  <si>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</si>
  <si>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</si>
  <si>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</si>
  <si>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</si>
  <si>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</si>
  <si>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</si>
  <si>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</si>
  <si>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何仁瑋領用</t>
    <phoneticPr fontId="1" type="noConversion"/>
  </si>
  <si>
    <t>何仁瑋/吳建漳/林言彌領用</t>
    <phoneticPr fontId="1" type="noConversion"/>
  </si>
  <si>
    <t>徐曉梅領用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</si>
</sst>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  <font>
      <b/>
      <sz val="14"/>
      <color theme="1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7" xfId="0" applyFont="1" applyFill="1" applyBorder="1" applyAlignment="1">
      <alignment horizontal="left" vertical="top" wrapText="1"/>
    </xf>
    <xf numFmtId="14" fontId="4" fillId="0" borderId="38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176" fontId="4" fillId="0" borderId="38" xfId="0" applyNumberFormat="1" applyFont="1" applyBorder="1">
      <alignment vertical="center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10" fillId="0" borderId="37" xfId="0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38" fontId="15" fillId="0" borderId="37" xfId="0" applyNumberFormat="1" applyFont="1" applyFill="1" applyBorder="1" applyAlignment="1">
      <alignment horizontal="center" vertical="center"/>
    </xf>
    <xf numFmtId="38" fontId="28" fillId="0" borderId="37" xfId="0" applyNumberFormat="1" applyFont="1" applyFill="1" applyBorder="1" applyAlignment="1">
      <alignment horizontal="center" vertical="center"/>
    </xf>
    <xf numFmtId="38" fontId="15" fillId="2" borderId="37" xfId="0" applyNumberFormat="1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38" fontId="16" fillId="0" borderId="37" xfId="0" applyNumberFormat="1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9" fontId="15" fillId="0" borderId="40" xfId="0" applyNumberFormat="1" applyFont="1" applyFill="1" applyBorder="1" applyAlignment="1">
      <alignment horizontal="center" vertical="center"/>
    </xf>
    <xf numFmtId="9" fontId="15" fillId="2" borderId="41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0" fontId="21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179" fontId="10" fillId="0" borderId="42" xfId="0" applyNumberFormat="1" applyFont="1" applyFill="1" applyBorder="1" applyAlignment="1">
      <alignment horizontal="center" vertical="center"/>
    </xf>
    <xf numFmtId="0" fontId="12" fillId="0" borderId="42" xfId="0" applyFont="1" applyBorder="1" applyAlignment="1">
      <alignment vertical="center" wrapText="1"/>
    </xf>
    <xf numFmtId="0" fontId="10" fillId="0" borderId="42" xfId="0" applyFont="1" applyBorder="1" applyAlignment="1">
      <alignment horizontal="center" vertical="center"/>
    </xf>
    <xf numFmtId="38" fontId="67" fillId="0" borderId="37" xfId="0" applyNumberFormat="1" applyFont="1" applyFill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16" t="s">
        <v>2682</v>
      </c>
      <c r="C2" s="316"/>
      <c r="D2" s="316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2676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27</v>
      </c>
      <c r="G4" s="302">
        <v>1</v>
      </c>
      <c r="H4" s="261">
        <v>0</v>
      </c>
      <c r="J4" s="21" t="s">
        <v>2698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 t="s">
        <v>2688</v>
      </c>
      <c r="E6" s="313">
        <f>68/C6</f>
        <v>0.54838709677419351</v>
      </c>
      <c r="F6" s="309">
        <v>67</v>
      </c>
      <c r="G6" s="302">
        <v>1</v>
      </c>
      <c r="H6" s="261">
        <v>0</v>
      </c>
      <c r="J6" s="8">
        <v>3</v>
      </c>
      <c r="K6" s="8">
        <v>3</v>
      </c>
    </row>
    <row r="7" spans="1:11" ht="33" customHeight="1" x14ac:dyDescent="0.25">
      <c r="A7" s="79"/>
      <c r="B7" s="305" t="s">
        <v>41</v>
      </c>
      <c r="C7" s="352">
        <v>518</v>
      </c>
      <c r="D7" s="299" t="s">
        <v>2696</v>
      </c>
      <c r="E7" s="313">
        <f>209/C7</f>
        <v>0.4034749034749035</v>
      </c>
      <c r="F7" s="310">
        <v>209</v>
      </c>
      <c r="G7" s="302">
        <v>0</v>
      </c>
      <c r="H7" s="261">
        <v>0</v>
      </c>
      <c r="J7" s="222">
        <v>10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132</v>
      </c>
      <c r="E8" s="313">
        <f>D8/C8</f>
        <v>0.61682242990654201</v>
      </c>
      <c r="F8" s="309">
        <v>132</v>
      </c>
      <c r="G8" s="303">
        <v>0</v>
      </c>
      <c r="H8" s="261">
        <v>0</v>
      </c>
      <c r="J8" s="159" t="s">
        <v>2413</v>
      </c>
      <c r="K8" s="8">
        <v>7</v>
      </c>
    </row>
    <row r="9" spans="1:11" ht="33" customHeight="1" x14ac:dyDescent="0.25">
      <c r="A9" s="79"/>
      <c r="B9" s="305" t="s">
        <v>32</v>
      </c>
      <c r="C9" s="306">
        <v>114</v>
      </c>
      <c r="D9" s="299">
        <v>45</v>
      </c>
      <c r="E9" s="313">
        <f>D9/C9</f>
        <v>0.39473684210526316</v>
      </c>
      <c r="F9" s="309">
        <v>45</v>
      </c>
      <c r="G9" s="302">
        <v>0</v>
      </c>
      <c r="H9" s="261">
        <v>0</v>
      </c>
      <c r="J9" s="21">
        <v>15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1076</v>
      </c>
      <c r="D10" s="300" t="s">
        <v>2697</v>
      </c>
      <c r="E10" s="314">
        <f>508/C10</f>
        <v>0.47211895910780671</v>
      </c>
      <c r="F10" s="311">
        <f>SUM(F4:F9)</f>
        <v>506</v>
      </c>
      <c r="G10" s="304">
        <f>SUM(G4:G9)</f>
        <v>2</v>
      </c>
      <c r="H10" s="52">
        <f>SUM(H4:H9)</f>
        <v>0</v>
      </c>
      <c r="J10" s="29">
        <v>63</v>
      </c>
      <c r="K10" s="30">
        <v>23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17">
        <f>H10+G10</f>
        <v>2</v>
      </c>
      <c r="H12" s="317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/>
      <c r="D6" s="164"/>
      <c r="E6" s="164"/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0"/>
  <sheetViews>
    <sheetView topLeftCell="A106" workbookViewId="0">
      <selection activeCell="F120" sqref="F120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18" t="s">
        <v>2699</v>
      </c>
      <c r="C2" s="319"/>
      <c r="D2" s="319"/>
      <c r="E2" s="319"/>
      <c r="F2" s="319"/>
      <c r="G2" s="319"/>
      <c r="H2" s="320"/>
    </row>
    <row r="3" spans="2:9" s="109" customFormat="1" x14ac:dyDescent="0.25">
      <c r="B3" s="284" t="s">
        <v>0</v>
      </c>
      <c r="C3" s="83" t="s">
        <v>2700</v>
      </c>
      <c r="D3" s="42" t="s">
        <v>2701</v>
      </c>
      <c r="E3" s="83" t="s">
        <v>2702</v>
      </c>
      <c r="F3" s="83" t="s">
        <v>2703</v>
      </c>
      <c r="G3" s="150" t="s">
        <v>1</v>
      </c>
      <c r="H3" s="149" t="s">
        <v>2704</v>
      </c>
      <c r="I3" s="41"/>
    </row>
    <row r="4" spans="2:9" s="109" customFormat="1" ht="16.5" hidden="1" customHeight="1" x14ac:dyDescent="0.25">
      <c r="B4" s="347" t="s">
        <v>2705</v>
      </c>
      <c r="C4" s="265">
        <v>44669</v>
      </c>
      <c r="D4" s="285">
        <v>30</v>
      </c>
      <c r="E4" s="284"/>
      <c r="F4" s="285">
        <f>D4-E4</f>
        <v>30</v>
      </c>
      <c r="G4" s="286" t="s">
        <v>2706</v>
      </c>
      <c r="H4" s="284"/>
      <c r="I4" s="41"/>
    </row>
    <row r="5" spans="2:9" s="109" customFormat="1" ht="16.5" hidden="1" customHeight="1" x14ac:dyDescent="0.25">
      <c r="B5" s="321"/>
      <c r="C5" s="265">
        <v>44669</v>
      </c>
      <c r="D5" s="285"/>
      <c r="E5" s="284">
        <v>2</v>
      </c>
      <c r="F5" s="285">
        <f>F4+D5-E5</f>
        <v>28</v>
      </c>
      <c r="G5" s="281" t="s">
        <v>2707</v>
      </c>
      <c r="H5" s="284" t="s">
        <v>2708</v>
      </c>
    </row>
    <row r="6" spans="2:9" s="109" customFormat="1" ht="16.5" hidden="1" customHeight="1" x14ac:dyDescent="0.25">
      <c r="B6" s="321"/>
      <c r="C6" s="265">
        <v>44669</v>
      </c>
      <c r="D6" s="285"/>
      <c r="E6" s="284">
        <v>2</v>
      </c>
      <c r="F6" s="285">
        <f>F5+D6-E6</f>
        <v>26</v>
      </c>
      <c r="G6" s="281" t="s">
        <v>2709</v>
      </c>
      <c r="H6" s="284" t="s">
        <v>2708</v>
      </c>
    </row>
    <row r="7" spans="2:9" s="109" customFormat="1" ht="16.5" hidden="1" customHeight="1" x14ac:dyDescent="0.25">
      <c r="B7" s="321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2710</v>
      </c>
      <c r="H7" s="284" t="s">
        <v>2711</v>
      </c>
    </row>
    <row r="8" spans="2:9" s="109" customFormat="1" ht="16.5" hidden="1" customHeight="1" x14ac:dyDescent="0.25">
      <c r="B8" s="321"/>
      <c r="C8" s="265">
        <v>44669</v>
      </c>
      <c r="D8" s="285"/>
      <c r="E8" s="284">
        <v>2</v>
      </c>
      <c r="F8" s="285">
        <f t="shared" si="0"/>
        <v>22</v>
      </c>
      <c r="G8" s="281" t="s">
        <v>2712</v>
      </c>
      <c r="H8" s="284" t="s">
        <v>2711</v>
      </c>
    </row>
    <row r="9" spans="2:9" s="109" customFormat="1" ht="16.5" hidden="1" customHeight="1" x14ac:dyDescent="0.25">
      <c r="B9" s="321"/>
      <c r="C9" s="265">
        <v>44670</v>
      </c>
      <c r="D9" s="285"/>
      <c r="E9" s="284">
        <v>3</v>
      </c>
      <c r="F9" s="285">
        <f>F8+D9-E9</f>
        <v>19</v>
      </c>
      <c r="G9" s="281" t="s">
        <v>2713</v>
      </c>
      <c r="H9" s="284"/>
    </row>
    <row r="10" spans="2:9" s="109" customFormat="1" x14ac:dyDescent="0.25">
      <c r="B10" s="321"/>
      <c r="C10" s="265">
        <v>44671</v>
      </c>
      <c r="D10" s="285">
        <v>50</v>
      </c>
      <c r="E10" s="284"/>
      <c r="F10" s="285">
        <f>F9+D10-E10</f>
        <v>69</v>
      </c>
      <c r="G10" s="287" t="s">
        <v>2714</v>
      </c>
      <c r="H10" s="284"/>
    </row>
    <row r="11" spans="2:9" s="109" customFormat="1" x14ac:dyDescent="0.25">
      <c r="B11" s="321"/>
      <c r="C11" s="265">
        <v>44674</v>
      </c>
      <c r="D11" s="285"/>
      <c r="E11" s="284">
        <v>3</v>
      </c>
      <c r="F11" s="285">
        <f t="shared" si="0"/>
        <v>66</v>
      </c>
      <c r="G11" s="288" t="s">
        <v>2715</v>
      </c>
      <c r="H11" s="284"/>
    </row>
    <row r="12" spans="2:9" s="109" customFormat="1" x14ac:dyDescent="0.25">
      <c r="B12" s="321"/>
      <c r="C12" s="265">
        <v>44674</v>
      </c>
      <c r="D12" s="285"/>
      <c r="E12" s="284">
        <v>1</v>
      </c>
      <c r="F12" s="285">
        <f t="shared" si="0"/>
        <v>65</v>
      </c>
      <c r="G12" s="288" t="s">
        <v>2716</v>
      </c>
      <c r="H12" s="284" t="s">
        <v>2711</v>
      </c>
    </row>
    <row r="13" spans="2:9" s="109" customFormat="1" x14ac:dyDescent="0.25">
      <c r="B13" s="321"/>
      <c r="C13" s="265">
        <v>44676</v>
      </c>
      <c r="D13" s="285"/>
      <c r="E13" s="284">
        <v>1</v>
      </c>
      <c r="F13" s="285">
        <f t="shared" si="0"/>
        <v>64</v>
      </c>
      <c r="G13" s="288" t="s">
        <v>2717</v>
      </c>
      <c r="H13" s="284" t="s">
        <v>2711</v>
      </c>
    </row>
    <row r="14" spans="2:9" s="109" customFormat="1" x14ac:dyDescent="0.25">
      <c r="B14" s="321"/>
      <c r="C14" s="265">
        <v>44676</v>
      </c>
      <c r="D14" s="285"/>
      <c r="E14" s="284">
        <v>1</v>
      </c>
      <c r="F14" s="285">
        <f t="shared" si="0"/>
        <v>63</v>
      </c>
      <c r="G14" s="288" t="s">
        <v>2718</v>
      </c>
      <c r="H14" s="284" t="s">
        <v>2711</v>
      </c>
    </row>
    <row r="15" spans="2:9" s="109" customFormat="1" x14ac:dyDescent="0.25">
      <c r="B15" s="321"/>
      <c r="C15" s="265">
        <v>44678</v>
      </c>
      <c r="D15" s="285"/>
      <c r="E15" s="284">
        <v>1</v>
      </c>
      <c r="F15" s="285">
        <f t="shared" si="0"/>
        <v>62</v>
      </c>
      <c r="G15" s="288" t="s">
        <v>2719</v>
      </c>
      <c r="H15" s="284" t="s">
        <v>2711</v>
      </c>
    </row>
    <row r="16" spans="2:9" s="109" customFormat="1" x14ac:dyDescent="0.25">
      <c r="B16" s="321"/>
      <c r="C16" s="265">
        <v>44680</v>
      </c>
      <c r="D16" s="285"/>
      <c r="E16" s="284">
        <v>3</v>
      </c>
      <c r="F16" s="289">
        <f t="shared" si="0"/>
        <v>59</v>
      </c>
      <c r="G16" s="288" t="s">
        <v>2720</v>
      </c>
      <c r="H16" s="284" t="s">
        <v>2711</v>
      </c>
    </row>
    <row r="17" spans="2:9" s="109" customFormat="1" x14ac:dyDescent="0.25">
      <c r="B17" s="321"/>
      <c r="C17" s="265">
        <v>44680</v>
      </c>
      <c r="D17" s="285">
        <v>1000</v>
      </c>
      <c r="E17" s="284"/>
      <c r="F17" s="289">
        <f t="shared" si="0"/>
        <v>1059</v>
      </c>
      <c r="G17" s="287" t="s">
        <v>2721</v>
      </c>
      <c r="H17" s="284"/>
    </row>
    <row r="18" spans="2:9" s="109" customFormat="1" x14ac:dyDescent="0.25">
      <c r="B18" s="321"/>
      <c r="C18" s="265">
        <v>44684</v>
      </c>
      <c r="D18" s="285"/>
      <c r="E18" s="284">
        <v>1</v>
      </c>
      <c r="F18" s="289">
        <f t="shared" si="0"/>
        <v>1058</v>
      </c>
      <c r="G18" s="288" t="s">
        <v>2722</v>
      </c>
      <c r="H18" s="284" t="s">
        <v>2708</v>
      </c>
    </row>
    <row r="19" spans="2:9" s="109" customFormat="1" x14ac:dyDescent="0.25">
      <c r="B19" s="321"/>
      <c r="C19" s="265">
        <v>44684</v>
      </c>
      <c r="D19" s="285"/>
      <c r="E19" s="284">
        <v>230</v>
      </c>
      <c r="F19" s="289">
        <f t="shared" si="0"/>
        <v>828</v>
      </c>
      <c r="G19" s="288" t="s">
        <v>2723</v>
      </c>
      <c r="H19" s="284"/>
    </row>
    <row r="20" spans="2:9" s="109" customFormat="1" x14ac:dyDescent="0.25">
      <c r="B20" s="321"/>
      <c r="C20" s="265">
        <v>44685</v>
      </c>
      <c r="D20" s="285"/>
      <c r="E20" s="284">
        <v>1</v>
      </c>
      <c r="F20" s="289">
        <f t="shared" si="0"/>
        <v>827</v>
      </c>
      <c r="G20" s="288" t="s">
        <v>2724</v>
      </c>
      <c r="H20" s="284" t="s">
        <v>2708</v>
      </c>
      <c r="I20" s="43"/>
    </row>
    <row r="21" spans="2:9" s="109" customFormat="1" x14ac:dyDescent="0.25">
      <c r="B21" s="321"/>
      <c r="C21" s="265">
        <v>44685</v>
      </c>
      <c r="D21" s="285"/>
      <c r="E21" s="284">
        <v>1</v>
      </c>
      <c r="F21" s="289">
        <f t="shared" si="0"/>
        <v>826</v>
      </c>
      <c r="G21" s="288" t="s">
        <v>2725</v>
      </c>
      <c r="H21" s="284"/>
      <c r="I21" s="43"/>
    </row>
    <row r="22" spans="2:9" s="109" customFormat="1" x14ac:dyDescent="0.25">
      <c r="B22" s="321"/>
      <c r="C22" s="265">
        <v>44687</v>
      </c>
      <c r="D22" s="285"/>
      <c r="E22" s="284">
        <v>5</v>
      </c>
      <c r="F22" s="289">
        <f t="shared" si="0"/>
        <v>821</v>
      </c>
      <c r="G22" s="288" t="s">
        <v>2726</v>
      </c>
      <c r="H22" s="284"/>
      <c r="I22" s="43"/>
    </row>
    <row r="23" spans="2:9" s="109" customFormat="1" x14ac:dyDescent="0.25">
      <c r="B23" s="321"/>
      <c r="C23" s="265">
        <v>44690</v>
      </c>
      <c r="D23" s="285"/>
      <c r="E23" s="284">
        <v>10</v>
      </c>
      <c r="F23" s="289">
        <f t="shared" si="0"/>
        <v>811</v>
      </c>
      <c r="G23" s="288" t="s">
        <v>2727</v>
      </c>
      <c r="H23" s="284"/>
      <c r="I23" s="43"/>
    </row>
    <row r="24" spans="2:9" s="109" customFormat="1" x14ac:dyDescent="0.25">
      <c r="B24" s="321"/>
      <c r="C24" s="265">
        <v>44690</v>
      </c>
      <c r="D24" s="285"/>
      <c r="E24" s="284">
        <v>10</v>
      </c>
      <c r="F24" s="289">
        <f t="shared" si="0"/>
        <v>801</v>
      </c>
      <c r="G24" s="288" t="s">
        <v>2728</v>
      </c>
      <c r="H24" s="284"/>
      <c r="I24" s="43"/>
    </row>
    <row r="25" spans="2:9" s="109" customFormat="1" x14ac:dyDescent="0.25">
      <c r="B25" s="321"/>
      <c r="C25" s="265">
        <v>44690</v>
      </c>
      <c r="D25" s="285"/>
      <c r="E25" s="284">
        <v>10</v>
      </c>
      <c r="F25" s="289">
        <f t="shared" si="0"/>
        <v>791</v>
      </c>
      <c r="G25" s="288" t="s">
        <v>2729</v>
      </c>
      <c r="H25" s="284"/>
      <c r="I25" s="43"/>
    </row>
    <row r="26" spans="2:9" s="109" customFormat="1" x14ac:dyDescent="0.25">
      <c r="B26" s="321"/>
      <c r="C26" s="265">
        <v>44690</v>
      </c>
      <c r="D26" s="285"/>
      <c r="E26" s="284">
        <v>1</v>
      </c>
      <c r="F26" s="289">
        <f t="shared" si="0"/>
        <v>790</v>
      </c>
      <c r="G26" s="288" t="s">
        <v>2730</v>
      </c>
      <c r="H26" s="284" t="s">
        <v>2708</v>
      </c>
      <c r="I26" s="43"/>
    </row>
    <row r="27" spans="2:9" s="109" customFormat="1" x14ac:dyDescent="0.25">
      <c r="B27" s="321"/>
      <c r="C27" s="265">
        <v>44690</v>
      </c>
      <c r="D27" s="285"/>
      <c r="E27" s="284">
        <v>50</v>
      </c>
      <c r="F27" s="289">
        <f t="shared" si="0"/>
        <v>740</v>
      </c>
      <c r="G27" s="288" t="s">
        <v>2731</v>
      </c>
      <c r="H27" s="284"/>
      <c r="I27" s="43"/>
    </row>
    <row r="28" spans="2:9" s="109" customFormat="1" ht="33" x14ac:dyDescent="0.25">
      <c r="B28" s="321"/>
      <c r="C28" s="265">
        <v>44691</v>
      </c>
      <c r="D28" s="285"/>
      <c r="E28" s="284">
        <v>80</v>
      </c>
      <c r="F28" s="289">
        <f t="shared" si="0"/>
        <v>660</v>
      </c>
      <c r="G28" s="290" t="s">
        <v>2732</v>
      </c>
      <c r="H28" s="284"/>
      <c r="I28" s="43"/>
    </row>
    <row r="29" spans="2:9" s="109" customFormat="1" x14ac:dyDescent="0.25">
      <c r="B29" s="321"/>
      <c r="C29" s="265">
        <v>44693</v>
      </c>
      <c r="D29" s="285"/>
      <c r="E29" s="284">
        <v>1</v>
      </c>
      <c r="F29" s="289">
        <f t="shared" si="0"/>
        <v>659</v>
      </c>
      <c r="G29" s="290" t="s">
        <v>2733</v>
      </c>
      <c r="H29" s="284" t="s">
        <v>2708</v>
      </c>
      <c r="I29" s="43"/>
    </row>
    <row r="30" spans="2:9" s="109" customFormat="1" x14ac:dyDescent="0.25">
      <c r="B30" s="321"/>
      <c r="C30" s="265">
        <v>44694</v>
      </c>
      <c r="D30" s="285"/>
      <c r="E30" s="284">
        <v>2</v>
      </c>
      <c r="F30" s="289">
        <f>F29+D30-E30</f>
        <v>657</v>
      </c>
      <c r="G30" s="290" t="s">
        <v>2734</v>
      </c>
      <c r="H30" s="291" t="s">
        <v>2735</v>
      </c>
      <c r="I30" s="43"/>
    </row>
    <row r="31" spans="2:9" s="109" customFormat="1" x14ac:dyDescent="0.25">
      <c r="B31" s="321"/>
      <c r="C31" s="265">
        <v>44694</v>
      </c>
      <c r="D31" s="285"/>
      <c r="E31" s="284">
        <v>1</v>
      </c>
      <c r="F31" s="289">
        <f>F30+D31-E31</f>
        <v>656</v>
      </c>
      <c r="G31" s="288" t="s">
        <v>2725</v>
      </c>
      <c r="H31" s="284"/>
      <c r="I31" s="43"/>
    </row>
    <row r="32" spans="2:9" s="45" customFormat="1" x14ac:dyDescent="0.25">
      <c r="B32" s="321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2635</v>
      </c>
      <c r="H32" s="284" t="s">
        <v>2414</v>
      </c>
      <c r="I32" s="44"/>
    </row>
    <row r="33" spans="2:9" s="45" customFormat="1" x14ac:dyDescent="0.25">
      <c r="B33" s="321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21"/>
      <c r="C34" s="265">
        <v>44697</v>
      </c>
      <c r="D34" s="289"/>
      <c r="E34" s="292">
        <v>4</v>
      </c>
      <c r="F34" s="289">
        <f t="shared" si="1"/>
        <v>650</v>
      </c>
      <c r="G34" s="290" t="s">
        <v>2736</v>
      </c>
      <c r="H34" s="284" t="s">
        <v>2636</v>
      </c>
      <c r="I34" s="44"/>
    </row>
    <row r="35" spans="2:9" s="45" customFormat="1" x14ac:dyDescent="0.25">
      <c r="B35" s="321"/>
      <c r="C35" s="265">
        <v>44697</v>
      </c>
      <c r="D35" s="289"/>
      <c r="E35" s="292">
        <v>5</v>
      </c>
      <c r="F35" s="289">
        <f t="shared" si="1"/>
        <v>645</v>
      </c>
      <c r="G35" s="290" t="s">
        <v>2637</v>
      </c>
      <c r="H35" s="284" t="s">
        <v>2414</v>
      </c>
      <c r="I35" s="44"/>
    </row>
    <row r="36" spans="2:9" s="45" customFormat="1" x14ac:dyDescent="0.25">
      <c r="B36" s="321"/>
      <c r="C36" s="265">
        <v>44698</v>
      </c>
      <c r="D36" s="289"/>
      <c r="E36" s="292">
        <v>10</v>
      </c>
      <c r="F36" s="289">
        <f t="shared" si="1"/>
        <v>635</v>
      </c>
      <c r="G36" s="290" t="s">
        <v>2638</v>
      </c>
      <c r="H36" s="284"/>
      <c r="I36" s="44"/>
    </row>
    <row r="37" spans="2:9" s="45" customFormat="1" x14ac:dyDescent="0.25">
      <c r="B37" s="321"/>
      <c r="C37" s="265">
        <v>44700</v>
      </c>
      <c r="D37" s="289"/>
      <c r="E37" s="292">
        <v>5</v>
      </c>
      <c r="F37" s="289">
        <f t="shared" si="1"/>
        <v>630</v>
      </c>
      <c r="G37" s="290" t="s">
        <v>2639</v>
      </c>
      <c r="H37" s="284" t="s">
        <v>2414</v>
      </c>
      <c r="I37" s="44"/>
    </row>
    <row r="38" spans="2:9" s="45" customFormat="1" x14ac:dyDescent="0.25">
      <c r="B38" s="321"/>
      <c r="C38" s="265">
        <v>44704</v>
      </c>
      <c r="D38" s="289"/>
      <c r="E38" s="292">
        <v>1</v>
      </c>
      <c r="F38" s="289">
        <f t="shared" si="1"/>
        <v>629</v>
      </c>
      <c r="G38" s="290" t="s">
        <v>2635</v>
      </c>
      <c r="H38" s="284" t="s">
        <v>2414</v>
      </c>
      <c r="I38" s="44"/>
    </row>
    <row r="39" spans="2:9" s="45" customFormat="1" x14ac:dyDescent="0.25">
      <c r="B39" s="321"/>
      <c r="C39" s="265">
        <v>44705</v>
      </c>
      <c r="D39" s="289"/>
      <c r="E39" s="292">
        <v>1</v>
      </c>
      <c r="F39" s="289">
        <f t="shared" si="1"/>
        <v>628</v>
      </c>
      <c r="G39" s="290" t="s">
        <v>2640</v>
      </c>
      <c r="H39" s="284" t="s">
        <v>2414</v>
      </c>
      <c r="I39" s="44"/>
    </row>
    <row r="40" spans="2:9" s="45" customFormat="1" x14ac:dyDescent="0.25">
      <c r="B40" s="321"/>
      <c r="C40" s="265">
        <v>44706</v>
      </c>
      <c r="D40" s="289"/>
      <c r="E40" s="292">
        <v>6</v>
      </c>
      <c r="F40" s="289">
        <f t="shared" si="1"/>
        <v>622</v>
      </c>
      <c r="G40" s="290" t="s">
        <v>2641</v>
      </c>
      <c r="H40" s="284" t="s">
        <v>2414</v>
      </c>
      <c r="I40" s="44"/>
    </row>
    <row r="41" spans="2:9" s="45" customFormat="1" x14ac:dyDescent="0.25">
      <c r="B41" s="321"/>
      <c r="C41" s="265">
        <v>44706</v>
      </c>
      <c r="D41" s="289"/>
      <c r="E41" s="292">
        <v>1</v>
      </c>
      <c r="F41" s="289">
        <f t="shared" si="1"/>
        <v>621</v>
      </c>
      <c r="G41" s="290" t="s">
        <v>2642</v>
      </c>
      <c r="H41" s="284" t="s">
        <v>2414</v>
      </c>
      <c r="I41" s="44"/>
    </row>
    <row r="42" spans="2:9" s="45" customFormat="1" x14ac:dyDescent="0.25">
      <c r="B42" s="321"/>
      <c r="C42" s="265">
        <v>44706</v>
      </c>
      <c r="D42" s="289"/>
      <c r="E42" s="292">
        <v>3</v>
      </c>
      <c r="F42" s="289">
        <f t="shared" si="1"/>
        <v>618</v>
      </c>
      <c r="G42" s="290" t="s">
        <v>2643</v>
      </c>
      <c r="H42" s="284" t="s">
        <v>2414</v>
      </c>
      <c r="I42" s="44"/>
    </row>
    <row r="43" spans="2:9" s="45" customFormat="1" x14ac:dyDescent="0.25">
      <c r="B43" s="321"/>
      <c r="C43" s="265">
        <v>44706</v>
      </c>
      <c r="D43" s="289"/>
      <c r="E43" s="292">
        <v>1</v>
      </c>
      <c r="F43" s="289">
        <f t="shared" si="1"/>
        <v>617</v>
      </c>
      <c r="G43" s="290" t="s">
        <v>2644</v>
      </c>
      <c r="H43" s="284" t="s">
        <v>2414</v>
      </c>
      <c r="I43" s="44"/>
    </row>
    <row r="44" spans="2:9" s="45" customFormat="1" x14ac:dyDescent="0.25">
      <c r="B44" s="321"/>
      <c r="C44" s="265">
        <v>44706</v>
      </c>
      <c r="D44" s="289"/>
      <c r="E44" s="292">
        <v>1</v>
      </c>
      <c r="F44" s="289">
        <f t="shared" si="1"/>
        <v>616</v>
      </c>
      <c r="G44" s="290" t="s">
        <v>2645</v>
      </c>
      <c r="H44" s="284" t="s">
        <v>2414</v>
      </c>
      <c r="I44" s="44"/>
    </row>
    <row r="45" spans="2:9" s="45" customFormat="1" x14ac:dyDescent="0.25">
      <c r="B45" s="321"/>
      <c r="C45" s="265">
        <v>44707</v>
      </c>
      <c r="D45" s="289"/>
      <c r="E45" s="292">
        <v>2</v>
      </c>
      <c r="F45" s="289">
        <f t="shared" si="1"/>
        <v>614</v>
      </c>
      <c r="G45" s="290" t="s">
        <v>2646</v>
      </c>
      <c r="H45" s="284" t="s">
        <v>2414</v>
      </c>
      <c r="I45" s="44"/>
    </row>
    <row r="46" spans="2:9" s="45" customFormat="1" x14ac:dyDescent="0.25">
      <c r="B46" s="321"/>
      <c r="C46" s="265">
        <v>44707</v>
      </c>
      <c r="D46" s="289"/>
      <c r="E46" s="292">
        <v>130</v>
      </c>
      <c r="F46" s="289">
        <f t="shared" si="1"/>
        <v>484</v>
      </c>
      <c r="G46" s="290" t="s">
        <v>2647</v>
      </c>
      <c r="H46" s="284"/>
      <c r="I46" s="44"/>
    </row>
    <row r="47" spans="2:9" s="45" customFormat="1" x14ac:dyDescent="0.25">
      <c r="B47" s="321"/>
      <c r="C47" s="265">
        <v>44707</v>
      </c>
      <c r="D47" s="289"/>
      <c r="E47" s="292">
        <v>10</v>
      </c>
      <c r="F47" s="289">
        <f t="shared" si="1"/>
        <v>474</v>
      </c>
      <c r="G47" s="290" t="s">
        <v>2737</v>
      </c>
      <c r="H47" s="284"/>
      <c r="I47" s="44"/>
    </row>
    <row r="48" spans="2:9" s="45" customFormat="1" x14ac:dyDescent="0.25">
      <c r="B48" s="321"/>
      <c r="C48" s="265">
        <v>44707</v>
      </c>
      <c r="D48" s="289"/>
      <c r="E48" s="292">
        <v>1</v>
      </c>
      <c r="F48" s="289">
        <f t="shared" si="1"/>
        <v>473</v>
      </c>
      <c r="G48" s="290" t="s">
        <v>2648</v>
      </c>
      <c r="H48" s="284" t="s">
        <v>2414</v>
      </c>
      <c r="I48" s="44"/>
    </row>
    <row r="49" spans="2:9" s="45" customFormat="1" x14ac:dyDescent="0.25">
      <c r="B49" s="321"/>
      <c r="C49" s="265">
        <v>44708</v>
      </c>
      <c r="D49" s="289"/>
      <c r="E49" s="292">
        <v>1</v>
      </c>
      <c r="F49" s="289">
        <f t="shared" si="1"/>
        <v>472</v>
      </c>
      <c r="G49" s="290" t="s">
        <v>2639</v>
      </c>
      <c r="H49" s="284" t="s">
        <v>2414</v>
      </c>
      <c r="I49" s="44"/>
    </row>
    <row r="50" spans="2:9" s="45" customFormat="1" x14ac:dyDescent="0.25">
      <c r="B50" s="321"/>
      <c r="C50" s="265">
        <v>44713</v>
      </c>
      <c r="D50" s="289"/>
      <c r="E50" s="292">
        <v>1</v>
      </c>
      <c r="F50" s="289">
        <f t="shared" si="1"/>
        <v>471</v>
      </c>
      <c r="G50" s="290" t="s">
        <v>2635</v>
      </c>
      <c r="H50" s="284" t="s">
        <v>2414</v>
      </c>
      <c r="I50" s="44"/>
    </row>
    <row r="51" spans="2:9" s="45" customFormat="1" x14ac:dyDescent="0.25">
      <c r="B51" s="321"/>
      <c r="C51" s="265">
        <v>44714</v>
      </c>
      <c r="D51" s="289"/>
      <c r="E51" s="292">
        <v>3</v>
      </c>
      <c r="F51" s="289">
        <f t="shared" si="1"/>
        <v>468</v>
      </c>
      <c r="G51" s="290" t="s">
        <v>2649</v>
      </c>
      <c r="H51" s="284" t="s">
        <v>2414</v>
      </c>
      <c r="I51" s="44"/>
    </row>
    <row r="52" spans="2:9" s="45" customFormat="1" x14ac:dyDescent="0.25">
      <c r="B52" s="321"/>
      <c r="C52" s="265">
        <v>44714</v>
      </c>
      <c r="D52" s="289">
        <v>20</v>
      </c>
      <c r="E52" s="292"/>
      <c r="F52" s="289">
        <f t="shared" si="1"/>
        <v>488</v>
      </c>
      <c r="G52" s="287" t="s">
        <v>2650</v>
      </c>
      <c r="H52" s="284"/>
      <c r="I52" s="44"/>
    </row>
    <row r="53" spans="2:9" s="45" customFormat="1" x14ac:dyDescent="0.25">
      <c r="B53" s="321"/>
      <c r="C53" s="265">
        <v>44718</v>
      </c>
      <c r="D53" s="289"/>
      <c r="E53" s="292">
        <v>1</v>
      </c>
      <c r="F53" s="289">
        <f t="shared" si="1"/>
        <v>487</v>
      </c>
      <c r="G53" s="290" t="s">
        <v>2640</v>
      </c>
      <c r="H53" s="284" t="s">
        <v>2414</v>
      </c>
      <c r="I53" s="44"/>
    </row>
    <row r="54" spans="2:9" s="45" customFormat="1" x14ac:dyDescent="0.25">
      <c r="B54" s="321"/>
      <c r="C54" s="265">
        <v>44718</v>
      </c>
      <c r="D54" s="289"/>
      <c r="E54" s="292">
        <v>2</v>
      </c>
      <c r="F54" s="289">
        <f t="shared" si="1"/>
        <v>485</v>
      </c>
      <c r="G54" s="290" t="s">
        <v>2651</v>
      </c>
      <c r="H54" s="284" t="s">
        <v>2414</v>
      </c>
      <c r="I54" s="44"/>
    </row>
    <row r="55" spans="2:9" s="45" customFormat="1" x14ac:dyDescent="0.25">
      <c r="B55" s="321"/>
      <c r="C55" s="265">
        <v>44719</v>
      </c>
      <c r="D55" s="289"/>
      <c r="E55" s="292">
        <v>2</v>
      </c>
      <c r="F55" s="289">
        <f t="shared" si="1"/>
        <v>483</v>
      </c>
      <c r="G55" s="288" t="s">
        <v>2652</v>
      </c>
      <c r="H55" s="284"/>
      <c r="I55" s="44"/>
    </row>
    <row r="56" spans="2:9" s="45" customFormat="1" x14ac:dyDescent="0.25">
      <c r="B56" s="321"/>
      <c r="C56" s="265">
        <v>44719</v>
      </c>
      <c r="D56" s="289"/>
      <c r="E56" s="292">
        <v>5</v>
      </c>
      <c r="F56" s="289">
        <f t="shared" si="1"/>
        <v>478</v>
      </c>
      <c r="G56" s="288" t="s">
        <v>2648</v>
      </c>
      <c r="H56" s="284" t="s">
        <v>2414</v>
      </c>
      <c r="I56" s="44"/>
    </row>
    <row r="57" spans="2:9" s="109" customFormat="1" x14ac:dyDescent="0.25">
      <c r="B57" s="321"/>
      <c r="C57" s="265">
        <v>44720</v>
      </c>
      <c r="D57" s="285"/>
      <c r="E57" s="284">
        <v>1</v>
      </c>
      <c r="F57" s="289">
        <f t="shared" si="1"/>
        <v>477</v>
      </c>
      <c r="G57" s="288" t="s">
        <v>2653</v>
      </c>
      <c r="H57" s="284" t="s">
        <v>2414</v>
      </c>
      <c r="I57" s="43"/>
    </row>
    <row r="58" spans="2:9" x14ac:dyDescent="0.25">
      <c r="B58" s="321"/>
      <c r="C58" s="265">
        <v>44720</v>
      </c>
      <c r="D58" s="285"/>
      <c r="E58" s="284">
        <v>2</v>
      </c>
      <c r="F58" s="289">
        <f t="shared" si="1"/>
        <v>475</v>
      </c>
      <c r="G58" s="288" t="s">
        <v>2654</v>
      </c>
      <c r="H58" s="284" t="s">
        <v>2655</v>
      </c>
    </row>
    <row r="59" spans="2:9" x14ac:dyDescent="0.25">
      <c r="B59" s="321"/>
      <c r="C59" s="265">
        <v>44722</v>
      </c>
      <c r="D59" s="285"/>
      <c r="E59" s="284">
        <v>1</v>
      </c>
      <c r="F59" s="289">
        <f t="shared" si="1"/>
        <v>474</v>
      </c>
      <c r="G59" s="288" t="s">
        <v>2656</v>
      </c>
      <c r="H59" s="284"/>
    </row>
    <row r="60" spans="2:9" x14ac:dyDescent="0.25">
      <c r="B60" s="321"/>
      <c r="C60" s="265">
        <v>44725</v>
      </c>
      <c r="D60" s="285"/>
      <c r="E60" s="284">
        <v>2</v>
      </c>
      <c r="F60" s="289">
        <f t="shared" si="1"/>
        <v>472</v>
      </c>
      <c r="G60" s="290" t="s">
        <v>2635</v>
      </c>
      <c r="H60" s="284" t="s">
        <v>2414</v>
      </c>
    </row>
    <row r="61" spans="2:9" x14ac:dyDescent="0.25">
      <c r="B61" s="321"/>
      <c r="C61" s="265">
        <v>44725</v>
      </c>
      <c r="D61" s="285"/>
      <c r="E61" s="284">
        <v>1</v>
      </c>
      <c r="F61" s="289">
        <f t="shared" si="1"/>
        <v>471</v>
      </c>
      <c r="G61" s="290" t="s">
        <v>2643</v>
      </c>
      <c r="H61" s="284" t="s">
        <v>2414</v>
      </c>
    </row>
    <row r="62" spans="2:9" x14ac:dyDescent="0.25">
      <c r="B62" s="321"/>
      <c r="C62" s="265">
        <v>44726</v>
      </c>
      <c r="D62" s="285"/>
      <c r="E62" s="284">
        <v>2</v>
      </c>
      <c r="F62" s="289">
        <f t="shared" si="1"/>
        <v>469</v>
      </c>
      <c r="G62" s="290" t="s">
        <v>2657</v>
      </c>
      <c r="H62" s="284" t="s">
        <v>2414</v>
      </c>
    </row>
    <row r="63" spans="2:9" x14ac:dyDescent="0.25">
      <c r="B63" s="321"/>
      <c r="C63" s="265">
        <v>44728</v>
      </c>
      <c r="D63" s="285"/>
      <c r="E63" s="284">
        <v>1</v>
      </c>
      <c r="F63" s="289">
        <f t="shared" si="1"/>
        <v>468</v>
      </c>
      <c r="G63" s="288" t="s">
        <v>2656</v>
      </c>
      <c r="H63" s="282"/>
    </row>
    <row r="64" spans="2:9" x14ac:dyDescent="0.25">
      <c r="B64" s="321"/>
      <c r="C64" s="265">
        <v>44732</v>
      </c>
      <c r="D64" s="285"/>
      <c r="E64" s="284">
        <v>1</v>
      </c>
      <c r="F64" s="289">
        <f>F63+D64-E64</f>
        <v>467</v>
      </c>
      <c r="G64" s="290" t="s">
        <v>2635</v>
      </c>
      <c r="H64" s="284" t="s">
        <v>2414</v>
      </c>
    </row>
    <row r="65" spans="2:8" x14ac:dyDescent="0.25">
      <c r="B65" s="321"/>
      <c r="C65" s="265">
        <v>44733</v>
      </c>
      <c r="D65" s="285"/>
      <c r="E65" s="284">
        <v>2</v>
      </c>
      <c r="F65" s="289">
        <f>F64+D65-E65</f>
        <v>465</v>
      </c>
      <c r="G65" s="290" t="s">
        <v>2658</v>
      </c>
      <c r="H65" s="284" t="s">
        <v>2414</v>
      </c>
    </row>
    <row r="66" spans="2:8" x14ac:dyDescent="0.25">
      <c r="B66" s="321"/>
      <c r="C66" s="265">
        <v>44737</v>
      </c>
      <c r="D66" s="285"/>
      <c r="E66" s="284">
        <v>1</v>
      </c>
      <c r="F66" s="289">
        <f t="shared" ref="F66:F120" si="2">F65+D66-E66</f>
        <v>464</v>
      </c>
      <c r="G66" s="288" t="s">
        <v>2415</v>
      </c>
      <c r="H66" s="284"/>
    </row>
    <row r="67" spans="2:8" x14ac:dyDescent="0.25">
      <c r="B67" s="321"/>
      <c r="C67" s="265">
        <v>44739</v>
      </c>
      <c r="D67" s="285"/>
      <c r="E67" s="284">
        <v>1</v>
      </c>
      <c r="F67" s="289">
        <f t="shared" si="2"/>
        <v>463</v>
      </c>
      <c r="G67" s="290" t="s">
        <v>2635</v>
      </c>
      <c r="H67" s="284" t="s">
        <v>2414</v>
      </c>
    </row>
    <row r="68" spans="2:8" x14ac:dyDescent="0.25">
      <c r="B68" s="321"/>
      <c r="C68" s="265">
        <v>44739</v>
      </c>
      <c r="D68" s="285"/>
      <c r="E68" s="284">
        <v>1</v>
      </c>
      <c r="F68" s="289">
        <f t="shared" si="2"/>
        <v>462</v>
      </c>
      <c r="G68" s="290" t="s">
        <v>2659</v>
      </c>
      <c r="H68" s="284" t="s">
        <v>2414</v>
      </c>
    </row>
    <row r="69" spans="2:8" x14ac:dyDescent="0.25">
      <c r="B69" s="321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21"/>
      <c r="C70" s="265">
        <v>44740</v>
      </c>
      <c r="D70" s="285"/>
      <c r="E70" s="284">
        <v>3</v>
      </c>
      <c r="F70" s="289">
        <f t="shared" si="2"/>
        <v>458</v>
      </c>
      <c r="G70" s="288" t="s">
        <v>2738</v>
      </c>
      <c r="H70" s="292" t="s">
        <v>2414</v>
      </c>
    </row>
    <row r="71" spans="2:8" x14ac:dyDescent="0.25">
      <c r="B71" s="321"/>
      <c r="C71" s="265">
        <v>44742</v>
      </c>
      <c r="D71" s="293"/>
      <c r="E71" s="284">
        <v>5</v>
      </c>
      <c r="F71" s="289">
        <f t="shared" si="2"/>
        <v>453</v>
      </c>
      <c r="G71" s="281" t="s">
        <v>2660</v>
      </c>
      <c r="H71" s="282"/>
    </row>
    <row r="72" spans="2:8" x14ac:dyDescent="0.25">
      <c r="B72" s="321"/>
      <c r="C72" s="265">
        <v>44746</v>
      </c>
      <c r="D72" s="293"/>
      <c r="E72" s="284">
        <v>1</v>
      </c>
      <c r="F72" s="289">
        <f t="shared" si="2"/>
        <v>452</v>
      </c>
      <c r="G72" s="290" t="s">
        <v>2635</v>
      </c>
      <c r="H72" s="284" t="s">
        <v>2414</v>
      </c>
    </row>
    <row r="73" spans="2:8" x14ac:dyDescent="0.25">
      <c r="B73" s="321"/>
      <c r="C73" s="265">
        <v>44746</v>
      </c>
      <c r="D73" s="293"/>
      <c r="E73" s="292">
        <v>10</v>
      </c>
      <c r="F73" s="289">
        <f t="shared" si="2"/>
        <v>442</v>
      </c>
      <c r="G73" s="281" t="s">
        <v>2661</v>
      </c>
      <c r="H73" s="282"/>
    </row>
    <row r="74" spans="2:8" x14ac:dyDescent="0.25">
      <c r="B74" s="321"/>
      <c r="C74" s="265">
        <v>44747</v>
      </c>
      <c r="D74" s="293"/>
      <c r="E74" s="292">
        <v>2</v>
      </c>
      <c r="F74" s="289">
        <f t="shared" si="2"/>
        <v>440</v>
      </c>
      <c r="G74" s="281" t="s">
        <v>2662</v>
      </c>
      <c r="H74" s="284" t="s">
        <v>2414</v>
      </c>
    </row>
    <row r="75" spans="2:8" x14ac:dyDescent="0.25">
      <c r="B75" s="321"/>
      <c r="C75" s="265">
        <v>44753</v>
      </c>
      <c r="D75" s="293"/>
      <c r="E75" s="292">
        <v>1</v>
      </c>
      <c r="F75" s="289">
        <f t="shared" si="2"/>
        <v>439</v>
      </c>
      <c r="G75" s="290" t="s">
        <v>2635</v>
      </c>
      <c r="H75" s="284" t="s">
        <v>2414</v>
      </c>
    </row>
    <row r="76" spans="2:8" x14ac:dyDescent="0.25">
      <c r="B76" s="321"/>
      <c r="C76" s="265">
        <v>44753</v>
      </c>
      <c r="D76" s="293"/>
      <c r="E76" s="292">
        <v>205</v>
      </c>
      <c r="F76" s="289">
        <f t="shared" si="2"/>
        <v>234</v>
      </c>
      <c r="G76" s="281" t="s">
        <v>2663</v>
      </c>
      <c r="H76" s="282"/>
    </row>
    <row r="77" spans="2:8" x14ac:dyDescent="0.25">
      <c r="B77" s="321"/>
      <c r="C77" s="265">
        <v>44754</v>
      </c>
      <c r="D77" s="293"/>
      <c r="E77" s="292">
        <v>150</v>
      </c>
      <c r="F77" s="289">
        <f t="shared" si="2"/>
        <v>84</v>
      </c>
      <c r="G77" s="281" t="s">
        <v>2664</v>
      </c>
      <c r="H77" s="282"/>
    </row>
    <row r="78" spans="2:8" x14ac:dyDescent="0.25">
      <c r="B78" s="321"/>
      <c r="C78" s="265">
        <v>44760</v>
      </c>
      <c r="D78" s="293"/>
      <c r="E78" s="292">
        <v>1</v>
      </c>
      <c r="F78" s="294">
        <f t="shared" si="2"/>
        <v>83</v>
      </c>
      <c r="G78" s="290" t="s">
        <v>2635</v>
      </c>
      <c r="H78" s="284" t="s">
        <v>2414</v>
      </c>
    </row>
    <row r="79" spans="2:8" x14ac:dyDescent="0.25">
      <c r="B79" s="321"/>
      <c r="C79" s="265">
        <v>44760</v>
      </c>
      <c r="D79" s="293"/>
      <c r="E79" s="292">
        <v>1</v>
      </c>
      <c r="F79" s="289">
        <f t="shared" si="2"/>
        <v>82</v>
      </c>
      <c r="G79" s="288" t="s">
        <v>2653</v>
      </c>
      <c r="H79" s="284" t="s">
        <v>2414</v>
      </c>
    </row>
    <row r="80" spans="2:8" x14ac:dyDescent="0.25">
      <c r="B80" s="321"/>
      <c r="C80" s="265">
        <v>44767</v>
      </c>
      <c r="D80" s="293"/>
      <c r="E80" s="292">
        <v>1</v>
      </c>
      <c r="F80" s="289">
        <f t="shared" si="2"/>
        <v>81</v>
      </c>
      <c r="G80" s="290" t="s">
        <v>2635</v>
      </c>
      <c r="H80" s="284" t="s">
        <v>2414</v>
      </c>
    </row>
    <row r="81" spans="2:8" x14ac:dyDescent="0.25">
      <c r="B81" s="321"/>
      <c r="C81" s="265">
        <v>44774</v>
      </c>
      <c r="D81" s="293"/>
      <c r="E81" s="292">
        <v>1</v>
      </c>
      <c r="F81" s="289">
        <f t="shared" si="2"/>
        <v>80</v>
      </c>
      <c r="G81" s="290" t="s">
        <v>2635</v>
      </c>
      <c r="H81" s="284" t="s">
        <v>2414</v>
      </c>
    </row>
    <row r="82" spans="2:8" x14ac:dyDescent="0.25">
      <c r="B82" s="321"/>
      <c r="C82" s="265">
        <v>44781</v>
      </c>
      <c r="D82" s="293"/>
      <c r="E82" s="292">
        <v>1</v>
      </c>
      <c r="F82" s="289">
        <f t="shared" si="2"/>
        <v>79</v>
      </c>
      <c r="G82" s="290" t="s">
        <v>2635</v>
      </c>
      <c r="H82" s="284" t="s">
        <v>2414</v>
      </c>
    </row>
    <row r="83" spans="2:8" x14ac:dyDescent="0.25">
      <c r="B83" s="321"/>
      <c r="C83" s="265">
        <v>44788</v>
      </c>
      <c r="D83" s="293"/>
      <c r="E83" s="292">
        <v>1</v>
      </c>
      <c r="F83" s="289">
        <f t="shared" si="2"/>
        <v>78</v>
      </c>
      <c r="G83" s="290" t="s">
        <v>2635</v>
      </c>
      <c r="H83" s="284" t="s">
        <v>2414</v>
      </c>
    </row>
    <row r="84" spans="2:8" x14ac:dyDescent="0.25">
      <c r="B84" s="321"/>
      <c r="C84" s="265">
        <v>44795</v>
      </c>
      <c r="D84" s="293"/>
      <c r="E84" s="292">
        <v>1</v>
      </c>
      <c r="F84" s="289">
        <f t="shared" si="2"/>
        <v>77</v>
      </c>
      <c r="G84" s="290" t="s">
        <v>2635</v>
      </c>
      <c r="H84" s="284" t="s">
        <v>2414</v>
      </c>
    </row>
    <row r="85" spans="2:8" x14ac:dyDescent="0.25">
      <c r="B85" s="321"/>
      <c r="C85" s="265">
        <v>44802</v>
      </c>
      <c r="D85" s="293"/>
      <c r="E85" s="292">
        <v>1</v>
      </c>
      <c r="F85" s="289">
        <f t="shared" si="2"/>
        <v>76</v>
      </c>
      <c r="G85" s="290" t="s">
        <v>2635</v>
      </c>
      <c r="H85" s="284" t="s">
        <v>2414</v>
      </c>
    </row>
    <row r="86" spans="2:8" x14ac:dyDescent="0.25">
      <c r="B86" s="321"/>
      <c r="C86" s="265">
        <v>44809</v>
      </c>
      <c r="D86" s="293"/>
      <c r="E86" s="292">
        <v>1</v>
      </c>
      <c r="F86" s="289">
        <f t="shared" si="2"/>
        <v>75</v>
      </c>
      <c r="G86" s="290" t="s">
        <v>2635</v>
      </c>
      <c r="H86" s="284" t="s">
        <v>2414</v>
      </c>
    </row>
    <row r="87" spans="2:8" x14ac:dyDescent="0.25">
      <c r="B87" s="321"/>
      <c r="C87" s="265">
        <v>44809</v>
      </c>
      <c r="D87" s="293"/>
      <c r="E87" s="292">
        <v>10</v>
      </c>
      <c r="F87" s="289">
        <f t="shared" si="2"/>
        <v>65</v>
      </c>
      <c r="G87" s="290" t="s">
        <v>2661</v>
      </c>
      <c r="H87" s="284"/>
    </row>
    <row r="88" spans="2:8" x14ac:dyDescent="0.25">
      <c r="B88" s="321"/>
      <c r="C88" s="265">
        <v>44809</v>
      </c>
      <c r="D88" s="293"/>
      <c r="E88" s="292">
        <v>1</v>
      </c>
      <c r="F88" s="289">
        <f t="shared" si="2"/>
        <v>64</v>
      </c>
      <c r="G88" s="290" t="s">
        <v>2635</v>
      </c>
      <c r="H88" s="284" t="s">
        <v>2414</v>
      </c>
    </row>
    <row r="89" spans="2:8" x14ac:dyDescent="0.25">
      <c r="B89" s="321"/>
      <c r="C89" s="265">
        <v>44817</v>
      </c>
      <c r="D89" s="293"/>
      <c r="E89" s="292">
        <v>10</v>
      </c>
      <c r="F89" s="289">
        <f t="shared" si="2"/>
        <v>54</v>
      </c>
      <c r="G89" s="281" t="s">
        <v>2665</v>
      </c>
      <c r="H89" s="284"/>
    </row>
    <row r="90" spans="2:8" x14ac:dyDescent="0.25">
      <c r="B90" s="321"/>
      <c r="C90" s="265">
        <v>44818</v>
      </c>
      <c r="D90" s="285"/>
      <c r="E90" s="284">
        <v>1</v>
      </c>
      <c r="F90" s="289">
        <f t="shared" si="2"/>
        <v>53</v>
      </c>
      <c r="G90" s="288" t="s">
        <v>2666</v>
      </c>
      <c r="H90" s="284" t="s">
        <v>2414</v>
      </c>
    </row>
    <row r="91" spans="2:8" x14ac:dyDescent="0.25">
      <c r="B91" s="321"/>
      <c r="C91" s="265">
        <v>44823</v>
      </c>
      <c r="D91" s="293"/>
      <c r="E91" s="292">
        <v>1</v>
      </c>
      <c r="F91" s="289">
        <f t="shared" si="2"/>
        <v>52</v>
      </c>
      <c r="G91" s="290" t="s">
        <v>2635</v>
      </c>
      <c r="H91" s="284" t="s">
        <v>2414</v>
      </c>
    </row>
    <row r="92" spans="2:8" x14ac:dyDescent="0.25">
      <c r="B92" s="321"/>
      <c r="C92" s="265">
        <v>44823</v>
      </c>
      <c r="D92" s="293"/>
      <c r="E92" s="292">
        <v>1</v>
      </c>
      <c r="F92" s="289">
        <f t="shared" si="2"/>
        <v>51</v>
      </c>
      <c r="G92" s="281" t="s">
        <v>2667</v>
      </c>
      <c r="H92" s="284" t="s">
        <v>2414</v>
      </c>
    </row>
    <row r="93" spans="2:8" x14ac:dyDescent="0.25">
      <c r="B93" s="321"/>
      <c r="C93" s="265">
        <v>44826</v>
      </c>
      <c r="D93" s="293"/>
      <c r="E93" s="292">
        <v>1</v>
      </c>
      <c r="F93" s="289">
        <f t="shared" si="2"/>
        <v>50</v>
      </c>
      <c r="G93" s="281" t="s">
        <v>2668</v>
      </c>
      <c r="H93" s="284" t="s">
        <v>2414</v>
      </c>
    </row>
    <row r="94" spans="2:8" x14ac:dyDescent="0.25">
      <c r="B94" s="321"/>
      <c r="C94" s="265">
        <v>44831</v>
      </c>
      <c r="D94" s="293"/>
      <c r="E94" s="292">
        <v>1</v>
      </c>
      <c r="F94" s="294">
        <f t="shared" si="2"/>
        <v>49</v>
      </c>
      <c r="G94" s="290" t="s">
        <v>2635</v>
      </c>
      <c r="H94" s="284" t="s">
        <v>2414</v>
      </c>
    </row>
    <row r="95" spans="2:8" x14ac:dyDescent="0.25">
      <c r="B95" s="321"/>
      <c r="C95" s="265">
        <v>44837</v>
      </c>
      <c r="D95" s="293"/>
      <c r="E95" s="292">
        <v>1</v>
      </c>
      <c r="F95" s="289">
        <f t="shared" si="2"/>
        <v>48</v>
      </c>
      <c r="G95" s="290" t="s">
        <v>2635</v>
      </c>
      <c r="H95" s="284" t="s">
        <v>2414</v>
      </c>
    </row>
    <row r="96" spans="2:8" x14ac:dyDescent="0.25">
      <c r="B96" s="321"/>
      <c r="C96" s="265">
        <v>44840</v>
      </c>
      <c r="D96" s="293"/>
      <c r="E96" s="292">
        <v>3</v>
      </c>
      <c r="F96" s="289">
        <f t="shared" si="2"/>
        <v>45</v>
      </c>
      <c r="G96" s="290" t="s">
        <v>2669</v>
      </c>
      <c r="H96" s="284" t="s">
        <v>2414</v>
      </c>
    </row>
    <row r="97" spans="2:8" x14ac:dyDescent="0.25">
      <c r="B97" s="321"/>
      <c r="C97" s="265">
        <v>44845</v>
      </c>
      <c r="D97" s="293"/>
      <c r="E97" s="292">
        <v>1</v>
      </c>
      <c r="F97" s="289">
        <f t="shared" si="2"/>
        <v>44</v>
      </c>
      <c r="G97" s="290" t="s">
        <v>2635</v>
      </c>
      <c r="H97" s="284" t="s">
        <v>2414</v>
      </c>
    </row>
    <row r="98" spans="2:8" x14ac:dyDescent="0.25">
      <c r="B98" s="321"/>
      <c r="C98" s="265">
        <v>44851</v>
      </c>
      <c r="D98" s="293"/>
      <c r="E98" s="292">
        <v>1</v>
      </c>
      <c r="F98" s="289">
        <f t="shared" si="2"/>
        <v>43</v>
      </c>
      <c r="G98" s="290" t="s">
        <v>2635</v>
      </c>
      <c r="H98" s="284" t="s">
        <v>2414</v>
      </c>
    </row>
    <row r="99" spans="2:8" x14ac:dyDescent="0.25">
      <c r="B99" s="321"/>
      <c r="C99" s="265">
        <v>44851</v>
      </c>
      <c r="D99" s="293"/>
      <c r="E99" s="292">
        <v>1</v>
      </c>
      <c r="F99" s="289">
        <f t="shared" si="2"/>
        <v>42</v>
      </c>
      <c r="G99" s="288" t="s">
        <v>2653</v>
      </c>
      <c r="H99" s="284" t="s">
        <v>2414</v>
      </c>
    </row>
    <row r="100" spans="2:8" x14ac:dyDescent="0.25">
      <c r="B100" s="321"/>
      <c r="C100" s="265">
        <v>44853</v>
      </c>
      <c r="D100" s="293"/>
      <c r="E100" s="292">
        <v>3</v>
      </c>
      <c r="F100" s="289">
        <f t="shared" si="2"/>
        <v>39</v>
      </c>
      <c r="G100" s="288" t="s">
        <v>2739</v>
      </c>
      <c r="H100" s="284" t="s">
        <v>2414</v>
      </c>
    </row>
    <row r="101" spans="2:8" x14ac:dyDescent="0.25">
      <c r="B101" s="321"/>
      <c r="C101" s="323">
        <v>44858</v>
      </c>
      <c r="E101" s="348">
        <v>1</v>
      </c>
      <c r="F101" s="349">
        <f t="shared" si="2"/>
        <v>38</v>
      </c>
      <c r="G101" s="350" t="s">
        <v>2635</v>
      </c>
      <c r="H101" s="351" t="s">
        <v>2414</v>
      </c>
    </row>
    <row r="102" spans="2:8" x14ac:dyDescent="0.25">
      <c r="B102" s="321"/>
      <c r="C102" s="324"/>
      <c r="D102" s="293"/>
      <c r="E102" s="348">
        <v>1</v>
      </c>
      <c r="F102" s="349">
        <f t="shared" si="2"/>
        <v>37</v>
      </c>
      <c r="G102" s="350" t="s">
        <v>2646</v>
      </c>
      <c r="H102" s="351" t="s">
        <v>2414</v>
      </c>
    </row>
    <row r="103" spans="2:8" x14ac:dyDescent="0.25">
      <c r="B103" s="321"/>
      <c r="C103" s="324"/>
      <c r="D103" s="293"/>
      <c r="E103" s="348">
        <v>3</v>
      </c>
      <c r="F103" s="349">
        <f t="shared" si="2"/>
        <v>34</v>
      </c>
      <c r="G103" s="350" t="s">
        <v>2642</v>
      </c>
      <c r="H103" s="295" t="s">
        <v>2670</v>
      </c>
    </row>
    <row r="104" spans="2:8" x14ac:dyDescent="0.25">
      <c r="B104" s="321"/>
      <c r="C104" s="325"/>
      <c r="D104" s="293"/>
      <c r="E104" s="292">
        <v>5</v>
      </c>
      <c r="F104" s="289">
        <f t="shared" si="2"/>
        <v>29</v>
      </c>
      <c r="G104" s="290" t="s">
        <v>2666</v>
      </c>
      <c r="H104" s="295" t="s">
        <v>2670</v>
      </c>
    </row>
    <row r="105" spans="2:8" x14ac:dyDescent="0.25">
      <c r="B105" s="321"/>
      <c r="C105" s="265">
        <v>44861</v>
      </c>
      <c r="D105" s="293"/>
      <c r="E105" s="292">
        <v>2</v>
      </c>
      <c r="F105" s="289">
        <f t="shared" si="2"/>
        <v>27</v>
      </c>
      <c r="G105" s="290" t="s">
        <v>2642</v>
      </c>
      <c r="H105" s="295" t="s">
        <v>2670</v>
      </c>
    </row>
    <row r="106" spans="2:8" x14ac:dyDescent="0.25">
      <c r="B106" s="321"/>
      <c r="C106" s="265">
        <v>44865</v>
      </c>
      <c r="D106" s="293"/>
      <c r="E106" s="292">
        <v>1</v>
      </c>
      <c r="F106" s="289">
        <f t="shared" si="2"/>
        <v>26</v>
      </c>
      <c r="G106" s="290" t="s">
        <v>2635</v>
      </c>
      <c r="H106" s="351" t="s">
        <v>2414</v>
      </c>
    </row>
    <row r="107" spans="2:8" x14ac:dyDescent="0.25">
      <c r="B107" s="321"/>
      <c r="C107" s="265">
        <v>44872</v>
      </c>
      <c r="D107" s="293"/>
      <c r="E107" s="292">
        <v>1</v>
      </c>
      <c r="F107" s="289">
        <f t="shared" si="2"/>
        <v>25</v>
      </c>
      <c r="G107" s="290" t="s">
        <v>2635</v>
      </c>
      <c r="H107" s="284" t="s">
        <v>2414</v>
      </c>
    </row>
    <row r="108" spans="2:8" x14ac:dyDescent="0.25">
      <c r="B108" s="321"/>
      <c r="C108" s="265">
        <v>44879</v>
      </c>
      <c r="D108" s="293"/>
      <c r="E108" s="292">
        <v>1</v>
      </c>
      <c r="F108" s="289">
        <f t="shared" si="2"/>
        <v>24</v>
      </c>
      <c r="G108" s="290" t="s">
        <v>2635</v>
      </c>
      <c r="H108" s="284" t="s">
        <v>2414</v>
      </c>
    </row>
    <row r="109" spans="2:8" x14ac:dyDescent="0.25">
      <c r="B109" s="321"/>
      <c r="C109" s="265">
        <v>44886</v>
      </c>
      <c r="D109" s="293"/>
      <c r="E109" s="292">
        <v>1</v>
      </c>
      <c r="F109" s="289">
        <f t="shared" si="2"/>
        <v>23</v>
      </c>
      <c r="G109" s="290" t="s">
        <v>2635</v>
      </c>
      <c r="H109" s="284" t="s">
        <v>2414</v>
      </c>
    </row>
    <row r="110" spans="2:8" x14ac:dyDescent="0.25">
      <c r="B110" s="321"/>
      <c r="C110" s="265">
        <v>44890</v>
      </c>
      <c r="D110" s="293"/>
      <c r="E110" s="292">
        <v>10</v>
      </c>
      <c r="F110" s="289">
        <f t="shared" si="2"/>
        <v>13</v>
      </c>
      <c r="G110" s="290" t="s">
        <v>2661</v>
      </c>
      <c r="H110" s="284" t="s">
        <v>2414</v>
      </c>
    </row>
    <row r="111" spans="2:8" x14ac:dyDescent="0.25">
      <c r="B111" s="321"/>
      <c r="C111" s="265">
        <v>44893</v>
      </c>
      <c r="D111" s="293"/>
      <c r="E111" s="292">
        <v>1</v>
      </c>
      <c r="F111" s="289">
        <f t="shared" si="2"/>
        <v>12</v>
      </c>
      <c r="G111" s="290" t="s">
        <v>2635</v>
      </c>
      <c r="H111" s="284" t="s">
        <v>2414</v>
      </c>
    </row>
    <row r="112" spans="2:8" x14ac:dyDescent="0.25">
      <c r="B112" s="321"/>
      <c r="C112" s="265">
        <v>44900</v>
      </c>
      <c r="D112" s="293"/>
      <c r="E112" s="292">
        <v>1</v>
      </c>
      <c r="F112" s="289">
        <f t="shared" si="2"/>
        <v>11</v>
      </c>
      <c r="G112" s="290" t="s">
        <v>2635</v>
      </c>
      <c r="H112" s="284" t="s">
        <v>2414</v>
      </c>
    </row>
    <row r="113" spans="2:8" x14ac:dyDescent="0.25">
      <c r="B113" s="321"/>
      <c r="C113" s="265">
        <v>44907</v>
      </c>
      <c r="D113" s="293"/>
      <c r="E113" s="292">
        <v>1</v>
      </c>
      <c r="F113" s="289">
        <f t="shared" si="2"/>
        <v>10</v>
      </c>
      <c r="G113" s="290" t="s">
        <v>2635</v>
      </c>
      <c r="H113" s="284" t="s">
        <v>2414</v>
      </c>
    </row>
    <row r="114" spans="2:8" x14ac:dyDescent="0.25">
      <c r="B114" s="321"/>
      <c r="C114" s="265">
        <v>44914</v>
      </c>
      <c r="D114" s="293"/>
      <c r="E114" s="292">
        <v>1</v>
      </c>
      <c r="F114" s="289">
        <f t="shared" si="2"/>
        <v>9</v>
      </c>
      <c r="G114" s="290" t="s">
        <v>2635</v>
      </c>
      <c r="H114" s="284" t="s">
        <v>2414</v>
      </c>
    </row>
    <row r="115" spans="2:8" x14ac:dyDescent="0.25">
      <c r="B115" s="321"/>
      <c r="C115" s="265">
        <v>44917</v>
      </c>
      <c r="D115" s="293"/>
      <c r="E115" s="292">
        <v>1</v>
      </c>
      <c r="F115" s="289">
        <f t="shared" si="2"/>
        <v>8</v>
      </c>
      <c r="G115" s="290" t="s">
        <v>2635</v>
      </c>
      <c r="H115" s="284" t="s">
        <v>2414</v>
      </c>
    </row>
    <row r="116" spans="2:8" x14ac:dyDescent="0.25">
      <c r="B116" s="321"/>
      <c r="C116" s="265">
        <v>44929</v>
      </c>
      <c r="D116" s="293"/>
      <c r="E116" s="292">
        <v>1</v>
      </c>
      <c r="F116" s="289">
        <f t="shared" si="2"/>
        <v>7</v>
      </c>
      <c r="G116" s="290" t="s">
        <v>2635</v>
      </c>
      <c r="H116" s="284" t="s">
        <v>2414</v>
      </c>
    </row>
    <row r="117" spans="2:8" x14ac:dyDescent="0.25">
      <c r="B117" s="321"/>
      <c r="C117" s="265">
        <v>44931</v>
      </c>
      <c r="D117" s="293"/>
      <c r="E117" s="292">
        <v>1</v>
      </c>
      <c r="F117" s="289">
        <f t="shared" si="2"/>
        <v>6</v>
      </c>
      <c r="G117" s="290" t="s">
        <v>2740</v>
      </c>
      <c r="H117" s="284" t="s">
        <v>2414</v>
      </c>
    </row>
    <row r="118" spans="2:8" x14ac:dyDescent="0.25">
      <c r="B118" s="321"/>
      <c r="C118" s="265">
        <v>44935</v>
      </c>
      <c r="D118" s="293"/>
      <c r="E118" s="292">
        <v>1</v>
      </c>
      <c r="F118" s="289">
        <f t="shared" si="2"/>
        <v>5</v>
      </c>
      <c r="G118" s="290" t="s">
        <v>2635</v>
      </c>
      <c r="H118" s="284" t="s">
        <v>2414</v>
      </c>
    </row>
    <row r="119" spans="2:8" x14ac:dyDescent="0.25">
      <c r="B119" s="321"/>
      <c r="C119" s="265">
        <v>44936</v>
      </c>
      <c r="D119" s="293"/>
      <c r="E119" s="292">
        <v>1</v>
      </c>
      <c r="F119" s="289">
        <f t="shared" si="2"/>
        <v>4</v>
      </c>
      <c r="G119" s="290" t="s">
        <v>2635</v>
      </c>
      <c r="H119" s="284" t="s">
        <v>2414</v>
      </c>
    </row>
    <row r="120" spans="2:8" x14ac:dyDescent="0.25">
      <c r="B120" s="322"/>
      <c r="C120" s="265">
        <v>44956</v>
      </c>
      <c r="D120" s="293"/>
      <c r="E120" s="292">
        <v>1</v>
      </c>
      <c r="F120" s="296">
        <f t="shared" si="2"/>
        <v>3</v>
      </c>
      <c r="G120" s="290" t="s">
        <v>2635</v>
      </c>
      <c r="H120" s="284" t="s">
        <v>2414</v>
      </c>
    </row>
  </sheetData>
  <mergeCells count="3">
    <mergeCell ref="B2:H2"/>
    <mergeCell ref="B4:B120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showGridLines="0" zoomScale="80" zoomScaleNormal="80" workbookViewId="0">
      <selection activeCell="F53" sqref="F53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26" t="s">
        <v>2287</v>
      </c>
      <c r="C2" s="326"/>
      <c r="D2" s="326"/>
      <c r="E2" s="326"/>
      <c r="F2" s="326"/>
      <c r="G2" s="326"/>
      <c r="H2" s="326"/>
      <c r="I2" s="326"/>
      <c r="J2" s="326"/>
      <c r="K2" s="326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27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28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28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28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28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28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28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28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28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28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28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28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28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28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28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28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28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28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28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28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28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28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28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28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28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28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28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28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28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28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28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28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28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28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x14ac:dyDescent="0.25">
      <c r="B38" s="329"/>
      <c r="C38" s="213">
        <v>44953</v>
      </c>
      <c r="D38" s="257" t="s">
        <v>2677</v>
      </c>
      <c r="E38" s="120" t="s">
        <v>2678</v>
      </c>
      <c r="F38" s="254" t="s">
        <v>2680</v>
      </c>
      <c r="G38" s="258" t="s">
        <v>2679</v>
      </c>
      <c r="H38" s="244" t="s">
        <v>332</v>
      </c>
      <c r="I38" s="256">
        <v>44954</v>
      </c>
      <c r="J38" s="256">
        <v>44953</v>
      </c>
      <c r="K38" s="256">
        <v>44959</v>
      </c>
      <c r="L38" s="5" t="s">
        <v>2681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26" t="s">
        <v>2288</v>
      </c>
      <c r="C2" s="326"/>
      <c r="D2" s="326"/>
      <c r="E2" s="326"/>
      <c r="F2" s="326"/>
      <c r="G2" s="326"/>
      <c r="H2" s="326"/>
      <c r="I2" s="326"/>
      <c r="J2" s="326"/>
      <c r="K2" s="326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30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28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28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28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28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28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28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28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28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28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28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28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28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28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28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28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28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28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28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28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28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28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28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28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28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28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28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29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showGridLines="0" zoomScale="90" zoomScaleNormal="90" workbookViewId="0">
      <selection activeCell="F81" sqref="F81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26" t="s">
        <v>2289</v>
      </c>
      <c r="C2" s="326"/>
      <c r="D2" s="326"/>
      <c r="E2" s="326"/>
      <c r="F2" s="326"/>
      <c r="G2" s="326"/>
      <c r="H2" s="326"/>
      <c r="I2" s="326"/>
      <c r="J2" s="326"/>
      <c r="K2" s="326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44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28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28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28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28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28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28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28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28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28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28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28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28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28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28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28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28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28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28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28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28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28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28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28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28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28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28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28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28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28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28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28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28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28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28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28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28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28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28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28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28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28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28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28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28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28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28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28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28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28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28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28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28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28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28"/>
      <c r="C58" s="331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28"/>
      <c r="C59" s="332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28"/>
      <c r="C60" s="333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28"/>
      <c r="C61" s="334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28"/>
      <c r="C62" s="334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28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28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28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28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28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28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28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x14ac:dyDescent="0.25">
      <c r="B70" s="328"/>
      <c r="C70" s="297">
        <v>44942</v>
      </c>
      <c r="D70" s="237" t="s">
        <v>2671</v>
      </c>
      <c r="E70" s="26" t="s">
        <v>2672</v>
      </c>
      <c r="F70" s="13" t="s">
        <v>2673</v>
      </c>
      <c r="G70" s="26" t="s">
        <v>2674</v>
      </c>
      <c r="H70" s="17" t="s">
        <v>2675</v>
      </c>
      <c r="I70" s="197">
        <v>44942</v>
      </c>
      <c r="J70" s="197">
        <v>44941</v>
      </c>
      <c r="K70" s="24">
        <v>44956</v>
      </c>
    </row>
    <row r="71" spans="2:11" ht="47.25" x14ac:dyDescent="0.25">
      <c r="B71" s="329"/>
      <c r="C71" s="315">
        <v>44953</v>
      </c>
      <c r="D71" s="237" t="s">
        <v>2683</v>
      </c>
      <c r="E71" s="26" t="s">
        <v>2684</v>
      </c>
      <c r="F71" s="13" t="s">
        <v>2685</v>
      </c>
      <c r="G71" s="26" t="s">
        <v>2686</v>
      </c>
      <c r="H71" s="17" t="s">
        <v>2687</v>
      </c>
      <c r="I71" s="197">
        <v>44954</v>
      </c>
      <c r="J71" s="197">
        <v>44953</v>
      </c>
      <c r="K71" s="24">
        <v>44959</v>
      </c>
    </row>
  </sheetData>
  <mergeCells count="4">
    <mergeCell ref="B2:K2"/>
    <mergeCell ref="C58:C60"/>
    <mergeCell ref="C61:C6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showGridLines="0" zoomScale="70" zoomScaleNormal="70" workbookViewId="0">
      <selection activeCell="F251" sqref="F251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35" t="s">
        <v>2209</v>
      </c>
      <c r="C2" s="336"/>
      <c r="D2" s="336"/>
      <c r="E2" s="336"/>
      <c r="F2" s="336"/>
      <c r="G2" s="336"/>
      <c r="H2" s="336"/>
      <c r="I2" s="336"/>
      <c r="J2" s="336"/>
      <c r="K2" s="337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46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38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38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38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38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38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38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38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38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38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38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38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38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38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38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38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38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38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38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38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38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38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38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38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38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38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38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38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38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38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38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38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38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38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38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38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38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38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38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38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38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38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38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38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38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38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38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38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38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38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38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38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38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38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38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38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38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38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38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38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38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38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38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38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38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38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38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38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38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38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38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38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38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38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38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38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38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38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38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38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38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38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38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38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38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38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38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38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38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38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38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38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38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38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38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38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38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38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38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38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38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38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38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38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38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38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38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38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38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38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38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38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38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38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38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x14ac:dyDescent="0.25">
      <c r="B119" s="338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x14ac:dyDescent="0.25">
      <c r="B120" s="338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38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x14ac:dyDescent="0.25">
      <c r="B122" s="338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38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38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38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38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38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38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38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38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38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38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38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38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x14ac:dyDescent="0.25">
      <c r="B135" s="338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38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38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38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38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38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x14ac:dyDescent="0.25">
      <c r="B141" s="338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x14ac:dyDescent="0.25">
      <c r="B142" s="338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38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x14ac:dyDescent="0.25">
      <c r="B144" s="338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x14ac:dyDescent="0.25">
      <c r="B145" s="338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38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38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x14ac:dyDescent="0.25">
      <c r="B148" s="338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x14ac:dyDescent="0.25">
      <c r="B149" s="338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38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38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38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38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38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x14ac:dyDescent="0.25">
      <c r="B155" s="338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38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x14ac:dyDescent="0.25">
      <c r="B157" s="338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38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38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38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38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38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38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x14ac:dyDescent="0.25">
      <c r="B164" s="338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38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x14ac:dyDescent="0.25">
      <c r="B166" s="338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x14ac:dyDescent="0.25">
      <c r="B167" s="338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38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38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x14ac:dyDescent="0.25">
      <c r="B170" s="338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38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38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38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38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38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38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38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x14ac:dyDescent="0.25">
      <c r="B178" s="338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38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38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38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38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38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38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38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38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38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38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38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38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38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38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38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38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38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38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38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38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38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38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38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38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38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38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38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38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38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38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38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38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38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38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38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38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38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38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38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38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38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38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38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38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38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38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38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38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38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x14ac:dyDescent="0.25">
      <c r="B228" s="338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45" t="s">
        <v>2689</v>
      </c>
      <c r="I228" s="245">
        <v>44941</v>
      </c>
      <c r="J228" s="245">
        <v>44941</v>
      </c>
      <c r="K228" s="245">
        <v>44947</v>
      </c>
    </row>
    <row r="229" spans="2:11" ht="78.75" hidden="1" x14ac:dyDescent="0.25">
      <c r="B229" s="338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45" t="s">
        <v>2690</v>
      </c>
      <c r="I229" s="245">
        <v>44941</v>
      </c>
      <c r="J229" s="245">
        <v>44941</v>
      </c>
      <c r="K229" s="245">
        <v>44947</v>
      </c>
    </row>
    <row r="230" spans="2:11" ht="78.75" x14ac:dyDescent="0.25">
      <c r="B230" s="339"/>
      <c r="C230" s="240">
        <v>44956</v>
      </c>
      <c r="D230" s="241" t="s">
        <v>2691</v>
      </c>
      <c r="E230" s="242" t="s">
        <v>2692</v>
      </c>
      <c r="F230" s="243" t="s">
        <v>2693</v>
      </c>
      <c r="G230" s="244" t="s">
        <v>2694</v>
      </c>
      <c r="H230" s="345" t="s">
        <v>2695</v>
      </c>
      <c r="I230" s="245">
        <v>44950</v>
      </c>
      <c r="J230" s="245">
        <v>44950</v>
      </c>
      <c r="K230" s="245">
        <v>44956</v>
      </c>
    </row>
  </sheetData>
  <mergeCells count="2">
    <mergeCell ref="B2:K2"/>
    <mergeCell ref="B4:B23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6"/>
  <sheetViews>
    <sheetView showGridLines="0" zoomScale="90" zoomScaleNormal="90" workbookViewId="0">
      <selection activeCell="A136" sqref="A136:XFD136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40" t="s">
        <v>2282</v>
      </c>
      <c r="C2" s="326"/>
      <c r="D2" s="326"/>
      <c r="E2" s="326"/>
      <c r="F2" s="326"/>
      <c r="G2" s="326"/>
      <c r="H2" s="326"/>
      <c r="I2" s="326"/>
      <c r="J2" s="326"/>
      <c r="K2" s="326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41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28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28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28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28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28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28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28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28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28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28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28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28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28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28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28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28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28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28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28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28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28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28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28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28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28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28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28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28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28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28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28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28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28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28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28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28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28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28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28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28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28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28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28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28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28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28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28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28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28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28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28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28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28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28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28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28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28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28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28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28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28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28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28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28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28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28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28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28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28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28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28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28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28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28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28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28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28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28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28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28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28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28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28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28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28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28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28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28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28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28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28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28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28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28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28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28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28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28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28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28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28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28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28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28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28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28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28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28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28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28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28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28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28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28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28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28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28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28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28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28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28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28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28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28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28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28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28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28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28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28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28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29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showGridLines="0" zoomScale="70" zoomScaleNormal="70" workbookViewId="0">
      <selection activeCell="A48" sqref="A48:XFD48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26" t="s">
        <v>2290</v>
      </c>
      <c r="C2" s="326"/>
      <c r="D2" s="326"/>
      <c r="E2" s="326"/>
      <c r="F2" s="326"/>
      <c r="G2" s="326"/>
      <c r="H2" s="326"/>
      <c r="I2" s="326"/>
      <c r="J2" s="326"/>
      <c r="K2" s="326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43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28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28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28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28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28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28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28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28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28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28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28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28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28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28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28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28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28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28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28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28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28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28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28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28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28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28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28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28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28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28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28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28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28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28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28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28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28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28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x14ac:dyDescent="0.25">
      <c r="B43" s="328"/>
      <c r="C43" s="342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x14ac:dyDescent="0.25">
      <c r="B44" s="328"/>
      <c r="C44" s="342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x14ac:dyDescent="0.25">
      <c r="B45" s="328"/>
      <c r="C45" s="342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x14ac:dyDescent="0.25">
      <c r="B46" s="328"/>
      <c r="C46" s="342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x14ac:dyDescent="0.25">
      <c r="B47" s="328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x14ac:dyDescent="0.25">
      <c r="B48" s="329"/>
      <c r="C48" s="275">
        <v>44938</v>
      </c>
      <c r="D48" s="276" t="s">
        <v>2620</v>
      </c>
      <c r="E48" s="276" t="s">
        <v>1219</v>
      </c>
      <c r="F48" s="277" t="s">
        <v>2621</v>
      </c>
      <c r="G48" s="278" t="s">
        <v>2622</v>
      </c>
      <c r="H48" s="279" t="s">
        <v>2623</v>
      </c>
      <c r="I48" s="280">
        <v>44939</v>
      </c>
      <c r="J48" s="280">
        <v>44938</v>
      </c>
      <c r="K48" s="280">
        <v>44944</v>
      </c>
    </row>
  </sheetData>
  <mergeCells count="3">
    <mergeCell ref="B2:K2"/>
    <mergeCell ref="C43:C46"/>
    <mergeCell ref="B4:B4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2023-01-30T06:12:31Z</dcterms:modified>
</cp:coreProperties>
</file>