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8_{1F0C5437-FAF3-4DBB-90C4-3190C22D88DB}" xr6:coauthVersionLast="47" xr6:coauthVersionMax="47" xr10:uidLastSave="{00000000-0000-0000-0000-000000000000}"/>
  <bookViews>
    <workbookView xWindow="28680" yWindow="-1065" windowWidth="29040" windowHeight="1584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D14" i="1" s="1"/>
  <c r="F16" i="1"/>
  <c r="F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Yazar</author>
  </authors>
  <commentList>
    <comment ref="B6" authorId="0" shapeId="0" xr:uid="{95FBB691-C60C-4EE4-BF55-619F96EAE0C5}">
      <text>
        <r>
          <rPr>
            <b/>
            <sz val="9"/>
            <color indexed="81"/>
            <rFont val="Tahoma"/>
            <charset val="1"/>
          </rPr>
          <t>Yazar:</t>
        </r>
        <r>
          <rPr>
            <sz val="9"/>
            <color indexed="81"/>
            <rFont val="Tahoma"/>
            <charset val="1"/>
          </rPr>
          <t xml:space="preserve">
Special Purpose Vehicle</t>
        </r>
      </text>
    </comment>
    <comment ref="B7" authorId="0" shapeId="0" xr:uid="{9604EF02-0449-4226-8EAE-E1E2ED5449A8}">
      <text>
        <r>
          <rPr>
            <b/>
            <sz val="9"/>
            <color indexed="81"/>
            <rFont val="Tahoma"/>
            <charset val="1"/>
          </rPr>
          <t>Yazar:</t>
        </r>
        <r>
          <rPr>
            <sz val="9"/>
            <color indexed="81"/>
            <rFont val="Tahoma"/>
            <charset val="1"/>
          </rPr>
          <t xml:space="preserve">
Engineering, Procurement &amp; Construction</t>
        </r>
      </text>
    </comment>
  </commentList>
</comments>
</file>

<file path=xl/sharedStrings.xml><?xml version="1.0" encoding="utf-8"?>
<sst xmlns="http://schemas.openxmlformats.org/spreadsheetml/2006/main" count="59" uniqueCount="43">
  <si>
    <t>Proje Adı</t>
  </si>
  <si>
    <t>İzmir Bayraklı Entegre Sağlık Kampüsü Projesi</t>
  </si>
  <si>
    <t>:</t>
  </si>
  <si>
    <t>T.C. Sağlık Bakanlığı (MoH)</t>
  </si>
  <si>
    <t>İdare</t>
  </si>
  <si>
    <t>İş Veren (SPV)</t>
  </si>
  <si>
    <t>İzmir Bayraklı Hastane Yatırım ve Sağlık Hizmetleri A.Ş.</t>
  </si>
  <si>
    <t>Türkerler Gama İzmir Bayraklı A.O.</t>
  </si>
  <si>
    <t>Müşavir</t>
  </si>
  <si>
    <t>CNR – TPF-İ – ICADE A.O.</t>
  </si>
  <si>
    <t>Müteahhit Firma (EPC)</t>
  </si>
  <si>
    <t>Proje İnşaat Alanı</t>
  </si>
  <si>
    <t>Ana Hastane Binası (MH)</t>
  </si>
  <si>
    <t>Fizik Tedavi ve Rehabilitasyon Binası (FTR/PTR/RHH)</t>
  </si>
  <si>
    <t>Genel Hastane Bölümü</t>
  </si>
  <si>
    <t>Kardiyovasküler Bölümü</t>
  </si>
  <si>
    <t>Kadın ve Pediyatri Bölümü</t>
  </si>
  <si>
    <t>Onkoloji Bölümü</t>
  </si>
  <si>
    <t>Yapılar ve Kapasiteleri</t>
  </si>
  <si>
    <t>Alan (m2)</t>
  </si>
  <si>
    <t>Yatak (ad)</t>
  </si>
  <si>
    <t>Entegre Sağlık Kampüsü</t>
  </si>
  <si>
    <t>FACTS AND FIGURES</t>
  </si>
  <si>
    <t>Proje Başlangıcı</t>
  </si>
  <si>
    <t>Proje Bitişi</t>
  </si>
  <si>
    <t>Yüksek Güvenlikli Adli Psikiyatr Binası (YGAP/HFRH)</t>
  </si>
  <si>
    <t>Proje Oturum Alanı/Arazi?</t>
  </si>
  <si>
    <t>Teknik Servis Binası - 1</t>
  </si>
  <si>
    <t>Teknik Servis Binası - 2</t>
  </si>
  <si>
    <t>Müşavir - Banka</t>
  </si>
  <si>
    <t>BTY Group</t>
  </si>
  <si>
    <t>Poliklinik Sayısı</t>
  </si>
  <si>
    <t>330 Ad</t>
  </si>
  <si>
    <t>Odası Sayısı</t>
  </si>
  <si>
    <t>1728 Ad</t>
  </si>
  <si>
    <t>Yoğun Bakım Sayısı</t>
  </si>
  <si>
    <t>358 Ad</t>
  </si>
  <si>
    <t>Ameliyathane Sayısı</t>
  </si>
  <si>
    <t>54 Ad</t>
  </si>
  <si>
    <t>Otopark Sayısı</t>
  </si>
  <si>
    <t>4735 Araç</t>
  </si>
  <si>
    <t>İşletme Dönemi</t>
  </si>
  <si>
    <t>25 Yıl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</si>
</sst>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00,000\ &quot;m2&quot;"/>
    <numFmt numFmtId="166" formatCode="###,###\ &quot;m2&quot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mbria"/>
      <family val="1"/>
      <charset val="162"/>
    </font>
    <font>
      <b/>
      <sz val="14"/>
      <color rgb="FF002060"/>
      <name val="Cambria"/>
      <family val="1"/>
      <charset val="16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u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2" fillId="0" borderId="0" xfId="0" applyFont="1"/>
    <xf numFmtId="3" fontId="2" fillId="0" borderId="0" xfId="0" applyNumberFormat="1" applyFont="1" applyAlignment="1">
      <alignment horizontal="left" indent="3"/>
    </xf>
    <xf numFmtId="3" fontId="0" fillId="0" borderId="0" xfId="0" applyNumberForma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left" vertical="center"/>
    </xf>
    <xf numFmtId="14" fontId="0" fillId="0" borderId="0" xfId="0" applyNumberFormat="1" applyAlignment="1">
      <alignment horizontal="left"/>
    </xf>
    <xf numFmtId="165" fontId="0" fillId="0" borderId="0" xfId="0" applyNumberFormat="1"/>
    <xf numFmtId="166" fontId="0" fillId="0" borderId="0" xfId="0" applyNumberFormat="1"/>
    <xf numFmtId="0" fontId="8" fillId="0" borderId="0" xfId="0" applyFont="1" applyAlignment="1">
      <alignment horizontal="left"/>
    </xf>
    <xf numFmtId="3" fontId="8" fillId="0" borderId="0" xfId="0" applyNumberFormat="1" applyFont="1"/>
    <xf numFmtId="0" fontId="8" fillId="0" borderId="0" xfId="0" applyFont="1"/>
    <xf numFmtId="3" fontId="1" fillId="0" borderId="0" xfId="0" applyNumberFormat="1" applyFont="1" applyAlignment="1">
      <alignment horizontal="left" indent="1"/>
    </xf>
    <xf numFmtId="3" fontId="1" fillId="0" borderId="0" xfId="0" applyNumberFormat="1" applyFont="1"/>
    <xf numFmtId="0" fontId="1" fillId="0" borderId="0" xfId="0" applyFont="1"/>
    <xf numFmtId="0" fontId="5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2444261</xdr:colOff>
      <xdr:row>1</xdr:row>
      <xdr:rowOff>136737</xdr:rowOff>
    </xdr:from>
    <xdr:to>
      <xdr:col>3</xdr:col>
      <xdr:colOff>3069028</xdr:colOff>
      <xdr:row>1</xdr:row>
      <xdr:rowOff>285309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D0F61AFF-A61F-414A-98FA-C85E789DB63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576" r="50222" b="74061"/>
        <a:stretch/>
      </xdr:blipFill>
      <xdr:spPr>
        <a:xfrm>
          <a:off x="4334021" y="319617"/>
          <a:ext cx="632387" cy="158097"/>
        </a:xfrm>
        <a:prstGeom prst="rect">
          <a:avLst/>
        </a:prstGeom>
      </xdr:spPr>
    </xdr:pic>
    <xdr:clientData/>
  </xdr:twoCellAnchor>
  <xdr:twoCellAnchor editAs="oneCell">
    <xdr:from>
      <xdr:col>4</xdr:col>
      <xdr:colOff>51188</xdr:colOff>
      <xdr:row>1</xdr:row>
      <xdr:rowOff>140914</xdr:rowOff>
    </xdr:from>
    <xdr:to>
      <xdr:col>4</xdr:col>
      <xdr:colOff>174097</xdr:colOff>
      <xdr:row>1</xdr:row>
      <xdr:rowOff>287759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FBB391E2-80C8-4A57-A27B-9470A298AC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661" t="32969" r="38647" b="20000"/>
        <a:stretch/>
      </xdr:blipFill>
      <xdr:spPr>
        <a:xfrm>
          <a:off x="5072768" y="323794"/>
          <a:ext cx="130529" cy="150655"/>
        </a:xfrm>
        <a:prstGeom prst="rect">
          <a:avLst/>
        </a:prstGeom>
      </xdr:spPr>
    </xdr:pic>
    <xdr:clientData/>
  </xdr:twoCellAnchor>
  <xdr:twoCellAnchor editAs="oneCell">
    <xdr:from>
      <xdr:col>4</xdr:col>
      <xdr:colOff>190069</xdr:colOff>
      <xdr:row>1</xdr:row>
      <xdr:rowOff>113498</xdr:rowOff>
    </xdr:from>
    <xdr:to>
      <xdr:col>6</xdr:col>
      <xdr:colOff>869</xdr:colOff>
      <xdr:row>1</xdr:row>
      <xdr:rowOff>284130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32ED8215-242E-4BB6-9D53-4317033403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896" t="84073" r="21038" b="2267"/>
        <a:stretch/>
      </xdr:blipFill>
      <xdr:spPr>
        <a:xfrm>
          <a:off x="5211649" y="296378"/>
          <a:ext cx="1118751" cy="166822"/>
        </a:xfrm>
        <a:prstGeom prst="rect">
          <a:avLst/>
        </a:prstGeom>
      </xdr:spPr>
    </xdr:pic>
    <xdr:clientData/>
  </xdr:twoCellAnchor>
  <xdr:twoCellAnchor editAs="oneCell">
    <xdr:from>
      <xdr:col>15</xdr:col>
      <xdr:colOff>347382</xdr:colOff>
      <xdr:row>14</xdr:row>
      <xdr:rowOff>100853</xdr:rowOff>
    </xdr:from>
    <xdr:to>
      <xdr:col>18</xdr:col>
      <xdr:colOff>593526</xdr:colOff>
      <xdr:row>24</xdr:row>
      <xdr:rowOff>159830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1D59E4FD-8DB6-D672-0D8E-245B90EFE0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28176" y="2756647"/>
          <a:ext cx="2061497" cy="1851918"/>
        </a:xfrm>
        <a:prstGeom prst="rect">
          <a:avLst/>
        </a:prstGeom>
      </xdr:spPr>
    </xdr:pic>
    <xdr:clientData/>
  </xdr:twoCellAnchor>
  <xdr:twoCellAnchor editAs="oneCell">
    <xdr:from>
      <xdr:col>7</xdr:col>
      <xdr:colOff>597721</xdr:colOff>
      <xdr:row>10</xdr:row>
      <xdr:rowOff>15016</xdr:rowOff>
    </xdr:from>
    <xdr:to>
      <xdr:col>12</xdr:col>
      <xdr:colOff>147980</xdr:colOff>
      <xdr:row>25</xdr:row>
      <xdr:rowOff>67283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87BACD16-FC0D-05CB-0E93-78FEFE13C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4162" y="1953634"/>
          <a:ext cx="2855994" cy="2741678"/>
        </a:xfrm>
        <a:prstGeom prst="rect">
          <a:avLst/>
        </a:prstGeom>
      </xdr:spPr>
    </xdr:pic>
    <xdr:clientData/>
  </xdr:twoCellAnchor>
  <xdr:twoCellAnchor editAs="oneCell">
    <xdr:from>
      <xdr:col>8</xdr:col>
      <xdr:colOff>18170</xdr:colOff>
      <xdr:row>1</xdr:row>
      <xdr:rowOff>46262</xdr:rowOff>
    </xdr:from>
    <xdr:to>
      <xdr:col>12</xdr:col>
      <xdr:colOff>467535</xdr:colOff>
      <xdr:row>3</xdr:row>
      <xdr:rowOff>20506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AF1F4868-5189-D829-37F7-4C34ED9EED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896" t="84073" r="21038" b="2267"/>
        <a:stretch/>
      </xdr:blipFill>
      <xdr:spPr>
        <a:xfrm>
          <a:off x="7559729" y="225556"/>
          <a:ext cx="3149982" cy="478509"/>
        </a:xfrm>
        <a:prstGeom prst="rect">
          <a:avLst/>
        </a:prstGeom>
      </xdr:spPr>
    </xdr:pic>
    <xdr:clientData/>
  </xdr:twoCellAnchor>
  <xdr:twoCellAnchor editAs="oneCell">
    <xdr:from>
      <xdr:col>8</xdr:col>
      <xdr:colOff>305841</xdr:colOff>
      <xdr:row>5</xdr:row>
      <xdr:rowOff>147943</xdr:rowOff>
    </xdr:from>
    <xdr:to>
      <xdr:col>11</xdr:col>
      <xdr:colOff>591031</xdr:colOff>
      <xdr:row>8</xdr:row>
      <xdr:rowOff>160693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FC483F5E-B864-4732-E531-63A0777FC5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576" r="50222" b="74061"/>
        <a:stretch/>
      </xdr:blipFill>
      <xdr:spPr>
        <a:xfrm>
          <a:off x="7847400" y="1190090"/>
          <a:ext cx="2257425" cy="550632"/>
        </a:xfrm>
        <a:prstGeom prst="rect">
          <a:avLst/>
        </a:prstGeom>
      </xdr:spPr>
    </xdr:pic>
    <xdr:clientData/>
  </xdr:twoCellAnchor>
  <xdr:twoCellAnchor editAs="oneCell">
    <xdr:from>
      <xdr:col>15</xdr:col>
      <xdr:colOff>265132</xdr:colOff>
      <xdr:row>25</xdr:row>
      <xdr:rowOff>41014</xdr:rowOff>
    </xdr:from>
    <xdr:to>
      <xdr:col>21</xdr:col>
      <xdr:colOff>69554</xdr:colOff>
      <xdr:row>34</xdr:row>
      <xdr:rowOff>29808</xdr:rowOff>
    </xdr:to>
    <xdr:pic>
      <xdr:nvPicPr>
        <xdr:cNvPr id="10" name="Resim 9">
          <a:extLst>
            <a:ext uri="{FF2B5EF4-FFF2-40B4-BE49-F238E27FC236}">
              <a16:creationId xmlns:a16="http://schemas.microsoft.com/office/drawing/2014/main" id="{886C8EF3-9DB3-6E11-0DB5-A5EB2E416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445926" y="4669043"/>
          <a:ext cx="3435128" cy="1602441"/>
        </a:xfrm>
        <a:prstGeom prst="rect">
          <a:avLst/>
        </a:prstGeom>
      </xdr:spPr>
    </xdr:pic>
    <xdr:clientData/>
  </xdr:twoCellAnchor>
  <xdr:twoCellAnchor editAs="oneCell">
    <xdr:from>
      <xdr:col>15</xdr:col>
      <xdr:colOff>246529</xdr:colOff>
      <xdr:row>4</xdr:row>
      <xdr:rowOff>134471</xdr:rowOff>
    </xdr:from>
    <xdr:to>
      <xdr:col>19</xdr:col>
      <xdr:colOff>167630</xdr:colOff>
      <xdr:row>12</xdr:row>
      <xdr:rowOff>110015</xdr:rowOff>
    </xdr:to>
    <xdr:pic>
      <xdr:nvPicPr>
        <xdr:cNvPr id="11" name="Resim 10">
          <a:extLst>
            <a:ext uri="{FF2B5EF4-FFF2-40B4-BE49-F238E27FC236}">
              <a16:creationId xmlns:a16="http://schemas.microsoft.com/office/drawing/2014/main" id="{C1BB643F-D3FD-9390-DA5C-4278B2AAC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427323" y="997324"/>
          <a:ext cx="2341572" cy="14098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1"/>
  <sheetViews>
    <sheetView showGridLines="0" tabSelected="1" zoomScale="85" zoomScaleNormal="85" workbookViewId="0">
      <selection activeCell="D21" sqref="D21"/>
    </sheetView>
  </sheetViews>
  <sheetFormatPr defaultRowHeight="14.4" x14ac:dyDescent="0.3"/>
  <cols>
    <col min="1" max="1" width="3.33203125" customWidth="1"/>
    <col min="2" max="2" width="21.6640625" customWidth="1"/>
    <col min="3" max="3" width="2.5546875" customWidth="1"/>
    <col min="4" max="4" width="45.6640625" style="1" bestFit="1" customWidth="1"/>
    <col min="5" max="5" width="8.88671875" customWidth="1"/>
    <col min="6" max="6" width="10.21875" customWidth="1"/>
    <col min="11" max="11" width="11.109375" bestFit="1" customWidth="1"/>
    <col min="12" max="13" width="10.5546875" style="10" bestFit="1" customWidth="1"/>
    <col min="14" max="14" width="8.88671875" style="10"/>
  </cols>
  <sheetData>
    <row r="2" spans="2:6" ht="31.2" customHeight="1" x14ac:dyDescent="0.3">
      <c r="B2" s="18" t="s">
        <v>22</v>
      </c>
      <c r="C2" s="18"/>
      <c r="D2" s="18"/>
      <c r="E2" s="18"/>
      <c r="F2" s="18"/>
    </row>
    <row r="3" spans="2:6" ht="7.2" customHeight="1" x14ac:dyDescent="0.3">
      <c r="B3" s="8"/>
      <c r="C3" s="8"/>
      <c r="D3" s="8"/>
      <c r="E3" s="8"/>
      <c r="F3" s="8"/>
    </row>
    <row r="4" spans="2:6" x14ac:dyDescent="0.3">
      <c r="B4" t="s">
        <v>0</v>
      </c>
      <c r="C4" t="s">
        <v>2</v>
      </c>
      <c r="D4" s="1" t="s">
        <v>1</v>
      </c>
    </row>
    <row r="5" spans="2:6" x14ac:dyDescent="0.3">
      <c r="B5" t="s">
        <v>4</v>
      </c>
      <c r="C5" t="s">
        <v>2</v>
      </c>
      <c r="D5" s="1" t="s">
        <v>3</v>
      </c>
    </row>
    <row r="6" spans="2:6" x14ac:dyDescent="0.3">
      <c r="B6" t="s">
        <v>5</v>
      </c>
      <c r="C6" t="s">
        <v>2</v>
      </c>
      <c r="D6" s="1" t="s">
        <v>6</v>
      </c>
    </row>
    <row r="7" spans="2:6" x14ac:dyDescent="0.3">
      <c r="B7" t="s">
        <v>10</v>
      </c>
      <c r="C7" t="s">
        <v>2</v>
      </c>
      <c r="D7" s="1" t="s">
        <v>7</v>
      </c>
    </row>
    <row r="8" spans="2:6" x14ac:dyDescent="0.3">
      <c r="B8" t="s">
        <v>41</v>
      </c>
      <c r="C8" t="s">
        <v>2</v>
      </c>
      <c r="D8" s="1" t="s">
        <v>42</v>
      </c>
    </row>
    <row r="9" spans="2:6" x14ac:dyDescent="0.3">
      <c r="B9" t="s">
        <v>8</v>
      </c>
      <c r="C9" t="s">
        <v>2</v>
      </c>
      <c r="D9" s="1" t="s">
        <v>9</v>
      </c>
    </row>
    <row r="10" spans="2:6" x14ac:dyDescent="0.3">
      <c r="B10" t="s">
        <v>29</v>
      </c>
      <c r="C10" t="s">
        <v>2</v>
      </c>
      <c r="D10" s="1" t="s">
        <v>30</v>
      </c>
    </row>
    <row r="11" spans="2:6" x14ac:dyDescent="0.3">
      <c r="B11" t="s">
        <v>23</v>
      </c>
      <c r="C11" t="s">
        <v>2</v>
      </c>
      <c r="D11" s="9">
        <v>42885</v>
      </c>
    </row>
    <row r="12" spans="2:6" x14ac:dyDescent="0.3">
      <c r="B12" t="s">
        <v>24</v>
      </c>
      <c r="C12" t="s">
        <v>2</v>
      </c>
      <c r="D12" s="9">
        <v>44985</v>
      </c>
    </row>
    <row r="13" spans="2:6" x14ac:dyDescent="0.3">
      <c r="B13" t="s">
        <v>26</v>
      </c>
      <c r="C13" t="s">
        <v>2</v>
      </c>
      <c r="D13" s="2">
        <v>618405</v>
      </c>
    </row>
    <row r="14" spans="2:6" x14ac:dyDescent="0.3">
      <c r="B14" t="s">
        <v>11</v>
      </c>
      <c r="C14" t="s">
        <v>2</v>
      </c>
      <c r="D14" s="2">
        <f>+E15</f>
        <v>631319.78999999992</v>
      </c>
      <c r="E14" s="7" t="s">
        <v>19</v>
      </c>
      <c r="F14" s="7" t="s">
        <v>20</v>
      </c>
    </row>
    <row r="15" spans="2:6" x14ac:dyDescent="0.3">
      <c r="B15" t="s">
        <v>18</v>
      </c>
      <c r="C15" t="s">
        <v>2</v>
      </c>
      <c r="D15" s="12" t="s">
        <v>21</v>
      </c>
      <c r="E15" s="13">
        <f>SUBTOTAL(9,E16:E24)</f>
        <v>631319.78999999992</v>
      </c>
      <c r="F15" s="14">
        <f>SUBTOTAL(9,F16:F24)</f>
        <v>2060</v>
      </c>
    </row>
    <row r="16" spans="2:6" x14ac:dyDescent="0.3">
      <c r="D16" s="15" t="s">
        <v>12</v>
      </c>
      <c r="E16" s="16">
        <v>483067.54</v>
      </c>
      <c r="F16" s="17">
        <f>SUBTOTAL(9,F17:F20)</f>
        <v>1660</v>
      </c>
    </row>
    <row r="17" spans="2:13" x14ac:dyDescent="0.3">
      <c r="D17" s="5" t="s">
        <v>14</v>
      </c>
      <c r="E17" s="6"/>
      <c r="F17" s="4">
        <v>715</v>
      </c>
    </row>
    <row r="18" spans="2:13" x14ac:dyDescent="0.3">
      <c r="D18" s="5" t="s">
        <v>16</v>
      </c>
      <c r="E18" s="6"/>
      <c r="F18" s="4">
        <v>424</v>
      </c>
    </row>
    <row r="19" spans="2:13" x14ac:dyDescent="0.3">
      <c r="D19" s="5" t="s">
        <v>15</v>
      </c>
      <c r="E19" s="6"/>
      <c r="F19" s="4">
        <v>380</v>
      </c>
      <c r="L19" s="11"/>
      <c r="M19" s="11"/>
    </row>
    <row r="20" spans="2:13" x14ac:dyDescent="0.3">
      <c r="D20" s="5" t="s">
        <v>17</v>
      </c>
      <c r="E20" s="6"/>
      <c r="F20" s="4">
        <v>141</v>
      </c>
      <c r="L20" s="11"/>
      <c r="M20" s="11"/>
    </row>
    <row r="21" spans="2:13" x14ac:dyDescent="0.3">
      <c r="D21" s="15" t="s">
        <v>13</v>
      </c>
      <c r="E21" s="16">
        <v>85715.42</v>
      </c>
      <c r="F21" s="17">
        <v>300</v>
      </c>
      <c r="L21" s="11"/>
      <c r="M21" s="11"/>
    </row>
    <row r="22" spans="2:13" x14ac:dyDescent="0.3">
      <c r="D22" s="15" t="s">
        <v>25</v>
      </c>
      <c r="E22" s="16">
        <v>24538</v>
      </c>
      <c r="F22" s="17">
        <v>100</v>
      </c>
      <c r="L22" s="11"/>
      <c r="M22" s="11"/>
    </row>
    <row r="23" spans="2:13" x14ac:dyDescent="0.3">
      <c r="D23" s="15" t="s">
        <v>27</v>
      </c>
      <c r="E23" s="16">
        <v>22117.83</v>
      </c>
      <c r="F23" s="17"/>
    </row>
    <row r="24" spans="2:13" x14ac:dyDescent="0.3">
      <c r="D24" s="15" t="s">
        <v>28</v>
      </c>
      <c r="E24" s="16">
        <v>15881</v>
      </c>
      <c r="F24" s="17"/>
    </row>
    <row r="25" spans="2:13" x14ac:dyDescent="0.3">
      <c r="D25" s="3"/>
    </row>
    <row r="27" spans="2:13" x14ac:dyDescent="0.3">
      <c r="B27" t="s">
        <v>31</v>
      </c>
      <c r="C27" t="s">
        <v>2</v>
      </c>
      <c r="D27" s="1" t="s">
        <v>32</v>
      </c>
    </row>
    <row r="28" spans="2:13" x14ac:dyDescent="0.3">
      <c r="B28" t="s">
        <v>37</v>
      </c>
      <c r="C28" t="s">
        <v>2</v>
      </c>
      <c r="D28" s="1" t="s">
        <v>38</v>
      </c>
    </row>
    <row r="29" spans="2:13" x14ac:dyDescent="0.3">
      <c r="B29" t="s">
        <v>35</v>
      </c>
      <c r="C29" t="s">
        <v>2</v>
      </c>
      <c r="D29" s="1" t="s">
        <v>36</v>
      </c>
    </row>
    <row r="30" spans="2:13" x14ac:dyDescent="0.3">
      <c r="B30" t="s">
        <v>33</v>
      </c>
      <c r="C30" t="s">
        <v>2</v>
      </c>
      <c r="D30" s="1" t="s">
        <v>34</v>
      </c>
    </row>
    <row r="31" spans="2:13" x14ac:dyDescent="0.3">
      <c r="B31" t="s">
        <v>39</v>
      </c>
      <c r="C31" t="s">
        <v>2</v>
      </c>
      <c r="D31" s="1" t="s">
        <v>40</v>
      </c>
    </row>
  </sheetData>
  <mergeCells count="1">
    <mergeCell ref="B2:F2"/>
  </mergeCells>
  <pageMargins left="0.7" right="0.7" top="0.75" bottom="0.75" header="0.3" footer="0.3"/>
  <pageSetup paperSize="9" orientation="portrait" r:id="rId1"/>
  <ignoredErrors>
    <ignoredError sqref="F16" formulaRange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2022-11-02T09:32:24Z</dcterms:modified>
</cp:coreProperties>
</file>