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0" yWindow="120" windowWidth="19440" windowHeight="11640" activeTab="4"/>
  </bookViews>
  <sheets>
    <sheet name="Effort Tasks" sheetId="5" r:id="rId1"/>
    <sheet name="ArcCatalog 10.1" sheetId="1" r:id="rId2"/>
    <sheet name="ArcCatalog 10.1_Filtered" sheetId="7" r:id="rId3"/>
    <sheet name="Keyword Pick List XML" sheetId="3" r:id="rId4"/>
    <sheet name="Distribution Pick List XML" sheetId="4" r:id="rId5"/>
  </sheets>
  <definedNames>
    <definedName name="_xlnm._FilterDatabase" localSheetId="2" hidden="1">'ArcCatalog 10.1_Filtered'!$A$1:$M$105</definedName>
    <definedName name="_xlnm.Print_Area" localSheetId="1">'ArcCatalog 10.1'!$B$1:$O$106</definedName>
    <definedName name="_xlnm.Print_Titles" localSheetId="1">'ArcCatalog 10.1'!$2:$2</definedName>
  </definedNames>
  <calcPr calcId="145621"/>
</workbook>
</file>

<file path=xl/calcChain.xml><?xml version="1.0" encoding="utf-8"?>
<calcChain xmlns="http://schemas.openxmlformats.org/spreadsheetml/2006/main">
  <c r="B2" i="5" l="1"/>
  <c r="C2" i="5"/>
  <c r="D3" i="5"/>
  <c r="D13" i="5"/>
  <c r="D5" i="5"/>
  <c r="D6" i="5"/>
  <c r="D7" i="5"/>
  <c r="D8" i="5"/>
  <c r="D9" i="5"/>
  <c r="D11" i="5"/>
  <c r="D4" i="5"/>
  <c r="D2" i="5" s="1"/>
  <c r="D25" i="4"/>
  <c r="D24" i="4"/>
  <c r="D23" i="4"/>
  <c r="D22" i="4"/>
  <c r="D21" i="4"/>
  <c r="D20" i="4"/>
  <c r="D19" i="4"/>
  <c r="D18" i="4"/>
  <c r="D17" i="4"/>
  <c r="D16" i="4"/>
  <c r="D15" i="4"/>
  <c r="D14" i="4"/>
  <c r="D13" i="4"/>
  <c r="D12" i="4"/>
  <c r="D11" i="4"/>
  <c r="D10" i="4"/>
  <c r="D9" i="4"/>
  <c r="D8" i="4"/>
  <c r="D7" i="4"/>
  <c r="D6" i="4"/>
  <c r="D5" i="4"/>
  <c r="D4" i="4"/>
  <c r="D3" i="4"/>
  <c r="D2" i="4"/>
  <c r="D1" i="4"/>
  <c r="E160" i="3"/>
  <c r="E159" i="3"/>
  <c r="E158" i="3"/>
  <c r="E157" i="3"/>
  <c r="E156" i="3"/>
  <c r="E155" i="3"/>
  <c r="E154" i="3"/>
  <c r="E11" i="3"/>
  <c r="E153" i="3"/>
  <c r="E152" i="3"/>
  <c r="E151" i="3"/>
  <c r="E150" i="3"/>
  <c r="E149" i="3"/>
  <c r="E148" i="3"/>
  <c r="E147" i="3"/>
  <c r="E146" i="3"/>
  <c r="E145" i="3"/>
  <c r="E144" i="3"/>
  <c r="E143" i="3"/>
  <c r="E142" i="3"/>
  <c r="E141" i="3"/>
  <c r="E140" i="3"/>
  <c r="E139" i="3"/>
  <c r="E138" i="3"/>
  <c r="E137" i="3"/>
  <c r="E136" i="3"/>
  <c r="E135" i="3"/>
  <c r="E134" i="3"/>
  <c r="E133" i="3"/>
  <c r="E132" i="3"/>
  <c r="E131" i="3"/>
  <c r="E130" i="3"/>
  <c r="E129" i="3"/>
  <c r="E128" i="3"/>
  <c r="E127" i="3"/>
  <c r="E126" i="3"/>
  <c r="E125" i="3"/>
  <c r="E124" i="3"/>
  <c r="E123" i="3"/>
  <c r="E122" i="3"/>
  <c r="E121" i="3"/>
  <c r="E120" i="3"/>
  <c r="E119" i="3"/>
  <c r="E118" i="3"/>
  <c r="E117" i="3"/>
  <c r="E116" i="3"/>
  <c r="E115" i="3"/>
  <c r="E114" i="3"/>
  <c r="E113" i="3"/>
  <c r="E112" i="3"/>
  <c r="E111" i="3"/>
  <c r="E110" i="3"/>
  <c r="E109" i="3"/>
  <c r="E108" i="3"/>
  <c r="E107" i="3"/>
  <c r="E106" i="3"/>
  <c r="E105" i="3"/>
  <c r="E104" i="3"/>
  <c r="E103" i="3"/>
  <c r="E102" i="3"/>
  <c r="E101" i="3"/>
  <c r="E100" i="3"/>
  <c r="E99" i="3"/>
  <c r="E98" i="3"/>
  <c r="E97" i="3"/>
  <c r="E96" i="3"/>
  <c r="E95" i="3"/>
  <c r="E94" i="3"/>
  <c r="E93" i="3"/>
  <c r="E92" i="3"/>
  <c r="E91" i="3"/>
  <c r="E90" i="3"/>
  <c r="E89" i="3"/>
  <c r="E88" i="3"/>
  <c r="E87" i="3"/>
  <c r="E86" i="3"/>
  <c r="E85" i="3"/>
  <c r="E84" i="3"/>
  <c r="E83" i="3"/>
  <c r="E82" i="3"/>
  <c r="E81" i="3"/>
  <c r="E80" i="3"/>
  <c r="E79" i="3"/>
  <c r="E78" i="3"/>
  <c r="E77" i="3"/>
  <c r="E76" i="3"/>
  <c r="E75" i="3"/>
  <c r="E74" i="3"/>
  <c r="E73" i="3"/>
  <c r="E72" i="3"/>
  <c r="E71" i="3"/>
  <c r="E70" i="3"/>
  <c r="E69" i="3"/>
  <c r="E68" i="3"/>
  <c r="E67" i="3"/>
  <c r="E66" i="3"/>
  <c r="E65" i="3"/>
  <c r="E64" i="3"/>
  <c r="E63" i="3"/>
  <c r="E62" i="3"/>
  <c r="E61" i="3"/>
  <c r="E60" i="3"/>
  <c r="E59" i="3"/>
  <c r="E58" i="3"/>
  <c r="E57" i="3"/>
  <c r="E56" i="3"/>
  <c r="E55" i="3"/>
  <c r="E54" i="3"/>
  <c r="E53" i="3"/>
  <c r="E52" i="3"/>
  <c r="E51" i="3"/>
  <c r="E50" i="3"/>
  <c r="E49" i="3"/>
  <c r="E48" i="3"/>
  <c r="E47" i="3"/>
  <c r="E46" i="3"/>
  <c r="E45" i="3"/>
  <c r="E44" i="3"/>
  <c r="E43" i="3"/>
  <c r="E42" i="3"/>
  <c r="E41" i="3"/>
  <c r="E40" i="3"/>
  <c r="E39" i="3"/>
  <c r="E38" i="3"/>
  <c r="E37" i="3"/>
  <c r="E36" i="3"/>
  <c r="E35" i="3"/>
  <c r="E34" i="3"/>
  <c r="E33" i="3"/>
  <c r="E32" i="3"/>
  <c r="E31" i="3"/>
  <c r="E30" i="3"/>
  <c r="E29" i="3"/>
  <c r="E28" i="3"/>
  <c r="E27" i="3"/>
  <c r="E26" i="3"/>
  <c r="E25" i="3"/>
  <c r="E24" i="3"/>
  <c r="E23" i="3"/>
  <c r="E22" i="3"/>
  <c r="E21" i="3"/>
  <c r="E20" i="3"/>
  <c r="E19" i="3"/>
  <c r="E18" i="3"/>
  <c r="E17" i="3"/>
  <c r="E16" i="3"/>
  <c r="E15" i="3"/>
  <c r="E14" i="3"/>
  <c r="E13" i="3"/>
  <c r="E12" i="3"/>
  <c r="E10" i="3"/>
  <c r="E9" i="3"/>
  <c r="E8" i="3"/>
  <c r="E7" i="3"/>
  <c r="E6" i="3"/>
  <c r="E5" i="3"/>
  <c r="E4" i="3"/>
  <c r="E3" i="3"/>
  <c r="E2" i="3"/>
  <c r="E1" i="3"/>
  <c r="G106" i="1"/>
  <c r="E2" i="5" l="1"/>
</calcChain>
</file>

<file path=xl/comments1.xml><?xml version="1.0" encoding="utf-8"?>
<comments xmlns="http://schemas.openxmlformats.org/spreadsheetml/2006/main">
  <authors>
    <author>staylor</author>
  </authors>
  <commentList>
    <comment ref="E5" authorId="0">
      <text>
        <r>
          <rPr>
            <b/>
            <sz val="9"/>
            <color indexed="81"/>
            <rFont val="Tahoma"/>
            <charset val="1"/>
          </rPr>
          <t>staylor:</t>
        </r>
        <r>
          <rPr>
            <sz val="9"/>
            <color indexed="81"/>
            <rFont val="Tahoma"/>
            <charset val="1"/>
          </rPr>
          <t xml:space="preserve">
Can be added back in</t>
        </r>
      </text>
    </comment>
    <comment ref="E32" authorId="0">
      <text>
        <r>
          <rPr>
            <b/>
            <sz val="9"/>
            <color indexed="81"/>
            <rFont val="Tahoma"/>
            <charset val="1"/>
          </rPr>
          <t>staylor:</t>
        </r>
        <r>
          <rPr>
            <sz val="9"/>
            <color indexed="81"/>
            <rFont val="Tahoma"/>
            <charset val="1"/>
          </rPr>
          <t xml:space="preserve">
Can be added back in under Distribution</t>
        </r>
      </text>
    </comment>
    <comment ref="E33" authorId="0">
      <text>
        <r>
          <rPr>
            <b/>
            <sz val="9"/>
            <color indexed="81"/>
            <rFont val="Tahoma"/>
            <charset val="1"/>
          </rPr>
          <t>staylor:</t>
        </r>
        <r>
          <rPr>
            <sz val="9"/>
            <color indexed="81"/>
            <rFont val="Tahoma"/>
            <charset val="1"/>
          </rPr>
          <t xml:space="preserve">
Can be added back in under Distribution</t>
        </r>
      </text>
    </comment>
    <comment ref="E34" authorId="0">
      <text>
        <r>
          <rPr>
            <b/>
            <sz val="9"/>
            <color indexed="81"/>
            <rFont val="Tahoma"/>
            <charset val="1"/>
          </rPr>
          <t>staylor:</t>
        </r>
        <r>
          <rPr>
            <sz val="9"/>
            <color indexed="81"/>
            <rFont val="Tahoma"/>
            <charset val="1"/>
          </rPr>
          <t xml:space="preserve">
Can be added back in under Resource Details</t>
        </r>
      </text>
    </comment>
    <comment ref="E37" authorId="0">
      <text>
        <r>
          <rPr>
            <b/>
            <sz val="9"/>
            <color indexed="81"/>
            <rFont val="Tahoma"/>
            <charset val="1"/>
          </rPr>
          <t>staylor:</t>
        </r>
        <r>
          <rPr>
            <sz val="9"/>
            <color indexed="81"/>
            <rFont val="Tahoma"/>
            <charset val="1"/>
          </rPr>
          <t xml:space="preserve">
Already there - I left it in
Topic and Keywords</t>
        </r>
      </text>
    </comment>
    <comment ref="E38" authorId="0">
      <text>
        <r>
          <rPr>
            <b/>
            <sz val="9"/>
            <color indexed="81"/>
            <rFont val="Tahoma"/>
            <charset val="1"/>
          </rPr>
          <t>staylor:</t>
        </r>
        <r>
          <rPr>
            <sz val="9"/>
            <color indexed="81"/>
            <rFont val="Tahoma"/>
            <charset val="1"/>
          </rPr>
          <t xml:space="preserve">
This was removed as I could not find it the Core or Minimum standard, but I can add it back in</t>
        </r>
      </text>
    </comment>
    <comment ref="E49" authorId="0">
      <text>
        <r>
          <rPr>
            <b/>
            <sz val="9"/>
            <color indexed="81"/>
            <rFont val="Tahoma"/>
            <charset val="1"/>
          </rPr>
          <t>staylor:
Already there  - Citataion Contacts</t>
        </r>
        <r>
          <rPr>
            <sz val="9"/>
            <color indexed="81"/>
            <rFont val="Tahoma"/>
            <charset val="1"/>
          </rPr>
          <t xml:space="preserve">
MD_Metadata.contact &gt;CI_ResponsibleParty.organisationName
</t>
        </r>
      </text>
    </comment>
    <comment ref="E50" authorId="0">
      <text>
        <r>
          <rPr>
            <b/>
            <sz val="9"/>
            <color indexed="81"/>
            <rFont val="Tahoma"/>
            <charset val="1"/>
          </rPr>
          <t>staylor:
Already there - Citation Contacts</t>
        </r>
        <r>
          <rPr>
            <sz val="9"/>
            <color indexed="81"/>
            <rFont val="Tahoma"/>
            <charset val="1"/>
          </rPr>
          <t xml:space="preserve">
MD_Metadata.contact &gt;CI_ResponsibleParty.individualName</t>
        </r>
      </text>
    </comment>
    <comment ref="E51" authorId="0">
      <text>
        <r>
          <rPr>
            <b/>
            <sz val="9"/>
            <color indexed="81"/>
            <rFont val="Tahoma"/>
            <charset val="1"/>
          </rPr>
          <t>staylor:</t>
        </r>
        <r>
          <rPr>
            <sz val="9"/>
            <color indexed="81"/>
            <rFont val="Tahoma"/>
            <charset val="1"/>
          </rPr>
          <t xml:space="preserve">
Already there - Citation Contacts - MD_Metadata.contact &gt;CI_ResponsibleParty.positionName</t>
        </r>
      </text>
    </comment>
    <comment ref="E52" authorId="0">
      <text>
        <r>
          <rPr>
            <b/>
            <sz val="9"/>
            <color indexed="81"/>
            <rFont val="Tahoma"/>
            <charset val="1"/>
          </rPr>
          <t>staylor:</t>
        </r>
        <r>
          <rPr>
            <sz val="9"/>
            <color indexed="81"/>
            <rFont val="Tahoma"/>
            <charset val="1"/>
          </rPr>
          <t xml:space="preserve">
Already there - Citation Contacts</t>
        </r>
      </text>
    </comment>
    <comment ref="E53" authorId="0">
      <text>
        <r>
          <rPr>
            <b/>
            <sz val="9"/>
            <color indexed="81"/>
            <rFont val="Tahoma"/>
            <charset val="1"/>
          </rPr>
          <t>staylor:</t>
        </r>
        <r>
          <rPr>
            <sz val="9"/>
            <color indexed="81"/>
            <rFont val="Tahoma"/>
            <charset val="1"/>
          </rPr>
          <t xml:space="preserve">
Already there - Citation Contacts</t>
        </r>
      </text>
    </comment>
    <comment ref="E55" authorId="0">
      <text>
        <r>
          <rPr>
            <b/>
            <sz val="9"/>
            <color indexed="81"/>
            <rFont val="Tahoma"/>
            <charset val="1"/>
          </rPr>
          <t>staylor:</t>
        </r>
        <r>
          <rPr>
            <sz val="9"/>
            <color indexed="81"/>
            <rFont val="Tahoma"/>
            <charset val="1"/>
          </rPr>
          <t xml:space="preserve">
These are the Metadata Contacts - 
&lt;mdContact&gt;
 &lt;rpIndName&gt;Metadata Contact&lt;/rpIndName&gt;
 &lt;rpOrgName&gt;Meta Org&lt;/rpOrgName&gt;
 &lt;rpPosName&gt;Meta Position&lt;/rpPosName&gt;
</t>
        </r>
      </text>
    </comment>
    <comment ref="E58" authorId="0">
      <text>
        <r>
          <rPr>
            <b/>
            <sz val="9"/>
            <color indexed="81"/>
            <rFont val="Tahoma"/>
            <charset val="1"/>
          </rPr>
          <t>staylor:</t>
        </r>
        <r>
          <rPr>
            <sz val="9"/>
            <color indexed="81"/>
            <rFont val="Tahoma"/>
            <charset val="1"/>
          </rPr>
          <t xml:space="preserve">
already there under metadata contacts</t>
        </r>
      </text>
    </comment>
    <comment ref="E60" authorId="0">
      <text>
        <r>
          <rPr>
            <b/>
            <sz val="9"/>
            <color indexed="81"/>
            <rFont val="Tahoma"/>
            <charset val="1"/>
          </rPr>
          <t>staylor:</t>
        </r>
        <r>
          <rPr>
            <sz val="9"/>
            <color indexed="81"/>
            <rFont val="Tahoma"/>
            <charset val="1"/>
          </rPr>
          <t xml:space="preserve">
This is already there - multiple Metadata Contacts can be entered.  The role pick list will have funcitonality to add "Internal: to it</t>
        </r>
      </text>
    </comment>
    <comment ref="E61" authorId="0">
      <text>
        <r>
          <rPr>
            <b/>
            <sz val="9"/>
            <color indexed="81"/>
            <rFont val="Tahoma"/>
            <charset val="1"/>
          </rPr>
          <t>staylor:</t>
        </r>
        <r>
          <rPr>
            <sz val="9"/>
            <color indexed="81"/>
            <rFont val="Tahoma"/>
            <charset val="1"/>
          </rPr>
          <t xml:space="preserve">
This is already there - multiple Metadata Contacts can be entered.  The position pick list will have funcitonality to be a custom list of names.</t>
        </r>
      </text>
    </comment>
    <comment ref="E63" authorId="0">
      <text>
        <r>
          <rPr>
            <b/>
            <sz val="9"/>
            <color indexed="81"/>
            <rFont val="Tahoma"/>
            <charset val="1"/>
          </rPr>
          <t>staylor:</t>
        </r>
        <r>
          <rPr>
            <sz val="9"/>
            <color indexed="81"/>
            <rFont val="Tahoma"/>
            <charset val="1"/>
          </rPr>
          <t xml:space="preserve">
Already there with the role of Distributor or Pubilsher in the list</t>
        </r>
      </text>
    </comment>
    <comment ref="E64" authorId="0">
      <text>
        <r>
          <rPr>
            <b/>
            <sz val="9"/>
            <color indexed="81"/>
            <rFont val="Tahoma"/>
            <charset val="1"/>
          </rPr>
          <t>staylor:</t>
        </r>
        <r>
          <rPr>
            <sz val="9"/>
            <color indexed="81"/>
            <rFont val="Tahoma"/>
            <charset val="1"/>
          </rPr>
          <t xml:space="preserve">
Already there under Distributor</t>
        </r>
      </text>
    </comment>
    <comment ref="E67" authorId="0">
      <text>
        <r>
          <rPr>
            <b/>
            <sz val="9"/>
            <color indexed="81"/>
            <rFont val="Tahoma"/>
            <charset val="1"/>
          </rPr>
          <t>staylor:</t>
        </r>
        <r>
          <rPr>
            <sz val="9"/>
            <color indexed="81"/>
            <rFont val="Tahoma"/>
            <charset val="1"/>
          </rPr>
          <t xml:space="preserve">
Was removed but can be added back in under Resource Details</t>
        </r>
      </text>
    </comment>
    <comment ref="E68" authorId="0">
      <text>
        <r>
          <rPr>
            <b/>
            <sz val="9"/>
            <color indexed="81"/>
            <rFont val="Tahoma"/>
            <charset val="1"/>
          </rPr>
          <t>staylor:</t>
        </r>
        <r>
          <rPr>
            <sz val="9"/>
            <color indexed="81"/>
            <rFont val="Tahoma"/>
            <charset val="1"/>
          </rPr>
          <t xml:space="preserve">
Was removed - but can be added back in under Metadata Maintenance</t>
        </r>
      </text>
    </comment>
    <comment ref="E72" authorId="0">
      <text>
        <r>
          <rPr>
            <b/>
            <sz val="9"/>
            <color indexed="81"/>
            <rFont val="Tahoma"/>
            <charset val="1"/>
          </rPr>
          <t>staylor:</t>
        </r>
        <r>
          <rPr>
            <sz val="9"/>
            <color indexed="81"/>
            <rFont val="Tahoma"/>
            <charset val="1"/>
          </rPr>
          <t xml:space="preserve">
Was removed but can be added back in under Metadata Constraints</t>
        </r>
      </text>
    </comment>
    <comment ref="E73" authorId="0">
      <text>
        <r>
          <rPr>
            <b/>
            <sz val="9"/>
            <color indexed="81"/>
            <rFont val="Tahoma"/>
            <charset val="1"/>
          </rPr>
          <t>staylor:</t>
        </r>
        <r>
          <rPr>
            <sz val="9"/>
            <color indexed="81"/>
            <rFont val="Tahoma"/>
            <charset val="1"/>
          </rPr>
          <t xml:space="preserve">
Was removed but can be added back in under Metadata Constraints</t>
        </r>
      </text>
    </comment>
    <comment ref="E74" authorId="0">
      <text>
        <r>
          <rPr>
            <b/>
            <sz val="9"/>
            <color indexed="81"/>
            <rFont val="Tahoma"/>
            <charset val="1"/>
          </rPr>
          <t>staylor:</t>
        </r>
        <r>
          <rPr>
            <sz val="9"/>
            <color indexed="81"/>
            <rFont val="Tahoma"/>
            <charset val="1"/>
          </rPr>
          <t xml:space="preserve">
Was removed but can be added back in under Metadata Constraints</t>
        </r>
      </text>
    </comment>
    <comment ref="E75" authorId="0">
      <text>
        <r>
          <rPr>
            <b/>
            <sz val="9"/>
            <color indexed="81"/>
            <rFont val="Tahoma"/>
            <charset val="1"/>
          </rPr>
          <t>staylor:</t>
        </r>
        <r>
          <rPr>
            <sz val="9"/>
            <color indexed="81"/>
            <rFont val="Tahoma"/>
            <charset val="1"/>
          </rPr>
          <t xml:space="preserve">
Was removed but can be added back in under Metadata Constraints</t>
        </r>
      </text>
    </comment>
    <comment ref="E83" authorId="0">
      <text>
        <r>
          <rPr>
            <b/>
            <sz val="9"/>
            <color indexed="81"/>
            <rFont val="Tahoma"/>
            <charset val="1"/>
          </rPr>
          <t>staylor:</t>
        </r>
        <r>
          <rPr>
            <sz val="9"/>
            <color indexed="81"/>
            <rFont val="Tahoma"/>
            <charset val="1"/>
          </rPr>
          <t xml:space="preserve">
This can be added under Resource Details - status</t>
        </r>
      </text>
    </comment>
    <comment ref="E91" authorId="0">
      <text>
        <r>
          <rPr>
            <b/>
            <sz val="9"/>
            <color indexed="81"/>
            <rFont val="Tahoma"/>
            <charset val="1"/>
          </rPr>
          <t>staylor:</t>
        </r>
        <r>
          <rPr>
            <sz val="9"/>
            <color indexed="81"/>
            <rFont val="Tahoma"/>
            <charset val="1"/>
          </rPr>
          <t xml:space="preserve">
Can be added through Data Quality</t>
        </r>
      </text>
    </comment>
    <comment ref="E92" authorId="0">
      <text>
        <r>
          <rPr>
            <b/>
            <sz val="9"/>
            <color indexed="81"/>
            <rFont val="Tahoma"/>
            <charset val="1"/>
          </rPr>
          <t>staylor:</t>
        </r>
        <r>
          <rPr>
            <sz val="9"/>
            <color indexed="81"/>
            <rFont val="Tahoma"/>
            <charset val="1"/>
          </rPr>
          <t xml:space="preserve">
Can be added through Data Quality</t>
        </r>
      </text>
    </comment>
    <comment ref="E93" authorId="0">
      <text>
        <r>
          <rPr>
            <b/>
            <sz val="9"/>
            <color indexed="81"/>
            <rFont val="Tahoma"/>
            <charset val="1"/>
          </rPr>
          <t>staylor:</t>
        </r>
        <r>
          <rPr>
            <sz val="9"/>
            <color indexed="81"/>
            <rFont val="Tahoma"/>
            <charset val="1"/>
          </rPr>
          <t xml:space="preserve">
Can be added through Data Quality</t>
        </r>
      </text>
    </comment>
    <comment ref="E99" authorId="0">
      <text>
        <r>
          <rPr>
            <b/>
            <sz val="9"/>
            <color indexed="81"/>
            <rFont val="Tahoma"/>
            <charset val="1"/>
          </rPr>
          <t>staylor:</t>
        </r>
        <r>
          <rPr>
            <sz val="9"/>
            <color indexed="81"/>
            <rFont val="Tahoma"/>
            <charset val="1"/>
          </rPr>
          <t xml:space="preserve">
Already there under the Distributor section</t>
        </r>
      </text>
    </comment>
    <comment ref="E100" authorId="0">
      <text>
        <r>
          <rPr>
            <b/>
            <sz val="9"/>
            <color indexed="81"/>
            <rFont val="Tahoma"/>
            <charset val="1"/>
          </rPr>
          <t>staylor:</t>
        </r>
        <r>
          <rPr>
            <sz val="9"/>
            <color indexed="81"/>
            <rFont val="Tahoma"/>
            <charset val="1"/>
          </rPr>
          <t xml:space="preserve">
This is not currently in the ISO standard</t>
        </r>
      </text>
    </comment>
    <comment ref="E102" authorId="0">
      <text>
        <r>
          <rPr>
            <b/>
            <sz val="9"/>
            <color indexed="81"/>
            <rFont val="Tahoma"/>
            <charset val="1"/>
          </rPr>
          <t>staylor:</t>
        </r>
        <r>
          <rPr>
            <sz val="9"/>
            <color indexed="81"/>
            <rFont val="Tahoma"/>
            <charset val="1"/>
          </rPr>
          <t xml:space="preserve">
This not in the ISO standard</t>
        </r>
      </text>
    </comment>
    <comment ref="E105" authorId="0">
      <text>
        <r>
          <rPr>
            <b/>
            <sz val="9"/>
            <color indexed="81"/>
            <rFont val="Tahoma"/>
            <charset val="1"/>
          </rPr>
          <t>staylor:</t>
        </r>
        <r>
          <rPr>
            <sz val="9"/>
            <color indexed="81"/>
            <rFont val="Tahoma"/>
            <charset val="1"/>
          </rPr>
          <t xml:space="preserve">
This can be added </t>
        </r>
      </text>
    </comment>
  </commentList>
</comments>
</file>

<file path=xl/comments2.xml><?xml version="1.0" encoding="utf-8"?>
<comments xmlns="http://schemas.openxmlformats.org/spreadsheetml/2006/main">
  <authors>
    <author>staylor</author>
  </authors>
  <commentList>
    <comment ref="E4" authorId="0">
      <text>
        <r>
          <rPr>
            <b/>
            <sz val="9"/>
            <color indexed="81"/>
            <rFont val="Tahoma"/>
            <charset val="1"/>
          </rPr>
          <t>staylor:</t>
        </r>
        <r>
          <rPr>
            <sz val="9"/>
            <color indexed="81"/>
            <rFont val="Tahoma"/>
            <charset val="1"/>
          </rPr>
          <t xml:space="preserve">
Can be added back in</t>
        </r>
      </text>
    </comment>
    <comment ref="E31" authorId="0">
      <text>
        <r>
          <rPr>
            <b/>
            <sz val="9"/>
            <color indexed="81"/>
            <rFont val="Tahoma"/>
            <charset val="1"/>
          </rPr>
          <t>staylor:</t>
        </r>
        <r>
          <rPr>
            <sz val="9"/>
            <color indexed="81"/>
            <rFont val="Tahoma"/>
            <charset val="1"/>
          </rPr>
          <t xml:space="preserve">
Can be added back in under Distribution</t>
        </r>
      </text>
    </comment>
    <comment ref="E32" authorId="0">
      <text>
        <r>
          <rPr>
            <b/>
            <sz val="9"/>
            <color indexed="81"/>
            <rFont val="Tahoma"/>
            <charset val="1"/>
          </rPr>
          <t>staylor:</t>
        </r>
        <r>
          <rPr>
            <sz val="9"/>
            <color indexed="81"/>
            <rFont val="Tahoma"/>
            <charset val="1"/>
          </rPr>
          <t xml:space="preserve">
Can be added back in under Distribution</t>
        </r>
      </text>
    </comment>
    <comment ref="E33" authorId="0">
      <text>
        <r>
          <rPr>
            <b/>
            <sz val="9"/>
            <color indexed="81"/>
            <rFont val="Tahoma"/>
            <charset val="1"/>
          </rPr>
          <t>staylor:</t>
        </r>
        <r>
          <rPr>
            <sz val="9"/>
            <color indexed="81"/>
            <rFont val="Tahoma"/>
            <charset val="1"/>
          </rPr>
          <t xml:space="preserve">
Can be added back in under Resource Details</t>
        </r>
      </text>
    </comment>
    <comment ref="E36" authorId="0">
      <text>
        <r>
          <rPr>
            <b/>
            <sz val="9"/>
            <color indexed="81"/>
            <rFont val="Tahoma"/>
            <charset val="1"/>
          </rPr>
          <t>staylor:</t>
        </r>
        <r>
          <rPr>
            <sz val="9"/>
            <color indexed="81"/>
            <rFont val="Tahoma"/>
            <charset val="1"/>
          </rPr>
          <t xml:space="preserve">
Already there - I left it in
Topic and Keywords</t>
        </r>
      </text>
    </comment>
    <comment ref="E37" authorId="0">
      <text>
        <r>
          <rPr>
            <b/>
            <sz val="9"/>
            <color indexed="81"/>
            <rFont val="Tahoma"/>
            <charset val="1"/>
          </rPr>
          <t>staylor:</t>
        </r>
        <r>
          <rPr>
            <sz val="9"/>
            <color indexed="81"/>
            <rFont val="Tahoma"/>
            <charset val="1"/>
          </rPr>
          <t xml:space="preserve">
This was removed as I could not find it the Core or Minimum standard, but I can add it back in</t>
        </r>
      </text>
    </comment>
    <comment ref="E48" authorId="0">
      <text>
        <r>
          <rPr>
            <b/>
            <sz val="9"/>
            <color indexed="81"/>
            <rFont val="Tahoma"/>
            <charset val="1"/>
          </rPr>
          <t>staylor:
Already there  - Citataion Contacts</t>
        </r>
        <r>
          <rPr>
            <sz val="9"/>
            <color indexed="81"/>
            <rFont val="Tahoma"/>
            <charset val="1"/>
          </rPr>
          <t xml:space="preserve">
MD_Metadata.contact &gt;CI_ResponsibleParty.organisationName
</t>
        </r>
      </text>
    </comment>
    <comment ref="E49" authorId="0">
      <text>
        <r>
          <rPr>
            <b/>
            <sz val="9"/>
            <color indexed="81"/>
            <rFont val="Tahoma"/>
            <charset val="1"/>
          </rPr>
          <t>staylor:
Already there - Citation Contacts</t>
        </r>
        <r>
          <rPr>
            <sz val="9"/>
            <color indexed="81"/>
            <rFont val="Tahoma"/>
            <charset val="1"/>
          </rPr>
          <t xml:space="preserve">
MD_Metadata.contact &gt;CI_ResponsibleParty.individualName</t>
        </r>
      </text>
    </comment>
    <comment ref="E50" authorId="0">
      <text>
        <r>
          <rPr>
            <b/>
            <sz val="9"/>
            <color indexed="81"/>
            <rFont val="Tahoma"/>
            <charset val="1"/>
          </rPr>
          <t>staylor:</t>
        </r>
        <r>
          <rPr>
            <sz val="9"/>
            <color indexed="81"/>
            <rFont val="Tahoma"/>
            <charset val="1"/>
          </rPr>
          <t xml:space="preserve">
Already there - Citation Contacts - MD_Metadata.contact &gt;CI_ResponsibleParty.positionName</t>
        </r>
      </text>
    </comment>
    <comment ref="E51" authorId="0">
      <text>
        <r>
          <rPr>
            <b/>
            <sz val="9"/>
            <color indexed="81"/>
            <rFont val="Tahoma"/>
            <charset val="1"/>
          </rPr>
          <t>staylor:</t>
        </r>
        <r>
          <rPr>
            <sz val="9"/>
            <color indexed="81"/>
            <rFont val="Tahoma"/>
            <charset val="1"/>
          </rPr>
          <t xml:space="preserve">
Already there - Citation Contacts</t>
        </r>
      </text>
    </comment>
    <comment ref="E52" authorId="0">
      <text>
        <r>
          <rPr>
            <b/>
            <sz val="9"/>
            <color indexed="81"/>
            <rFont val="Tahoma"/>
            <charset val="1"/>
          </rPr>
          <t>staylor:</t>
        </r>
        <r>
          <rPr>
            <sz val="9"/>
            <color indexed="81"/>
            <rFont val="Tahoma"/>
            <charset val="1"/>
          </rPr>
          <t xml:space="preserve">
Already there - Citation Contacts</t>
        </r>
      </text>
    </comment>
    <comment ref="E54" authorId="0">
      <text>
        <r>
          <rPr>
            <b/>
            <sz val="9"/>
            <color indexed="81"/>
            <rFont val="Tahoma"/>
            <charset val="1"/>
          </rPr>
          <t>staylor:</t>
        </r>
        <r>
          <rPr>
            <sz val="9"/>
            <color indexed="81"/>
            <rFont val="Tahoma"/>
            <charset val="1"/>
          </rPr>
          <t xml:space="preserve">
These are the Metadata Contacts - 
&lt;mdContact&gt;
 &lt;rpIndName&gt;Metadata Contact&lt;/rpIndName&gt;
 &lt;rpOrgName&gt;Meta Org&lt;/rpOrgName&gt;
 &lt;rpPosName&gt;Meta Position&lt;/rpPosName&gt;
</t>
        </r>
      </text>
    </comment>
    <comment ref="E57" authorId="0">
      <text>
        <r>
          <rPr>
            <b/>
            <sz val="9"/>
            <color indexed="81"/>
            <rFont val="Tahoma"/>
            <charset val="1"/>
          </rPr>
          <t>staylor:</t>
        </r>
        <r>
          <rPr>
            <sz val="9"/>
            <color indexed="81"/>
            <rFont val="Tahoma"/>
            <charset val="1"/>
          </rPr>
          <t xml:space="preserve">
already there under metadata contacts</t>
        </r>
      </text>
    </comment>
    <comment ref="E59" authorId="0">
      <text>
        <r>
          <rPr>
            <b/>
            <sz val="9"/>
            <color indexed="81"/>
            <rFont val="Tahoma"/>
            <charset val="1"/>
          </rPr>
          <t>staylor:</t>
        </r>
        <r>
          <rPr>
            <sz val="9"/>
            <color indexed="81"/>
            <rFont val="Tahoma"/>
            <charset val="1"/>
          </rPr>
          <t xml:space="preserve">
This is already there - multiple Metadata Contacts can be entered.  The role pick list will have funcitonality to add "Internal: to it</t>
        </r>
      </text>
    </comment>
    <comment ref="E60" authorId="0">
      <text>
        <r>
          <rPr>
            <b/>
            <sz val="9"/>
            <color indexed="81"/>
            <rFont val="Tahoma"/>
            <charset val="1"/>
          </rPr>
          <t>staylor:</t>
        </r>
        <r>
          <rPr>
            <sz val="9"/>
            <color indexed="81"/>
            <rFont val="Tahoma"/>
            <charset val="1"/>
          </rPr>
          <t xml:space="preserve">
This is already there - multiple Metadata Contacts can be entered.  The position pick list will have funcitonality to be a custom list of names.</t>
        </r>
      </text>
    </comment>
    <comment ref="E62" authorId="0">
      <text>
        <r>
          <rPr>
            <b/>
            <sz val="9"/>
            <color indexed="81"/>
            <rFont val="Tahoma"/>
            <charset val="1"/>
          </rPr>
          <t>staylor:</t>
        </r>
        <r>
          <rPr>
            <sz val="9"/>
            <color indexed="81"/>
            <rFont val="Tahoma"/>
            <charset val="1"/>
          </rPr>
          <t xml:space="preserve">
Already there with the role of Distributor or Pubilsher in the list</t>
        </r>
      </text>
    </comment>
    <comment ref="E63" authorId="0">
      <text>
        <r>
          <rPr>
            <b/>
            <sz val="9"/>
            <color indexed="81"/>
            <rFont val="Tahoma"/>
            <charset val="1"/>
          </rPr>
          <t>staylor:</t>
        </r>
        <r>
          <rPr>
            <sz val="9"/>
            <color indexed="81"/>
            <rFont val="Tahoma"/>
            <charset val="1"/>
          </rPr>
          <t xml:space="preserve">
Already there under Distributor</t>
        </r>
      </text>
    </comment>
    <comment ref="E66" authorId="0">
      <text>
        <r>
          <rPr>
            <b/>
            <sz val="9"/>
            <color indexed="81"/>
            <rFont val="Tahoma"/>
            <charset val="1"/>
          </rPr>
          <t>staylor:</t>
        </r>
        <r>
          <rPr>
            <sz val="9"/>
            <color indexed="81"/>
            <rFont val="Tahoma"/>
            <charset val="1"/>
          </rPr>
          <t xml:space="preserve">
Was removed but can be added back in under Resource Details</t>
        </r>
      </text>
    </comment>
    <comment ref="E67" authorId="0">
      <text>
        <r>
          <rPr>
            <b/>
            <sz val="9"/>
            <color indexed="81"/>
            <rFont val="Tahoma"/>
            <charset val="1"/>
          </rPr>
          <t>staylor:</t>
        </r>
        <r>
          <rPr>
            <sz val="9"/>
            <color indexed="81"/>
            <rFont val="Tahoma"/>
            <charset val="1"/>
          </rPr>
          <t xml:space="preserve">
Was removed - but can be added back in under Metadata Maintenance</t>
        </r>
      </text>
    </comment>
    <comment ref="E71" authorId="0">
      <text>
        <r>
          <rPr>
            <b/>
            <sz val="9"/>
            <color indexed="81"/>
            <rFont val="Tahoma"/>
            <charset val="1"/>
          </rPr>
          <t>staylor:</t>
        </r>
        <r>
          <rPr>
            <sz val="9"/>
            <color indexed="81"/>
            <rFont val="Tahoma"/>
            <charset val="1"/>
          </rPr>
          <t xml:space="preserve">
Was removed but can be added back in under Metadata Constraints</t>
        </r>
      </text>
    </comment>
    <comment ref="E72" authorId="0">
      <text>
        <r>
          <rPr>
            <b/>
            <sz val="9"/>
            <color indexed="81"/>
            <rFont val="Tahoma"/>
            <charset val="1"/>
          </rPr>
          <t>staylor:</t>
        </r>
        <r>
          <rPr>
            <sz val="9"/>
            <color indexed="81"/>
            <rFont val="Tahoma"/>
            <charset val="1"/>
          </rPr>
          <t xml:space="preserve">
Was removed but can be added back in under Metadata Constraints</t>
        </r>
      </text>
    </comment>
    <comment ref="E73" authorId="0">
      <text>
        <r>
          <rPr>
            <b/>
            <sz val="9"/>
            <color indexed="81"/>
            <rFont val="Tahoma"/>
            <charset val="1"/>
          </rPr>
          <t>staylor:</t>
        </r>
        <r>
          <rPr>
            <sz val="9"/>
            <color indexed="81"/>
            <rFont val="Tahoma"/>
            <charset val="1"/>
          </rPr>
          <t xml:space="preserve">
Was removed but can be added back in under Metadata Constraints</t>
        </r>
      </text>
    </comment>
    <comment ref="E74" authorId="0">
      <text>
        <r>
          <rPr>
            <b/>
            <sz val="9"/>
            <color indexed="81"/>
            <rFont val="Tahoma"/>
            <charset val="1"/>
          </rPr>
          <t>staylor:</t>
        </r>
        <r>
          <rPr>
            <sz val="9"/>
            <color indexed="81"/>
            <rFont val="Tahoma"/>
            <charset val="1"/>
          </rPr>
          <t xml:space="preserve">
Was removed but can be added back in under Metadata Constraints</t>
        </r>
      </text>
    </comment>
    <comment ref="E82" authorId="0">
      <text>
        <r>
          <rPr>
            <b/>
            <sz val="9"/>
            <color indexed="81"/>
            <rFont val="Tahoma"/>
            <charset val="1"/>
          </rPr>
          <t>staylor:</t>
        </r>
        <r>
          <rPr>
            <sz val="9"/>
            <color indexed="81"/>
            <rFont val="Tahoma"/>
            <charset val="1"/>
          </rPr>
          <t xml:space="preserve">
This can be added under Resource Details - status</t>
        </r>
      </text>
    </comment>
    <comment ref="E90" authorId="0">
      <text>
        <r>
          <rPr>
            <b/>
            <sz val="9"/>
            <color indexed="81"/>
            <rFont val="Tahoma"/>
            <charset val="1"/>
          </rPr>
          <t>staylor:</t>
        </r>
        <r>
          <rPr>
            <sz val="9"/>
            <color indexed="81"/>
            <rFont val="Tahoma"/>
            <charset val="1"/>
          </rPr>
          <t xml:space="preserve">
Can be added through Data Quality</t>
        </r>
      </text>
    </comment>
    <comment ref="E91" authorId="0">
      <text>
        <r>
          <rPr>
            <b/>
            <sz val="9"/>
            <color indexed="81"/>
            <rFont val="Tahoma"/>
            <charset val="1"/>
          </rPr>
          <t>staylor:</t>
        </r>
        <r>
          <rPr>
            <sz val="9"/>
            <color indexed="81"/>
            <rFont val="Tahoma"/>
            <charset val="1"/>
          </rPr>
          <t xml:space="preserve">
Can be added through Data Quality</t>
        </r>
      </text>
    </comment>
    <comment ref="E92" authorId="0">
      <text>
        <r>
          <rPr>
            <b/>
            <sz val="9"/>
            <color indexed="81"/>
            <rFont val="Tahoma"/>
            <charset val="1"/>
          </rPr>
          <t>staylor:</t>
        </r>
        <r>
          <rPr>
            <sz val="9"/>
            <color indexed="81"/>
            <rFont val="Tahoma"/>
            <charset val="1"/>
          </rPr>
          <t xml:space="preserve">
Can be added through Data Quality</t>
        </r>
      </text>
    </comment>
    <comment ref="E98" authorId="0">
      <text>
        <r>
          <rPr>
            <b/>
            <sz val="9"/>
            <color indexed="81"/>
            <rFont val="Tahoma"/>
            <charset val="1"/>
          </rPr>
          <t>staylor:</t>
        </r>
        <r>
          <rPr>
            <sz val="9"/>
            <color indexed="81"/>
            <rFont val="Tahoma"/>
            <charset val="1"/>
          </rPr>
          <t xml:space="preserve">
Already there under the Distributor section</t>
        </r>
      </text>
    </comment>
    <comment ref="E99" authorId="0">
      <text>
        <r>
          <rPr>
            <b/>
            <sz val="9"/>
            <color indexed="81"/>
            <rFont val="Tahoma"/>
            <charset val="1"/>
          </rPr>
          <t>staylor:</t>
        </r>
        <r>
          <rPr>
            <sz val="9"/>
            <color indexed="81"/>
            <rFont val="Tahoma"/>
            <charset val="1"/>
          </rPr>
          <t xml:space="preserve">
This is not currently in the ISO standard</t>
        </r>
      </text>
    </comment>
    <comment ref="E101" authorId="0">
      <text>
        <r>
          <rPr>
            <b/>
            <sz val="9"/>
            <color indexed="81"/>
            <rFont val="Tahoma"/>
            <charset val="1"/>
          </rPr>
          <t>staylor:</t>
        </r>
        <r>
          <rPr>
            <sz val="9"/>
            <color indexed="81"/>
            <rFont val="Tahoma"/>
            <charset val="1"/>
          </rPr>
          <t xml:space="preserve">
This not in the ISO standard</t>
        </r>
      </text>
    </comment>
    <comment ref="E104" authorId="0">
      <text>
        <r>
          <rPr>
            <b/>
            <sz val="9"/>
            <color indexed="81"/>
            <rFont val="Tahoma"/>
            <charset val="1"/>
          </rPr>
          <t>staylor:</t>
        </r>
        <r>
          <rPr>
            <sz val="9"/>
            <color indexed="81"/>
            <rFont val="Tahoma"/>
            <charset val="1"/>
          </rPr>
          <t xml:space="preserve">
This can be added </t>
        </r>
      </text>
    </comment>
  </commentList>
</comments>
</file>

<file path=xl/sharedStrings.xml><?xml version="1.0" encoding="utf-8"?>
<sst xmlns="http://schemas.openxmlformats.org/spreadsheetml/2006/main" count="1477" uniqueCount="447">
  <si>
    <t>Distribution format name (Format or product name/s)</t>
  </si>
  <si>
    <t>Use Limitation (Access Constraints)</t>
  </si>
  <si>
    <t>METADATA IDENTIFIERS</t>
  </si>
  <si>
    <t>Transfer Options (transfer size, Mb)</t>
  </si>
  <si>
    <t>CONTACTS</t>
  </si>
  <si>
    <t>Role (Metadata)</t>
  </si>
  <si>
    <t>DESCRIPTION</t>
  </si>
  <si>
    <t>Alternative Title (file name)</t>
  </si>
  <si>
    <t>Hierarchy Level Name (if not dataset)</t>
  </si>
  <si>
    <t>Spatial Resolution</t>
  </si>
  <si>
    <t>Storage Format Name</t>
  </si>
  <si>
    <t>Storage Format Version</t>
  </si>
  <si>
    <t>TOPIC</t>
  </si>
  <si>
    <t>DISTRIBUTION SERVICES</t>
  </si>
  <si>
    <t>RESOURCE QUALITY</t>
  </si>
  <si>
    <t>TEMPORAL AND SPATIAL EXTENT</t>
  </si>
  <si>
    <t>DATA CONSTRAINTS</t>
  </si>
  <si>
    <t>Fees (Price, GST, AUD, )</t>
  </si>
  <si>
    <t>PROGRESS STATUS</t>
  </si>
  <si>
    <t>Identifier of Related Resource</t>
  </si>
  <si>
    <t>CHARACTER SET</t>
  </si>
  <si>
    <t>Completeness</t>
  </si>
  <si>
    <t>Electronic Mail Address</t>
  </si>
  <si>
    <t>HISTORY</t>
  </si>
  <si>
    <t>LANGUAGE</t>
  </si>
  <si>
    <t>Lineage Statement</t>
  </si>
  <si>
    <t>Metadata Character Set</t>
  </si>
  <si>
    <t>METADATA DATE</t>
  </si>
  <si>
    <t>Metadata Language</t>
  </si>
  <si>
    <t>Ordering Instructions</t>
  </si>
  <si>
    <t>Organisation Name</t>
  </si>
  <si>
    <t>Parent Metadata File Identifier</t>
  </si>
  <si>
    <t>Personal Name</t>
  </si>
  <si>
    <t>Phone</t>
  </si>
  <si>
    <t>Position Name</t>
  </si>
  <si>
    <t>Progress Status</t>
  </si>
  <si>
    <t>Reference System</t>
  </si>
  <si>
    <t>RELATION</t>
  </si>
  <si>
    <t>Relationship</t>
  </si>
  <si>
    <t>SPATIAL DATA INFORMATION</t>
  </si>
  <si>
    <t>METADATA STANDARD</t>
  </si>
  <si>
    <t>Metadata standard name</t>
  </si>
  <si>
    <t>Metadata standard version</t>
  </si>
  <si>
    <t>Organisation Name (Distributor organisation)</t>
  </si>
  <si>
    <t>P</t>
  </si>
  <si>
    <t>Distribution Service (Dist format name, eg QGIS)</t>
  </si>
  <si>
    <t>M</t>
  </si>
  <si>
    <t>IDENTIFICATION</t>
  </si>
  <si>
    <t>Environment</t>
  </si>
  <si>
    <t>URL  (to QGIS)</t>
  </si>
  <si>
    <t>Reference System Identifier (coord ref system code)</t>
  </si>
  <si>
    <t>Role (Custodian) (internal)</t>
  </si>
  <si>
    <t>Position Name (title)</t>
  </si>
  <si>
    <t>Role (Distributor/Publisher) (external)</t>
  </si>
  <si>
    <t>Scale (Vector Data)                                  ) either</t>
  </si>
  <si>
    <t>Ground Sample Distance (Raster Data)    ) or</t>
  </si>
  <si>
    <t>Spatial Representation Type (code list eg vector)</t>
  </si>
  <si>
    <t>ANZLIC Identifier (historical)</t>
  </si>
  <si>
    <r>
      <t>#</t>
    </r>
    <r>
      <rPr>
        <sz val="8"/>
        <rFont val="Arial"/>
        <family val="2"/>
      </rPr>
      <t xml:space="preserve">ASGC - Australian Standard Geographical Classification </t>
    </r>
  </si>
  <si>
    <t>Resource Reference Date (Revision Date)</t>
  </si>
  <si>
    <t>Role (Data contact) (internal)</t>
  </si>
  <si>
    <t>Dataset Character Set</t>
  </si>
  <si>
    <t>Metadata Elements</t>
  </si>
  <si>
    <t>Maintenance and Update Frequency</t>
  </si>
  <si>
    <t>Download data service</t>
  </si>
  <si>
    <t>Minimal - M/M</t>
  </si>
  <si>
    <t>Minimal - C/C</t>
  </si>
  <si>
    <t>Minimal - O/M</t>
  </si>
  <si>
    <t>Minimal - C/O</t>
  </si>
  <si>
    <t>Minimal - M/M
Core - M</t>
  </si>
  <si>
    <t>Minimal - C/C
Core - M</t>
  </si>
  <si>
    <t>Core - C</t>
  </si>
  <si>
    <t>Minimal - C/C
Core  - C</t>
  </si>
  <si>
    <t>Core - O</t>
  </si>
  <si>
    <t>Minimal - M/C
Core - M</t>
  </si>
  <si>
    <t>Minimal - C/C
Core - C</t>
  </si>
  <si>
    <t>Minimal - C/O
Core - C</t>
  </si>
  <si>
    <t xml:space="preserve">Vertical extent </t>
  </si>
  <si>
    <t>Core - O (repeated below)</t>
  </si>
  <si>
    <t>Not sure which elements are included in this one.</t>
  </si>
  <si>
    <t>ANZLIC minimal set
Core set (for datsets/other resources)
Additional in ANZMetLite</t>
  </si>
  <si>
    <t>Additional - O</t>
  </si>
  <si>
    <t>New</t>
  </si>
  <si>
    <t>We would be happy not to use this if ANZLIC don't want to use it any more.</t>
  </si>
  <si>
    <t>Resource Reference Date Type (code list)</t>
  </si>
  <si>
    <t>We don't need this.</t>
  </si>
  <si>
    <t>We are OK to leave this one out.</t>
  </si>
  <si>
    <t>Revised colour codes based on ESRI's feedback on 9/3/2012</t>
  </si>
  <si>
    <t>We don't have this one yet. We'll have to add it into our Geoportal template.</t>
  </si>
  <si>
    <t>Include. We find this so useful for our clients, and for auditing purposes.  We can audit the currency of our data by cross checking the maintenance frequency with the currency date.</t>
  </si>
  <si>
    <t>Include. This meets the requirements of the National Security Classification framework http://www.ag.gov.au/Protectivesecuritypolicyframework/6coreprotectivesecuritypolicies/Pages/AustralianGovernmentinformationsecuritymanagementprotocolandguidelines(includingtheclassificationsystem).aspx</t>
  </si>
  <si>
    <t xml:space="preserve">Include. This meets the requirements of the Australian Copyright Act 1968. http://www.ag.gov.au/Copyright/Pages/WhatlawgovernscopyrightinAustralia.aspx
</t>
  </si>
  <si>
    <t>Include. This meets the requirements for the Australian Government Open Accessand Licensing Framework http://www.ausgoal.gov.au/</t>
  </si>
  <si>
    <t>Not required. We use this but it doesn't add much value on reflection.</t>
  </si>
  <si>
    <t>Include. We use these but they are not mandatory. Our clients appreciate information about the quality of the data.</t>
  </si>
  <si>
    <t>Include. Ordering instructions tell the client how to download the data and what to expect. Ie. This data is available through the Queensland Government Information Service web site. Large orders over the limit are burnt to DVD and posted. An additional fee applies for postage and handling.</t>
  </si>
  <si>
    <t xml:space="preserve">Inlcude: We found that information on GST, Currency and the price was required: IncPrice=0; GST=0; Currency=AUD; AcctRef=9311662180988 </t>
  </si>
  <si>
    <t>Include. QGIS needs it to specify where the dataset is stored - in ArcSDE or a Directory.  Ie. Is it a shape file or a text file.</t>
  </si>
  <si>
    <t>Include. This filename acts as a link to the dataset and is required for QGIS. It allows the user to cross check that the data they receive is correct and is in fact the dataset listed in the metadata.</t>
  </si>
  <si>
    <t>Include. Transfer size is there so the client gets an idea of how big a file to expect. It complies with WWW standards. It also flags if a file is too big to be downloaded, as we have a size restriction of 400Mb.  Alll larger files are forced to DVD fulfilment.</t>
  </si>
  <si>
    <t>QGIS data publishing template current mandatories</t>
  </si>
  <si>
    <t>Additional Queensland data download (QGIS) requirements to ANZLIC core. Explanation on the use of each additional element added by Cecilia Tram on 9/3/2012. Note there are no comments if the item is identified as core or already included in the template.</t>
  </si>
  <si>
    <t>Hierarchy Level</t>
  </si>
  <si>
    <t>Title</t>
  </si>
  <si>
    <t>Metadata File Identifier</t>
  </si>
  <si>
    <t>Metadata Date stamp</t>
  </si>
  <si>
    <t>Dataset Language</t>
  </si>
  <si>
    <t>Abstract</t>
  </si>
  <si>
    <t>Keyword (ANZLIC Search Words)</t>
  </si>
  <si>
    <t>PLACE KEYWORDS (ASGC)</t>
  </si>
  <si>
    <t>Topic Category (ISO)</t>
  </si>
  <si>
    <t>Security Classification (eg Public)</t>
  </si>
  <si>
    <t>Use Constraints (copyright)</t>
  </si>
  <si>
    <t>Use Constraints (licence)</t>
  </si>
  <si>
    <t>Bounding Box (W)</t>
  </si>
  <si>
    <t>Bounding Box (E)</t>
  </si>
  <si>
    <t>Bounding Box (S)</t>
  </si>
  <si>
    <t>Bounding Box (N)</t>
  </si>
  <si>
    <t>Data Quality Completeness Commission</t>
  </si>
  <si>
    <t xml:space="preserve">Data Quality Completeness Omission </t>
  </si>
  <si>
    <t>Data Quality Absolute External Positional Accuracy</t>
  </si>
  <si>
    <t xml:space="preserve">Data Quality Non Quantitative Attribute Accuracy </t>
  </si>
  <si>
    <t xml:space="preserve">Data Quality Quantitative Attribute Accuracy </t>
  </si>
  <si>
    <t>Data Quality Conceptual Consistency</t>
  </si>
  <si>
    <t>Data Quality Topological Consistency</t>
  </si>
  <si>
    <t>Date of Next Update</t>
  </si>
  <si>
    <t>Access Constraints</t>
  </si>
  <si>
    <t>Planned Available Date Time</t>
  </si>
  <si>
    <t>Order Turnaround</t>
  </si>
  <si>
    <t>Maintenance Update Scope</t>
  </si>
  <si>
    <t>Dataset URL</t>
  </si>
  <si>
    <t xml:space="preserve">MD_Metadata [1] &gt; identificationInfo [15] &gt; MD_Identification [23 &gt; MD_DataIdentification [36] &gt; citation [24] &gt; CI_Citation [359] &gt; title [360] </t>
  </si>
  <si>
    <t xml:space="preserve">MD_Metadata [1] &gt; identificationInfo [15] &gt; MD_Identification [23] &gt; MD_DataIdentification [36] &gt; citation [24] &gt; CI_Citation [359] &gt; alternateTitle [361] </t>
  </si>
  <si>
    <t xml:space="preserve">MD_Metadata [1] &gt; identificationInfo [15] &gt; MD_Identification [23] &gt; MD_DataIdentification [36] &gt; citation [24] &gt; CI_Citation [359] &gt; date [362] &gt; CI_Date [393] &gt; date [394] </t>
  </si>
  <si>
    <t xml:space="preserve">MD_Metadata [1] &gt; identificationInfo [15] &gt; MD_Identification [23] &gt; MD_DataIdentification [36] &gt; citation [24] &gt; CI_Citation [359] &gt; date [362] &gt; CI_Date [393] &gt; dateTypes [395] </t>
  </si>
  <si>
    <t xml:space="preserve">MD_Metadata [1] &gt; distributionInfo [17] &gt; MD_Distribution [270] &gt; transferOptions [273] &gt; MD_DigitalTransferOptions [274] &gt; online [277] &gt; CI_OnlineResource [396] &gt; linkage [397] </t>
  </si>
  <si>
    <t xml:space="preserve">MD_Metadata [1] &gt; fileIdentifier [2] </t>
  </si>
  <si>
    <t>MD_Metadata [1] &gt; identificationInfo [15] &gt; MD_Identification [23] &gt; MD_DataIdentification [36] &gt; citation [24] &gt; CI_Citation [359] &gt; identifier [365]</t>
  </si>
  <si>
    <t>MD_Metadata [1] &gt; parentldentifier [5]</t>
  </si>
  <si>
    <t>MD_Metadata [1] &gt;identificationInfo [15] &gt;MD_Identification [23] &gt;MD_DataIdentification- [36] &gt;aggregationInfo [35.1] &gt; MD_AggregateInformation [66.1] &gt; aggregateDataSetIdentifier [66.3]  &gt;MD_Identifier [205] &gt; code [207]</t>
  </si>
  <si>
    <t>MD_Metadata [1] &gt; identificationInfo [15] &gt; MD_Identification [23] &gt; MD_DataIdentification [36] &gt; aggregationInfo [35.1] &gt; MD_AggregateInformation [66.1] &gt; associationType [66.4] &gt;DS_AssociationTypeCode [B.5.7]</t>
  </si>
  <si>
    <t>MD_Metadata [1] &gt; characterSet [4]</t>
  </si>
  <si>
    <t xml:space="preserve">MD_Metadata [1] &gt; identificationInfo [15] &gt; MD_Identification [23] &gt; MD_DataIdentification [36] &gt; characterSet [40] </t>
  </si>
  <si>
    <t>MD_Metadata [1] &gt; language [3]</t>
  </si>
  <si>
    <t xml:space="preserve">MD_Metadata [1] &gt; identificationInfo [15] &gt; MD_Identification [23] &gt; MD_DataIdentification [36] &gt; language [39] </t>
  </si>
  <si>
    <t>MD_Metadata [1] &gt; hierarchyLevel [6]</t>
  </si>
  <si>
    <t>MD_Metadata [1] &gt; hierarchyLevelName [7]</t>
  </si>
  <si>
    <t xml:space="preserve">MD_Metadata [1] &gt; identificationInfo [15] &gt; MD_Identification [23] &gt; MD_DataIdentification [36] &gt; abstract [25] </t>
  </si>
  <si>
    <t xml:space="preserve">MD_Metadata [1] &gt; identificationInfo [15] &gt; MD_Identification [23] &gt; MD_DataIdentification [36] &gt; resourceFormat [32] &gt; MD_Format [284] &gt; name [285] </t>
  </si>
  <si>
    <t xml:space="preserve">MD_Metadata [1] &gt; identificationInfo [15] &gt; MD_Identification [23] &gt; MD_DataIdentification [36] &gt; resourceFormat [32] &gt; MD_Format [284] &gt; version [286] </t>
  </si>
  <si>
    <t xml:space="preserve">MD_Metadata [1] &gt; identificationInfo [15] &gt; MD_Identification [23] &gt; MD_DataIdentification [36] &gt; environmentDescription [44] </t>
  </si>
  <si>
    <t xml:space="preserve">MD_Metadata [1] &gt; identificationInfo [15] &gt; MD_Identification [23] &gt; MD_DataIdentification [36] &gt; topicCategory [41] </t>
  </si>
  <si>
    <t xml:space="preserve">MD_Metadata[1] &gt; identificationInfo[15] &gt; MD_Identification[23] &gt; MD_DataIdentification[36] &gt; spatialRepresentationType [37] &gt; MD_SpatialRepresentationType [B.5.26] </t>
  </si>
  <si>
    <t>MD_Metadata [1] &gt; referenceSystemInfo [13] &gt; MD_ReferenceSystem [186] &gt; referenceSystemIdentifier [187] &gt; RS_Identifier [208] &gt; code [207]</t>
  </si>
  <si>
    <t xml:space="preserve">MD_Metadata [1] &gt; identificationInfo [15] &gt; MD_Identification [23] &gt; MD_DataIdentification [36] &gt; spatialResolution [38] &gt; MD_Resolution [59] &gt; equivalentScale [60] &gt; MD_RepresentativeFraction [56] &gt; denominator [57] </t>
  </si>
  <si>
    <t xml:space="preserve">MD_Metadata [1] &gt; identificationInfo [15] &gt; MD_Identification [23] &gt; MD_DataIdentification [36] &gt; spatialResolution [38] &gt; MD_Resolution [59] &gt; distance [61] </t>
  </si>
  <si>
    <t>MD_Metadata [1] &gt;contact [8] &gt;CI_ResponsibleParty [374] &gt;organisationName [376]</t>
  </si>
  <si>
    <t xml:space="preserve">MD_Metadata [1] &gt; contact [8] &gt; CI_ResponsibleParty [374] &gt; individualName [375] </t>
  </si>
  <si>
    <t>MD_Metadata [1] &gt;contact [8] &gt;CI_ResponsibleParty [374] &gt; positionName [377]</t>
  </si>
  <si>
    <t>MD_Metadata [1]&gt;identificationInfo [15]&gt;MD_Identification [23]&gt;MD_DataIdentification [36]&gt;pointOfContact [29]&gt;CI_ResponsibleParty [374]&gt;contactInfo [378]&gt;CI_Contact [387]&gt;phone [388]&gt;CI_Telephone [407]&gt; voice [408]</t>
  </si>
  <si>
    <t xml:space="preserve">MD_Metadata [1]&gt;identificationInfo [15]&gt;MD_Identification [23]&gt;MD_DataIdentification [36]&gt;pointOfContact [29]&gt;CI_ResponsibleParty [374]&gt;contactInfo [378]&gt;CI_Contact [387]&gt;address [389&gt;CI_Address [380]&gt; electronicMailAddress [386] </t>
  </si>
  <si>
    <t>MD_Metadata [1] &gt;contact [8] &gt;CI_ResponsibleParty [374] &gt;individualName [375]</t>
  </si>
  <si>
    <t xml:space="preserve">MD_Metadata [1] &gt; contact [8] &gt; CI_ResponsibleParty [374] &gt; contactInfo [378] &gt; CI_Contact [387] &gt; address [389] &gt; CI_Address [380] &gt; electronicMailAddress [386] </t>
  </si>
  <si>
    <t>MD_Metadata [1] &gt;identificationInfo [15] &gt;MD_Identification [23] &gt;SV_ServiceIdentification [47] &gt;pointOfContact [29] &gt;CI_ResponsibleParty[374] &gt;organisationName [376]</t>
  </si>
  <si>
    <t>MD_Metadata [1] &gt; identificationInfo [15] &gt; MD_Identification [23] &gt;MD_DataIdentification [36] &gt; pointOfContact [29] &gt; CI_ResponsibleParty [374] &gt; positionName [377]</t>
  </si>
  <si>
    <t xml:space="preserve">MD_Metadata [1] &gt; distributionInfo [17] &gt; MD_Distribution [270] &gt; distributionFormat [271] &gt; MD_Format [284] &gt; name [285] </t>
  </si>
  <si>
    <t xml:space="preserve">MD_Metadata [1] &gt; identificationInfo [15] &gt; MD_Identification [23] &gt;MD_DataIdentification [36] &gt; status [28] &gt; MD_ProgressCode  [B 5.23] </t>
  </si>
  <si>
    <t>MD_Metadata [1] &gt; identificationInfo [15] &gt; MD_Identification [23] &gt; MD_DataIdentification [36] &gt; resourceMaintenance [30] &gt; MD_MaintenanceInformation [142] &gt; maintenanceAndUpdateFrequency [143] &gt; MD_MaintenanceFrequencyCode [B.5.18]</t>
  </si>
  <si>
    <t>MD_Metadata [1] &gt; identificationInfo [15] &gt; MD_Identification [23] &gt; MD_DataIdentification [36] &gt; resourceConstraints [35] &gt;MD_LegalConstraints [69 ]&gt; useLimitation [68 ]</t>
  </si>
  <si>
    <t xml:space="preserve">MD_Metadata [1] &gt; identificationInfo [15] &gt; MD_Identification [23] &gt; resourceConstraints [35] &gt; MD_LegalConstraints [69] &gt; accessConstraints [70] </t>
  </si>
  <si>
    <t xml:space="preserve">MD_Metadata [1] &gt; identificationInfo [15] &gt; MD_Identification [23] &gt; resourceConstraints [35] &gt; MD_LegalConstraints [69] &gt; otherConstraints [72] </t>
  </si>
  <si>
    <t xml:space="preserve">MD_Metadata [1] &gt; identificationInfo [15] &gt; MD_Identification [23] &gt; MD_DataIdentification [36] &gt; extent [45] &gt; EX_Extent [334] &gt; geographicElement [336] &gt; EX_GeographicExtent [339] &gt; EX_GeographicBoundingBox [343] &gt; westBoundLongitude [344] </t>
  </si>
  <si>
    <t>MD_Metadata [1] &gt; identificationInfo [15] &gt; MD_Identification [23] &gt; MD_DataIdentification [36] &gt; extent [45] &gt; EX_Extent [334] &gt; geographicElement [336] &gt; EX_GeographicExtent [339] &gt; EX_GeographicBoundingBox [343] &gt; eastBoundLongitude [345]</t>
  </si>
  <si>
    <t xml:space="preserve">MD_Metadata [1] &gt; identificationInfo [15] &gt; MD_Identification [23] &gt; MD_DataIdentification [36] &gt; extent [45] &gt; EX_Extent [334] &gt; geographicElement [336] &gt; EX_GeographicExtent [339] &gt; EX_GeographicBoundingBox [343] &gt; southBoundLatitude [346] </t>
  </si>
  <si>
    <t xml:space="preserve">MD_Metadata [1] &gt; identificationInfo [15] &gt; MD_Identification [23] &gt; MD_DataIdentification [36] &gt; extent [45] &gt; EX_Extent [334] &gt; geographicElement [336] &gt; EX_GeographicExtent [339] &gt; EX_GeographicBoundingBox [343] &gt; northBoundLatitude [347] </t>
  </si>
  <si>
    <t>MD_Metadata [1] &gt; dataQualityInfo [18] &gt; DQ_DataQuality [78] &gt; report [80] &gt; DQ_Element [99] &gt; DQ_Completeness [108] &gt; DQ_CompletenessOmission [110] &gt; result [107] &gt; DQ_Result [128] &gt; DQ_ConformanceResult [129] &gt; explanation [131]</t>
  </si>
  <si>
    <t>MD_Metadata [1] &gt; dataQualityInfo [18] &gt; DQ_DataQuality [78] &gt; report [80] &gt; DQ_Element [99] &gt; DQ_LogicalConsistency [111] &gt; DQ_ConceptualConsistency [112] &gt; result [107] &gt; DQ_Result [128] &gt; DQ_ConformanceResult [129] &gt; explanation  [131]</t>
  </si>
  <si>
    <t xml:space="preserve">MD_Metadata [1] &gt; dataQualityInfo [18] &gt; DQ_DataQuality [78] &gt; report [80] &gt; DQ_Element [99] &gt; DQ_ThematicAccuracy [124] &gt; DQ_NonQuantitativeAttributeAccuracy [126] &gt; result [107] &gt; DQ_Result [128] &gt; DQ_ConformanceResult [129] &gt; explanation [131] </t>
  </si>
  <si>
    <t>MD_Metadata [1] &gt; dataQualityInfo [18] &gt; DQ_DataQuality [78] &gt; report [80] &gt; DQ_Element [99] &gt; DQ_PositionalAccuracy [116] &gt; DQ_AbsoluteExternalPositionalAccuracy [117] &gt; result [107] &gt; DQ_Result [128] &gt; DQ_ConformanceResult [129] &gt; explanation [131]</t>
  </si>
  <si>
    <t>MD_Metadata [1] &gt; dataQualityInfo [18] &gt; DQ_DataQuality [78] &gt; lineage [81] &gt; LI_Lineage [82] &gt; statement [83]</t>
  </si>
  <si>
    <t xml:space="preserve">MD_Metadata [1] &gt; dataQualityInfo [18] &gt; DQ_DataQuality [78] &gt; lineage [81] &gt; LI_Lineage [82] &gt; processStep [84] &gt; LI_ProcessStep [86] &gt; description [87] </t>
  </si>
  <si>
    <t xml:space="preserve">MD_Metadata [1] &gt; distributionInfo [17] &gt; MD_Distribution [270] &gt; distributor [272] &gt; MD_Distributor [279] &gt; distributorContact [280] &gt; CI_ResponsibleParty [374] &gt; organisationName [376] </t>
  </si>
  <si>
    <t>MD_Metadata [1] &gt; distributionInfo [17] &gt; MD_Distribution [270] &gt; distributor [272] &gt; MD_Distributor [279] &gt; distributionOrderProcess [281] &gt; MD_StandardOrderProcess [298] &gt; fees [299]</t>
  </si>
  <si>
    <t xml:space="preserve">MD_Metadata [1] &gt; distributionInfo [17] &gt; MD_Distribution [270] &gt; distributor [272] &gt; MD_Distributor [279] &gt; distributionOrderProcess [281] &gt; MD_StandardOrderProcess [298]   orderingInstructions [301] </t>
  </si>
  <si>
    <t>MD_Metadata [1] &gt; distributionInfo [17] &gt; MD_Distribution [270] &gt; distributionFormat [273] &gt; MD_DigitalTransferOptions [274] &gt; transferSize [276]</t>
  </si>
  <si>
    <t>XPATHS</t>
  </si>
  <si>
    <t>MD_Metadata [1] &gt; metadataStandardName [10]</t>
  </si>
  <si>
    <t>MD_Metadata [1] &gt; metadataStandardVersion [11]</t>
  </si>
  <si>
    <t>MD_Metadata [1] &gt; dateStamp [9]</t>
  </si>
  <si>
    <t>MD_Metadata [1] &gt; datasetURI [11.1]</t>
  </si>
  <si>
    <t xml:space="preserve">MD_Metadata [1] &gt; identificationInfo [15] &gt; MD_Identification [23] &gt; MD_DataIdentification [36] &gt; descriptiveKeywords [33] &gt; MD_Keywords [52] &gt; thesaurusName [53] </t>
  </si>
  <si>
    <t xml:space="preserve">MD_Metadata [1] &gt; identificationInfo [15] &gt; MD_Identification [23] &gt; MD_DataIdentification [36] &gt; extent [45] &gt; EX_Extent [334] &gt; verticalElement [338] </t>
  </si>
  <si>
    <t>MD_Metadata [1] &gt; contact [8] &gt; CI_ResponsibleParty [374] &gt; role [379]</t>
  </si>
  <si>
    <t>MD_Metadata [1] &gt; contact [8]</t>
  </si>
  <si>
    <t xml:space="preserve">MD_Metadata [1] &gt; identificationInfo [15] &gt;MD_Identification [23] &gt; MD_DataIdentification [36] &gt; resourceConstraints [35] &gt; MD_LegalConstraints [69] &gt; useConstraints [71]  &gt; MD_RestrictionCode [B.5.24] 
MD_Metadata [1] &gt; identificationInfo [15] &gt; MD_Identification [23] &gt; MD_DataIdentification [36] &gt; resourceConstraints [35] &gt;MD_LegalConstraints [69 ]&gt; useLimitation [68 ] </t>
  </si>
  <si>
    <t>MD_Metadata [1] &gt; identificationInfo [15] &gt; MD_Identification [23] &gt; resourceConstraints [35] &gt; MD_SecurityConstraints [73] &gt; classification [74]  (code list)</t>
  </si>
  <si>
    <t>Purpose</t>
  </si>
  <si>
    <t>MD_Metadata [1] &gt; distributionInfo [17] &gt; MD_Distribution [270] &gt; distributor [272] &gt; MD_Distributor [279] &gt; distributionOrderProcess [281] &gt; MD_StandardOrderProcess [298] &gt; PlannedAvailableDateTime [300]</t>
  </si>
  <si>
    <t xml:space="preserve">MD_Metadata [1] &gt; distributionInfo [17] &gt; MD_Distribution [270] &gt; distributor [272] &gt; MD_Distributor [279] &gt; distributionOrderProcess [281] &gt; MD_StandardOrderProcess [298]   turnaround [302] </t>
  </si>
  <si>
    <t xml:space="preserve">MD_Metadata [1] &gt; identificationInfo [15] &gt; MD_Identification [23] &gt; MD_DataIdentification [36] &gt; citation [24] &gt; CI_Citation [359] &gt; purpose [26] </t>
  </si>
  <si>
    <t>Data Elements to be included in ANZLIC Metadata Tool Developed by Esri Australia</t>
  </si>
  <si>
    <t>Element No.</t>
  </si>
  <si>
    <t>Logical Consistency (Conceptual)</t>
  </si>
  <si>
    <t>Spatial Attribute Accuracy (Thematic)</t>
  </si>
  <si>
    <t>Spatial Positional Accuracy (Absolute External Position)</t>
  </si>
  <si>
    <t>MD_Metadata [1] &gt; dataQualityInfo [18] &gt; DQ_DataQuality [78] &gt; report [80] &gt;DQ_Element [99] &gt;DQ_ThematicAccuracy[124]&gt; DQ_NonQuantitativeAttributeAccuracy[126]</t>
  </si>
  <si>
    <t>MD_Metadata [1] &gt; dataQualityInfo [18] &gt; DQ_DataQuality [78] &gt; report [80] &gt;DQ_Element [99] &gt;DQ_ThematicAccuracy[124]&gt; DQ_QuantitativeAttributeAccuracy[127]</t>
  </si>
  <si>
    <t>MD_Metadata [1] &gt; dataQualityInfo [18] &gt; DQ_DataQuality [78] &gt; report [80] &gt; DQ_Element [99]&gt;DQ-LogicalConsistency[111]&gt;DQ_ConceptualConsistency[112]</t>
  </si>
  <si>
    <t>MD_Metadata [1] &gt; dataQualityInfo [18] &gt; DQ_DataQuality [78] &gt; report [80] &gt; DQ_Element [99]&gt;DQ-LogicalConsistency[111]&gt;DQ_TopologicalConsistency[115]</t>
  </si>
  <si>
    <t>MD_Metadata [1] &gt; dataQualityInfo [18] &gt; DQ_DataQuality [78] &gt; report [80] &gt; DQ_Element [99]&gt;DQ-LogicalConsistency[111] - This is an abstract element - parent element</t>
  </si>
  <si>
    <t>MD_Metadata [1] &gt; dataQualityInfo [18] &gt; DQ_DataQuality [78] &gt; report [80] &gt;DQ_Element [99] &gt;DQ_ThematicAccuracy[124]&gt;  - this is an abstract element - parent element</t>
  </si>
  <si>
    <t>MD_Metadata [1] &gt; dataQualityInfo [18] &gt; DQ_DataQuality [78] &gt; report [80] &gt; DQ_Element [99]&gt;DQ_PositionalAccuracy[116]&gt; -  - this is an abstract element - parent element</t>
  </si>
  <si>
    <t>MD_Metadata [1] &gt; identificationInfo [15] &gt; MD_Identification [23] &gt; MD_DataIdentification [36] &gt; resourceMaintenance [30] &gt; MD_MaintenanceInformation [142] &gt; DateOfNextUpdate[144]</t>
  </si>
  <si>
    <t>MD_Metadata [1] &gt; identificationInfo [15] &gt; MD_Identification [23] &gt; MD_DataIdentification [36] &gt; resourceMaintenance [30] &gt; MD_MaintenanceInformation [142] &gt; UpdateScope[146]</t>
  </si>
  <si>
    <t>ArcCatalog Page</t>
  </si>
  <si>
    <t>Item Description</t>
  </si>
  <si>
    <t>Citation</t>
  </si>
  <si>
    <t>Automatically picked up from ISO - we need to alter this to use the Australian Date format</t>
  </si>
  <si>
    <t>Metadata Details</t>
  </si>
  <si>
    <t>Picked up from ISO - we need to alter this to use the ANZLIC standard name</t>
  </si>
  <si>
    <t>Resource Details</t>
  </si>
  <si>
    <t>Topics and Keywords</t>
  </si>
  <si>
    <t>Spatial Data Represetation</t>
  </si>
  <si>
    <t>Spatial Reference</t>
  </si>
  <si>
    <t>Resouce Extents</t>
  </si>
  <si>
    <t>Citation Contacts</t>
  </si>
  <si>
    <t>Points of Contact</t>
  </si>
  <si>
    <t>Metadata Contacts</t>
  </si>
  <si>
    <t>Maintenance</t>
  </si>
  <si>
    <t>Constraints</t>
  </si>
  <si>
    <t>Extents</t>
  </si>
  <si>
    <t>Data Quality</t>
  </si>
  <si>
    <t>Distribution</t>
  </si>
  <si>
    <t>Lineage</t>
  </si>
  <si>
    <t>Completed</t>
  </si>
  <si>
    <t>Comment</t>
  </si>
  <si>
    <t>AGRICULTURE</t>
  </si>
  <si>
    <t>AGRICULTURE Crops</t>
  </si>
  <si>
    <t>AGRICULTURE Horticulture</t>
  </si>
  <si>
    <t>AGRICULTURE Irrigation</t>
  </si>
  <si>
    <t>AGRICULTURE Livestock</t>
  </si>
  <si>
    <t>ATMOSPHERE</t>
  </si>
  <si>
    <t>ATMOSPHERE Air Quality</t>
  </si>
  <si>
    <t>ATMOSPHERE Greenhouse</t>
  </si>
  <si>
    <t>ATMOSPHERE Ozone</t>
  </si>
  <si>
    <t>ATMOSPHERE Pressure</t>
  </si>
  <si>
    <t>BOUNDARIES</t>
  </si>
  <si>
    <t>BOUNDARIES Administrative</t>
  </si>
  <si>
    <t>BOUNDARIES Biophysical</t>
  </si>
  <si>
    <t>BOUNDARIES Cultural</t>
  </si>
  <si>
    <t>CLIMATE AND WEATHER</t>
  </si>
  <si>
    <t>CLIMATE AND WEATHER Climate change</t>
  </si>
  <si>
    <t>CLIMATE AND WEATHER Drought</t>
  </si>
  <si>
    <t>CLIMATE AND WEATHER El Nino</t>
  </si>
  <si>
    <t>CLIMATE AND WEATHER Extreme weather events</t>
  </si>
  <si>
    <t>CLIMATE AND WEATHER Meteorology</t>
  </si>
  <si>
    <t>CLIMATE AND WEATHER Radiation</t>
  </si>
  <si>
    <t>CLIMATE AND WEATHER Rainfall</t>
  </si>
  <si>
    <t>CLIMATE AND WEATHER Temperature</t>
  </si>
  <si>
    <t>DEMOGRAPHY</t>
  </si>
  <si>
    <t>DISEASE</t>
  </si>
  <si>
    <t>ECOLOGY</t>
  </si>
  <si>
    <t>ECOLOGY Community</t>
  </si>
  <si>
    <t>ECOLOGY Ecosystem</t>
  </si>
  <si>
    <t>ECOLOGY Habitat</t>
  </si>
  <si>
    <t>ECOLOGY Landscape</t>
  </si>
  <si>
    <t>ENERGY</t>
  </si>
  <si>
    <t>ENERGY Coal</t>
  </si>
  <si>
    <t>ENERGY Electricity</t>
  </si>
  <si>
    <t>ENERGY Petroleum</t>
  </si>
  <si>
    <t>ENERGY Renewable</t>
  </si>
  <si>
    <t>ENERGY Use</t>
  </si>
  <si>
    <t>FAUNA</t>
  </si>
  <si>
    <t>FAUNA Exotic</t>
  </si>
  <si>
    <t>FAUNA Insects</t>
  </si>
  <si>
    <t>FAUNA Invertebrates</t>
  </si>
  <si>
    <t>FAUNA Native</t>
  </si>
  <si>
    <t>FAUNA Vertebrates</t>
  </si>
  <si>
    <t>FISHERIES</t>
  </si>
  <si>
    <t>FISHERIES Aquaculture</t>
  </si>
  <si>
    <t>FISHERIES Freshwater</t>
  </si>
  <si>
    <t>FISHERIES Marine</t>
  </si>
  <si>
    <t>FISHERIES Recreational</t>
  </si>
  <si>
    <t>FLORA</t>
  </si>
  <si>
    <t>FLORA Exotic</t>
  </si>
  <si>
    <t>FLORA Native</t>
  </si>
  <si>
    <t>FORESTS</t>
  </si>
  <si>
    <t>FORESTS Agriforestry</t>
  </si>
  <si>
    <t>FORESTS Natural</t>
  </si>
  <si>
    <t>FORESTS Plantation</t>
  </si>
  <si>
    <t>GEOSCIENCES</t>
  </si>
  <si>
    <t>GEOSCIENCES Geochemistry</t>
  </si>
  <si>
    <t>GEOSCIENCES Geology</t>
  </si>
  <si>
    <t>GEOSCIENCES Geomorphology</t>
  </si>
  <si>
    <t>GEOSCIENCES Geophysics</t>
  </si>
  <si>
    <t>GEOSCIENCES Hydrogeology</t>
  </si>
  <si>
    <t>HAZARDS</t>
  </si>
  <si>
    <t>HAZARDS Cyclones</t>
  </si>
  <si>
    <t>HAZARDS Drought</t>
  </si>
  <si>
    <t>HAZARDS Earthquake</t>
  </si>
  <si>
    <t>HAZARDS Fire</t>
  </si>
  <si>
    <t>HAZARDS Flood</t>
  </si>
  <si>
    <t>HAZARDS Landslip</t>
  </si>
  <si>
    <t>HAZARDS Manmade</t>
  </si>
  <si>
    <t>HAZARDS Pests</t>
  </si>
  <si>
    <t>HAZARDS Severe local storms</t>
  </si>
  <si>
    <t>HAZARDS Tsunamis</t>
  </si>
  <si>
    <t>HEALTH</t>
  </si>
  <si>
    <t>HERITAGE</t>
  </si>
  <si>
    <t>HERITAGE Aboriginal</t>
  </si>
  <si>
    <t>HERITAGE Architectural</t>
  </si>
  <si>
    <t>HERITAGE Natural</t>
  </si>
  <si>
    <t>HERITAGE World</t>
  </si>
  <si>
    <t>HUMAN ENVIRONMENT</t>
  </si>
  <si>
    <t>HUMAN ENVIRONMENT Economics</t>
  </si>
  <si>
    <t>HUMAN ENVIRONMENT Housing</t>
  </si>
  <si>
    <t>HUMAN ENVIRONMENT Liveability</t>
  </si>
  <si>
    <t>HUMAN ENVIRONMENT Planning</t>
  </si>
  <si>
    <t>HUMAN ENVIRONMENT Structures and Facilities</t>
  </si>
  <si>
    <t>MARINE Meteorology</t>
  </si>
  <si>
    <t>MARINE Reefs</t>
  </si>
  <si>
    <t>MINERALS</t>
  </si>
  <si>
    <t>MOLECULAR BIOLOGY</t>
  </si>
  <si>
    <t>MOLECULAR BIOLOGY Genetics</t>
  </si>
  <si>
    <t>OCEANOGRAPHY</t>
  </si>
  <si>
    <t>OCEANOGRAPHY Chemical</t>
  </si>
  <si>
    <t>OCEANOGRAPHY Physical</t>
  </si>
  <si>
    <t>PHOTOGRAPHY AND IMAGERY</t>
  </si>
  <si>
    <t>PHOTOGRAPHY AND IMAGERY Aerial</t>
  </si>
  <si>
    <t>PHOTOGRAPHY AND IMAGERY Remote Sensing</t>
  </si>
  <si>
    <t>PHOTOGRAPHY AND IMAGERY Satellite</t>
  </si>
  <si>
    <t>POLLUTION</t>
  </si>
  <si>
    <t>POLLUTION Air</t>
  </si>
  <si>
    <t>POLLUTION Noise</t>
  </si>
  <si>
    <t>POLLUTION Soil</t>
  </si>
  <si>
    <t>POLLUTION Water</t>
  </si>
  <si>
    <t>SOIL</t>
  </si>
  <si>
    <t>SOIL Biology</t>
  </si>
  <si>
    <t>SOIL Chemistry</t>
  </si>
  <si>
    <t>SOIL Erosion</t>
  </si>
  <si>
    <t>SOIL Physics</t>
  </si>
  <si>
    <t>TRANSPORTATION</t>
  </si>
  <si>
    <t>TRANSPORTATION Air</t>
  </si>
  <si>
    <t>TRANSPORTATION Land</t>
  </si>
  <si>
    <t>TRANSPORTATION Marine</t>
  </si>
  <si>
    <t>UTILITIES</t>
  </si>
  <si>
    <t>VEGETATION</t>
  </si>
  <si>
    <t>VEGETATION Floristic</t>
  </si>
  <si>
    <t>HUMAN ENVIRONMENT Urban Design</t>
  </si>
  <si>
    <t>INDUSTRY</t>
  </si>
  <si>
    <t>INDUSTRY Manufacturing</t>
  </si>
  <si>
    <t>INDUSTRY Mining</t>
  </si>
  <si>
    <t>INDUSTRY Other</t>
  </si>
  <si>
    <t>INDUSTRY Primary</t>
  </si>
  <si>
    <t>INDUSTRY Service</t>
  </si>
  <si>
    <t>LAND</t>
  </si>
  <si>
    <t>LAND Cadastre</t>
  </si>
  <si>
    <t>LAND Cover</t>
  </si>
  <si>
    <t>LAND Geodesy</t>
  </si>
  <si>
    <t>LAND Geography</t>
  </si>
  <si>
    <t>LAND Ownership</t>
  </si>
  <si>
    <t>LAND Topography</t>
  </si>
  <si>
    <t>LAND Use</t>
  </si>
  <si>
    <t>LAND Valuation</t>
  </si>
  <si>
    <t>MARINE</t>
  </si>
  <si>
    <t>MARINE Biology</t>
  </si>
  <si>
    <t>MARINE Coasts</t>
  </si>
  <si>
    <t>MARINE Estuaries</t>
  </si>
  <si>
    <t>MARINE Geology and Geophysics</t>
  </si>
  <si>
    <t>MARINE Human Impacts</t>
  </si>
  <si>
    <t>VEGETATION Structural</t>
  </si>
  <si>
    <t>WASTE</t>
  </si>
  <si>
    <t>WASTE Greenhouse gas</t>
  </si>
  <si>
    <t>WASTE Heat</t>
  </si>
  <si>
    <t>WASTE Liquid</t>
  </si>
  <si>
    <t>WASTE Sewage</t>
  </si>
  <si>
    <t>WASTE Solid</t>
  </si>
  <si>
    <t>WASTE Toxic</t>
  </si>
  <si>
    <t>WATER</t>
  </si>
  <si>
    <t>WATER Groundwater</t>
  </si>
  <si>
    <t>WATER Hydrochemistry</t>
  </si>
  <si>
    <t>WATER Hydrology</t>
  </si>
  <si>
    <t>WATER Lakes</t>
  </si>
  <si>
    <t>WATER Quality</t>
  </si>
  <si>
    <t>WATER Rivers</t>
  </si>
  <si>
    <t>WATER Salinity</t>
  </si>
  <si>
    <t>WATER Supply</t>
  </si>
  <si>
    <t>WATER Surface</t>
  </si>
  <si>
    <t>WATER Wetlands</t>
  </si>
  <si>
    <t>&lt;Keyword&gt;</t>
  </si>
  <si>
    <t>&lt;/Keyword&gt;</t>
  </si>
  <si>
    <t>&lt;Distribution&gt;</t>
  </si>
  <si>
    <t>&lt;/Distribution&gt;</t>
  </si>
  <si>
    <t>ArcGIS file geodatabase version 10.0</t>
  </si>
  <si>
    <t>ArcGIS layer package version 10.0</t>
  </si>
  <si>
    <t>ArcGIS personal geodatabase 9.3</t>
  </si>
  <si>
    <t>ArcGIS personal geodatabase 10.0</t>
  </si>
  <si>
    <t>DWG 2004</t>
  </si>
  <si>
    <t>DXF 2004</t>
  </si>
  <si>
    <t>GML 0</t>
  </si>
  <si>
    <t>GML 3</t>
  </si>
  <si>
    <t xml:space="preserve">ArcGIS raster catalog </t>
  </si>
  <si>
    <t xml:space="preserve">ArcInfo export file </t>
  </si>
  <si>
    <t xml:space="preserve">ArcSDE export file </t>
  </si>
  <si>
    <t xml:space="preserve">ArcView shapefile </t>
  </si>
  <si>
    <t xml:space="preserve">BIL Image </t>
  </si>
  <si>
    <t xml:space="preserve">ECW </t>
  </si>
  <si>
    <t xml:space="preserve">ERS </t>
  </si>
  <si>
    <t xml:space="preserve">Erdas Imagine </t>
  </si>
  <si>
    <t xml:space="preserve">Excel spreadsheet </t>
  </si>
  <si>
    <t xml:space="preserve">GeoPDF </t>
  </si>
  <si>
    <t xml:space="preserve">JPEG </t>
  </si>
  <si>
    <t xml:space="preserve">KML </t>
  </si>
  <si>
    <t xml:space="preserve">MIF / MID </t>
  </si>
  <si>
    <t xml:space="preserve">MapInfo TAB </t>
  </si>
  <si>
    <t xml:space="preserve">TIFF </t>
  </si>
  <si>
    <t xml:space="preserve">Text file </t>
  </si>
  <si>
    <t xml:space="preserve">VRML </t>
  </si>
  <si>
    <t>Minimum</t>
  </si>
  <si>
    <t>C</t>
  </si>
  <si>
    <t>O</t>
  </si>
  <si>
    <t>Datasets</t>
  </si>
  <si>
    <t>Other 
Resources</t>
  </si>
  <si>
    <t>Core</t>
  </si>
  <si>
    <t>XML validation</t>
  </si>
  <si>
    <t xml:space="preserve">Deployment </t>
  </si>
  <si>
    <t>Estimated effort</t>
  </si>
  <si>
    <t>Topics - Code lists</t>
  </si>
  <si>
    <t>Form Customistation</t>
  </si>
  <si>
    <t>Number of items</t>
  </si>
  <si>
    <t>Total Effort</t>
  </si>
  <si>
    <t>Testing</t>
  </si>
  <si>
    <t>Totals</t>
  </si>
  <si>
    <t>Environment preparation 
- GIT
- JIRA Stories
- Planning</t>
  </si>
  <si>
    <t>Additional changes (not in original planning)</t>
  </si>
  <si>
    <t>This is new</t>
  </si>
  <si>
    <t>Warning and visualisation 
(New Validation Functionality)</t>
  </si>
  <si>
    <t>Use new functionality</t>
  </si>
  <si>
    <t>Can use some of the exsiting code but need to merge and test</t>
  </si>
  <si>
    <t>Interface customistation</t>
  </si>
  <si>
    <t>Comments</t>
  </si>
  <si>
    <t>Before Metadata is exported to an ANZLIC complete XML file the Metadata will be validated against the XZLIC metadata profile</t>
  </si>
  <si>
    <t>Prepare the Development environment</t>
  </si>
  <si>
    <t>When a user selects a specific filed element value additional elements will be populated automatically</t>
  </si>
  <si>
    <t>Customise Individual Forms do show only ANZLIC Elements</t>
  </si>
  <si>
    <t>Number</t>
  </si>
  <si>
    <r>
      <t>#</t>
    </r>
    <r>
      <rPr>
        <sz val="8"/>
        <color theme="1"/>
        <rFont val="Arial"/>
        <family val="2"/>
      </rPr>
      <t xml:space="preserve">ASGC - Australian Standard Geographical Classification </t>
    </r>
  </si>
</sst>
</file>

<file path=xl/styles.xml><?xml version="1.0" encoding="utf-8"?>
<styleSheet xmlns="http://schemas.openxmlformats.org/spreadsheetml/2006/main" xmlns:mc="http://schemas.openxmlformats.org/markup-compatibility/2006" xmlns:x14ac="http://schemas.microsoft.com/office/spreadsheetml/2009/9/ac" mc:Ignorable="x14ac">
  <fonts count="58" x14ac:knownFonts="1">
    <font>
      <sz val="1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9"/>
      <name val="Arial"/>
      <family val="2"/>
    </font>
    <font>
      <b/>
      <sz val="9"/>
      <name val="Arial"/>
    </font>
    <font>
      <sz val="8"/>
      <name val="Arial"/>
      <family val="2"/>
    </font>
    <font>
      <b/>
      <sz val="8"/>
      <name val="Arial"/>
      <family val="2"/>
    </font>
    <font>
      <sz val="8"/>
      <name val="Arial"/>
    </font>
    <font>
      <sz val="8"/>
      <name val="Arial Narrow"/>
      <family val="2"/>
    </font>
    <font>
      <b/>
      <sz val="8"/>
      <name val="Arial Narrow"/>
      <family val="2"/>
    </font>
    <font>
      <b/>
      <sz val="11"/>
      <name val="Wingdings 2"/>
      <family val="1"/>
      <charset val="2"/>
    </font>
    <font>
      <b/>
      <sz val="10"/>
      <name val="Arial"/>
      <family val="2"/>
    </font>
    <font>
      <vertAlign val="superscript"/>
      <sz val="8"/>
      <name val="Arial"/>
      <family val="2"/>
    </font>
    <font>
      <sz val="10"/>
      <name val="Arial"/>
      <family val="2"/>
    </font>
    <font>
      <b/>
      <sz val="9"/>
      <name val="Arial Narrow"/>
      <family val="2"/>
    </font>
    <font>
      <sz val="16"/>
      <name val="Arial"/>
    </font>
    <font>
      <b/>
      <sz val="16"/>
      <name val="Arial"/>
      <family val="2"/>
    </font>
    <font>
      <b/>
      <vertAlign val="superscript"/>
      <sz val="8"/>
      <name val="Arial"/>
      <family val="2"/>
    </font>
    <font>
      <sz val="9"/>
      <color indexed="81"/>
      <name val="Tahoma"/>
      <charset val="1"/>
    </font>
    <font>
      <b/>
      <sz val="9"/>
      <color indexed="81"/>
      <name val="Tahoma"/>
      <charset val="1"/>
    </font>
    <font>
      <sz val="9"/>
      <name val="Arial"/>
      <family val="2"/>
    </font>
    <font>
      <vertAlign val="superscript"/>
      <sz val="12"/>
      <name val="Arial"/>
      <family val="2"/>
    </font>
    <font>
      <sz val="9"/>
      <name val="Arial Narrow"/>
      <family val="2"/>
    </font>
    <font>
      <sz val="9"/>
      <color indexed="10"/>
      <name val="Arial Narrow"/>
      <family val="2"/>
    </font>
    <font>
      <sz val="9"/>
      <color theme="0"/>
      <name val="Arial Narrow"/>
      <family val="2"/>
    </font>
    <font>
      <b/>
      <sz val="9"/>
      <color theme="7" tint="0.39997558519241921"/>
      <name val="Arial"/>
      <family val="2"/>
    </font>
    <font>
      <sz val="8"/>
      <color theme="7" tint="0.39997558519241921"/>
      <name val="Arial"/>
      <family val="2"/>
    </font>
    <font>
      <b/>
      <sz val="8"/>
      <color theme="7" tint="0.39997558519241921"/>
      <name val="Arial"/>
      <family val="2"/>
    </font>
    <font>
      <sz val="11"/>
      <name val="Arial"/>
      <family val="2"/>
    </font>
    <font>
      <sz val="11"/>
      <color rgb="FF9C0006"/>
      <name val="Calibri"/>
      <family val="2"/>
      <scheme val="minor"/>
    </font>
    <font>
      <b/>
      <sz val="9"/>
      <color theme="0"/>
      <name val="Arial Narrow"/>
      <family val="2"/>
    </font>
    <font>
      <i/>
      <sz val="8"/>
      <name val="Arial"/>
      <family val="2"/>
    </font>
    <font>
      <i/>
      <sz val="9"/>
      <name val="Arial Narrow"/>
      <family val="2"/>
    </font>
    <font>
      <b/>
      <i/>
      <sz val="8"/>
      <name val="Arial"/>
      <family val="2"/>
    </font>
    <font>
      <i/>
      <sz val="9"/>
      <name val="Arial"/>
      <family val="2"/>
    </font>
    <font>
      <i/>
      <sz val="8"/>
      <name val="Arial Narrow"/>
      <family val="2"/>
    </font>
    <font>
      <b/>
      <sz val="11"/>
      <color rgb="FFFA7D00"/>
      <name val="Calibri"/>
      <family val="2"/>
      <scheme val="minor"/>
    </font>
    <font>
      <sz val="11"/>
      <color rgb="FF9C6500"/>
      <name val="Calibri"/>
      <family val="2"/>
      <scheme val="minor"/>
    </font>
    <font>
      <b/>
      <sz val="11"/>
      <color theme="0"/>
      <name val="Calibri"/>
      <family val="2"/>
      <scheme val="minor"/>
    </font>
    <font>
      <b/>
      <sz val="9"/>
      <color theme="0"/>
      <name val="Arial"/>
      <family val="2"/>
    </font>
    <font>
      <b/>
      <sz val="9"/>
      <color theme="1"/>
      <name val="Arial"/>
      <family val="2"/>
    </font>
    <font>
      <sz val="9"/>
      <color theme="1"/>
      <name val="Arial Narrow"/>
      <family val="2"/>
    </font>
    <font>
      <b/>
      <sz val="8"/>
      <color theme="1"/>
      <name val="Arial"/>
      <family val="2"/>
    </font>
    <font>
      <sz val="8"/>
      <color theme="1"/>
      <name val="Arial"/>
      <family val="2"/>
    </font>
    <font>
      <b/>
      <sz val="9"/>
      <color theme="1"/>
      <name val="Arial Narrow"/>
      <family val="2"/>
    </font>
    <font>
      <i/>
      <sz val="8"/>
      <color theme="1"/>
      <name val="Arial"/>
      <family val="2"/>
    </font>
    <font>
      <i/>
      <sz val="9"/>
      <color theme="1"/>
      <name val="Arial Narrow"/>
      <family val="2"/>
    </font>
    <font>
      <b/>
      <i/>
      <sz val="8"/>
      <color theme="1"/>
      <name val="Arial"/>
      <family val="2"/>
    </font>
    <font>
      <sz val="10"/>
      <color theme="1"/>
      <name val="Arial"/>
      <family val="2"/>
    </font>
    <font>
      <b/>
      <sz val="10"/>
      <color theme="1"/>
      <name val="Arial"/>
      <family val="2"/>
    </font>
    <font>
      <sz val="8"/>
      <color theme="1"/>
      <name val="Arial Narrow"/>
      <family val="2"/>
    </font>
    <font>
      <b/>
      <sz val="11"/>
      <color theme="1"/>
      <name val="Wingdings 2"/>
      <family val="1"/>
      <charset val="2"/>
    </font>
    <font>
      <i/>
      <sz val="8"/>
      <color theme="1"/>
      <name val="Arial Narrow"/>
      <family val="2"/>
    </font>
    <font>
      <b/>
      <sz val="8"/>
      <color theme="1"/>
      <name val="Arial Narrow"/>
      <family val="2"/>
    </font>
    <font>
      <vertAlign val="superscript"/>
      <sz val="8"/>
      <color theme="1"/>
      <name val="Arial"/>
      <family val="2"/>
    </font>
    <font>
      <b/>
      <vertAlign val="superscript"/>
      <sz val="8"/>
      <color theme="1"/>
      <name val="Arial"/>
      <family val="2"/>
    </font>
  </fonts>
  <fills count="20">
    <fill>
      <patternFill patternType="none"/>
    </fill>
    <fill>
      <patternFill patternType="gray125"/>
    </fill>
    <fill>
      <patternFill patternType="solid">
        <fgColor indexed="50"/>
        <bgColor indexed="64"/>
      </patternFill>
    </fill>
    <fill>
      <patternFill patternType="solid">
        <fgColor indexed="46"/>
        <bgColor indexed="64"/>
      </patternFill>
    </fill>
    <fill>
      <patternFill patternType="solid">
        <fgColor indexed="8"/>
        <bgColor indexed="64"/>
      </patternFill>
    </fill>
    <fill>
      <patternFill patternType="solid">
        <fgColor indexed="10"/>
        <bgColor indexed="64"/>
      </patternFill>
    </fill>
    <fill>
      <patternFill patternType="solid">
        <fgColor indexed="51"/>
        <bgColor indexed="64"/>
      </patternFill>
    </fill>
    <fill>
      <patternFill patternType="solid">
        <fgColor indexed="42"/>
        <bgColor indexed="64"/>
      </patternFill>
    </fill>
    <fill>
      <patternFill patternType="solid">
        <fgColor indexed="44"/>
        <bgColor indexed="64"/>
      </patternFill>
    </fill>
    <fill>
      <patternFill patternType="solid">
        <fgColor indexed="43"/>
        <bgColor indexed="64"/>
      </patternFill>
    </fill>
    <fill>
      <patternFill patternType="solid">
        <fgColor indexed="17"/>
        <bgColor indexed="64"/>
      </patternFill>
    </fill>
    <fill>
      <patternFill patternType="solid">
        <fgColor indexed="13"/>
        <bgColor indexed="64"/>
      </patternFill>
    </fill>
    <fill>
      <patternFill patternType="solid">
        <fgColor rgb="FFFFFF00"/>
        <bgColor indexed="64"/>
      </patternFill>
    </fill>
    <fill>
      <patternFill patternType="solid">
        <fgColor rgb="FFFFC7CE"/>
      </patternFill>
    </fill>
    <fill>
      <patternFill patternType="solid">
        <fgColor rgb="FFF2F2F2"/>
      </patternFill>
    </fill>
    <fill>
      <patternFill patternType="solid">
        <fgColor rgb="FFFFEB9C"/>
      </patternFill>
    </fill>
    <fill>
      <patternFill patternType="solid">
        <fgColor theme="1"/>
        <bgColor indexed="64"/>
      </patternFill>
    </fill>
    <fill>
      <patternFill patternType="solid">
        <fgColor theme="0"/>
        <bgColor indexed="64"/>
      </patternFill>
    </fill>
    <fill>
      <patternFill patternType="solid">
        <fgColor theme="4" tint="0.59999389629810485"/>
        <bgColor theme="4" tint="0.59999389629810485"/>
      </patternFill>
    </fill>
    <fill>
      <patternFill patternType="solid">
        <fgColor theme="4" tint="0.79998168889431442"/>
        <bgColor theme="4" tint="0.79998168889431442"/>
      </patternFill>
    </fill>
  </fills>
  <borders count="4">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bottom/>
      <diagonal/>
    </border>
    <border>
      <left style="thin">
        <color rgb="FF7F7F7F"/>
      </left>
      <right style="thin">
        <color rgb="FF7F7F7F"/>
      </right>
      <top style="thin">
        <color rgb="FF7F7F7F"/>
      </top>
      <bottom style="thin">
        <color rgb="FF7F7F7F"/>
      </bottom>
      <diagonal/>
    </border>
  </borders>
  <cellStyleXfs count="5">
    <xf numFmtId="0" fontId="0" fillId="0" borderId="0"/>
    <xf numFmtId="0" fontId="4" fillId="0" borderId="0"/>
    <xf numFmtId="0" fontId="31" fillId="13" borderId="0" applyNumberFormat="0" applyBorder="0" applyAlignment="0" applyProtection="0"/>
    <xf numFmtId="0" fontId="38" fillId="14" borderId="3" applyNumberFormat="0" applyAlignment="0" applyProtection="0"/>
    <xf numFmtId="0" fontId="39" fillId="15" borderId="0" applyNumberFormat="0" applyBorder="0" applyAlignment="0" applyProtection="0"/>
  </cellStyleXfs>
  <cellXfs count="162">
    <xf numFmtId="0" fontId="0" fillId="0" borderId="0" xfId="0"/>
    <xf numFmtId="0" fontId="13" fillId="2" borderId="1" xfId="0" applyFont="1" applyFill="1" applyBorder="1" applyAlignment="1">
      <alignment horizontal="center" vertical="top"/>
    </xf>
    <xf numFmtId="0" fontId="8" fillId="0" borderId="1" xfId="0" applyFont="1" applyBorder="1" applyAlignment="1">
      <alignment vertical="top" wrapText="1"/>
    </xf>
    <xf numFmtId="0" fontId="8" fillId="0" borderId="1" xfId="0" applyFont="1" applyBorder="1" applyAlignment="1">
      <alignment horizontal="center" vertical="top" wrapText="1"/>
    </xf>
    <xf numFmtId="0" fontId="7" fillId="0" borderId="1" xfId="0" applyFont="1" applyFill="1" applyBorder="1" applyAlignment="1">
      <alignment vertical="top" wrapText="1"/>
    </xf>
    <xf numFmtId="0" fontId="8" fillId="0" borderId="1" xfId="0" applyFont="1" applyFill="1" applyBorder="1" applyAlignment="1">
      <alignment horizontal="center" vertical="top" wrapText="1"/>
    </xf>
    <xf numFmtId="0" fontId="7" fillId="0" borderId="1" xfId="0" applyFont="1" applyBorder="1" applyAlignment="1">
      <alignment vertical="top" wrapText="1"/>
    </xf>
    <xf numFmtId="0" fontId="10" fillId="4" borderId="1" xfId="0" applyFont="1" applyFill="1" applyBorder="1" applyAlignment="1">
      <alignment horizontal="center" vertical="top"/>
    </xf>
    <xf numFmtId="0" fontId="10" fillId="2" borderId="1" xfId="0" applyFont="1" applyFill="1" applyBorder="1" applyAlignment="1">
      <alignment horizontal="center" vertical="top"/>
    </xf>
    <xf numFmtId="0" fontId="7" fillId="3" borderId="1" xfId="0" applyFont="1" applyFill="1" applyBorder="1" applyAlignment="1">
      <alignment vertical="top" wrapText="1"/>
    </xf>
    <xf numFmtId="0" fontId="8" fillId="0" borderId="1" xfId="0" applyFont="1" applyFill="1" applyBorder="1" applyAlignment="1">
      <alignment vertical="top" wrapText="1"/>
    </xf>
    <xf numFmtId="0" fontId="10" fillId="5" borderId="1" xfId="0" applyFont="1" applyFill="1" applyBorder="1" applyAlignment="1">
      <alignment horizontal="center" vertical="top"/>
    </xf>
    <xf numFmtId="0" fontId="11" fillId="3" borderId="1" xfId="0" applyFont="1" applyFill="1" applyBorder="1" applyAlignment="1">
      <alignment horizontal="center" vertical="top" wrapText="1"/>
    </xf>
    <xf numFmtId="0" fontId="12" fillId="4" borderId="1" xfId="0" applyFont="1" applyFill="1" applyBorder="1" applyAlignment="1">
      <alignment horizontal="center" vertical="top"/>
    </xf>
    <xf numFmtId="0" fontId="8" fillId="0" borderId="1" xfId="0" applyFont="1" applyBorder="1" applyAlignment="1">
      <alignment vertical="top"/>
    </xf>
    <xf numFmtId="0" fontId="7" fillId="0" borderId="1" xfId="0" applyFont="1" applyBorder="1" applyAlignment="1">
      <alignment vertical="top"/>
    </xf>
    <xf numFmtId="0" fontId="8" fillId="6" borderId="1" xfId="0" applyFont="1" applyFill="1" applyBorder="1" applyAlignment="1">
      <alignment horizontal="center" vertical="top" wrapText="1"/>
    </xf>
    <xf numFmtId="0" fontId="8" fillId="6" borderId="1" xfId="0" applyFont="1" applyFill="1" applyBorder="1" applyAlignment="1">
      <alignment horizontal="center" vertical="top"/>
    </xf>
    <xf numFmtId="0" fontId="8" fillId="8" borderId="1" xfId="0" applyFont="1" applyFill="1" applyBorder="1" applyAlignment="1">
      <alignment horizontal="center" vertical="top" wrapText="1"/>
    </xf>
    <xf numFmtId="0" fontId="8" fillId="9" borderId="1" xfId="0" applyFont="1" applyFill="1" applyBorder="1" applyAlignment="1">
      <alignment horizontal="center" vertical="top" wrapText="1"/>
    </xf>
    <xf numFmtId="0" fontId="8" fillId="10" borderId="1" xfId="0" applyFont="1" applyFill="1" applyBorder="1" applyAlignment="1">
      <alignment horizontal="center" vertical="top" wrapText="1"/>
    </xf>
    <xf numFmtId="0" fontId="8" fillId="8" borderId="1" xfId="0" applyFont="1" applyFill="1" applyBorder="1" applyAlignment="1">
      <alignment horizontal="center" vertical="top"/>
    </xf>
    <xf numFmtId="0" fontId="5" fillId="0" borderId="1" xfId="0" applyFont="1" applyFill="1" applyBorder="1" applyAlignment="1">
      <alignment horizontal="center" vertical="top" wrapText="1"/>
    </xf>
    <xf numFmtId="0" fontId="8" fillId="0" borderId="1" xfId="0" applyFont="1" applyFill="1" applyBorder="1" applyAlignment="1">
      <alignment horizontal="center" vertical="top"/>
    </xf>
    <xf numFmtId="0" fontId="7" fillId="0" borderId="1" xfId="0" applyFont="1" applyFill="1" applyBorder="1" applyAlignment="1">
      <alignment horizontal="center" vertical="top" wrapText="1"/>
    </xf>
    <xf numFmtId="0" fontId="22" fillId="0" borderId="1" xfId="0" applyFont="1" applyFill="1" applyBorder="1" applyAlignment="1">
      <alignment horizontal="left" vertical="top" wrapText="1"/>
    </xf>
    <xf numFmtId="0" fontId="22" fillId="0" borderId="1" xfId="0" applyFont="1" applyBorder="1" applyAlignment="1">
      <alignment horizontal="left" vertical="top" wrapText="1"/>
    </xf>
    <xf numFmtId="0" fontId="22" fillId="3" borderId="1" xfId="0" applyFont="1" applyFill="1" applyBorder="1" applyAlignment="1">
      <alignment horizontal="left" vertical="top"/>
    </xf>
    <xf numFmtId="0" fontId="5" fillId="3" borderId="1" xfId="0" applyFont="1" applyFill="1" applyBorder="1" applyAlignment="1">
      <alignment horizontal="center" vertical="top" wrapText="1"/>
    </xf>
    <xf numFmtId="0" fontId="8" fillId="3" borderId="1" xfId="0" applyFont="1" applyFill="1" applyBorder="1" applyAlignment="1">
      <alignment vertical="top" wrapText="1"/>
    </xf>
    <xf numFmtId="49" fontId="24" fillId="0" borderId="1" xfId="0" applyNumberFormat="1" applyFont="1" applyBorder="1" applyAlignment="1">
      <alignment horizontal="left" vertical="top" wrapText="1"/>
    </xf>
    <xf numFmtId="0" fontId="28" fillId="3" borderId="1" xfId="0" applyFont="1" applyFill="1" applyBorder="1" applyAlignment="1">
      <alignment vertical="top" wrapText="1"/>
    </xf>
    <xf numFmtId="0" fontId="27" fillId="3" borderId="1" xfId="0" applyFont="1" applyFill="1" applyBorder="1" applyAlignment="1">
      <alignment horizontal="center" vertical="top" wrapText="1"/>
    </xf>
    <xf numFmtId="0" fontId="29" fillId="3" borderId="1" xfId="0" applyFont="1" applyFill="1" applyBorder="1" applyAlignment="1">
      <alignment vertical="top" wrapText="1"/>
    </xf>
    <xf numFmtId="0" fontId="5" fillId="3" borderId="1" xfId="0" applyFont="1" applyFill="1" applyBorder="1" applyAlignment="1">
      <alignment horizontal="left" vertical="top" wrapText="1"/>
    </xf>
    <xf numFmtId="49" fontId="24" fillId="0" borderId="1" xfId="0" applyNumberFormat="1" applyFont="1" applyFill="1" applyBorder="1" applyAlignment="1">
      <alignment horizontal="left" vertical="top" wrapText="1"/>
    </xf>
    <xf numFmtId="0" fontId="24" fillId="0" borderId="1" xfId="0" applyFont="1" applyFill="1" applyBorder="1" applyAlignment="1">
      <alignment vertical="top" wrapText="1"/>
    </xf>
    <xf numFmtId="0" fontId="13" fillId="0" borderId="1" xfId="0" applyFont="1" applyFill="1" applyBorder="1" applyAlignment="1">
      <alignment horizontal="center" vertical="top"/>
    </xf>
    <xf numFmtId="0" fontId="0" fillId="0" borderId="1" xfId="0" applyBorder="1" applyAlignment="1">
      <alignment horizontal="center" vertical="top"/>
    </xf>
    <xf numFmtId="0" fontId="0" fillId="0" borderId="1" xfId="0" applyBorder="1" applyAlignment="1">
      <alignment vertical="top"/>
    </xf>
    <xf numFmtId="0" fontId="14" fillId="0" borderId="1" xfId="0" applyFont="1" applyBorder="1" applyAlignment="1">
      <alignment vertical="top" wrapText="1"/>
    </xf>
    <xf numFmtId="0" fontId="14" fillId="0" borderId="1" xfId="0" applyFont="1" applyBorder="1" applyAlignment="1">
      <alignment vertical="top"/>
    </xf>
    <xf numFmtId="0" fontId="19" fillId="0" borderId="1" xfId="0" applyFont="1" applyBorder="1" applyAlignment="1">
      <alignment horizontal="center" vertical="top"/>
    </xf>
    <xf numFmtId="0" fontId="23" fillId="0" borderId="1" xfId="0" applyFont="1" applyFill="1" applyBorder="1" applyAlignment="1">
      <alignment horizontal="center" vertical="top"/>
    </xf>
    <xf numFmtId="0" fontId="19" fillId="0" borderId="1" xfId="0" applyFont="1" applyBorder="1" applyAlignment="1">
      <alignment horizontal="left" vertical="top"/>
    </xf>
    <xf numFmtId="0" fontId="7" fillId="12" borderId="1" xfId="0" applyFont="1" applyFill="1" applyBorder="1" applyAlignment="1">
      <alignment vertical="top" wrapText="1"/>
    </xf>
    <xf numFmtId="0" fontId="25" fillId="11" borderId="1" xfId="0" applyFont="1" applyFill="1" applyBorder="1" applyAlignment="1">
      <alignment vertical="top" wrapText="1"/>
    </xf>
    <xf numFmtId="0" fontId="24" fillId="0" borderId="1" xfId="0" applyFont="1" applyBorder="1" applyAlignment="1">
      <alignment vertical="top" wrapText="1"/>
    </xf>
    <xf numFmtId="0" fontId="17" fillId="0" borderId="1" xfId="0" applyFont="1" applyBorder="1" applyAlignment="1">
      <alignment vertical="top"/>
    </xf>
    <xf numFmtId="0" fontId="18" fillId="0" borderId="1" xfId="0" applyFont="1" applyBorder="1" applyAlignment="1">
      <alignment horizontal="center" vertical="top"/>
    </xf>
    <xf numFmtId="0" fontId="18" fillId="0" borderId="1" xfId="0" applyFont="1" applyFill="1" applyBorder="1" applyAlignment="1">
      <alignment horizontal="center" vertical="top"/>
    </xf>
    <xf numFmtId="0" fontId="18" fillId="0" borderId="1" xfId="0" applyFont="1" applyBorder="1" applyAlignment="1">
      <alignment horizontal="left" vertical="top"/>
    </xf>
    <xf numFmtId="0" fontId="7" fillId="12" borderId="1" xfId="0" applyFont="1" applyFill="1" applyBorder="1" applyAlignment="1">
      <alignment vertical="top"/>
    </xf>
    <xf numFmtId="0" fontId="8" fillId="12" borderId="1" xfId="0" applyFont="1" applyFill="1" applyBorder="1" applyAlignment="1">
      <alignment horizontal="center" vertical="top" wrapText="1"/>
    </xf>
    <xf numFmtId="0" fontId="30" fillId="0" borderId="2" xfId="0" applyFont="1" applyBorder="1" applyAlignment="1">
      <alignment vertical="top" wrapText="1"/>
    </xf>
    <xf numFmtId="0" fontId="30" fillId="0" borderId="0" xfId="0" applyFont="1"/>
    <xf numFmtId="0" fontId="15" fillId="0" borderId="0" xfId="0" applyFont="1"/>
    <xf numFmtId="0" fontId="0" fillId="0" borderId="1" xfId="0" applyBorder="1" applyAlignment="1">
      <alignment vertical="top" wrapText="1"/>
    </xf>
    <xf numFmtId="0" fontId="26" fillId="0" borderId="1" xfId="0" applyFont="1" applyBorder="1" applyAlignment="1">
      <alignment horizontal="left" vertical="center" wrapText="1"/>
    </xf>
    <xf numFmtId="0" fontId="13" fillId="0" borderId="1" xfId="0" applyFont="1" applyBorder="1" applyAlignment="1">
      <alignment horizontal="center" vertical="top"/>
    </xf>
    <xf numFmtId="0" fontId="13" fillId="0" borderId="1" xfId="0" applyFont="1" applyBorder="1" applyAlignment="1">
      <alignment horizontal="left" vertical="top"/>
    </xf>
    <xf numFmtId="0" fontId="27" fillId="3" borderId="1" xfId="0" applyFont="1" applyFill="1" applyBorder="1" applyAlignment="1">
      <alignment horizontal="left" vertical="top" wrapText="1"/>
    </xf>
    <xf numFmtId="49" fontId="24" fillId="12" borderId="1" xfId="0" applyNumberFormat="1" applyFont="1" applyFill="1" applyBorder="1" applyAlignment="1">
      <alignment horizontal="left" vertical="top" wrapText="1"/>
    </xf>
    <xf numFmtId="0" fontId="15" fillId="0" borderId="1" xfId="0" applyFont="1" applyFill="1" applyBorder="1" applyAlignment="1">
      <alignment vertical="top" wrapText="1"/>
    </xf>
    <xf numFmtId="49" fontId="24" fillId="0" borderId="1" xfId="0" applyNumberFormat="1" applyFont="1" applyFill="1" applyBorder="1" applyAlignment="1">
      <alignment horizontal="left" wrapText="1"/>
    </xf>
    <xf numFmtId="0" fontId="0" fillId="0" borderId="1" xfId="0" applyBorder="1" applyAlignment="1"/>
    <xf numFmtId="0" fontId="6" fillId="7" borderId="1" xfId="0" applyFont="1" applyFill="1" applyBorder="1" applyAlignment="1">
      <alignment wrapText="1"/>
    </xf>
    <xf numFmtId="0" fontId="5" fillId="7" borderId="1" xfId="0" applyFont="1" applyFill="1" applyBorder="1" applyAlignment="1">
      <alignment wrapText="1"/>
    </xf>
    <xf numFmtId="0" fontId="5" fillId="0" borderId="1" xfId="0" applyFont="1" applyFill="1" applyBorder="1" applyAlignment="1">
      <alignment wrapText="1"/>
    </xf>
    <xf numFmtId="0" fontId="16" fillId="7" borderId="1" xfId="0" applyFont="1" applyFill="1" applyBorder="1" applyAlignment="1">
      <alignment wrapText="1"/>
    </xf>
    <xf numFmtId="49" fontId="16" fillId="0" borderId="1" xfId="0" applyNumberFormat="1" applyFont="1" applyBorder="1" applyAlignment="1">
      <alignment horizontal="left" vertical="top" wrapText="1"/>
    </xf>
    <xf numFmtId="0" fontId="5" fillId="0" borderId="1" xfId="0" applyFont="1" applyBorder="1" applyAlignment="1">
      <alignment horizontal="left" vertical="top" wrapText="1"/>
    </xf>
    <xf numFmtId="0" fontId="11" fillId="4" borderId="1" xfId="0" applyFont="1" applyFill="1" applyBorder="1" applyAlignment="1">
      <alignment horizontal="center" vertical="top"/>
    </xf>
    <xf numFmtId="0" fontId="32" fillId="0" borderId="1" xfId="0" applyFont="1" applyBorder="1" applyAlignment="1">
      <alignment horizontal="left" vertical="center" wrapText="1"/>
    </xf>
    <xf numFmtId="0" fontId="5" fillId="0" borderId="1" xfId="0" applyFont="1" applyFill="1" applyBorder="1" applyAlignment="1">
      <alignment horizontal="left" vertical="top" wrapText="1"/>
    </xf>
    <xf numFmtId="0" fontId="33" fillId="0" borderId="1" xfId="0" applyFont="1" applyBorder="1" applyAlignment="1">
      <alignment vertical="top" wrapText="1"/>
    </xf>
    <xf numFmtId="49" fontId="34" fillId="0" borderId="1" xfId="0" applyNumberFormat="1" applyFont="1" applyBorder="1" applyAlignment="1">
      <alignment horizontal="left" vertical="top" wrapText="1"/>
    </xf>
    <xf numFmtId="0" fontId="35" fillId="6" borderId="1" xfId="0" applyFont="1" applyFill="1" applyBorder="1" applyAlignment="1">
      <alignment horizontal="center" vertical="top" wrapText="1"/>
    </xf>
    <xf numFmtId="0" fontId="35" fillId="0" borderId="1" xfId="0" applyFont="1" applyFill="1" applyBorder="1" applyAlignment="1">
      <alignment horizontal="center" vertical="top" wrapText="1"/>
    </xf>
    <xf numFmtId="0" fontId="36" fillId="0" borderId="1" xfId="0" applyFont="1" applyBorder="1" applyAlignment="1">
      <alignment horizontal="left" vertical="top" wrapText="1"/>
    </xf>
    <xf numFmtId="0" fontId="37" fillId="2" borderId="1" xfId="0" applyFont="1" applyFill="1" applyBorder="1" applyAlignment="1">
      <alignment horizontal="center" vertical="top"/>
    </xf>
    <xf numFmtId="0" fontId="33" fillId="0" borderId="1" xfId="0" applyFont="1" applyFill="1" applyBorder="1" applyAlignment="1">
      <alignment vertical="top" wrapText="1"/>
    </xf>
    <xf numFmtId="0" fontId="37" fillId="4" borderId="1" xfId="0" applyFont="1" applyFill="1" applyBorder="1" applyAlignment="1">
      <alignment horizontal="center" vertical="top"/>
    </xf>
    <xf numFmtId="0" fontId="5" fillId="0" borderId="1" xfId="0" applyFont="1" applyBorder="1" applyAlignment="1">
      <alignment horizontal="left" vertical="top"/>
    </xf>
    <xf numFmtId="0" fontId="8" fillId="12" borderId="1" xfId="0" applyFont="1" applyFill="1" applyBorder="1" applyAlignment="1">
      <alignment vertical="top" wrapText="1"/>
    </xf>
    <xf numFmtId="49" fontId="16" fillId="12" borderId="1" xfId="0" applyNumberFormat="1" applyFont="1" applyFill="1" applyBorder="1" applyAlignment="1">
      <alignment horizontal="left" vertical="top" wrapText="1"/>
    </xf>
    <xf numFmtId="0" fontId="5" fillId="12" borderId="1" xfId="0" applyFont="1" applyFill="1" applyBorder="1" applyAlignment="1">
      <alignment horizontal="left" vertical="top" wrapText="1"/>
    </xf>
    <xf numFmtId="0" fontId="11" fillId="12" borderId="1" xfId="0" applyFont="1" applyFill="1" applyBorder="1" applyAlignment="1">
      <alignment horizontal="center" vertical="top"/>
    </xf>
    <xf numFmtId="0" fontId="3" fillId="0" borderId="1" xfId="1" applyFont="1" applyBorder="1"/>
    <xf numFmtId="0" fontId="3" fillId="0" borderId="1" xfId="1" applyFont="1" applyBorder="1" applyAlignment="1">
      <alignment wrapText="1"/>
    </xf>
    <xf numFmtId="0" fontId="0" fillId="0" borderId="0" xfId="0" applyAlignment="1">
      <alignment wrapText="1"/>
    </xf>
    <xf numFmtId="0" fontId="38" fillId="14" borderId="3" xfId="3"/>
    <xf numFmtId="0" fontId="31" fillId="13" borderId="0" xfId="2"/>
    <xf numFmtId="0" fontId="2" fillId="0" borderId="1" xfId="1" applyFont="1" applyBorder="1"/>
    <xf numFmtId="0" fontId="43" fillId="16" borderId="1" xfId="0" applyFont="1" applyFill="1" applyBorder="1" applyAlignment="1">
      <alignment horizontal="left" vertical="center" wrapText="1"/>
    </xf>
    <xf numFmtId="0" fontId="42" fillId="3" borderId="1" xfId="0" applyFont="1" applyFill="1" applyBorder="1" applyAlignment="1">
      <alignment horizontal="left" vertical="top" wrapText="1"/>
    </xf>
    <xf numFmtId="0" fontId="44" fillId="6" borderId="1" xfId="0" applyFont="1" applyFill="1" applyBorder="1" applyAlignment="1">
      <alignment horizontal="center" vertical="top" wrapText="1"/>
    </xf>
    <xf numFmtId="0" fontId="44" fillId="8" borderId="1" xfId="0" applyFont="1" applyFill="1" applyBorder="1" applyAlignment="1">
      <alignment horizontal="center" vertical="top" wrapText="1"/>
    </xf>
    <xf numFmtId="0" fontId="45" fillId="12" borderId="1" xfId="0" applyFont="1" applyFill="1" applyBorder="1" applyAlignment="1">
      <alignment vertical="top" wrapText="1"/>
    </xf>
    <xf numFmtId="0" fontId="45" fillId="3" borderId="1" xfId="0" applyFont="1" applyFill="1" applyBorder="1" applyAlignment="1">
      <alignment vertical="top" wrapText="1"/>
    </xf>
    <xf numFmtId="0" fontId="42" fillId="16" borderId="1" xfId="0" applyFont="1" applyFill="1" applyBorder="1" applyAlignment="1">
      <alignment horizontal="left" vertical="top" wrapText="1"/>
    </xf>
    <xf numFmtId="0" fontId="49" fillId="6" borderId="1" xfId="0" applyFont="1" applyFill="1" applyBorder="1" applyAlignment="1">
      <alignment horizontal="center" vertical="top" wrapText="1"/>
    </xf>
    <xf numFmtId="0" fontId="42" fillId="3" borderId="1" xfId="0" applyFont="1" applyFill="1" applyBorder="1" applyAlignment="1">
      <alignment horizontal="center" vertical="top" wrapText="1"/>
    </xf>
    <xf numFmtId="0" fontId="44" fillId="8" borderId="1" xfId="0" applyFont="1" applyFill="1" applyBorder="1" applyAlignment="1">
      <alignment horizontal="center" vertical="top"/>
    </xf>
    <xf numFmtId="49" fontId="43" fillId="12" borderId="1" xfId="0" applyNumberFormat="1" applyFont="1" applyFill="1" applyBorder="1" applyAlignment="1">
      <alignment horizontal="left" vertical="top" wrapText="1"/>
    </xf>
    <xf numFmtId="0" fontId="45" fillId="12" borderId="1" xfId="0" applyFont="1" applyFill="1" applyBorder="1" applyAlignment="1">
      <alignment vertical="top"/>
    </xf>
    <xf numFmtId="0" fontId="44" fillId="6" borderId="1" xfId="0" applyFont="1" applyFill="1" applyBorder="1" applyAlignment="1">
      <alignment horizontal="center" vertical="top"/>
    </xf>
    <xf numFmtId="0" fontId="44" fillId="12" borderId="1" xfId="0" applyFont="1" applyFill="1" applyBorder="1" applyAlignment="1">
      <alignment vertical="top" wrapText="1"/>
    </xf>
    <xf numFmtId="49" fontId="46" fillId="12" borderId="1" xfId="0" applyNumberFormat="1" applyFont="1" applyFill="1" applyBorder="1" applyAlignment="1">
      <alignment horizontal="left" vertical="top" wrapText="1"/>
    </xf>
    <xf numFmtId="0" fontId="44" fillId="12" borderId="1" xfId="0" applyFont="1" applyFill="1" applyBorder="1" applyAlignment="1">
      <alignment horizontal="center" vertical="top" wrapText="1"/>
    </xf>
    <xf numFmtId="0" fontId="44" fillId="10" borderId="1" xfId="0" applyFont="1" applyFill="1" applyBorder="1" applyAlignment="1">
      <alignment horizontal="center" vertical="top" wrapText="1"/>
    </xf>
    <xf numFmtId="0" fontId="51" fillId="2" borderId="1" xfId="0" applyFont="1" applyFill="1" applyBorder="1" applyAlignment="1">
      <alignment horizontal="center" vertical="top"/>
    </xf>
    <xf numFmtId="0" fontId="52" fillId="5" borderId="1" xfId="0" applyFont="1" applyFill="1" applyBorder="1" applyAlignment="1">
      <alignment horizontal="center" vertical="top"/>
    </xf>
    <xf numFmtId="0" fontId="52" fillId="2" borderId="1" xfId="0" applyFont="1" applyFill="1" applyBorder="1" applyAlignment="1">
      <alignment horizontal="center" vertical="top"/>
    </xf>
    <xf numFmtId="0" fontId="53" fillId="4" borderId="1" xfId="0" applyFont="1" applyFill="1" applyBorder="1" applyAlignment="1">
      <alignment horizontal="center" vertical="top"/>
    </xf>
    <xf numFmtId="0" fontId="52" fillId="4" borderId="1" xfId="0" applyFont="1" applyFill="1" applyBorder="1" applyAlignment="1">
      <alignment horizontal="center" vertical="top"/>
    </xf>
    <xf numFmtId="0" fontId="54" fillId="2" borderId="1" xfId="0" applyFont="1" applyFill="1" applyBorder="1" applyAlignment="1">
      <alignment horizontal="center" vertical="top"/>
    </xf>
    <xf numFmtId="0" fontId="54" fillId="4" borderId="1" xfId="0" applyFont="1" applyFill="1" applyBorder="1" applyAlignment="1">
      <alignment horizontal="center" vertical="top"/>
    </xf>
    <xf numFmtId="0" fontId="55" fillId="4" borderId="1" xfId="0" applyFont="1" applyFill="1" applyBorder="1" applyAlignment="1">
      <alignment horizontal="center" vertical="top"/>
    </xf>
    <xf numFmtId="0" fontId="55" fillId="3" borderId="1" xfId="0" applyFont="1" applyFill="1" applyBorder="1" applyAlignment="1">
      <alignment horizontal="center" vertical="top" wrapText="1"/>
    </xf>
    <xf numFmtId="0" fontId="55" fillId="12" borderId="1" xfId="0" applyFont="1" applyFill="1" applyBorder="1" applyAlignment="1">
      <alignment horizontal="center" vertical="top"/>
    </xf>
    <xf numFmtId="0" fontId="43" fillId="11" borderId="1" xfId="0" applyFont="1" applyFill="1" applyBorder="1" applyAlignment="1">
      <alignment vertical="top" wrapText="1"/>
    </xf>
    <xf numFmtId="0" fontId="44" fillId="3" borderId="1" xfId="0" applyFont="1" applyFill="1" applyBorder="1" applyAlignment="1">
      <alignment vertical="top" wrapText="1"/>
    </xf>
    <xf numFmtId="0" fontId="44" fillId="9" borderId="1" xfId="0" applyFont="1" applyFill="1" applyBorder="1" applyAlignment="1">
      <alignment horizontal="center" vertical="top" wrapText="1"/>
    </xf>
    <xf numFmtId="0" fontId="1" fillId="16" borderId="1" xfId="1" applyNumberFormat="1" applyFont="1" applyFill="1" applyBorder="1" applyAlignment="1"/>
    <xf numFmtId="0" fontId="44" fillId="18" borderId="1" xfId="0" applyFont="1" applyFill="1" applyBorder="1" applyAlignment="1">
      <alignment vertical="top" wrapText="1"/>
    </xf>
    <xf numFmtId="49" fontId="43" fillId="18" borderId="1" xfId="0" applyNumberFormat="1" applyFont="1" applyFill="1" applyBorder="1" applyAlignment="1">
      <alignment horizontal="left" vertical="top" wrapText="1"/>
    </xf>
    <xf numFmtId="0" fontId="45" fillId="18" borderId="1" xfId="0" applyFont="1" applyFill="1" applyBorder="1" applyAlignment="1">
      <alignment vertical="top" wrapText="1"/>
    </xf>
    <xf numFmtId="0" fontId="43" fillId="18" borderId="1" xfId="0" applyFont="1" applyFill="1" applyBorder="1" applyAlignment="1">
      <alignment horizontal="left" vertical="center" wrapText="1"/>
    </xf>
    <xf numFmtId="0" fontId="1" fillId="18" borderId="1" xfId="1" applyNumberFormat="1" applyFont="1" applyFill="1" applyBorder="1" applyAlignment="1"/>
    <xf numFmtId="0" fontId="45" fillId="19" borderId="1" xfId="0" applyFont="1" applyFill="1" applyBorder="1" applyAlignment="1">
      <alignment vertical="top" wrapText="1"/>
    </xf>
    <xf numFmtId="49" fontId="43" fillId="19" borderId="1" xfId="0" applyNumberFormat="1" applyFont="1" applyFill="1" applyBorder="1" applyAlignment="1">
      <alignment horizontal="left" vertical="top" wrapText="1"/>
    </xf>
    <xf numFmtId="0" fontId="43" fillId="19" borderId="1" xfId="0" applyFont="1" applyFill="1" applyBorder="1" applyAlignment="1">
      <alignment horizontal="left" vertical="center" wrapText="1"/>
    </xf>
    <xf numFmtId="0" fontId="1" fillId="19" borderId="1" xfId="1" applyNumberFormat="1" applyFont="1" applyFill="1" applyBorder="1" applyAlignment="1"/>
    <xf numFmtId="49" fontId="46" fillId="18" borderId="1" xfId="0" applyNumberFormat="1" applyFont="1" applyFill="1" applyBorder="1" applyAlignment="1">
      <alignment horizontal="left" vertical="top" wrapText="1"/>
    </xf>
    <xf numFmtId="0" fontId="44" fillId="18" borderId="1" xfId="0" applyFont="1" applyFill="1" applyBorder="1" applyAlignment="1">
      <alignment vertical="top"/>
    </xf>
    <xf numFmtId="0" fontId="44" fillId="19" borderId="1" xfId="0" applyFont="1" applyFill="1" applyBorder="1" applyAlignment="1">
      <alignment vertical="top" wrapText="1"/>
    </xf>
    <xf numFmtId="49" fontId="46" fillId="19" borderId="1" xfId="0" applyNumberFormat="1" applyFont="1" applyFill="1" applyBorder="1" applyAlignment="1">
      <alignment horizontal="left" vertical="top" wrapText="1"/>
    </xf>
    <xf numFmtId="0" fontId="44" fillId="18" borderId="1" xfId="0" applyFont="1" applyFill="1" applyBorder="1" applyAlignment="1">
      <alignment horizontal="center" vertical="top" wrapText="1"/>
    </xf>
    <xf numFmtId="49" fontId="48" fillId="19" borderId="1" xfId="0" applyNumberFormat="1" applyFont="1" applyFill="1" applyBorder="1" applyAlignment="1">
      <alignment horizontal="left" vertical="top" wrapText="1"/>
    </xf>
    <xf numFmtId="0" fontId="47" fillId="19" borderId="1" xfId="0" applyFont="1" applyFill="1" applyBorder="1" applyAlignment="1">
      <alignment vertical="top" wrapText="1"/>
    </xf>
    <xf numFmtId="49" fontId="48" fillId="18" borderId="1" xfId="0" applyNumberFormat="1" applyFont="1" applyFill="1" applyBorder="1" applyAlignment="1">
      <alignment horizontal="left" vertical="top" wrapText="1"/>
    </xf>
    <xf numFmtId="0" fontId="47" fillId="18" borderId="1" xfId="0" applyFont="1" applyFill="1" applyBorder="1" applyAlignment="1">
      <alignment vertical="top" wrapText="1"/>
    </xf>
    <xf numFmtId="0" fontId="42" fillId="18" borderId="1" xfId="0" applyFont="1" applyFill="1" applyBorder="1" applyAlignment="1">
      <alignment horizontal="center" vertical="top" wrapText="1"/>
    </xf>
    <xf numFmtId="0" fontId="46" fillId="18" borderId="1" xfId="0" applyFont="1" applyFill="1" applyBorder="1" applyAlignment="1">
      <alignment horizontal="left" vertical="center" wrapText="1"/>
    </xf>
    <xf numFmtId="0" fontId="45" fillId="19" borderId="1" xfId="0" applyFont="1" applyFill="1" applyBorder="1" applyAlignment="1">
      <alignment vertical="top"/>
    </xf>
    <xf numFmtId="0" fontId="43" fillId="19" borderId="1" xfId="0" applyFont="1" applyFill="1" applyBorder="1" applyAlignment="1">
      <alignment vertical="top" wrapText="1"/>
    </xf>
    <xf numFmtId="0" fontId="43" fillId="18" borderId="1" xfId="0" applyFont="1" applyFill="1" applyBorder="1" applyAlignment="1">
      <alignment vertical="top" wrapText="1"/>
    </xf>
    <xf numFmtId="49" fontId="43" fillId="18" borderId="1" xfId="0" applyNumberFormat="1" applyFont="1" applyFill="1" applyBorder="1" applyAlignment="1">
      <alignment horizontal="left" wrapText="1"/>
    </xf>
    <xf numFmtId="0" fontId="50" fillId="18" borderId="1" xfId="0" applyFont="1" applyFill="1" applyBorder="1" applyAlignment="1">
      <alignment vertical="top" wrapText="1"/>
    </xf>
    <xf numFmtId="0" fontId="50" fillId="19" borderId="1" xfId="0" applyFont="1" applyFill="1" applyBorder="1" applyAlignment="1">
      <alignment vertical="top" wrapText="1"/>
    </xf>
    <xf numFmtId="0" fontId="56" fillId="19" borderId="1" xfId="0" applyFont="1" applyFill="1" applyBorder="1" applyAlignment="1">
      <alignment vertical="top"/>
    </xf>
    <xf numFmtId="0" fontId="57" fillId="19" borderId="1" xfId="0" applyFont="1" applyFill="1" applyBorder="1" applyAlignment="1">
      <alignment horizontal="center" vertical="top"/>
    </xf>
    <xf numFmtId="0" fontId="56" fillId="19" borderId="1" xfId="0" applyFont="1" applyFill="1" applyBorder="1" applyAlignment="1">
      <alignment vertical="top" wrapText="1"/>
    </xf>
    <xf numFmtId="0" fontId="40" fillId="16" borderId="1" xfId="4" applyFont="1" applyFill="1" applyBorder="1" applyAlignment="1"/>
    <xf numFmtId="0" fontId="41" fillId="16" borderId="1" xfId="0" applyFont="1" applyFill="1" applyBorder="1" applyAlignment="1">
      <alignment wrapText="1"/>
    </xf>
    <xf numFmtId="0" fontId="32" fillId="16" borderId="1" xfId="0" applyFont="1" applyFill="1" applyBorder="1" applyAlignment="1">
      <alignment wrapText="1"/>
    </xf>
    <xf numFmtId="0" fontId="40" fillId="16" borderId="1" xfId="1" applyNumberFormat="1" applyFont="1" applyFill="1" applyBorder="1" applyAlignment="1"/>
    <xf numFmtId="0" fontId="40" fillId="16" borderId="1" xfId="1" applyNumberFormat="1" applyFont="1" applyFill="1" applyBorder="1" applyAlignment="1">
      <alignment wrapText="1"/>
    </xf>
    <xf numFmtId="0" fontId="1" fillId="17" borderId="1" xfId="4" applyFont="1" applyFill="1" applyBorder="1" applyAlignment="1">
      <alignment vertical="top"/>
    </xf>
    <xf numFmtId="0" fontId="44" fillId="19" borderId="1" xfId="0" applyFont="1" applyFill="1" applyBorder="1" applyAlignment="1">
      <alignment horizontal="center" vertical="top" wrapText="1"/>
    </xf>
    <xf numFmtId="0" fontId="50" fillId="19" borderId="1" xfId="0" applyFont="1" applyFill="1" applyBorder="1" applyAlignment="1">
      <alignment horizontal="center" vertical="top"/>
    </xf>
  </cellXfs>
  <cellStyles count="5">
    <cellStyle name="Bad" xfId="2" builtinId="27"/>
    <cellStyle name="Calculation" xfId="3" builtinId="22"/>
    <cellStyle name="Neutral" xfId="4" builtinId="28"/>
    <cellStyle name="Normal" xfId="0" builtinId="0"/>
    <cellStyle name="Normal 2" xfId="1"/>
  </cellStyles>
  <dxfs count="2">
    <dxf>
      <fill>
        <patternFill>
          <bgColor indexed="50"/>
        </patternFill>
      </fill>
    </dxf>
    <dxf>
      <fill>
        <patternFill>
          <bgColor indexed="50"/>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5"/>
  <sheetViews>
    <sheetView workbookViewId="0">
      <selection activeCell="A25" sqref="A25"/>
    </sheetView>
  </sheetViews>
  <sheetFormatPr defaultRowHeight="13.2" x14ac:dyDescent="0.25"/>
  <cols>
    <col min="1" max="1" width="24.21875" bestFit="1" customWidth="1"/>
    <col min="2" max="2" width="24.21875" customWidth="1"/>
    <col min="3" max="3" width="13.77734375" bestFit="1" customWidth="1"/>
    <col min="4" max="4" width="9.88671875" bestFit="1" customWidth="1"/>
    <col min="6" max="6" width="52.109375" bestFit="1" customWidth="1"/>
  </cols>
  <sheetData>
    <row r="1" spans="1:6" x14ac:dyDescent="0.25">
      <c r="B1" t="s">
        <v>429</v>
      </c>
      <c r="C1" t="s">
        <v>426</v>
      </c>
      <c r="D1" t="s">
        <v>430</v>
      </c>
      <c r="F1" t="s">
        <v>440</v>
      </c>
    </row>
    <row r="2" spans="1:6" ht="14.4" x14ac:dyDescent="0.3">
      <c r="A2" t="s">
        <v>432</v>
      </c>
      <c r="B2" s="91">
        <f>SUM(B3:B50)</f>
        <v>38</v>
      </c>
      <c r="C2" s="91">
        <f>SUM(C3:C55)</f>
        <v>22.5</v>
      </c>
      <c r="D2" s="91">
        <f>SUM(D3:D100)</f>
        <v>53</v>
      </c>
      <c r="E2" s="92">
        <f>D2/5</f>
        <v>10.6</v>
      </c>
    </row>
    <row r="3" spans="1:6" x14ac:dyDescent="0.25">
      <c r="A3" t="s">
        <v>439</v>
      </c>
      <c r="B3">
        <v>1</v>
      </c>
      <c r="C3">
        <v>2</v>
      </c>
      <c r="D3">
        <f>B3*C3</f>
        <v>2</v>
      </c>
    </row>
    <row r="4" spans="1:6" x14ac:dyDescent="0.25">
      <c r="A4" t="s">
        <v>427</v>
      </c>
      <c r="B4">
        <v>6</v>
      </c>
      <c r="C4">
        <v>1</v>
      </c>
      <c r="D4">
        <f>B4*C4</f>
        <v>6</v>
      </c>
      <c r="F4" t="s">
        <v>437</v>
      </c>
    </row>
    <row r="5" spans="1:6" x14ac:dyDescent="0.25">
      <c r="A5" t="s">
        <v>428</v>
      </c>
      <c r="B5">
        <v>12</v>
      </c>
      <c r="C5">
        <v>2</v>
      </c>
      <c r="D5">
        <f t="shared" ref="D5:D13" si="0">B5*C5</f>
        <v>24</v>
      </c>
      <c r="F5" t="s">
        <v>438</v>
      </c>
    </row>
    <row r="6" spans="1:6" ht="39.6" x14ac:dyDescent="0.25">
      <c r="A6" s="90" t="s">
        <v>436</v>
      </c>
      <c r="B6">
        <v>12</v>
      </c>
      <c r="C6">
        <v>0.5</v>
      </c>
      <c r="D6">
        <f t="shared" si="0"/>
        <v>6</v>
      </c>
      <c r="F6" t="s">
        <v>435</v>
      </c>
    </row>
    <row r="7" spans="1:6" x14ac:dyDescent="0.25">
      <c r="A7" t="s">
        <v>424</v>
      </c>
      <c r="B7">
        <v>1</v>
      </c>
      <c r="C7">
        <v>5</v>
      </c>
      <c r="D7">
        <f t="shared" si="0"/>
        <v>5</v>
      </c>
    </row>
    <row r="8" spans="1:6" ht="52.8" x14ac:dyDescent="0.25">
      <c r="A8" s="90" t="s">
        <v>433</v>
      </c>
      <c r="B8" s="90">
        <v>1</v>
      </c>
      <c r="C8">
        <v>5</v>
      </c>
      <c r="D8">
        <f t="shared" si="0"/>
        <v>5</v>
      </c>
      <c r="F8" t="s">
        <v>435</v>
      </c>
    </row>
    <row r="9" spans="1:6" x14ac:dyDescent="0.25">
      <c r="A9" t="s">
        <v>425</v>
      </c>
      <c r="B9">
        <v>1</v>
      </c>
      <c r="C9">
        <v>1</v>
      </c>
      <c r="D9">
        <f t="shared" si="0"/>
        <v>1</v>
      </c>
    </row>
    <row r="11" spans="1:6" x14ac:dyDescent="0.25">
      <c r="A11" t="s">
        <v>431</v>
      </c>
      <c r="B11">
        <v>0</v>
      </c>
      <c r="C11">
        <v>5</v>
      </c>
      <c r="D11">
        <f t="shared" si="0"/>
        <v>0</v>
      </c>
    </row>
    <row r="13" spans="1:6" x14ac:dyDescent="0.25">
      <c r="A13" t="s">
        <v>434</v>
      </c>
      <c r="B13">
        <v>4</v>
      </c>
      <c r="C13">
        <v>1</v>
      </c>
      <c r="D13">
        <f t="shared" si="0"/>
        <v>4</v>
      </c>
    </row>
    <row r="17" spans="1:1" x14ac:dyDescent="0.25">
      <c r="A17" t="s">
        <v>441</v>
      </c>
    </row>
    <row r="19" spans="1:1" x14ac:dyDescent="0.25">
      <c r="A19" t="s">
        <v>442</v>
      </c>
    </row>
    <row r="22" spans="1:1" x14ac:dyDescent="0.25">
      <c r="A22" t="s">
        <v>443</v>
      </c>
    </row>
    <row r="25" spans="1:1" x14ac:dyDescent="0.25">
      <c r="A25" t="s">
        <v>444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O109"/>
  <sheetViews>
    <sheetView view="pageBreakPreview" topLeftCell="B1" zoomScale="115" zoomScaleNormal="100" zoomScaleSheetLayoutView="115" workbookViewId="0">
      <selection activeCell="B1" sqref="A1:XFD1048576"/>
    </sheetView>
  </sheetViews>
  <sheetFormatPr defaultColWidth="9.109375" defaultRowHeight="14.4" x14ac:dyDescent="0.3"/>
  <cols>
    <col min="1" max="1" width="9.109375" style="39" customWidth="1"/>
    <col min="2" max="2" width="29.109375" style="57" customWidth="1"/>
    <col min="3" max="3" width="53.33203125" style="47" customWidth="1"/>
    <col min="4" max="4" width="9.6640625" style="39" customWidth="1"/>
    <col min="5" max="5" width="14.88671875" style="59" hidden="1" customWidth="1"/>
    <col min="6" max="6" width="13.88671875" style="59" hidden="1" customWidth="1"/>
    <col min="7" max="7" width="6.33203125" style="37" hidden="1" customWidth="1"/>
    <col min="8" max="8" width="59.44140625" style="60" hidden="1" customWidth="1"/>
    <col min="9" max="9" width="8.5546875" style="38" hidden="1" customWidth="1"/>
    <col min="10" max="10" width="12.33203125" style="57" customWidth="1"/>
    <col min="11" max="11" width="10.88671875" style="58" customWidth="1"/>
    <col min="12" max="12" width="12" style="58" customWidth="1"/>
    <col min="13" max="13" width="9.109375" style="88"/>
    <col min="14" max="14" width="9.6640625" style="88" customWidth="1"/>
    <col min="15" max="15" width="6.88671875" style="88" customWidth="1"/>
    <col min="16" max="16384" width="9.109375" style="39"/>
  </cols>
  <sheetData>
    <row r="1" spans="1:15" ht="21" x14ac:dyDescent="0.3">
      <c r="B1" s="48" t="s">
        <v>200</v>
      </c>
      <c r="D1" s="48"/>
      <c r="E1" s="49"/>
      <c r="F1" s="49"/>
      <c r="G1" s="50"/>
      <c r="H1" s="51"/>
      <c r="K1" s="58">
        <v>1</v>
      </c>
      <c r="L1" s="58" t="s">
        <v>235</v>
      </c>
      <c r="M1" s="88" t="s">
        <v>418</v>
      </c>
      <c r="O1" s="88" t="s">
        <v>423</v>
      </c>
    </row>
    <row r="2" spans="1:15" s="65" customFormat="1" ht="25.8" customHeight="1" x14ac:dyDescent="0.3">
      <c r="B2" s="66" t="s">
        <v>62</v>
      </c>
      <c r="C2" s="66" t="s">
        <v>185</v>
      </c>
      <c r="D2" s="67" t="s">
        <v>201</v>
      </c>
      <c r="E2" s="67" t="s">
        <v>80</v>
      </c>
      <c r="F2" s="67" t="s">
        <v>87</v>
      </c>
      <c r="G2" s="68"/>
      <c r="H2" s="67" t="s">
        <v>101</v>
      </c>
      <c r="I2" s="69" t="s">
        <v>100</v>
      </c>
      <c r="J2" s="66" t="s">
        <v>214</v>
      </c>
      <c r="K2" s="66" t="s">
        <v>234</v>
      </c>
      <c r="L2" s="66"/>
      <c r="M2" s="88" t="s">
        <v>421</v>
      </c>
      <c r="N2" s="89" t="s">
        <v>422</v>
      </c>
      <c r="O2" s="88"/>
    </row>
    <row r="3" spans="1:15" x14ac:dyDescent="0.3">
      <c r="B3" s="34" t="s">
        <v>47</v>
      </c>
      <c r="C3" s="34"/>
      <c r="D3" s="34"/>
      <c r="E3" s="34"/>
      <c r="F3" s="34"/>
      <c r="G3" s="34"/>
      <c r="H3" s="34"/>
      <c r="I3" s="34"/>
      <c r="J3" s="34"/>
      <c r="K3" s="58">
        <v>0</v>
      </c>
    </row>
    <row r="4" spans="1:15" ht="26.4" x14ac:dyDescent="0.3">
      <c r="A4" s="39">
        <v>1</v>
      </c>
      <c r="B4" s="2" t="s">
        <v>103</v>
      </c>
      <c r="C4" s="35" t="s">
        <v>131</v>
      </c>
      <c r="D4" s="2">
        <v>360</v>
      </c>
      <c r="E4" s="16" t="s">
        <v>69</v>
      </c>
      <c r="F4" s="16"/>
      <c r="G4" s="5"/>
      <c r="H4" s="26"/>
      <c r="I4" s="1" t="s">
        <v>46</v>
      </c>
      <c r="J4" s="4" t="s">
        <v>215</v>
      </c>
      <c r="K4" s="58">
        <v>0</v>
      </c>
      <c r="M4" s="88" t="s">
        <v>46</v>
      </c>
      <c r="N4" s="88" t="s">
        <v>46</v>
      </c>
      <c r="O4" s="93" t="s">
        <v>46</v>
      </c>
    </row>
    <row r="5" spans="1:15" ht="34.200000000000003" x14ac:dyDescent="0.3">
      <c r="A5" s="39">
        <v>2</v>
      </c>
      <c r="B5" s="4" t="s">
        <v>7</v>
      </c>
      <c r="C5" s="35" t="s">
        <v>132</v>
      </c>
      <c r="D5" s="4">
        <v>361</v>
      </c>
      <c r="E5" s="18" t="s">
        <v>81</v>
      </c>
      <c r="F5" s="18"/>
      <c r="G5" s="5">
        <v>1</v>
      </c>
      <c r="H5" s="26" t="s">
        <v>98</v>
      </c>
      <c r="I5" s="1" t="s">
        <v>46</v>
      </c>
      <c r="J5" s="4" t="s">
        <v>216</v>
      </c>
      <c r="K5" s="58">
        <v>0</v>
      </c>
    </row>
    <row r="6" spans="1:15" ht="39.6" x14ac:dyDescent="0.3">
      <c r="A6" s="39">
        <v>3</v>
      </c>
      <c r="B6" s="2" t="s">
        <v>59</v>
      </c>
      <c r="C6" s="70" t="s">
        <v>133</v>
      </c>
      <c r="D6" s="2">
        <v>394</v>
      </c>
      <c r="E6" s="16" t="s">
        <v>69</v>
      </c>
      <c r="F6" s="16"/>
      <c r="G6" s="5"/>
      <c r="H6" s="71"/>
      <c r="I6" s="1" t="s">
        <v>46</v>
      </c>
      <c r="J6" s="10" t="s">
        <v>216</v>
      </c>
      <c r="K6" s="58">
        <v>0</v>
      </c>
      <c r="M6" s="88" t="s">
        <v>46</v>
      </c>
      <c r="N6" s="88" t="s">
        <v>46</v>
      </c>
      <c r="O6" s="88" t="s">
        <v>46</v>
      </c>
    </row>
    <row r="7" spans="1:15" ht="61.2" x14ac:dyDescent="0.3">
      <c r="A7" s="39">
        <v>4</v>
      </c>
      <c r="B7" s="2" t="s">
        <v>84</v>
      </c>
      <c r="C7" s="70" t="s">
        <v>134</v>
      </c>
      <c r="D7" s="10">
        <v>395</v>
      </c>
      <c r="E7" s="16" t="s">
        <v>65</v>
      </c>
      <c r="F7" s="16"/>
      <c r="G7" s="5"/>
      <c r="H7" s="71"/>
      <c r="I7" s="1" t="s">
        <v>46</v>
      </c>
      <c r="J7" s="10" t="s">
        <v>216</v>
      </c>
      <c r="K7" s="58">
        <v>0</v>
      </c>
      <c r="L7" s="45" t="s">
        <v>217</v>
      </c>
      <c r="M7" s="88" t="s">
        <v>46</v>
      </c>
      <c r="N7" s="88" t="s">
        <v>46</v>
      </c>
    </row>
    <row r="8" spans="1:15" ht="26.4" x14ac:dyDescent="0.3">
      <c r="A8" s="39">
        <v>5</v>
      </c>
      <c r="B8" s="6" t="s">
        <v>196</v>
      </c>
      <c r="C8" s="35" t="s">
        <v>199</v>
      </c>
      <c r="D8" s="4">
        <v>26</v>
      </c>
      <c r="E8" s="16"/>
      <c r="F8" s="16"/>
      <c r="G8" s="5"/>
      <c r="H8" s="26"/>
      <c r="I8" s="1"/>
      <c r="J8" s="4" t="s">
        <v>215</v>
      </c>
      <c r="K8" s="58">
        <v>0</v>
      </c>
    </row>
    <row r="9" spans="1:15" x14ac:dyDescent="0.3">
      <c r="B9" s="9" t="s">
        <v>2</v>
      </c>
      <c r="C9" s="9"/>
      <c r="D9" s="9"/>
      <c r="E9" s="9"/>
      <c r="F9" s="9"/>
      <c r="G9" s="9"/>
      <c r="H9" s="9"/>
      <c r="I9" s="9"/>
      <c r="J9" s="9"/>
      <c r="K9" s="58">
        <v>0</v>
      </c>
      <c r="L9" s="61"/>
    </row>
    <row r="10" spans="1:15" ht="20.399999999999999" x14ac:dyDescent="0.3">
      <c r="A10" s="39">
        <v>6</v>
      </c>
      <c r="B10" s="10" t="s">
        <v>104</v>
      </c>
      <c r="C10" s="70" t="s">
        <v>136</v>
      </c>
      <c r="D10" s="10">
        <v>2</v>
      </c>
      <c r="E10" s="16" t="s">
        <v>69</v>
      </c>
      <c r="F10" s="16"/>
      <c r="G10" s="5"/>
      <c r="H10" s="74"/>
      <c r="I10" s="1" t="s">
        <v>46</v>
      </c>
      <c r="J10" s="10" t="s">
        <v>218</v>
      </c>
      <c r="K10" s="58">
        <v>0</v>
      </c>
      <c r="M10" s="88" t="s">
        <v>46</v>
      </c>
      <c r="N10" s="88" t="s">
        <v>46</v>
      </c>
      <c r="O10" s="88" t="s">
        <v>46</v>
      </c>
    </row>
    <row r="11" spans="1:15" ht="26.4" x14ac:dyDescent="0.3">
      <c r="B11" s="6" t="s">
        <v>57</v>
      </c>
      <c r="C11" s="30" t="s">
        <v>137</v>
      </c>
      <c r="D11" s="6"/>
      <c r="E11" s="3"/>
      <c r="F11" s="3"/>
      <c r="G11" s="5"/>
      <c r="H11" s="26"/>
      <c r="I11" s="11"/>
      <c r="J11" s="4" t="s">
        <v>218</v>
      </c>
      <c r="K11" s="58">
        <v>0</v>
      </c>
    </row>
    <row r="12" spans="1:15" ht="20.399999999999999" x14ac:dyDescent="0.3">
      <c r="A12" s="39">
        <v>7</v>
      </c>
      <c r="B12" s="6" t="s">
        <v>31</v>
      </c>
      <c r="C12" s="30" t="s">
        <v>138</v>
      </c>
      <c r="D12" s="6">
        <v>5</v>
      </c>
      <c r="E12" s="16" t="s">
        <v>72</v>
      </c>
      <c r="F12" s="16"/>
      <c r="G12" s="5"/>
      <c r="H12" s="26"/>
      <c r="I12" s="8"/>
      <c r="J12" s="4" t="s">
        <v>218</v>
      </c>
      <c r="K12" s="58">
        <v>0</v>
      </c>
    </row>
    <row r="13" spans="1:15" x14ac:dyDescent="0.3">
      <c r="B13" s="9" t="s">
        <v>27</v>
      </c>
      <c r="C13" s="9"/>
      <c r="D13" s="9"/>
      <c r="E13" s="9"/>
      <c r="F13" s="9"/>
      <c r="G13" s="9"/>
      <c r="H13" s="9"/>
      <c r="I13" s="9"/>
      <c r="J13" s="9"/>
      <c r="K13" s="58">
        <v>0</v>
      </c>
      <c r="L13" s="31"/>
    </row>
    <row r="14" spans="1:15" ht="20.399999999999999" x14ac:dyDescent="0.3">
      <c r="A14" s="39">
        <v>8</v>
      </c>
      <c r="B14" s="10" t="s">
        <v>105</v>
      </c>
      <c r="C14" s="35" t="s">
        <v>188</v>
      </c>
      <c r="D14" s="10">
        <v>9</v>
      </c>
      <c r="E14" s="16" t="s">
        <v>69</v>
      </c>
      <c r="F14" s="16"/>
      <c r="G14" s="5"/>
      <c r="H14" s="25"/>
      <c r="I14" s="5" t="s">
        <v>46</v>
      </c>
      <c r="J14" s="4" t="s">
        <v>218</v>
      </c>
      <c r="K14" s="58">
        <v>0</v>
      </c>
      <c r="O14" s="88" t="s">
        <v>46</v>
      </c>
    </row>
    <row r="15" spans="1:15" ht="51" x14ac:dyDescent="0.3">
      <c r="B15" s="9" t="s">
        <v>40</v>
      </c>
      <c r="C15" s="9"/>
      <c r="D15" s="9"/>
      <c r="E15" s="9"/>
      <c r="F15" s="9"/>
      <c r="G15" s="9"/>
      <c r="H15" s="9"/>
      <c r="I15" s="9"/>
      <c r="J15" s="9" t="s">
        <v>219</v>
      </c>
      <c r="K15" s="58">
        <v>0</v>
      </c>
      <c r="L15" s="31"/>
    </row>
    <row r="16" spans="1:15" ht="51" x14ac:dyDescent="0.3">
      <c r="A16" s="39">
        <v>9</v>
      </c>
      <c r="B16" s="4" t="s">
        <v>41</v>
      </c>
      <c r="C16" s="35" t="s">
        <v>186</v>
      </c>
      <c r="D16" s="4">
        <v>10</v>
      </c>
      <c r="E16" s="16" t="s">
        <v>73</v>
      </c>
      <c r="F16" s="16"/>
      <c r="G16" s="5"/>
      <c r="H16" s="25"/>
      <c r="I16" s="13" t="s">
        <v>44</v>
      </c>
      <c r="J16" s="45" t="s">
        <v>219</v>
      </c>
      <c r="K16" s="58">
        <v>0</v>
      </c>
      <c r="O16" s="88" t="s">
        <v>420</v>
      </c>
    </row>
    <row r="17" spans="1:15" ht="51" x14ac:dyDescent="0.3">
      <c r="A17" s="39">
        <v>10</v>
      </c>
      <c r="B17" s="4" t="s">
        <v>42</v>
      </c>
      <c r="C17" s="35" t="s">
        <v>187</v>
      </c>
      <c r="D17" s="4">
        <v>11</v>
      </c>
      <c r="E17" s="16" t="s">
        <v>73</v>
      </c>
      <c r="F17" s="16"/>
      <c r="G17" s="5"/>
      <c r="H17" s="25"/>
      <c r="I17" s="7"/>
      <c r="J17" s="45" t="s">
        <v>219</v>
      </c>
      <c r="K17" s="58">
        <v>0</v>
      </c>
      <c r="O17" s="88" t="s">
        <v>420</v>
      </c>
    </row>
    <row r="18" spans="1:15" x14ac:dyDescent="0.3">
      <c r="A18" s="39">
        <v>11</v>
      </c>
      <c r="B18" s="4" t="s">
        <v>130</v>
      </c>
      <c r="C18" s="35" t="s">
        <v>189</v>
      </c>
      <c r="D18" s="4">
        <v>11.1</v>
      </c>
      <c r="E18" s="18"/>
      <c r="F18" s="18"/>
      <c r="G18" s="5"/>
      <c r="H18" s="25"/>
      <c r="I18" s="7"/>
      <c r="J18" s="4" t="s">
        <v>218</v>
      </c>
      <c r="K18" s="58">
        <v>0</v>
      </c>
    </row>
    <row r="19" spans="1:15" x14ac:dyDescent="0.3">
      <c r="B19" s="9" t="s">
        <v>37</v>
      </c>
      <c r="C19" s="9"/>
      <c r="D19" s="9"/>
      <c r="E19" s="9"/>
      <c r="F19" s="9"/>
      <c r="G19" s="9"/>
      <c r="H19" s="9"/>
      <c r="I19" s="9"/>
      <c r="J19" s="9"/>
      <c r="K19" s="58">
        <v>0</v>
      </c>
      <c r="L19" s="31"/>
    </row>
    <row r="20" spans="1:15" ht="39.6" x14ac:dyDescent="0.3">
      <c r="A20" s="39">
        <v>12</v>
      </c>
      <c r="B20" s="75" t="s">
        <v>19</v>
      </c>
      <c r="C20" s="76" t="s">
        <v>139</v>
      </c>
      <c r="D20" s="75">
        <v>207</v>
      </c>
      <c r="E20" s="77" t="s">
        <v>73</v>
      </c>
      <c r="F20" s="77" t="s">
        <v>73</v>
      </c>
      <c r="G20" s="78"/>
      <c r="H20" s="79"/>
      <c r="I20" s="80"/>
      <c r="J20" s="81" t="s">
        <v>218</v>
      </c>
      <c r="K20" s="58">
        <v>0</v>
      </c>
      <c r="M20" s="88" t="s">
        <v>419</v>
      </c>
      <c r="N20" s="88" t="s">
        <v>420</v>
      </c>
    </row>
    <row r="21" spans="1:15" ht="39.6" x14ac:dyDescent="0.3">
      <c r="A21" s="39">
        <v>13</v>
      </c>
      <c r="B21" s="6" t="s">
        <v>38</v>
      </c>
      <c r="C21" s="30" t="s">
        <v>140</v>
      </c>
      <c r="D21" s="6">
        <v>66.400000000000006</v>
      </c>
      <c r="E21" s="16" t="s">
        <v>73</v>
      </c>
      <c r="F21" s="16" t="s">
        <v>73</v>
      </c>
      <c r="G21" s="5"/>
      <c r="H21" s="26"/>
      <c r="I21" s="8"/>
      <c r="J21" s="4" t="s">
        <v>218</v>
      </c>
      <c r="K21" s="58">
        <v>0</v>
      </c>
    </row>
    <row r="22" spans="1:15" x14ac:dyDescent="0.3">
      <c r="B22" s="9" t="s">
        <v>20</v>
      </c>
      <c r="C22" s="9"/>
      <c r="D22" s="9"/>
      <c r="E22" s="9"/>
      <c r="F22" s="9"/>
      <c r="G22" s="9"/>
      <c r="H22" s="9"/>
      <c r="I22" s="9"/>
      <c r="J22" s="9"/>
      <c r="K22" s="58">
        <v>0</v>
      </c>
      <c r="L22" s="31"/>
    </row>
    <row r="23" spans="1:15" x14ac:dyDescent="0.3">
      <c r="A23" s="39">
        <v>14</v>
      </c>
      <c r="B23" s="75" t="s">
        <v>26</v>
      </c>
      <c r="C23" s="76" t="s">
        <v>141</v>
      </c>
      <c r="D23" s="75">
        <v>4</v>
      </c>
      <c r="E23" s="77" t="s">
        <v>71</v>
      </c>
      <c r="F23" s="77"/>
      <c r="G23" s="78"/>
      <c r="H23" s="79"/>
      <c r="I23" s="82"/>
      <c r="J23" s="81" t="s">
        <v>218</v>
      </c>
      <c r="K23" s="58">
        <v>0</v>
      </c>
      <c r="M23" s="88" t="s">
        <v>419</v>
      </c>
      <c r="N23" s="88" t="s">
        <v>419</v>
      </c>
      <c r="O23" s="88" t="s">
        <v>419</v>
      </c>
    </row>
    <row r="24" spans="1:15" ht="26.4" x14ac:dyDescent="0.3">
      <c r="A24" s="39">
        <v>15</v>
      </c>
      <c r="B24" s="75" t="s">
        <v>61</v>
      </c>
      <c r="C24" s="76" t="s">
        <v>142</v>
      </c>
      <c r="D24" s="75">
        <v>40</v>
      </c>
      <c r="E24" s="77" t="s">
        <v>75</v>
      </c>
      <c r="F24" s="77"/>
      <c r="G24" s="78"/>
      <c r="H24" s="79"/>
      <c r="I24" s="82"/>
      <c r="J24" s="81" t="s">
        <v>220</v>
      </c>
      <c r="K24" s="58">
        <v>0</v>
      </c>
      <c r="M24" s="88" t="s">
        <v>419</v>
      </c>
      <c r="N24" s="88" t="s">
        <v>419</v>
      </c>
    </row>
    <row r="25" spans="1:15" x14ac:dyDescent="0.3">
      <c r="B25" s="9" t="s">
        <v>24</v>
      </c>
      <c r="C25" s="9"/>
      <c r="D25" s="9"/>
      <c r="E25" s="9"/>
      <c r="F25" s="9"/>
      <c r="G25" s="9"/>
      <c r="H25" s="9"/>
      <c r="I25" s="9"/>
      <c r="J25" s="9"/>
      <c r="K25" s="58">
        <v>0</v>
      </c>
      <c r="L25" s="31"/>
    </row>
    <row r="26" spans="1:15" ht="20.399999999999999" x14ac:dyDescent="0.3">
      <c r="A26" s="39">
        <v>16</v>
      </c>
      <c r="B26" s="75" t="s">
        <v>28</v>
      </c>
      <c r="C26" s="76" t="s">
        <v>143</v>
      </c>
      <c r="D26" s="75">
        <v>3</v>
      </c>
      <c r="E26" s="77" t="s">
        <v>70</v>
      </c>
      <c r="F26" s="77"/>
      <c r="G26" s="78"/>
      <c r="H26" s="79"/>
      <c r="I26" s="80"/>
      <c r="J26" s="81" t="s">
        <v>218</v>
      </c>
      <c r="K26" s="58">
        <v>0</v>
      </c>
      <c r="M26" s="88" t="s">
        <v>419</v>
      </c>
      <c r="N26" s="88" t="s">
        <v>419</v>
      </c>
    </row>
    <row r="27" spans="1:15" ht="26.4" x14ac:dyDescent="0.3">
      <c r="A27" s="39">
        <v>17</v>
      </c>
      <c r="B27" s="2" t="s">
        <v>106</v>
      </c>
      <c r="C27" s="70" t="s">
        <v>144</v>
      </c>
      <c r="D27" s="2">
        <v>39</v>
      </c>
      <c r="E27" s="16" t="s">
        <v>74</v>
      </c>
      <c r="F27" s="16"/>
      <c r="G27" s="5"/>
      <c r="H27" s="71"/>
      <c r="I27" s="72"/>
      <c r="J27" s="22" t="s">
        <v>220</v>
      </c>
      <c r="K27" s="58">
        <v>0</v>
      </c>
      <c r="L27" s="73"/>
      <c r="M27" s="88" t="s">
        <v>46</v>
      </c>
      <c r="N27" s="88" t="s">
        <v>419</v>
      </c>
      <c r="O27" s="88" t="s">
        <v>46</v>
      </c>
    </row>
    <row r="28" spans="1:15" x14ac:dyDescent="0.3">
      <c r="B28" s="28" t="s">
        <v>6</v>
      </c>
      <c r="C28" s="28"/>
      <c r="D28" s="28"/>
      <c r="E28" s="28"/>
      <c r="F28" s="28"/>
      <c r="G28" s="28"/>
      <c r="H28" s="28"/>
      <c r="I28" s="28"/>
      <c r="J28" s="28"/>
      <c r="K28" s="58">
        <v>0</v>
      </c>
      <c r="L28" s="32"/>
    </row>
    <row r="29" spans="1:15" x14ac:dyDescent="0.3">
      <c r="A29" s="39">
        <v>18</v>
      </c>
      <c r="B29" s="6" t="s">
        <v>102</v>
      </c>
      <c r="C29" s="30" t="s">
        <v>145</v>
      </c>
      <c r="D29" s="6">
        <v>6</v>
      </c>
      <c r="E29" s="16" t="s">
        <v>67</v>
      </c>
      <c r="F29" s="16"/>
      <c r="G29" s="5"/>
      <c r="H29" s="26"/>
      <c r="I29" s="1" t="s">
        <v>46</v>
      </c>
      <c r="J29" s="4" t="s">
        <v>218</v>
      </c>
      <c r="K29" s="58">
        <v>0</v>
      </c>
      <c r="M29" s="88" t="s">
        <v>420</v>
      </c>
      <c r="N29" s="88" t="s">
        <v>46</v>
      </c>
    </row>
    <row r="30" spans="1:15" x14ac:dyDescent="0.3">
      <c r="A30" s="39">
        <v>19</v>
      </c>
      <c r="B30" s="6" t="s">
        <v>8</v>
      </c>
      <c r="C30" s="30" t="s">
        <v>146</v>
      </c>
      <c r="D30" s="6">
        <v>7</v>
      </c>
      <c r="E30" s="16" t="s">
        <v>67</v>
      </c>
      <c r="F30" s="16"/>
      <c r="G30" s="5"/>
      <c r="H30" s="26"/>
      <c r="I30" s="8"/>
      <c r="J30" s="4" t="s">
        <v>218</v>
      </c>
      <c r="K30" s="58">
        <v>0</v>
      </c>
      <c r="M30" s="88" t="s">
        <v>420</v>
      </c>
      <c r="N30" s="88" t="s">
        <v>46</v>
      </c>
    </row>
    <row r="31" spans="1:15" ht="26.4" x14ac:dyDescent="0.3">
      <c r="A31" s="39">
        <v>20</v>
      </c>
      <c r="B31" s="2" t="s">
        <v>107</v>
      </c>
      <c r="C31" s="70" t="s">
        <v>147</v>
      </c>
      <c r="D31" s="14">
        <v>25</v>
      </c>
      <c r="E31" s="16" t="s">
        <v>69</v>
      </c>
      <c r="F31" s="16"/>
      <c r="G31" s="5"/>
      <c r="H31" s="83"/>
      <c r="I31" s="1" t="s">
        <v>46</v>
      </c>
      <c r="J31" s="10" t="s">
        <v>215</v>
      </c>
      <c r="K31" s="58">
        <v>0</v>
      </c>
      <c r="M31" s="88" t="s">
        <v>46</v>
      </c>
      <c r="N31" s="88" t="s">
        <v>46</v>
      </c>
      <c r="O31" s="88" t="s">
        <v>46</v>
      </c>
    </row>
    <row r="32" spans="1:15" ht="26.4" x14ac:dyDescent="0.3">
      <c r="A32" s="39">
        <v>21</v>
      </c>
      <c r="B32" s="4" t="s">
        <v>10</v>
      </c>
      <c r="C32" s="30" t="s">
        <v>148</v>
      </c>
      <c r="D32" s="4">
        <v>285</v>
      </c>
      <c r="E32" s="18"/>
      <c r="F32" s="18"/>
      <c r="G32" s="5">
        <v>1</v>
      </c>
      <c r="H32" s="25" t="s">
        <v>97</v>
      </c>
      <c r="I32" s="5" t="s">
        <v>46</v>
      </c>
      <c r="J32" s="4" t="s">
        <v>220</v>
      </c>
      <c r="K32" s="58">
        <v>0</v>
      </c>
    </row>
    <row r="33" spans="1:15" ht="26.4" x14ac:dyDescent="0.3">
      <c r="A33" s="39">
        <v>22</v>
      </c>
      <c r="B33" s="4" t="s">
        <v>11</v>
      </c>
      <c r="C33" s="30" t="s">
        <v>149</v>
      </c>
      <c r="D33" s="4">
        <v>286</v>
      </c>
      <c r="E33" s="18"/>
      <c r="F33" s="5"/>
      <c r="G33" s="5"/>
      <c r="H33" s="25" t="s">
        <v>85</v>
      </c>
      <c r="I33" s="8"/>
      <c r="J33" s="4" t="s">
        <v>220</v>
      </c>
      <c r="K33" s="58">
        <v>0</v>
      </c>
    </row>
    <row r="34" spans="1:15" ht="26.4" x14ac:dyDescent="0.3">
      <c r="A34" s="39">
        <v>23</v>
      </c>
      <c r="B34" s="6" t="s">
        <v>48</v>
      </c>
      <c r="C34" s="30" t="s">
        <v>150</v>
      </c>
      <c r="D34" s="15">
        <v>44</v>
      </c>
      <c r="E34" s="21"/>
      <c r="F34" s="21"/>
      <c r="G34" s="23">
        <v>1</v>
      </c>
      <c r="H34" s="25" t="s">
        <v>97</v>
      </c>
      <c r="I34" s="1" t="s">
        <v>46</v>
      </c>
      <c r="J34" s="4" t="s">
        <v>220</v>
      </c>
      <c r="K34" s="58">
        <v>0</v>
      </c>
    </row>
    <row r="35" spans="1:15" x14ac:dyDescent="0.3">
      <c r="B35" s="28" t="s">
        <v>12</v>
      </c>
      <c r="C35" s="28"/>
      <c r="D35" s="28"/>
      <c r="E35" s="28"/>
      <c r="F35" s="28"/>
      <c r="G35" s="28"/>
      <c r="H35" s="28"/>
      <c r="I35" s="28"/>
      <c r="J35" s="28"/>
      <c r="K35" s="58">
        <v>0</v>
      </c>
      <c r="L35" s="32"/>
    </row>
    <row r="36" spans="1:15" ht="26.4" x14ac:dyDescent="0.3">
      <c r="A36" s="39">
        <v>24</v>
      </c>
      <c r="B36" s="2" t="s">
        <v>110</v>
      </c>
      <c r="C36" s="70" t="s">
        <v>151</v>
      </c>
      <c r="D36" s="2">
        <v>41</v>
      </c>
      <c r="E36" s="16" t="s">
        <v>74</v>
      </c>
      <c r="F36" s="16"/>
      <c r="G36" s="5"/>
      <c r="H36" s="71"/>
      <c r="I36" s="1" t="s">
        <v>46</v>
      </c>
      <c r="J36" s="10" t="s">
        <v>221</v>
      </c>
      <c r="K36" s="58">
        <v>0</v>
      </c>
      <c r="M36" s="88" t="s">
        <v>46</v>
      </c>
      <c r="N36" s="88" t="s">
        <v>419</v>
      </c>
      <c r="O36" s="88" t="s">
        <v>46</v>
      </c>
    </row>
    <row r="37" spans="1:15" ht="39.6" x14ac:dyDescent="0.3">
      <c r="A37" s="39">
        <v>25</v>
      </c>
      <c r="B37" s="6" t="s">
        <v>108</v>
      </c>
      <c r="C37" s="30" t="s">
        <v>190</v>
      </c>
      <c r="D37" s="4">
        <v>53</v>
      </c>
      <c r="E37" s="18" t="s">
        <v>81</v>
      </c>
      <c r="F37" s="21"/>
      <c r="G37" s="5"/>
      <c r="H37" s="26" t="s">
        <v>83</v>
      </c>
      <c r="I37" s="1" t="s">
        <v>46</v>
      </c>
      <c r="J37" s="4" t="s">
        <v>221</v>
      </c>
      <c r="K37" s="58">
        <v>0</v>
      </c>
    </row>
    <row r="38" spans="1:15" ht="39.6" x14ac:dyDescent="0.3">
      <c r="A38" s="39">
        <v>26</v>
      </c>
      <c r="B38" s="45" t="s">
        <v>109</v>
      </c>
      <c r="C38" s="62" t="s">
        <v>190</v>
      </c>
      <c r="D38" s="52">
        <v>53</v>
      </c>
      <c r="E38" s="17" t="s">
        <v>68</v>
      </c>
      <c r="F38" s="17"/>
      <c r="G38" s="23"/>
      <c r="H38" s="27"/>
      <c r="I38" s="12"/>
      <c r="J38" s="45" t="s">
        <v>221</v>
      </c>
      <c r="K38" s="58">
        <v>0</v>
      </c>
    </row>
    <row r="39" spans="1:15" x14ac:dyDescent="0.3">
      <c r="B39" s="28" t="s">
        <v>39</v>
      </c>
      <c r="C39" s="28"/>
      <c r="D39" s="28"/>
      <c r="E39" s="28"/>
      <c r="F39" s="28"/>
      <c r="G39" s="28"/>
      <c r="H39" s="28"/>
      <c r="I39" s="28"/>
      <c r="J39" s="28"/>
      <c r="K39" s="58">
        <v>0</v>
      </c>
      <c r="L39" s="32"/>
    </row>
    <row r="40" spans="1:15" ht="39.6" x14ac:dyDescent="0.3">
      <c r="A40" s="39">
        <v>27</v>
      </c>
      <c r="B40" s="4" t="s">
        <v>56</v>
      </c>
      <c r="C40" s="30" t="s">
        <v>152</v>
      </c>
      <c r="D40" s="4">
        <v>37</v>
      </c>
      <c r="E40" s="16" t="s">
        <v>73</v>
      </c>
      <c r="F40" s="16"/>
      <c r="G40" s="5"/>
      <c r="H40" s="25"/>
      <c r="I40" s="1" t="s">
        <v>46</v>
      </c>
      <c r="J40" s="4" t="s">
        <v>222</v>
      </c>
      <c r="K40" s="58">
        <v>0</v>
      </c>
      <c r="O40" s="88" t="s">
        <v>420</v>
      </c>
    </row>
    <row r="41" spans="1:15" x14ac:dyDescent="0.3">
      <c r="B41" s="9" t="s">
        <v>36</v>
      </c>
      <c r="C41" s="9"/>
      <c r="D41" s="9"/>
      <c r="E41" s="9"/>
      <c r="F41" s="9"/>
      <c r="G41" s="9"/>
      <c r="H41" s="9"/>
      <c r="I41" s="9"/>
      <c r="J41" s="9"/>
      <c r="K41" s="58">
        <v>0</v>
      </c>
      <c r="L41" s="31"/>
    </row>
    <row r="42" spans="1:15" ht="26.4" x14ac:dyDescent="0.3">
      <c r="A42" s="39">
        <v>28</v>
      </c>
      <c r="B42" s="6" t="s">
        <v>50</v>
      </c>
      <c r="C42" s="36" t="s">
        <v>153</v>
      </c>
      <c r="D42" s="6">
        <v>187</v>
      </c>
      <c r="E42" s="16" t="s">
        <v>73</v>
      </c>
      <c r="F42" s="16"/>
      <c r="G42" s="5"/>
      <c r="H42" s="26"/>
      <c r="I42" s="1" t="s">
        <v>46</v>
      </c>
      <c r="J42" s="4" t="s">
        <v>223</v>
      </c>
      <c r="K42" s="58">
        <v>0</v>
      </c>
    </row>
    <row r="43" spans="1:15" ht="26.4" x14ac:dyDescent="0.3">
      <c r="A43" s="39">
        <v>29</v>
      </c>
      <c r="B43" s="6" t="s">
        <v>77</v>
      </c>
      <c r="C43" s="36" t="s">
        <v>191</v>
      </c>
      <c r="D43" s="6">
        <v>338</v>
      </c>
      <c r="E43" s="16" t="s">
        <v>73</v>
      </c>
      <c r="F43" s="16"/>
      <c r="G43" s="5"/>
      <c r="H43" s="26" t="s">
        <v>88</v>
      </c>
      <c r="I43" s="3" t="s">
        <v>82</v>
      </c>
      <c r="J43" s="4" t="s">
        <v>224</v>
      </c>
      <c r="K43" s="58">
        <v>0</v>
      </c>
    </row>
    <row r="44" spans="1:15" x14ac:dyDescent="0.3">
      <c r="B44" s="9" t="s">
        <v>9</v>
      </c>
      <c r="C44" s="9"/>
      <c r="D44" s="9"/>
      <c r="E44" s="9"/>
      <c r="F44" s="9"/>
      <c r="G44" s="9"/>
      <c r="H44" s="9"/>
      <c r="I44" s="9"/>
      <c r="J44" s="9"/>
      <c r="K44" s="58">
        <v>0</v>
      </c>
      <c r="L44" s="31"/>
    </row>
    <row r="45" spans="1:15" ht="39.6" x14ac:dyDescent="0.3">
      <c r="A45" s="39">
        <v>30</v>
      </c>
      <c r="B45" s="6" t="s">
        <v>54</v>
      </c>
      <c r="C45" s="36" t="s">
        <v>154</v>
      </c>
      <c r="D45" s="6">
        <v>38</v>
      </c>
      <c r="E45" s="16" t="s">
        <v>73</v>
      </c>
      <c r="F45" s="16"/>
      <c r="G45" s="5"/>
      <c r="H45" s="26"/>
      <c r="I45" s="1"/>
      <c r="J45" s="4" t="s">
        <v>220</v>
      </c>
      <c r="K45" s="58">
        <v>0</v>
      </c>
    </row>
    <row r="46" spans="1:15" ht="39.6" x14ac:dyDescent="0.3">
      <c r="A46" s="39">
        <v>31</v>
      </c>
      <c r="B46" s="6" t="s">
        <v>55</v>
      </c>
      <c r="C46" s="36" t="s">
        <v>155</v>
      </c>
      <c r="D46" s="6">
        <v>61</v>
      </c>
      <c r="E46" s="16" t="s">
        <v>73</v>
      </c>
      <c r="F46" s="16"/>
      <c r="G46" s="5"/>
      <c r="H46" s="26"/>
      <c r="I46" s="8"/>
      <c r="J46" s="4" t="s">
        <v>220</v>
      </c>
      <c r="K46" s="58">
        <v>0</v>
      </c>
      <c r="O46" s="88" t="s">
        <v>420</v>
      </c>
    </row>
    <row r="47" spans="1:15" x14ac:dyDescent="0.3">
      <c r="B47" s="28" t="s">
        <v>4</v>
      </c>
      <c r="C47" s="28"/>
      <c r="D47" s="28"/>
      <c r="E47" s="28"/>
      <c r="F47" s="28"/>
      <c r="G47" s="28"/>
      <c r="H47" s="28"/>
      <c r="I47" s="28"/>
      <c r="J47" s="28"/>
      <c r="K47" s="58">
        <v>0</v>
      </c>
      <c r="L47" s="32"/>
    </row>
    <row r="48" spans="1:15" ht="20.399999999999999" x14ac:dyDescent="0.3">
      <c r="A48" s="39">
        <v>32</v>
      </c>
      <c r="B48" s="84" t="s">
        <v>60</v>
      </c>
      <c r="C48" s="85" t="s">
        <v>192</v>
      </c>
      <c r="D48" s="84">
        <v>379</v>
      </c>
      <c r="E48" s="53" t="s">
        <v>73</v>
      </c>
      <c r="F48" s="53"/>
      <c r="G48" s="53"/>
      <c r="H48" s="86"/>
      <c r="I48" s="87"/>
      <c r="J48" s="84" t="s">
        <v>225</v>
      </c>
      <c r="K48" s="58">
        <v>0</v>
      </c>
      <c r="M48" s="88" t="s">
        <v>46</v>
      </c>
      <c r="N48" s="88" t="s">
        <v>46</v>
      </c>
    </row>
    <row r="49" spans="1:15" ht="40.799999999999997" x14ac:dyDescent="0.3">
      <c r="A49" s="39">
        <v>33</v>
      </c>
      <c r="B49" s="4" t="s">
        <v>30</v>
      </c>
      <c r="C49" s="35" t="s">
        <v>156</v>
      </c>
      <c r="D49" s="4">
        <v>376</v>
      </c>
      <c r="E49" s="20" t="s">
        <v>79</v>
      </c>
      <c r="F49" s="16" t="s">
        <v>73</v>
      </c>
      <c r="G49" s="5"/>
      <c r="H49" s="25"/>
      <c r="I49" s="1" t="s">
        <v>46</v>
      </c>
      <c r="J49" s="4" t="s">
        <v>225</v>
      </c>
      <c r="K49" s="58">
        <v>0</v>
      </c>
      <c r="M49" s="88" t="s">
        <v>419</v>
      </c>
      <c r="N49" s="88" t="s">
        <v>419</v>
      </c>
    </row>
    <row r="50" spans="1:15" x14ac:dyDescent="0.3">
      <c r="A50" s="39">
        <v>34</v>
      </c>
      <c r="B50" s="4" t="s">
        <v>32</v>
      </c>
      <c r="C50" s="35" t="s">
        <v>157</v>
      </c>
      <c r="D50" s="4">
        <v>375</v>
      </c>
      <c r="E50" s="20"/>
      <c r="F50" s="16" t="s">
        <v>73</v>
      </c>
      <c r="G50" s="5"/>
      <c r="H50" s="25"/>
      <c r="I50" s="1"/>
      <c r="J50" s="4" t="s">
        <v>225</v>
      </c>
      <c r="K50" s="58">
        <v>0</v>
      </c>
      <c r="M50" s="88" t="s">
        <v>419</v>
      </c>
      <c r="N50" s="88" t="s">
        <v>419</v>
      </c>
    </row>
    <row r="51" spans="1:15" x14ac:dyDescent="0.3">
      <c r="A51" s="39">
        <v>35</v>
      </c>
      <c r="B51" s="4" t="s">
        <v>34</v>
      </c>
      <c r="C51" s="64" t="s">
        <v>158</v>
      </c>
      <c r="D51" s="4">
        <v>377</v>
      </c>
      <c r="E51" s="20"/>
      <c r="F51" s="16" t="s">
        <v>73</v>
      </c>
      <c r="G51" s="5"/>
      <c r="H51" s="25"/>
      <c r="I51" s="1" t="s">
        <v>46</v>
      </c>
      <c r="J51" s="4" t="s">
        <v>225</v>
      </c>
      <c r="K51" s="58">
        <v>0</v>
      </c>
      <c r="M51" s="88" t="s">
        <v>419</v>
      </c>
      <c r="N51" s="88" t="s">
        <v>419</v>
      </c>
    </row>
    <row r="52" spans="1:15" ht="52.8" x14ac:dyDescent="0.3">
      <c r="A52" s="39">
        <v>36</v>
      </c>
      <c r="B52" s="4" t="s">
        <v>33</v>
      </c>
      <c r="C52" s="35" t="s">
        <v>159</v>
      </c>
      <c r="D52" s="4">
        <v>408</v>
      </c>
      <c r="E52" s="20"/>
      <c r="F52" s="16" t="s">
        <v>73</v>
      </c>
      <c r="G52" s="5"/>
      <c r="H52" s="25"/>
      <c r="I52" s="1" t="s">
        <v>46</v>
      </c>
      <c r="J52" s="4" t="s">
        <v>226</v>
      </c>
      <c r="K52" s="58">
        <v>0</v>
      </c>
    </row>
    <row r="53" spans="1:15" ht="52.8" x14ac:dyDescent="0.3">
      <c r="A53" s="39">
        <v>37</v>
      </c>
      <c r="B53" s="4" t="s">
        <v>22</v>
      </c>
      <c r="C53" s="35" t="s">
        <v>160</v>
      </c>
      <c r="D53" s="4">
        <v>386</v>
      </c>
      <c r="E53" s="20"/>
      <c r="F53" s="16" t="s">
        <v>73</v>
      </c>
      <c r="G53" s="5"/>
      <c r="H53" s="25"/>
      <c r="I53" s="1" t="s">
        <v>46</v>
      </c>
      <c r="J53" s="4" t="s">
        <v>226</v>
      </c>
      <c r="K53" s="58">
        <v>0</v>
      </c>
    </row>
    <row r="54" spans="1:15" ht="20.399999999999999" x14ac:dyDescent="0.3">
      <c r="B54" s="9" t="s">
        <v>5</v>
      </c>
      <c r="C54" s="9" t="s">
        <v>193</v>
      </c>
      <c r="D54" s="9">
        <v>8</v>
      </c>
      <c r="E54" s="9" t="s">
        <v>69</v>
      </c>
      <c r="F54" s="9"/>
      <c r="G54" s="9"/>
      <c r="H54" s="9"/>
      <c r="I54" s="9"/>
      <c r="J54" s="9"/>
      <c r="K54" s="58">
        <v>0</v>
      </c>
      <c r="L54" s="31"/>
    </row>
    <row r="55" spans="1:15" ht="20.399999999999999" x14ac:dyDescent="0.3">
      <c r="A55" s="39">
        <v>38</v>
      </c>
      <c r="B55" s="4" t="s">
        <v>32</v>
      </c>
      <c r="C55" s="35" t="s">
        <v>161</v>
      </c>
      <c r="D55" s="4">
        <v>375</v>
      </c>
      <c r="E55" s="16" t="s">
        <v>66</v>
      </c>
      <c r="F55" s="16"/>
      <c r="G55" s="5"/>
      <c r="H55" s="25"/>
      <c r="I55" s="8"/>
      <c r="J55" s="4" t="s">
        <v>227</v>
      </c>
      <c r="K55" s="58">
        <v>0</v>
      </c>
    </row>
    <row r="56" spans="1:15" ht="20.399999999999999" x14ac:dyDescent="0.3">
      <c r="A56" s="39">
        <v>39</v>
      </c>
      <c r="B56" s="10" t="s">
        <v>30</v>
      </c>
      <c r="C56" s="35" t="s">
        <v>156</v>
      </c>
      <c r="D56" s="10">
        <v>376</v>
      </c>
      <c r="E56" s="16" t="s">
        <v>66</v>
      </c>
      <c r="F56" s="16"/>
      <c r="G56" s="5"/>
      <c r="H56" s="25"/>
      <c r="I56" s="1" t="s">
        <v>46</v>
      </c>
      <c r="J56" s="4" t="s">
        <v>227</v>
      </c>
      <c r="K56" s="58">
        <v>0</v>
      </c>
    </row>
    <row r="57" spans="1:15" ht="20.399999999999999" x14ac:dyDescent="0.3">
      <c r="A57" s="39">
        <v>40</v>
      </c>
      <c r="B57" s="10" t="s">
        <v>34</v>
      </c>
      <c r="C57" s="35" t="s">
        <v>158</v>
      </c>
      <c r="D57" s="10">
        <v>377</v>
      </c>
      <c r="E57" s="16" t="s">
        <v>66</v>
      </c>
      <c r="F57" s="16"/>
      <c r="G57" s="5"/>
      <c r="H57" s="25"/>
      <c r="I57" s="1" t="s">
        <v>46</v>
      </c>
      <c r="J57" s="4" t="s">
        <v>227</v>
      </c>
      <c r="K57" s="58">
        <v>0</v>
      </c>
    </row>
    <row r="58" spans="1:15" ht="26.4" x14ac:dyDescent="0.3">
      <c r="A58" s="39">
        <v>41</v>
      </c>
      <c r="B58" s="4" t="s">
        <v>22</v>
      </c>
      <c r="C58" s="35" t="s">
        <v>162</v>
      </c>
      <c r="D58" s="4">
        <v>386</v>
      </c>
      <c r="E58" s="20"/>
      <c r="F58" s="16" t="s">
        <v>73</v>
      </c>
      <c r="G58" s="5"/>
      <c r="H58" s="25"/>
      <c r="I58" s="1" t="s">
        <v>46</v>
      </c>
      <c r="J58" s="4" t="s">
        <v>227</v>
      </c>
      <c r="K58" s="58">
        <v>0</v>
      </c>
    </row>
    <row r="59" spans="1:15" x14ac:dyDescent="0.3">
      <c r="B59" s="9" t="s">
        <v>51</v>
      </c>
      <c r="C59" s="9"/>
      <c r="D59" s="9">
        <v>379</v>
      </c>
      <c r="E59" s="9"/>
      <c r="F59" s="9"/>
      <c r="G59" s="9"/>
      <c r="H59" s="9"/>
      <c r="I59" s="9"/>
      <c r="J59" s="9"/>
      <c r="K59" s="58">
        <v>0</v>
      </c>
      <c r="L59" s="31"/>
    </row>
    <row r="60" spans="1:15" ht="39.6" x14ac:dyDescent="0.3">
      <c r="A60" s="39">
        <v>42</v>
      </c>
      <c r="B60" s="10" t="s">
        <v>30</v>
      </c>
      <c r="C60" s="36" t="s">
        <v>163</v>
      </c>
      <c r="D60" s="10">
        <v>376</v>
      </c>
      <c r="E60" s="20"/>
      <c r="F60" s="16" t="s">
        <v>73</v>
      </c>
      <c r="G60" s="5"/>
      <c r="H60" s="25"/>
      <c r="I60" s="1" t="s">
        <v>46</v>
      </c>
      <c r="J60" s="4" t="s">
        <v>226</v>
      </c>
      <c r="K60" s="58">
        <v>0</v>
      </c>
      <c r="O60" s="88" t="s">
        <v>46</v>
      </c>
    </row>
    <row r="61" spans="1:15" ht="39.6" x14ac:dyDescent="0.3">
      <c r="A61" s="39">
        <v>43</v>
      </c>
      <c r="B61" s="10" t="s">
        <v>34</v>
      </c>
      <c r="C61" s="36" t="s">
        <v>164</v>
      </c>
      <c r="D61" s="10">
        <v>377</v>
      </c>
      <c r="E61" s="20"/>
      <c r="F61" s="16" t="s">
        <v>73</v>
      </c>
      <c r="G61" s="5"/>
      <c r="H61" s="25"/>
      <c r="I61" s="1" t="s">
        <v>46</v>
      </c>
      <c r="J61" s="4" t="s">
        <v>226</v>
      </c>
      <c r="K61" s="58">
        <v>0</v>
      </c>
      <c r="O61" s="88" t="s">
        <v>46</v>
      </c>
    </row>
    <row r="62" spans="1:15" x14ac:dyDescent="0.3">
      <c r="B62" s="9" t="s">
        <v>53</v>
      </c>
      <c r="C62" s="9"/>
      <c r="D62" s="9">
        <v>379</v>
      </c>
      <c r="E62" s="9"/>
      <c r="F62" s="9"/>
      <c r="G62" s="9"/>
      <c r="H62" s="9"/>
      <c r="I62" s="9"/>
      <c r="J62" s="9"/>
      <c r="K62" s="58">
        <v>0</v>
      </c>
      <c r="L62" s="31"/>
    </row>
    <row r="63" spans="1:15" ht="39.6" x14ac:dyDescent="0.3">
      <c r="A63" s="39">
        <v>44</v>
      </c>
      <c r="B63" s="4" t="s">
        <v>30</v>
      </c>
      <c r="C63" s="36" t="s">
        <v>163</v>
      </c>
      <c r="D63" s="4">
        <v>376</v>
      </c>
      <c r="E63" s="20"/>
      <c r="F63" s="16" t="s">
        <v>73</v>
      </c>
      <c r="G63" s="5"/>
      <c r="H63" s="25"/>
      <c r="I63" s="1" t="s">
        <v>46</v>
      </c>
      <c r="J63" s="4" t="s">
        <v>226</v>
      </c>
      <c r="K63" s="58">
        <v>0</v>
      </c>
      <c r="O63" s="88" t="s">
        <v>46</v>
      </c>
    </row>
    <row r="64" spans="1:15" ht="39.6" x14ac:dyDescent="0.3">
      <c r="A64" s="39">
        <v>45</v>
      </c>
      <c r="B64" s="4" t="s">
        <v>52</v>
      </c>
      <c r="C64" s="36" t="s">
        <v>164</v>
      </c>
      <c r="D64" s="4">
        <v>377</v>
      </c>
      <c r="E64" s="20"/>
      <c r="F64" s="16" t="s">
        <v>73</v>
      </c>
      <c r="G64" s="5"/>
      <c r="H64" s="25"/>
      <c r="I64" s="1" t="s">
        <v>46</v>
      </c>
      <c r="J64" s="4" t="s">
        <v>226</v>
      </c>
      <c r="K64" s="58">
        <v>0</v>
      </c>
      <c r="O64" s="88" t="s">
        <v>46</v>
      </c>
    </row>
    <row r="65" spans="1:15" ht="26.4" x14ac:dyDescent="0.3">
      <c r="A65" s="39">
        <v>46</v>
      </c>
      <c r="B65" s="4" t="s">
        <v>0</v>
      </c>
      <c r="C65" s="47" t="s">
        <v>165</v>
      </c>
      <c r="D65" s="4">
        <v>285</v>
      </c>
      <c r="E65" s="16" t="s">
        <v>78</v>
      </c>
      <c r="F65" s="16"/>
      <c r="G65" s="5"/>
      <c r="H65" s="25"/>
      <c r="I65" s="1" t="s">
        <v>46</v>
      </c>
      <c r="J65" s="4" t="s">
        <v>232</v>
      </c>
      <c r="K65" s="58">
        <v>0</v>
      </c>
    </row>
    <row r="66" spans="1:15" x14ac:dyDescent="0.3">
      <c r="B66" s="28" t="s">
        <v>18</v>
      </c>
      <c r="C66" s="28"/>
      <c r="D66" s="28"/>
      <c r="E66" s="28"/>
      <c r="F66" s="28"/>
      <c r="G66" s="28"/>
      <c r="H66" s="28"/>
      <c r="I66" s="28"/>
      <c r="J66" s="28"/>
      <c r="K66" s="58">
        <v>0</v>
      </c>
      <c r="L66" s="32"/>
    </row>
    <row r="67" spans="1:15" ht="26.4" x14ac:dyDescent="0.3">
      <c r="A67" s="39">
        <v>47</v>
      </c>
      <c r="B67" s="6" t="s">
        <v>35</v>
      </c>
      <c r="C67" s="30" t="s">
        <v>166</v>
      </c>
      <c r="D67" s="6">
        <v>28</v>
      </c>
      <c r="E67" s="18" t="s">
        <v>81</v>
      </c>
      <c r="F67" s="5"/>
      <c r="G67" s="5"/>
      <c r="H67" s="26" t="s">
        <v>86</v>
      </c>
      <c r="I67" s="8"/>
      <c r="J67" s="4" t="s">
        <v>220</v>
      </c>
      <c r="K67" s="58">
        <v>0</v>
      </c>
    </row>
    <row r="68" spans="1:15" ht="52.8" x14ac:dyDescent="0.3">
      <c r="A68" s="39">
        <v>48</v>
      </c>
      <c r="B68" s="6" t="s">
        <v>63</v>
      </c>
      <c r="C68" s="30" t="s">
        <v>167</v>
      </c>
      <c r="D68" s="6">
        <v>143</v>
      </c>
      <c r="E68" s="18" t="s">
        <v>81</v>
      </c>
      <c r="F68" s="18"/>
      <c r="G68" s="5">
        <v>1</v>
      </c>
      <c r="H68" s="26" t="s">
        <v>89</v>
      </c>
      <c r="I68" s="1" t="s">
        <v>46</v>
      </c>
      <c r="J68" s="4" t="s">
        <v>228</v>
      </c>
      <c r="K68" s="58">
        <v>0</v>
      </c>
    </row>
    <row r="69" spans="1:15" ht="39.6" x14ac:dyDescent="0.3">
      <c r="A69" s="39">
        <v>49</v>
      </c>
      <c r="B69" s="6" t="s">
        <v>125</v>
      </c>
      <c r="C69" s="30" t="s">
        <v>212</v>
      </c>
      <c r="D69" s="6">
        <v>144</v>
      </c>
      <c r="E69" s="18"/>
      <c r="F69" s="18"/>
      <c r="G69" s="5"/>
      <c r="H69" s="26"/>
      <c r="I69" s="1"/>
      <c r="J69" s="4" t="s">
        <v>228</v>
      </c>
      <c r="K69" s="58">
        <v>0</v>
      </c>
    </row>
    <row r="70" spans="1:15" ht="39.6" x14ac:dyDescent="0.3">
      <c r="A70" s="39">
        <v>50</v>
      </c>
      <c r="B70" s="6" t="s">
        <v>129</v>
      </c>
      <c r="C70" s="30" t="s">
        <v>213</v>
      </c>
      <c r="D70" s="6">
        <v>146</v>
      </c>
      <c r="E70" s="18"/>
      <c r="F70" s="18"/>
      <c r="G70" s="5"/>
      <c r="H70" s="26"/>
      <c r="I70" s="1"/>
      <c r="J70" s="4" t="s">
        <v>228</v>
      </c>
      <c r="K70" s="58">
        <v>0</v>
      </c>
    </row>
    <row r="71" spans="1:15" x14ac:dyDescent="0.3">
      <c r="B71" s="28" t="s">
        <v>16</v>
      </c>
      <c r="C71" s="28"/>
      <c r="D71" s="28"/>
      <c r="E71" s="28"/>
      <c r="F71" s="28"/>
      <c r="G71" s="28"/>
      <c r="H71" s="28"/>
      <c r="I71" s="28"/>
      <c r="J71" s="28"/>
      <c r="K71" s="58">
        <v>0</v>
      </c>
      <c r="L71" s="32"/>
    </row>
    <row r="72" spans="1:15" ht="57" x14ac:dyDescent="0.3">
      <c r="A72" s="39">
        <v>51</v>
      </c>
      <c r="B72" s="10" t="s">
        <v>111</v>
      </c>
      <c r="C72" s="36" t="s">
        <v>195</v>
      </c>
      <c r="D72" s="10">
        <v>74</v>
      </c>
      <c r="E72" s="18" t="s">
        <v>81</v>
      </c>
      <c r="F72" s="18"/>
      <c r="G72" s="5">
        <v>1</v>
      </c>
      <c r="H72" s="25" t="s">
        <v>90</v>
      </c>
      <c r="I72" s="1" t="s">
        <v>46</v>
      </c>
      <c r="J72" s="4" t="s">
        <v>229</v>
      </c>
      <c r="K72" s="58">
        <v>0</v>
      </c>
    </row>
    <row r="73" spans="1:15" ht="79.2" x14ac:dyDescent="0.3">
      <c r="A73" s="39">
        <v>52</v>
      </c>
      <c r="B73" s="10" t="s">
        <v>112</v>
      </c>
      <c r="C73" s="36" t="s">
        <v>194</v>
      </c>
      <c r="D73" s="10">
        <v>68</v>
      </c>
      <c r="E73" s="18" t="s">
        <v>81</v>
      </c>
      <c r="F73" s="18"/>
      <c r="G73" s="5">
        <v>1</v>
      </c>
      <c r="H73" s="25" t="s">
        <v>91</v>
      </c>
      <c r="I73" s="1" t="s">
        <v>46</v>
      </c>
      <c r="J73" s="4" t="s">
        <v>229</v>
      </c>
      <c r="K73" s="58">
        <v>0</v>
      </c>
    </row>
    <row r="74" spans="1:15" ht="39.6" x14ac:dyDescent="0.3">
      <c r="A74" s="39">
        <v>53</v>
      </c>
      <c r="B74" s="10" t="s">
        <v>113</v>
      </c>
      <c r="C74" s="46" t="s">
        <v>168</v>
      </c>
      <c r="D74" s="10">
        <v>68</v>
      </c>
      <c r="E74" s="18" t="s">
        <v>81</v>
      </c>
      <c r="F74" s="18"/>
      <c r="G74" s="5">
        <v>1</v>
      </c>
      <c r="H74" s="25" t="s">
        <v>92</v>
      </c>
      <c r="I74" s="1" t="s">
        <v>46</v>
      </c>
      <c r="J74" s="4" t="s">
        <v>229</v>
      </c>
      <c r="K74" s="58">
        <v>0</v>
      </c>
    </row>
    <row r="75" spans="1:15" ht="26.4" x14ac:dyDescent="0.3">
      <c r="A75" s="39">
        <v>54</v>
      </c>
      <c r="B75" s="4" t="s">
        <v>1</v>
      </c>
      <c r="C75" s="46" t="s">
        <v>169</v>
      </c>
      <c r="D75" s="4">
        <v>68</v>
      </c>
      <c r="E75" s="18" t="s">
        <v>81</v>
      </c>
      <c r="F75" s="5"/>
      <c r="G75" s="24"/>
      <c r="H75" s="25" t="s">
        <v>93</v>
      </c>
      <c r="I75" s="8"/>
      <c r="J75" s="4" t="s">
        <v>229</v>
      </c>
      <c r="K75" s="58">
        <v>0</v>
      </c>
    </row>
    <row r="76" spans="1:15" ht="26.4" x14ac:dyDescent="0.3">
      <c r="A76" s="39">
        <v>55</v>
      </c>
      <c r="B76" s="4" t="s">
        <v>126</v>
      </c>
      <c r="C76" s="46" t="s">
        <v>170</v>
      </c>
      <c r="D76" s="4">
        <v>72</v>
      </c>
      <c r="E76" s="18"/>
      <c r="F76" s="5"/>
      <c r="G76" s="24"/>
      <c r="H76" s="25"/>
      <c r="I76" s="8"/>
      <c r="J76" s="4" t="s">
        <v>229</v>
      </c>
      <c r="K76" s="58">
        <v>0</v>
      </c>
    </row>
    <row r="77" spans="1:15" x14ac:dyDescent="0.3">
      <c r="B77" s="28" t="s">
        <v>15</v>
      </c>
      <c r="C77" s="28"/>
      <c r="D77" s="28"/>
      <c r="E77" s="28"/>
      <c r="F77" s="28"/>
      <c r="G77" s="28"/>
      <c r="H77" s="28"/>
      <c r="I77" s="28"/>
      <c r="J77" s="28"/>
      <c r="K77" s="58">
        <v>0</v>
      </c>
      <c r="L77" s="32"/>
    </row>
    <row r="78" spans="1:15" ht="52.8" x14ac:dyDescent="0.3">
      <c r="A78" s="39">
        <v>56</v>
      </c>
      <c r="B78" s="10" t="s">
        <v>114</v>
      </c>
      <c r="C78" s="36" t="s">
        <v>171</v>
      </c>
      <c r="D78" s="10">
        <v>344</v>
      </c>
      <c r="E78" s="16" t="s">
        <v>76</v>
      </c>
      <c r="F78" s="16"/>
      <c r="G78" s="5"/>
      <c r="H78" s="26"/>
      <c r="I78" s="1" t="s">
        <v>46</v>
      </c>
      <c r="J78" s="4" t="s">
        <v>230</v>
      </c>
      <c r="K78" s="58">
        <v>0</v>
      </c>
      <c r="O78" s="88" t="s">
        <v>419</v>
      </c>
    </row>
    <row r="79" spans="1:15" ht="52.8" x14ac:dyDescent="0.3">
      <c r="A79" s="39">
        <v>57</v>
      </c>
      <c r="B79" s="10" t="s">
        <v>115</v>
      </c>
      <c r="C79" s="36" t="s">
        <v>172</v>
      </c>
      <c r="D79" s="10">
        <v>345</v>
      </c>
      <c r="E79" s="16" t="s">
        <v>76</v>
      </c>
      <c r="F79" s="16"/>
      <c r="G79" s="5"/>
      <c r="H79" s="26"/>
      <c r="I79" s="1" t="s">
        <v>46</v>
      </c>
      <c r="J79" s="4" t="s">
        <v>230</v>
      </c>
      <c r="K79" s="58">
        <v>0</v>
      </c>
      <c r="O79" s="88" t="s">
        <v>419</v>
      </c>
    </row>
    <row r="80" spans="1:15" ht="52.8" x14ac:dyDescent="0.3">
      <c r="A80" s="39">
        <v>58</v>
      </c>
      <c r="B80" s="10" t="s">
        <v>116</v>
      </c>
      <c r="C80" s="36" t="s">
        <v>173</v>
      </c>
      <c r="D80" s="10">
        <v>346</v>
      </c>
      <c r="E80" s="16" t="s">
        <v>76</v>
      </c>
      <c r="F80" s="16"/>
      <c r="G80" s="5"/>
      <c r="H80" s="26"/>
      <c r="I80" s="1" t="s">
        <v>46</v>
      </c>
      <c r="J80" s="4" t="s">
        <v>230</v>
      </c>
      <c r="K80" s="58">
        <v>0</v>
      </c>
      <c r="O80" s="88" t="s">
        <v>419</v>
      </c>
    </row>
    <row r="81" spans="1:15" ht="52.8" x14ac:dyDescent="0.3">
      <c r="A81" s="39">
        <v>59</v>
      </c>
      <c r="B81" s="10" t="s">
        <v>117</v>
      </c>
      <c r="C81" s="36" t="s">
        <v>174</v>
      </c>
      <c r="D81" s="10">
        <v>347</v>
      </c>
      <c r="E81" s="16" t="s">
        <v>76</v>
      </c>
      <c r="F81" s="16"/>
      <c r="G81" s="5"/>
      <c r="H81" s="26"/>
      <c r="I81" s="1" t="s">
        <v>46</v>
      </c>
      <c r="J81" s="4" t="s">
        <v>230</v>
      </c>
      <c r="K81" s="58">
        <v>0</v>
      </c>
      <c r="O81" s="88" t="s">
        <v>419</v>
      </c>
    </row>
    <row r="82" spans="1:15" x14ac:dyDescent="0.3">
      <c r="B82" s="28" t="s">
        <v>14</v>
      </c>
      <c r="C82" s="28"/>
      <c r="D82" s="28"/>
      <c r="E82" s="28"/>
      <c r="F82" s="28"/>
      <c r="G82" s="28"/>
      <c r="H82" s="28"/>
      <c r="I82" s="28"/>
      <c r="J82" s="28"/>
      <c r="K82" s="58">
        <v>0</v>
      </c>
      <c r="L82" s="32"/>
    </row>
    <row r="83" spans="1:15" ht="39.6" x14ac:dyDescent="0.3">
      <c r="A83" s="39">
        <v>60</v>
      </c>
      <c r="B83" s="6" t="s">
        <v>21</v>
      </c>
      <c r="C83" s="36" t="s">
        <v>175</v>
      </c>
      <c r="D83" s="6">
        <v>108</v>
      </c>
      <c r="E83" s="18"/>
      <c r="F83" s="18"/>
      <c r="G83" s="5">
        <v>1</v>
      </c>
      <c r="H83" s="26" t="s">
        <v>94</v>
      </c>
      <c r="I83" s="8"/>
      <c r="J83" s="4" t="s">
        <v>231</v>
      </c>
      <c r="K83" s="58">
        <v>0</v>
      </c>
    </row>
    <row r="84" spans="1:15" ht="52.8" x14ac:dyDescent="0.3">
      <c r="A84" s="39">
        <v>61</v>
      </c>
      <c r="B84" s="6" t="s">
        <v>118</v>
      </c>
      <c r="C84" s="36" t="s">
        <v>176</v>
      </c>
      <c r="D84" s="6">
        <v>109</v>
      </c>
      <c r="E84" s="18"/>
      <c r="F84" s="18"/>
      <c r="G84" s="5"/>
      <c r="H84" s="26"/>
      <c r="I84" s="8"/>
      <c r="J84" s="4" t="s">
        <v>231</v>
      </c>
      <c r="K84" s="58">
        <v>0</v>
      </c>
    </row>
    <row r="85" spans="1:15" ht="52.8" x14ac:dyDescent="0.3">
      <c r="A85" s="39">
        <v>62</v>
      </c>
      <c r="B85" s="6" t="s">
        <v>119</v>
      </c>
      <c r="C85" s="36" t="s">
        <v>177</v>
      </c>
      <c r="D85" s="6">
        <v>110</v>
      </c>
      <c r="E85" s="18"/>
      <c r="F85" s="18"/>
      <c r="G85" s="5"/>
      <c r="H85" s="26"/>
      <c r="I85" s="8"/>
      <c r="J85" s="4" t="s">
        <v>231</v>
      </c>
      <c r="K85" s="58">
        <v>0</v>
      </c>
    </row>
    <row r="86" spans="1:15" ht="52.8" x14ac:dyDescent="0.3">
      <c r="A86" s="39">
        <v>63</v>
      </c>
      <c r="B86" s="6" t="s">
        <v>120</v>
      </c>
      <c r="C86" s="36" t="s">
        <v>178</v>
      </c>
      <c r="D86" s="6">
        <v>117</v>
      </c>
      <c r="E86" s="18"/>
      <c r="F86" s="18"/>
      <c r="G86" s="5"/>
      <c r="H86" s="26"/>
      <c r="I86" s="8"/>
      <c r="J86" s="4" t="s">
        <v>231</v>
      </c>
      <c r="K86" s="58">
        <v>0</v>
      </c>
    </row>
    <row r="87" spans="1:15" ht="39.6" x14ac:dyDescent="0.3">
      <c r="A87" s="39">
        <v>64</v>
      </c>
      <c r="B87" s="6" t="s">
        <v>121</v>
      </c>
      <c r="C87" s="36" t="s">
        <v>205</v>
      </c>
      <c r="D87" s="6">
        <v>126</v>
      </c>
      <c r="E87" s="18"/>
      <c r="F87" s="18"/>
      <c r="G87" s="5"/>
      <c r="H87" s="26"/>
      <c r="I87" s="8"/>
      <c r="J87" s="4" t="s">
        <v>231</v>
      </c>
      <c r="K87" s="58">
        <v>0</v>
      </c>
    </row>
    <row r="88" spans="1:15" ht="39.6" x14ac:dyDescent="0.3">
      <c r="A88" s="39">
        <v>65</v>
      </c>
      <c r="B88" s="6" t="s">
        <v>122</v>
      </c>
      <c r="C88" s="36" t="s">
        <v>206</v>
      </c>
      <c r="D88" s="6">
        <v>127</v>
      </c>
      <c r="E88" s="18"/>
      <c r="F88" s="18"/>
      <c r="G88" s="5"/>
      <c r="H88" s="26"/>
      <c r="I88" s="8"/>
      <c r="J88" s="4" t="s">
        <v>231</v>
      </c>
      <c r="K88" s="58">
        <v>0</v>
      </c>
    </row>
    <row r="89" spans="1:15" ht="26.4" x14ac:dyDescent="0.3">
      <c r="A89" s="39">
        <v>66</v>
      </c>
      <c r="B89" s="6" t="s">
        <v>123</v>
      </c>
      <c r="C89" s="36" t="s">
        <v>207</v>
      </c>
      <c r="D89" s="6">
        <v>112</v>
      </c>
      <c r="E89" s="18"/>
      <c r="F89" s="18"/>
      <c r="G89" s="5"/>
      <c r="H89" s="26"/>
      <c r="I89" s="8"/>
      <c r="J89" s="4" t="s">
        <v>231</v>
      </c>
      <c r="K89" s="58">
        <v>0</v>
      </c>
    </row>
    <row r="90" spans="1:15" ht="26.4" x14ac:dyDescent="0.3">
      <c r="A90" s="39">
        <v>67</v>
      </c>
      <c r="B90" s="6" t="s">
        <v>124</v>
      </c>
      <c r="C90" s="36" t="s">
        <v>208</v>
      </c>
      <c r="D90" s="6">
        <v>115</v>
      </c>
      <c r="E90" s="18"/>
      <c r="F90" s="18"/>
      <c r="G90" s="5"/>
      <c r="H90" s="26"/>
      <c r="I90" s="8"/>
      <c r="J90" s="4" t="s">
        <v>231</v>
      </c>
      <c r="K90" s="58">
        <v>0</v>
      </c>
    </row>
    <row r="91" spans="1:15" ht="39.6" x14ac:dyDescent="0.3">
      <c r="A91" s="39">
        <v>68</v>
      </c>
      <c r="B91" s="6" t="s">
        <v>202</v>
      </c>
      <c r="C91" s="36" t="s">
        <v>209</v>
      </c>
      <c r="D91" s="6">
        <v>111</v>
      </c>
      <c r="E91" s="18"/>
      <c r="F91" s="18"/>
      <c r="G91" s="5">
        <v>1</v>
      </c>
      <c r="H91" s="26" t="s">
        <v>94</v>
      </c>
      <c r="I91" s="8"/>
      <c r="J91" s="4" t="s">
        <v>231</v>
      </c>
      <c r="K91" s="58">
        <v>0</v>
      </c>
    </row>
    <row r="92" spans="1:15" ht="39.6" x14ac:dyDescent="0.3">
      <c r="A92" s="39">
        <v>69</v>
      </c>
      <c r="B92" s="6" t="s">
        <v>203</v>
      </c>
      <c r="C92" s="36" t="s">
        <v>210</v>
      </c>
      <c r="D92" s="4">
        <v>124</v>
      </c>
      <c r="E92" s="18"/>
      <c r="F92" s="18"/>
      <c r="G92" s="5">
        <v>1</v>
      </c>
      <c r="H92" s="26" t="s">
        <v>94</v>
      </c>
      <c r="I92" s="8"/>
      <c r="J92" s="4" t="s">
        <v>231</v>
      </c>
      <c r="K92" s="58">
        <v>0</v>
      </c>
    </row>
    <row r="93" spans="1:15" ht="39.6" x14ac:dyDescent="0.3">
      <c r="A93" s="39">
        <v>70</v>
      </c>
      <c r="B93" s="6" t="s">
        <v>204</v>
      </c>
      <c r="C93" s="36" t="s">
        <v>211</v>
      </c>
      <c r="D93" s="6">
        <v>116</v>
      </c>
      <c r="E93" s="18"/>
      <c r="F93" s="18"/>
      <c r="G93" s="5">
        <v>1</v>
      </c>
      <c r="H93" s="26" t="s">
        <v>94</v>
      </c>
      <c r="I93" s="8"/>
      <c r="J93" s="4" t="s">
        <v>231</v>
      </c>
      <c r="K93" s="58">
        <v>0</v>
      </c>
    </row>
    <row r="94" spans="1:15" ht="24" x14ac:dyDescent="0.3">
      <c r="B94" s="28" t="s">
        <v>23</v>
      </c>
      <c r="C94" s="28" t="s">
        <v>179</v>
      </c>
      <c r="D94" s="28">
        <v>83</v>
      </c>
      <c r="E94" s="28"/>
      <c r="F94" s="28"/>
      <c r="G94" s="28"/>
      <c r="H94" s="28"/>
      <c r="I94" s="28"/>
      <c r="J94" s="28" t="s">
        <v>233</v>
      </c>
      <c r="K94" s="58">
        <v>0</v>
      </c>
      <c r="L94" s="32"/>
    </row>
    <row r="95" spans="1:15" ht="26.4" x14ac:dyDescent="0.3">
      <c r="A95" s="39">
        <v>71</v>
      </c>
      <c r="B95" s="6" t="s">
        <v>25</v>
      </c>
      <c r="C95" s="36" t="s">
        <v>180</v>
      </c>
      <c r="D95" s="4">
        <v>87</v>
      </c>
      <c r="E95" s="16" t="s">
        <v>73</v>
      </c>
      <c r="F95" s="16"/>
      <c r="G95" s="5"/>
      <c r="H95" s="26"/>
      <c r="I95" s="1" t="s">
        <v>46</v>
      </c>
      <c r="J95" s="63" t="s">
        <v>233</v>
      </c>
      <c r="K95" s="58">
        <v>0</v>
      </c>
      <c r="O95" s="88" t="s">
        <v>420</v>
      </c>
    </row>
    <row r="96" spans="1:15" x14ac:dyDescent="0.3">
      <c r="B96" s="28" t="s">
        <v>13</v>
      </c>
      <c r="C96" s="28"/>
      <c r="D96" s="28"/>
      <c r="E96" s="28"/>
      <c r="F96" s="28"/>
      <c r="G96" s="28"/>
      <c r="H96" s="28"/>
      <c r="I96" s="28"/>
      <c r="J96" s="28"/>
      <c r="K96" s="58">
        <v>0</v>
      </c>
      <c r="L96" s="32"/>
    </row>
    <row r="97" spans="1:15" x14ac:dyDescent="0.3">
      <c r="B97" s="29" t="s">
        <v>64</v>
      </c>
      <c r="C97" s="29"/>
      <c r="D97" s="29"/>
      <c r="E97" s="29"/>
      <c r="F97" s="29"/>
      <c r="G97" s="29"/>
      <c r="H97" s="29"/>
      <c r="I97" s="29"/>
      <c r="J97" s="29"/>
      <c r="K97" s="58">
        <v>0</v>
      </c>
      <c r="L97" s="33"/>
    </row>
    <row r="98" spans="1:15" ht="26.4" x14ac:dyDescent="0.3">
      <c r="A98" s="39">
        <v>72</v>
      </c>
      <c r="B98" s="4" t="s">
        <v>45</v>
      </c>
      <c r="C98" s="47" t="s">
        <v>165</v>
      </c>
      <c r="D98" s="4">
        <v>285</v>
      </c>
      <c r="E98" s="16" t="s">
        <v>73</v>
      </c>
      <c r="F98" s="16"/>
      <c r="G98" s="5"/>
      <c r="H98" s="25"/>
      <c r="I98" s="1" t="s">
        <v>46</v>
      </c>
      <c r="J98" s="63" t="s">
        <v>232</v>
      </c>
      <c r="K98" s="58">
        <v>0</v>
      </c>
      <c r="O98" s="88" t="s">
        <v>420</v>
      </c>
    </row>
    <row r="99" spans="1:15" ht="39.6" x14ac:dyDescent="0.3">
      <c r="A99" s="39">
        <v>73</v>
      </c>
      <c r="B99" s="4" t="s">
        <v>43</v>
      </c>
      <c r="C99" s="36" t="s">
        <v>181</v>
      </c>
      <c r="D99" s="4">
        <v>376</v>
      </c>
      <c r="E99" s="20"/>
      <c r="F99" s="16" t="s">
        <v>73</v>
      </c>
      <c r="G99" s="5"/>
      <c r="H99" s="25"/>
      <c r="I99" s="1" t="s">
        <v>46</v>
      </c>
      <c r="J99" s="63" t="s">
        <v>232</v>
      </c>
      <c r="K99" s="58">
        <v>0</v>
      </c>
    </row>
    <row r="100" spans="1:15" ht="39.6" x14ac:dyDescent="0.3">
      <c r="A100" s="39">
        <v>74</v>
      </c>
      <c r="B100" s="4" t="s">
        <v>17</v>
      </c>
      <c r="C100" s="36" t="s">
        <v>182</v>
      </c>
      <c r="D100" s="4">
        <v>299</v>
      </c>
      <c r="E100" s="19"/>
      <c r="F100" s="19"/>
      <c r="G100" s="5">
        <v>1</v>
      </c>
      <c r="H100" s="25" t="s">
        <v>96</v>
      </c>
      <c r="I100" s="1" t="s">
        <v>46</v>
      </c>
      <c r="J100" s="63" t="s">
        <v>232</v>
      </c>
      <c r="K100" s="58">
        <v>0</v>
      </c>
    </row>
    <row r="101" spans="1:15" ht="39.6" x14ac:dyDescent="0.3">
      <c r="A101" s="39">
        <v>75</v>
      </c>
      <c r="B101" s="4" t="s">
        <v>127</v>
      </c>
      <c r="C101" s="36" t="s">
        <v>197</v>
      </c>
      <c r="D101" s="4">
        <v>300</v>
      </c>
      <c r="E101" s="19"/>
      <c r="F101" s="19"/>
      <c r="G101" s="5"/>
      <c r="H101" s="25"/>
      <c r="I101" s="1"/>
      <c r="J101" s="63" t="s">
        <v>232</v>
      </c>
      <c r="K101" s="58">
        <v>0</v>
      </c>
    </row>
    <row r="102" spans="1:15" ht="45.6" x14ac:dyDescent="0.3">
      <c r="A102" s="39">
        <v>76</v>
      </c>
      <c r="B102" s="4" t="s">
        <v>29</v>
      </c>
      <c r="C102" s="36" t="s">
        <v>183</v>
      </c>
      <c r="D102" s="4">
        <v>301</v>
      </c>
      <c r="E102" s="19"/>
      <c r="F102" s="19"/>
      <c r="G102" s="5">
        <v>1</v>
      </c>
      <c r="H102" s="25" t="s">
        <v>95</v>
      </c>
      <c r="I102" s="1" t="s">
        <v>46</v>
      </c>
      <c r="J102" s="63" t="s">
        <v>232</v>
      </c>
      <c r="K102" s="58">
        <v>0</v>
      </c>
    </row>
    <row r="103" spans="1:15" ht="39.6" x14ac:dyDescent="0.3">
      <c r="A103" s="39">
        <v>77</v>
      </c>
      <c r="B103" s="4" t="s">
        <v>128</v>
      </c>
      <c r="C103" s="36" t="s">
        <v>198</v>
      </c>
      <c r="D103" s="4">
        <v>302</v>
      </c>
      <c r="E103" s="19"/>
      <c r="F103" s="19"/>
      <c r="G103" s="5"/>
      <c r="H103" s="25"/>
      <c r="I103" s="1"/>
      <c r="J103" s="63" t="s">
        <v>232</v>
      </c>
      <c r="K103" s="58">
        <v>0</v>
      </c>
    </row>
    <row r="104" spans="1:15" ht="39.6" x14ac:dyDescent="0.3">
      <c r="A104" s="39">
        <v>78</v>
      </c>
      <c r="B104" s="4" t="s">
        <v>49</v>
      </c>
      <c r="C104" s="36" t="s">
        <v>135</v>
      </c>
      <c r="D104" s="4">
        <v>397</v>
      </c>
      <c r="E104" s="16" t="s">
        <v>73</v>
      </c>
      <c r="F104" s="16"/>
      <c r="G104" s="5"/>
      <c r="H104" s="25"/>
      <c r="I104" s="1" t="s">
        <v>46</v>
      </c>
      <c r="J104" s="63" t="s">
        <v>232</v>
      </c>
      <c r="K104" s="58">
        <v>0</v>
      </c>
    </row>
    <row r="105" spans="1:15" ht="45.6" x14ac:dyDescent="0.3">
      <c r="B105" s="4" t="s">
        <v>3</v>
      </c>
      <c r="C105" s="47" t="s">
        <v>184</v>
      </c>
      <c r="D105" s="4">
        <v>276</v>
      </c>
      <c r="E105" s="18"/>
      <c r="F105" s="18"/>
      <c r="G105" s="5">
        <v>1</v>
      </c>
      <c r="H105" s="25" t="s">
        <v>99</v>
      </c>
      <c r="I105" s="1" t="s">
        <v>46</v>
      </c>
      <c r="J105" s="63" t="s">
        <v>232</v>
      </c>
      <c r="K105" s="58">
        <v>0</v>
      </c>
    </row>
    <row r="106" spans="1:15" ht="21.6" x14ac:dyDescent="0.3">
      <c r="B106" s="40" t="s">
        <v>58</v>
      </c>
      <c r="D106" s="41"/>
      <c r="E106" s="42"/>
      <c r="F106" s="42"/>
      <c r="G106" s="43">
        <f>SUM(G2:G105)</f>
        <v>14</v>
      </c>
      <c r="H106" s="44"/>
      <c r="K106" s="58">
        <v>0</v>
      </c>
    </row>
    <row r="107" spans="1:15" x14ac:dyDescent="0.3">
      <c r="C107" s="36"/>
    </row>
    <row r="108" spans="1:15" x14ac:dyDescent="0.3">
      <c r="C108" s="36"/>
    </row>
    <row r="109" spans="1:15" x14ac:dyDescent="0.3">
      <c r="C109" s="36"/>
    </row>
  </sheetData>
  <phoneticPr fontId="9" type="noConversion"/>
  <conditionalFormatting sqref="G16:G1048576 E16:F65530 C16:C46 C98:C65530 C48:C76 C78:C96 C4:C14 H6:H14 H16:I65530 C1 H1:I1 H2:H4 E1:G14 I2:I14">
    <cfRule type="cellIs" dxfId="1" priority="9" stopIfTrue="1" operator="equal">
      <formula>"M"</formula>
    </cfRule>
  </conditionalFormatting>
  <conditionalFormatting sqref="K3:L3">
    <cfRule type="iconSet" priority="3">
      <iconSet iconSet="3Symbols2">
        <cfvo type="percent" val="0"/>
        <cfvo type="percent" val="33"/>
        <cfvo type="percent" val="67"/>
      </iconSet>
    </cfRule>
  </conditionalFormatting>
  <conditionalFormatting sqref="K106:L1048576 K1:L1 L8:L14 L16:L105 K3:K105 L3:L6">
    <cfRule type="iconSet" priority="2">
      <iconSet iconSet="3Symbols2">
        <cfvo type="percent" val="0"/>
        <cfvo type="percent" val="33"/>
        <cfvo type="percent" val="67"/>
      </iconSet>
    </cfRule>
  </conditionalFormatting>
  <conditionalFormatting sqref="L9">
    <cfRule type="iconSet" priority="1">
      <iconSet iconSet="3Symbols2">
        <cfvo type="percent" val="0"/>
        <cfvo type="percent" val="33"/>
        <cfvo type="percent" val="67"/>
      </iconSet>
    </cfRule>
  </conditionalFormatting>
  <pageMargins left="0.47" right="0.35" top="0.78740157480314965" bottom="0.78740157480314965" header="0.51181102362204722" footer="0.35"/>
  <pageSetup paperSize="8" orientation="landscape" r:id="rId1"/>
  <headerFooter alignWithMargins="0">
    <oddHeader>&amp;C&amp;"Arial,Bold"&amp;12Metadata for DERM data publishing</oddHeader>
    <oddFooter>&amp;LKeeper ref: 443161&amp;CPage &amp;P</oddFooter>
  </headerFooter>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filterMode="1"/>
  <dimension ref="A1:M105"/>
  <sheetViews>
    <sheetView workbookViewId="0">
      <selection activeCell="E72" sqref="E72"/>
    </sheetView>
  </sheetViews>
  <sheetFormatPr defaultRowHeight="65.400000000000006" customHeight="1" x14ac:dyDescent="0.25"/>
  <cols>
    <col min="1" max="1" width="10.109375" bestFit="1" customWidth="1"/>
    <col min="2" max="2" width="10.33203125" bestFit="1" customWidth="1"/>
    <col min="3" max="3" width="26.109375" bestFit="1" customWidth="1"/>
    <col min="4" max="4" width="9.44140625" bestFit="1" customWidth="1"/>
    <col min="5" max="5" width="24.21875" bestFit="1" customWidth="1"/>
    <col min="6" max="6" width="16" hidden="1" customWidth="1"/>
    <col min="7" max="7" width="14" bestFit="1" customWidth="1"/>
    <col min="8" max="9" width="11.5546875" bestFit="1" customWidth="1"/>
    <col min="10" max="10" width="11.33203125" bestFit="1" customWidth="1"/>
    <col min="11" max="11" width="7.109375" bestFit="1" customWidth="1"/>
    <col min="12" max="12" width="11.6640625" bestFit="1" customWidth="1"/>
    <col min="13" max="13" width="11.44140625" bestFit="1" customWidth="1"/>
  </cols>
  <sheetData>
    <row r="1" spans="1:13" ht="65.400000000000006" customHeight="1" x14ac:dyDescent="0.3">
      <c r="A1" s="154" t="s">
        <v>445</v>
      </c>
      <c r="B1" s="155" t="s">
        <v>62</v>
      </c>
      <c r="C1" s="155" t="s">
        <v>185</v>
      </c>
      <c r="D1" s="155" t="s">
        <v>201</v>
      </c>
      <c r="E1" s="155" t="s">
        <v>80</v>
      </c>
      <c r="F1" s="155" t="s">
        <v>87</v>
      </c>
      <c r="G1" s="156" t="s">
        <v>100</v>
      </c>
      <c r="H1" s="155" t="s">
        <v>214</v>
      </c>
      <c r="I1" s="155" t="s">
        <v>234</v>
      </c>
      <c r="J1" s="155" t="s">
        <v>440</v>
      </c>
      <c r="K1" s="157" t="s">
        <v>423</v>
      </c>
      <c r="L1" s="158" t="s">
        <v>422</v>
      </c>
      <c r="M1" s="157" t="s">
        <v>418</v>
      </c>
    </row>
    <row r="2" spans="1:13" ht="14.4" hidden="1" x14ac:dyDescent="0.3">
      <c r="A2" s="159"/>
      <c r="B2" s="100"/>
      <c r="C2" s="100"/>
      <c r="D2" s="100"/>
      <c r="E2" s="100"/>
      <c r="F2" s="100"/>
      <c r="G2" s="100"/>
      <c r="H2" s="100"/>
      <c r="I2" s="94">
        <v>1</v>
      </c>
      <c r="J2" s="94"/>
      <c r="K2" s="124"/>
      <c r="L2" s="124"/>
      <c r="M2" s="124"/>
    </row>
    <row r="3" spans="1:13" ht="65.400000000000006" hidden="1" customHeight="1" x14ac:dyDescent="0.3">
      <c r="A3" s="159">
        <v>1</v>
      </c>
      <c r="B3" s="136" t="s">
        <v>103</v>
      </c>
      <c r="C3" s="131" t="s">
        <v>131</v>
      </c>
      <c r="D3" s="136">
        <v>360</v>
      </c>
      <c r="E3" s="96" t="s">
        <v>69</v>
      </c>
      <c r="F3" s="96"/>
      <c r="G3" s="111" t="s">
        <v>46</v>
      </c>
      <c r="H3" s="130" t="s">
        <v>215</v>
      </c>
      <c r="I3" s="132">
        <v>1</v>
      </c>
      <c r="J3" s="132"/>
      <c r="K3" s="133" t="s">
        <v>46</v>
      </c>
      <c r="L3" s="133" t="s">
        <v>46</v>
      </c>
      <c r="M3" s="133" t="s">
        <v>46</v>
      </c>
    </row>
    <row r="4" spans="1:13" ht="52.8" hidden="1" x14ac:dyDescent="0.3">
      <c r="A4" s="159">
        <v>2</v>
      </c>
      <c r="B4" s="127" t="s">
        <v>7</v>
      </c>
      <c r="C4" s="126" t="s">
        <v>132</v>
      </c>
      <c r="D4" s="127">
        <v>361</v>
      </c>
      <c r="E4" s="97" t="s">
        <v>81</v>
      </c>
      <c r="F4" s="97"/>
      <c r="G4" s="111" t="s">
        <v>46</v>
      </c>
      <c r="H4" s="127" t="s">
        <v>216</v>
      </c>
      <c r="I4" s="128">
        <v>0</v>
      </c>
      <c r="J4" s="128"/>
      <c r="K4" s="129"/>
      <c r="L4" s="129"/>
      <c r="M4" s="129"/>
    </row>
    <row r="5" spans="1:13" ht="66" hidden="1" x14ac:dyDescent="0.3">
      <c r="A5" s="159">
        <v>3</v>
      </c>
      <c r="B5" s="136" t="s">
        <v>59</v>
      </c>
      <c r="C5" s="137" t="s">
        <v>133</v>
      </c>
      <c r="D5" s="136">
        <v>394</v>
      </c>
      <c r="E5" s="96" t="s">
        <v>69</v>
      </c>
      <c r="F5" s="96"/>
      <c r="G5" s="111" t="s">
        <v>46</v>
      </c>
      <c r="H5" s="136" t="s">
        <v>216</v>
      </c>
      <c r="I5" s="132">
        <v>0</v>
      </c>
      <c r="J5" s="132"/>
      <c r="K5" s="133" t="s">
        <v>46</v>
      </c>
      <c r="L5" s="133" t="s">
        <v>46</v>
      </c>
      <c r="M5" s="133" t="s">
        <v>46</v>
      </c>
    </row>
    <row r="6" spans="1:13" ht="71.400000000000006" hidden="1" x14ac:dyDescent="0.3">
      <c r="A6" s="159">
        <v>4</v>
      </c>
      <c r="B6" s="125" t="s">
        <v>84</v>
      </c>
      <c r="C6" s="134" t="s">
        <v>134</v>
      </c>
      <c r="D6" s="125">
        <v>395</v>
      </c>
      <c r="E6" s="96" t="s">
        <v>65</v>
      </c>
      <c r="F6" s="96"/>
      <c r="G6" s="111" t="s">
        <v>46</v>
      </c>
      <c r="H6" s="125" t="s">
        <v>216</v>
      </c>
      <c r="I6" s="128">
        <v>0</v>
      </c>
      <c r="J6" s="98" t="s">
        <v>217</v>
      </c>
      <c r="K6" s="129" t="s">
        <v>46</v>
      </c>
      <c r="L6" s="129" t="s">
        <v>46</v>
      </c>
      <c r="M6" s="129"/>
    </row>
    <row r="7" spans="1:13" ht="65.400000000000006" hidden="1" customHeight="1" x14ac:dyDescent="0.3">
      <c r="A7" s="159">
        <v>5</v>
      </c>
      <c r="B7" s="130" t="s">
        <v>196</v>
      </c>
      <c r="C7" s="131" t="s">
        <v>199</v>
      </c>
      <c r="D7" s="130">
        <v>26</v>
      </c>
      <c r="E7" s="96"/>
      <c r="F7" s="96"/>
      <c r="G7" s="111"/>
      <c r="H7" s="130" t="s">
        <v>215</v>
      </c>
      <c r="I7" s="132">
        <v>1</v>
      </c>
      <c r="J7" s="132"/>
      <c r="K7" s="133"/>
      <c r="L7" s="133"/>
      <c r="M7" s="133"/>
    </row>
    <row r="8" spans="1:13" ht="20.399999999999999" hidden="1" x14ac:dyDescent="0.3">
      <c r="A8" s="159"/>
      <c r="B8" s="99" t="s">
        <v>2</v>
      </c>
      <c r="C8" s="99"/>
      <c r="D8" s="99"/>
      <c r="E8" s="99"/>
      <c r="F8" s="99"/>
      <c r="G8" s="99"/>
      <c r="H8" s="99"/>
      <c r="I8" s="128">
        <v>0</v>
      </c>
      <c r="J8" s="95"/>
      <c r="K8" s="129"/>
      <c r="L8" s="129"/>
      <c r="M8" s="129"/>
    </row>
    <row r="9" spans="1:13" ht="20.399999999999999" hidden="1" x14ac:dyDescent="0.3">
      <c r="A9" s="159">
        <v>6</v>
      </c>
      <c r="B9" s="136" t="s">
        <v>104</v>
      </c>
      <c r="C9" s="137" t="s">
        <v>136</v>
      </c>
      <c r="D9" s="136">
        <v>2</v>
      </c>
      <c r="E9" s="96" t="s">
        <v>69</v>
      </c>
      <c r="F9" s="96"/>
      <c r="G9" s="111" t="s">
        <v>46</v>
      </c>
      <c r="H9" s="136" t="s">
        <v>218</v>
      </c>
      <c r="I9" s="132">
        <v>0</v>
      </c>
      <c r="J9" s="132"/>
      <c r="K9" s="133" t="s">
        <v>46</v>
      </c>
      <c r="L9" s="133" t="s">
        <v>46</v>
      </c>
      <c r="M9" s="133" t="s">
        <v>46</v>
      </c>
    </row>
    <row r="10" spans="1:13" ht="52.8" hidden="1" x14ac:dyDescent="0.3">
      <c r="A10" s="159"/>
      <c r="B10" s="127" t="s">
        <v>57</v>
      </c>
      <c r="C10" s="126" t="s">
        <v>137</v>
      </c>
      <c r="D10" s="127"/>
      <c r="E10" s="138"/>
      <c r="F10" s="138"/>
      <c r="G10" s="112"/>
      <c r="H10" s="127" t="s">
        <v>218</v>
      </c>
      <c r="I10" s="128">
        <v>0</v>
      </c>
      <c r="J10" s="128"/>
      <c r="K10" s="129"/>
      <c r="L10" s="129"/>
      <c r="M10" s="129"/>
    </row>
    <row r="11" spans="1:13" ht="30.6" hidden="1" x14ac:dyDescent="0.3">
      <c r="A11" s="159">
        <v>7</v>
      </c>
      <c r="B11" s="130" t="s">
        <v>31</v>
      </c>
      <c r="C11" s="131" t="s">
        <v>138</v>
      </c>
      <c r="D11" s="130">
        <v>5</v>
      </c>
      <c r="E11" s="96" t="s">
        <v>72</v>
      </c>
      <c r="F11" s="96"/>
      <c r="G11" s="113"/>
      <c r="H11" s="130" t="s">
        <v>218</v>
      </c>
      <c r="I11" s="132">
        <v>0</v>
      </c>
      <c r="J11" s="132"/>
      <c r="K11" s="133"/>
      <c r="L11" s="133"/>
      <c r="M11" s="133"/>
    </row>
    <row r="12" spans="1:13" ht="20.399999999999999" hidden="1" x14ac:dyDescent="0.3">
      <c r="A12" s="159"/>
      <c r="B12" s="99" t="s">
        <v>27</v>
      </c>
      <c r="C12" s="99"/>
      <c r="D12" s="99"/>
      <c r="E12" s="99"/>
      <c r="F12" s="99"/>
      <c r="G12" s="99"/>
      <c r="H12" s="99"/>
      <c r="I12" s="128">
        <v>0</v>
      </c>
      <c r="J12" s="99"/>
      <c r="K12" s="129"/>
      <c r="L12" s="129"/>
      <c r="M12" s="129"/>
    </row>
    <row r="13" spans="1:13" ht="20.399999999999999" hidden="1" x14ac:dyDescent="0.3">
      <c r="A13" s="159">
        <v>8</v>
      </c>
      <c r="B13" s="136" t="s">
        <v>105</v>
      </c>
      <c r="C13" s="131" t="s">
        <v>188</v>
      </c>
      <c r="D13" s="136">
        <v>9</v>
      </c>
      <c r="E13" s="96" t="s">
        <v>69</v>
      </c>
      <c r="F13" s="96"/>
      <c r="G13" s="160" t="s">
        <v>46</v>
      </c>
      <c r="H13" s="130" t="s">
        <v>218</v>
      </c>
      <c r="I13" s="132">
        <v>0</v>
      </c>
      <c r="J13" s="132"/>
      <c r="K13" s="133"/>
      <c r="L13" s="133"/>
      <c r="M13" s="133" t="s">
        <v>46</v>
      </c>
    </row>
    <row r="14" spans="1:13" ht="51" hidden="1" x14ac:dyDescent="0.3">
      <c r="A14" s="159"/>
      <c r="B14" s="99" t="s">
        <v>40</v>
      </c>
      <c r="C14" s="99"/>
      <c r="D14" s="99"/>
      <c r="E14" s="99"/>
      <c r="F14" s="99"/>
      <c r="G14" s="99"/>
      <c r="H14" s="99" t="s">
        <v>219</v>
      </c>
      <c r="I14" s="128">
        <v>0</v>
      </c>
      <c r="J14" s="99"/>
      <c r="K14" s="129"/>
      <c r="L14" s="129"/>
      <c r="M14" s="129"/>
    </row>
    <row r="15" spans="1:13" ht="51" hidden="1" x14ac:dyDescent="0.3">
      <c r="A15" s="159">
        <v>9</v>
      </c>
      <c r="B15" s="130" t="s">
        <v>41</v>
      </c>
      <c r="C15" s="131" t="s">
        <v>186</v>
      </c>
      <c r="D15" s="130">
        <v>10</v>
      </c>
      <c r="E15" s="96" t="s">
        <v>73</v>
      </c>
      <c r="F15" s="96"/>
      <c r="G15" s="114" t="s">
        <v>44</v>
      </c>
      <c r="H15" s="98" t="s">
        <v>219</v>
      </c>
      <c r="I15" s="132">
        <v>0</v>
      </c>
      <c r="J15" s="132"/>
      <c r="K15" s="133"/>
      <c r="L15" s="133"/>
      <c r="M15" s="133" t="s">
        <v>420</v>
      </c>
    </row>
    <row r="16" spans="1:13" ht="51" hidden="1" x14ac:dyDescent="0.3">
      <c r="A16" s="159">
        <v>10</v>
      </c>
      <c r="B16" s="127" t="s">
        <v>42</v>
      </c>
      <c r="C16" s="126" t="s">
        <v>187</v>
      </c>
      <c r="D16" s="127">
        <v>11</v>
      </c>
      <c r="E16" s="96" t="s">
        <v>73</v>
      </c>
      <c r="F16" s="96"/>
      <c r="G16" s="115"/>
      <c r="H16" s="98" t="s">
        <v>219</v>
      </c>
      <c r="I16" s="128">
        <v>0</v>
      </c>
      <c r="J16" s="128"/>
      <c r="K16" s="129"/>
      <c r="L16" s="129"/>
      <c r="M16" s="129" t="s">
        <v>420</v>
      </c>
    </row>
    <row r="17" spans="1:13" ht="20.399999999999999" hidden="1" x14ac:dyDescent="0.3">
      <c r="A17" s="159">
        <v>11</v>
      </c>
      <c r="B17" s="130" t="s">
        <v>130</v>
      </c>
      <c r="C17" s="131" t="s">
        <v>189</v>
      </c>
      <c r="D17" s="130">
        <v>11.1</v>
      </c>
      <c r="E17" s="97"/>
      <c r="F17" s="97"/>
      <c r="G17" s="115"/>
      <c r="H17" s="130" t="s">
        <v>218</v>
      </c>
      <c r="I17" s="132">
        <v>0</v>
      </c>
      <c r="J17" s="132"/>
      <c r="K17" s="133"/>
      <c r="L17" s="133"/>
      <c r="M17" s="133"/>
    </row>
    <row r="18" spans="1:13" ht="14.4" hidden="1" x14ac:dyDescent="0.3">
      <c r="A18" s="159"/>
      <c r="B18" s="99" t="s">
        <v>37</v>
      </c>
      <c r="C18" s="99"/>
      <c r="D18" s="99"/>
      <c r="E18" s="99"/>
      <c r="F18" s="99"/>
      <c r="G18" s="99"/>
      <c r="H18" s="99"/>
      <c r="I18" s="128">
        <v>0</v>
      </c>
      <c r="J18" s="99"/>
      <c r="K18" s="129"/>
      <c r="L18" s="129"/>
      <c r="M18" s="129"/>
    </row>
    <row r="19" spans="1:13" ht="92.4" hidden="1" x14ac:dyDescent="0.3">
      <c r="A19" s="159">
        <v>12</v>
      </c>
      <c r="B19" s="140" t="s">
        <v>19</v>
      </c>
      <c r="C19" s="139" t="s">
        <v>139</v>
      </c>
      <c r="D19" s="140">
        <v>207</v>
      </c>
      <c r="E19" s="101" t="s">
        <v>73</v>
      </c>
      <c r="F19" s="101" t="s">
        <v>73</v>
      </c>
      <c r="G19" s="116"/>
      <c r="H19" s="140" t="s">
        <v>218</v>
      </c>
      <c r="I19" s="132">
        <v>0</v>
      </c>
      <c r="J19" s="132"/>
      <c r="K19" s="133" t="s">
        <v>419</v>
      </c>
      <c r="L19" s="133" t="s">
        <v>420</v>
      </c>
      <c r="M19" s="133"/>
    </row>
    <row r="20" spans="1:13" ht="92.4" hidden="1" x14ac:dyDescent="0.3">
      <c r="A20" s="159">
        <v>13</v>
      </c>
      <c r="B20" s="127" t="s">
        <v>38</v>
      </c>
      <c r="C20" s="126" t="s">
        <v>140</v>
      </c>
      <c r="D20" s="127">
        <v>66.400000000000006</v>
      </c>
      <c r="E20" s="96" t="s">
        <v>73</v>
      </c>
      <c r="F20" s="96" t="s">
        <v>73</v>
      </c>
      <c r="G20" s="113"/>
      <c r="H20" s="127" t="s">
        <v>218</v>
      </c>
      <c r="I20" s="128">
        <v>0</v>
      </c>
      <c r="J20" s="128"/>
      <c r="K20" s="129"/>
      <c r="L20" s="129"/>
      <c r="M20" s="129"/>
    </row>
    <row r="21" spans="1:13" ht="20.399999999999999" hidden="1" x14ac:dyDescent="0.3">
      <c r="A21" s="159"/>
      <c r="B21" s="99" t="s">
        <v>20</v>
      </c>
      <c r="C21" s="99"/>
      <c r="D21" s="99"/>
      <c r="E21" s="99"/>
      <c r="F21" s="99"/>
      <c r="G21" s="99"/>
      <c r="H21" s="99"/>
      <c r="I21" s="132">
        <v>0</v>
      </c>
      <c r="J21" s="99"/>
      <c r="K21" s="133"/>
      <c r="L21" s="133"/>
      <c r="M21" s="133"/>
    </row>
    <row r="22" spans="1:13" ht="20.399999999999999" hidden="1" x14ac:dyDescent="0.3">
      <c r="A22" s="159">
        <v>14</v>
      </c>
      <c r="B22" s="142" t="s">
        <v>26</v>
      </c>
      <c r="C22" s="141" t="s">
        <v>141</v>
      </c>
      <c r="D22" s="142">
        <v>4</v>
      </c>
      <c r="E22" s="101" t="s">
        <v>71</v>
      </c>
      <c r="F22" s="101"/>
      <c r="G22" s="117"/>
      <c r="H22" s="142" t="s">
        <v>218</v>
      </c>
      <c r="I22" s="128">
        <v>0</v>
      </c>
      <c r="J22" s="128"/>
      <c r="K22" s="129" t="s">
        <v>419</v>
      </c>
      <c r="L22" s="129" t="s">
        <v>419</v>
      </c>
      <c r="M22" s="129" t="s">
        <v>419</v>
      </c>
    </row>
    <row r="23" spans="1:13" ht="52.8" hidden="1" x14ac:dyDescent="0.3">
      <c r="A23" s="159">
        <v>15</v>
      </c>
      <c r="B23" s="140" t="s">
        <v>61</v>
      </c>
      <c r="C23" s="139" t="s">
        <v>142</v>
      </c>
      <c r="D23" s="140">
        <v>40</v>
      </c>
      <c r="E23" s="101" t="s">
        <v>75</v>
      </c>
      <c r="F23" s="101"/>
      <c r="G23" s="117"/>
      <c r="H23" s="140" t="s">
        <v>220</v>
      </c>
      <c r="I23" s="132">
        <v>0</v>
      </c>
      <c r="J23" s="132"/>
      <c r="K23" s="133" t="s">
        <v>419</v>
      </c>
      <c r="L23" s="133" t="s">
        <v>419</v>
      </c>
      <c r="M23" s="133"/>
    </row>
    <row r="24" spans="1:13" ht="14.4" hidden="1" x14ac:dyDescent="0.3">
      <c r="A24" s="159"/>
      <c r="B24" s="99" t="s">
        <v>24</v>
      </c>
      <c r="C24" s="99"/>
      <c r="D24" s="99"/>
      <c r="E24" s="99"/>
      <c r="F24" s="99"/>
      <c r="G24" s="99"/>
      <c r="H24" s="99"/>
      <c r="I24" s="128">
        <v>0</v>
      </c>
      <c r="J24" s="99"/>
      <c r="K24" s="129"/>
      <c r="L24" s="129"/>
      <c r="M24" s="129"/>
    </row>
    <row r="25" spans="1:13" ht="20.399999999999999" hidden="1" x14ac:dyDescent="0.3">
      <c r="A25" s="159">
        <v>16</v>
      </c>
      <c r="B25" s="140" t="s">
        <v>28</v>
      </c>
      <c r="C25" s="139" t="s">
        <v>143</v>
      </c>
      <c r="D25" s="140">
        <v>3</v>
      </c>
      <c r="E25" s="101" t="s">
        <v>70</v>
      </c>
      <c r="F25" s="101"/>
      <c r="G25" s="116"/>
      <c r="H25" s="140" t="s">
        <v>218</v>
      </c>
      <c r="I25" s="132">
        <v>0</v>
      </c>
      <c r="J25" s="132"/>
      <c r="K25" s="133" t="s">
        <v>419</v>
      </c>
      <c r="L25" s="133" t="s">
        <v>419</v>
      </c>
      <c r="M25" s="133"/>
    </row>
    <row r="26" spans="1:13" ht="52.8" hidden="1" x14ac:dyDescent="0.3">
      <c r="A26" s="159">
        <v>17</v>
      </c>
      <c r="B26" s="125" t="s">
        <v>106</v>
      </c>
      <c r="C26" s="134" t="s">
        <v>144</v>
      </c>
      <c r="D26" s="125">
        <v>39</v>
      </c>
      <c r="E26" s="96" t="s">
        <v>74</v>
      </c>
      <c r="F26" s="96"/>
      <c r="G26" s="118"/>
      <c r="H26" s="143" t="s">
        <v>220</v>
      </c>
      <c r="I26" s="128">
        <v>0</v>
      </c>
      <c r="J26" s="144"/>
      <c r="K26" s="129" t="s">
        <v>46</v>
      </c>
      <c r="L26" s="129" t="s">
        <v>419</v>
      </c>
      <c r="M26" s="129" t="s">
        <v>46</v>
      </c>
    </row>
    <row r="27" spans="1:13" ht="24" hidden="1" x14ac:dyDescent="0.3">
      <c r="A27" s="159"/>
      <c r="B27" s="102" t="s">
        <v>6</v>
      </c>
      <c r="C27" s="102"/>
      <c r="D27" s="102"/>
      <c r="E27" s="102"/>
      <c r="F27" s="102"/>
      <c r="G27" s="102"/>
      <c r="H27" s="102"/>
      <c r="I27" s="132">
        <v>0</v>
      </c>
      <c r="J27" s="102"/>
      <c r="K27" s="133"/>
      <c r="L27" s="133"/>
      <c r="M27" s="133"/>
    </row>
    <row r="28" spans="1:13" ht="20.399999999999999" hidden="1" x14ac:dyDescent="0.3">
      <c r="A28" s="159">
        <v>18</v>
      </c>
      <c r="B28" s="127" t="s">
        <v>102</v>
      </c>
      <c r="C28" s="126" t="s">
        <v>145</v>
      </c>
      <c r="D28" s="127">
        <v>6</v>
      </c>
      <c r="E28" s="96" t="s">
        <v>67</v>
      </c>
      <c r="F28" s="96"/>
      <c r="G28" s="111" t="s">
        <v>46</v>
      </c>
      <c r="H28" s="127" t="s">
        <v>218</v>
      </c>
      <c r="I28" s="128">
        <v>0</v>
      </c>
      <c r="J28" s="128"/>
      <c r="K28" s="129" t="s">
        <v>420</v>
      </c>
      <c r="L28" s="129" t="s">
        <v>46</v>
      </c>
      <c r="M28" s="129"/>
    </row>
    <row r="29" spans="1:13" ht="30.6" hidden="1" x14ac:dyDescent="0.3">
      <c r="A29" s="159">
        <v>19</v>
      </c>
      <c r="B29" s="130" t="s">
        <v>8</v>
      </c>
      <c r="C29" s="131" t="s">
        <v>146</v>
      </c>
      <c r="D29" s="130">
        <v>7</v>
      </c>
      <c r="E29" s="96" t="s">
        <v>67</v>
      </c>
      <c r="F29" s="96"/>
      <c r="G29" s="113"/>
      <c r="H29" s="130" t="s">
        <v>218</v>
      </c>
      <c r="I29" s="132">
        <v>0</v>
      </c>
      <c r="J29" s="132"/>
      <c r="K29" s="133" t="s">
        <v>420</v>
      </c>
      <c r="L29" s="133" t="s">
        <v>46</v>
      </c>
      <c r="M29" s="133"/>
    </row>
    <row r="30" spans="1:13" ht="65.400000000000006" hidden="1" customHeight="1" x14ac:dyDescent="0.3">
      <c r="A30" s="159">
        <v>20</v>
      </c>
      <c r="B30" s="125" t="s">
        <v>107</v>
      </c>
      <c r="C30" s="134" t="s">
        <v>147</v>
      </c>
      <c r="D30" s="135">
        <v>25</v>
      </c>
      <c r="E30" s="96" t="s">
        <v>69</v>
      </c>
      <c r="F30" s="96"/>
      <c r="G30" s="111" t="s">
        <v>46</v>
      </c>
      <c r="H30" s="125" t="s">
        <v>215</v>
      </c>
      <c r="I30" s="128">
        <v>1</v>
      </c>
      <c r="J30" s="128"/>
      <c r="K30" s="129" t="s">
        <v>46</v>
      </c>
      <c r="L30" s="129" t="s">
        <v>46</v>
      </c>
      <c r="M30" s="129" t="s">
        <v>46</v>
      </c>
    </row>
    <row r="31" spans="1:13" ht="66" hidden="1" x14ac:dyDescent="0.3">
      <c r="A31" s="159">
        <v>21</v>
      </c>
      <c r="B31" s="130" t="s">
        <v>10</v>
      </c>
      <c r="C31" s="131" t="s">
        <v>148</v>
      </c>
      <c r="D31" s="130">
        <v>285</v>
      </c>
      <c r="E31" s="97"/>
      <c r="F31" s="97"/>
      <c r="G31" s="160" t="s">
        <v>46</v>
      </c>
      <c r="H31" s="130" t="s">
        <v>220</v>
      </c>
      <c r="I31" s="132">
        <v>0</v>
      </c>
      <c r="J31" s="132"/>
      <c r="K31" s="133"/>
      <c r="L31" s="133"/>
      <c r="M31" s="133"/>
    </row>
    <row r="32" spans="1:13" ht="66" hidden="1" x14ac:dyDescent="0.3">
      <c r="A32" s="159">
        <v>22</v>
      </c>
      <c r="B32" s="127" t="s">
        <v>11</v>
      </c>
      <c r="C32" s="126" t="s">
        <v>149</v>
      </c>
      <c r="D32" s="127">
        <v>286</v>
      </c>
      <c r="E32" s="97"/>
      <c r="F32" s="138"/>
      <c r="G32" s="113"/>
      <c r="H32" s="127" t="s">
        <v>220</v>
      </c>
      <c r="I32" s="128">
        <v>0</v>
      </c>
      <c r="J32" s="128"/>
      <c r="K32" s="129"/>
      <c r="L32" s="129"/>
      <c r="M32" s="129"/>
    </row>
    <row r="33" spans="1:13" ht="52.8" hidden="1" x14ac:dyDescent="0.3">
      <c r="A33" s="159">
        <v>23</v>
      </c>
      <c r="B33" s="130" t="s">
        <v>48</v>
      </c>
      <c r="C33" s="131" t="s">
        <v>150</v>
      </c>
      <c r="D33" s="145">
        <v>44</v>
      </c>
      <c r="E33" s="103"/>
      <c r="F33" s="103"/>
      <c r="G33" s="111" t="s">
        <v>46</v>
      </c>
      <c r="H33" s="130" t="s">
        <v>220</v>
      </c>
      <c r="I33" s="132">
        <v>0</v>
      </c>
      <c r="J33" s="132"/>
      <c r="K33" s="133"/>
      <c r="L33" s="133"/>
      <c r="M33" s="133"/>
    </row>
    <row r="34" spans="1:13" ht="14.4" hidden="1" x14ac:dyDescent="0.3">
      <c r="A34" s="159"/>
      <c r="B34" s="102" t="s">
        <v>12</v>
      </c>
      <c r="C34" s="102"/>
      <c r="D34" s="102"/>
      <c r="E34" s="102"/>
      <c r="F34" s="102"/>
      <c r="G34" s="102"/>
      <c r="H34" s="102"/>
      <c r="I34" s="128">
        <v>0</v>
      </c>
      <c r="J34" s="102"/>
      <c r="K34" s="129"/>
      <c r="L34" s="129"/>
      <c r="M34" s="129"/>
    </row>
    <row r="35" spans="1:13" ht="52.8" hidden="1" x14ac:dyDescent="0.3">
      <c r="A35" s="159">
        <v>24</v>
      </c>
      <c r="B35" s="136" t="s">
        <v>110</v>
      </c>
      <c r="C35" s="137" t="s">
        <v>151</v>
      </c>
      <c r="D35" s="136">
        <v>41</v>
      </c>
      <c r="E35" s="96" t="s">
        <v>74</v>
      </c>
      <c r="F35" s="96"/>
      <c r="G35" s="111" t="s">
        <v>46</v>
      </c>
      <c r="H35" s="136" t="s">
        <v>221</v>
      </c>
      <c r="I35" s="132">
        <v>0</v>
      </c>
      <c r="J35" s="132"/>
      <c r="K35" s="133" t="s">
        <v>46</v>
      </c>
      <c r="L35" s="133" t="s">
        <v>419</v>
      </c>
      <c r="M35" s="133" t="s">
        <v>46</v>
      </c>
    </row>
    <row r="36" spans="1:13" ht="79.2" hidden="1" x14ac:dyDescent="0.3">
      <c r="A36" s="159">
        <v>25</v>
      </c>
      <c r="B36" s="127" t="s">
        <v>108</v>
      </c>
      <c r="C36" s="126" t="s">
        <v>190</v>
      </c>
      <c r="D36" s="127">
        <v>53</v>
      </c>
      <c r="E36" s="97" t="s">
        <v>81</v>
      </c>
      <c r="F36" s="103"/>
      <c r="G36" s="111" t="s">
        <v>46</v>
      </c>
      <c r="H36" s="127" t="s">
        <v>221</v>
      </c>
      <c r="I36" s="128">
        <v>0</v>
      </c>
      <c r="J36" s="128"/>
      <c r="K36" s="129"/>
      <c r="L36" s="129"/>
      <c r="M36" s="129"/>
    </row>
    <row r="37" spans="1:13" ht="79.2" hidden="1" x14ac:dyDescent="0.3">
      <c r="A37" s="159">
        <v>26</v>
      </c>
      <c r="B37" s="98" t="s">
        <v>109</v>
      </c>
      <c r="C37" s="104" t="s">
        <v>190</v>
      </c>
      <c r="D37" s="105">
        <v>53</v>
      </c>
      <c r="E37" s="106" t="s">
        <v>68</v>
      </c>
      <c r="F37" s="106"/>
      <c r="G37" s="119"/>
      <c r="H37" s="98" t="s">
        <v>221</v>
      </c>
      <c r="I37" s="132">
        <v>0</v>
      </c>
      <c r="J37" s="132"/>
      <c r="K37" s="133"/>
      <c r="L37" s="133"/>
      <c r="M37" s="133"/>
    </row>
    <row r="38" spans="1:13" ht="48" hidden="1" x14ac:dyDescent="0.3">
      <c r="A38" s="159"/>
      <c r="B38" s="102" t="s">
        <v>39</v>
      </c>
      <c r="C38" s="102"/>
      <c r="D38" s="102"/>
      <c r="E38" s="102"/>
      <c r="F38" s="102"/>
      <c r="G38" s="102"/>
      <c r="H38" s="102"/>
      <c r="I38" s="128">
        <v>0</v>
      </c>
      <c r="J38" s="102"/>
      <c r="K38" s="129"/>
      <c r="L38" s="129"/>
      <c r="M38" s="129"/>
    </row>
    <row r="39" spans="1:13" ht="66" hidden="1" x14ac:dyDescent="0.3">
      <c r="A39" s="159">
        <v>27</v>
      </c>
      <c r="B39" s="130" t="s">
        <v>56</v>
      </c>
      <c r="C39" s="131" t="s">
        <v>152</v>
      </c>
      <c r="D39" s="130">
        <v>37</v>
      </c>
      <c r="E39" s="96" t="s">
        <v>73</v>
      </c>
      <c r="F39" s="96"/>
      <c r="G39" s="111" t="s">
        <v>46</v>
      </c>
      <c r="H39" s="130" t="s">
        <v>222</v>
      </c>
      <c r="I39" s="132">
        <v>0</v>
      </c>
      <c r="J39" s="132"/>
      <c r="K39" s="133"/>
      <c r="L39" s="133"/>
      <c r="M39" s="133" t="s">
        <v>420</v>
      </c>
    </row>
    <row r="40" spans="1:13" ht="20.399999999999999" hidden="1" x14ac:dyDescent="0.3">
      <c r="A40" s="159"/>
      <c r="B40" s="99" t="s">
        <v>36</v>
      </c>
      <c r="C40" s="99"/>
      <c r="D40" s="99"/>
      <c r="E40" s="99"/>
      <c r="F40" s="99"/>
      <c r="G40" s="99"/>
      <c r="H40" s="99"/>
      <c r="I40" s="128">
        <v>0</v>
      </c>
      <c r="J40" s="99"/>
      <c r="K40" s="129"/>
      <c r="L40" s="129"/>
      <c r="M40" s="129"/>
    </row>
    <row r="41" spans="1:13" ht="52.8" hidden="1" x14ac:dyDescent="0.3">
      <c r="A41" s="159">
        <v>28</v>
      </c>
      <c r="B41" s="130" t="s">
        <v>50</v>
      </c>
      <c r="C41" s="146" t="s">
        <v>153</v>
      </c>
      <c r="D41" s="130">
        <v>187</v>
      </c>
      <c r="E41" s="96" t="s">
        <v>73</v>
      </c>
      <c r="F41" s="96"/>
      <c r="G41" s="111" t="s">
        <v>46</v>
      </c>
      <c r="H41" s="130" t="s">
        <v>223</v>
      </c>
      <c r="I41" s="132">
        <v>0</v>
      </c>
      <c r="J41" s="132"/>
      <c r="K41" s="133"/>
      <c r="L41" s="133"/>
      <c r="M41" s="133"/>
    </row>
    <row r="42" spans="1:13" ht="66" hidden="1" x14ac:dyDescent="0.3">
      <c r="A42" s="159">
        <v>29</v>
      </c>
      <c r="B42" s="127" t="s">
        <v>77</v>
      </c>
      <c r="C42" s="147" t="s">
        <v>191</v>
      </c>
      <c r="D42" s="127">
        <v>338</v>
      </c>
      <c r="E42" s="96" t="s">
        <v>73</v>
      </c>
      <c r="F42" s="96"/>
      <c r="G42" s="138" t="s">
        <v>82</v>
      </c>
      <c r="H42" s="127" t="s">
        <v>224</v>
      </c>
      <c r="I42" s="128">
        <v>0</v>
      </c>
      <c r="J42" s="128"/>
      <c r="K42" s="129"/>
      <c r="L42" s="129"/>
      <c r="M42" s="129"/>
    </row>
    <row r="43" spans="1:13" ht="20.399999999999999" hidden="1" x14ac:dyDescent="0.3">
      <c r="A43" s="159"/>
      <c r="B43" s="99" t="s">
        <v>9</v>
      </c>
      <c r="C43" s="99"/>
      <c r="D43" s="99"/>
      <c r="E43" s="99"/>
      <c r="F43" s="99"/>
      <c r="G43" s="99"/>
      <c r="H43" s="99"/>
      <c r="I43" s="132">
        <v>0</v>
      </c>
      <c r="J43" s="99"/>
      <c r="K43" s="133"/>
      <c r="L43" s="133"/>
      <c r="M43" s="133"/>
    </row>
    <row r="44" spans="1:13" ht="92.4" hidden="1" x14ac:dyDescent="0.3">
      <c r="A44" s="159">
        <v>30</v>
      </c>
      <c r="B44" s="127" t="s">
        <v>54</v>
      </c>
      <c r="C44" s="147" t="s">
        <v>154</v>
      </c>
      <c r="D44" s="127">
        <v>38</v>
      </c>
      <c r="E44" s="96" t="s">
        <v>73</v>
      </c>
      <c r="F44" s="96"/>
      <c r="G44" s="111"/>
      <c r="H44" s="127" t="s">
        <v>220</v>
      </c>
      <c r="I44" s="128">
        <v>0</v>
      </c>
      <c r="J44" s="128"/>
      <c r="K44" s="129"/>
      <c r="L44" s="129"/>
      <c r="M44" s="129"/>
    </row>
    <row r="45" spans="1:13" ht="66" hidden="1" x14ac:dyDescent="0.3">
      <c r="A45" s="159">
        <v>31</v>
      </c>
      <c r="B45" s="130" t="s">
        <v>55</v>
      </c>
      <c r="C45" s="146" t="s">
        <v>155</v>
      </c>
      <c r="D45" s="130">
        <v>61</v>
      </c>
      <c r="E45" s="96" t="s">
        <v>73</v>
      </c>
      <c r="F45" s="96"/>
      <c r="G45" s="113"/>
      <c r="H45" s="130" t="s">
        <v>220</v>
      </c>
      <c r="I45" s="132">
        <v>0</v>
      </c>
      <c r="J45" s="132"/>
      <c r="K45" s="133"/>
      <c r="L45" s="133"/>
      <c r="M45" s="133" t="s">
        <v>420</v>
      </c>
    </row>
    <row r="46" spans="1:13" ht="14.4" hidden="1" x14ac:dyDescent="0.3">
      <c r="A46" s="159"/>
      <c r="B46" s="102" t="s">
        <v>4</v>
      </c>
      <c r="C46" s="102"/>
      <c r="D46" s="102"/>
      <c r="E46" s="102"/>
      <c r="F46" s="102"/>
      <c r="G46" s="102"/>
      <c r="H46" s="102"/>
      <c r="I46" s="128">
        <v>0</v>
      </c>
      <c r="J46" s="102"/>
      <c r="K46" s="129"/>
      <c r="L46" s="129"/>
      <c r="M46" s="129"/>
    </row>
    <row r="47" spans="1:13" ht="39.6" hidden="1" x14ac:dyDescent="0.3">
      <c r="A47" s="159">
        <v>32</v>
      </c>
      <c r="B47" s="107" t="s">
        <v>60</v>
      </c>
      <c r="C47" s="108" t="s">
        <v>192</v>
      </c>
      <c r="D47" s="107">
        <v>379</v>
      </c>
      <c r="E47" s="109" t="s">
        <v>73</v>
      </c>
      <c r="F47" s="109"/>
      <c r="G47" s="120"/>
      <c r="H47" s="107" t="s">
        <v>225</v>
      </c>
      <c r="I47" s="132">
        <v>0</v>
      </c>
      <c r="J47" s="132"/>
      <c r="K47" s="133" t="s">
        <v>46</v>
      </c>
      <c r="L47" s="133" t="s">
        <v>46</v>
      </c>
      <c r="M47" s="133"/>
    </row>
    <row r="48" spans="1:13" ht="39.6" hidden="1" x14ac:dyDescent="0.3">
      <c r="A48" s="159">
        <v>33</v>
      </c>
      <c r="B48" s="127" t="s">
        <v>30</v>
      </c>
      <c r="C48" s="126" t="s">
        <v>156</v>
      </c>
      <c r="D48" s="127">
        <v>376</v>
      </c>
      <c r="E48" s="110" t="s">
        <v>79</v>
      </c>
      <c r="F48" s="96" t="s">
        <v>73</v>
      </c>
      <c r="G48" s="111" t="s">
        <v>46</v>
      </c>
      <c r="H48" s="127" t="s">
        <v>225</v>
      </c>
      <c r="I48" s="128">
        <v>0</v>
      </c>
      <c r="J48" s="128"/>
      <c r="K48" s="129" t="s">
        <v>419</v>
      </c>
      <c r="L48" s="129" t="s">
        <v>419</v>
      </c>
      <c r="M48" s="129"/>
    </row>
    <row r="49" spans="1:13" ht="39.6" hidden="1" x14ac:dyDescent="0.3">
      <c r="A49" s="159">
        <v>34</v>
      </c>
      <c r="B49" s="130" t="s">
        <v>32</v>
      </c>
      <c r="C49" s="131" t="s">
        <v>157</v>
      </c>
      <c r="D49" s="130">
        <v>375</v>
      </c>
      <c r="E49" s="110"/>
      <c r="F49" s="96" t="s">
        <v>73</v>
      </c>
      <c r="G49" s="111"/>
      <c r="H49" s="130" t="s">
        <v>225</v>
      </c>
      <c r="I49" s="132">
        <v>0</v>
      </c>
      <c r="J49" s="132"/>
      <c r="K49" s="133" t="s">
        <v>419</v>
      </c>
      <c r="L49" s="133" t="s">
        <v>419</v>
      </c>
      <c r="M49" s="133"/>
    </row>
    <row r="50" spans="1:13" ht="39.6" hidden="1" x14ac:dyDescent="0.3">
      <c r="A50" s="159">
        <v>35</v>
      </c>
      <c r="B50" s="127" t="s">
        <v>34</v>
      </c>
      <c r="C50" s="148" t="s">
        <v>158</v>
      </c>
      <c r="D50" s="127">
        <v>377</v>
      </c>
      <c r="E50" s="110"/>
      <c r="F50" s="96" t="s">
        <v>73</v>
      </c>
      <c r="G50" s="111" t="s">
        <v>46</v>
      </c>
      <c r="H50" s="127" t="s">
        <v>225</v>
      </c>
      <c r="I50" s="128">
        <v>0</v>
      </c>
      <c r="J50" s="128"/>
      <c r="K50" s="129" t="s">
        <v>419</v>
      </c>
      <c r="L50" s="129" t="s">
        <v>419</v>
      </c>
      <c r="M50" s="129"/>
    </row>
    <row r="51" spans="1:13" ht="105.6" hidden="1" x14ac:dyDescent="0.3">
      <c r="A51" s="159">
        <v>36</v>
      </c>
      <c r="B51" s="130" t="s">
        <v>33</v>
      </c>
      <c r="C51" s="131" t="s">
        <v>159</v>
      </c>
      <c r="D51" s="130">
        <v>408</v>
      </c>
      <c r="E51" s="110"/>
      <c r="F51" s="96" t="s">
        <v>73</v>
      </c>
      <c r="G51" s="111" t="s">
        <v>46</v>
      </c>
      <c r="H51" s="130" t="s">
        <v>226</v>
      </c>
      <c r="I51" s="132">
        <v>0</v>
      </c>
      <c r="J51" s="132"/>
      <c r="K51" s="133"/>
      <c r="L51" s="133"/>
      <c r="M51" s="133"/>
    </row>
    <row r="52" spans="1:13" ht="105.6" hidden="1" x14ac:dyDescent="0.3">
      <c r="A52" s="159">
        <v>37</v>
      </c>
      <c r="B52" s="127" t="s">
        <v>22</v>
      </c>
      <c r="C52" s="126" t="s">
        <v>160</v>
      </c>
      <c r="D52" s="127">
        <v>386</v>
      </c>
      <c r="E52" s="110"/>
      <c r="F52" s="96" t="s">
        <v>73</v>
      </c>
      <c r="G52" s="111" t="s">
        <v>46</v>
      </c>
      <c r="H52" s="127" t="s">
        <v>226</v>
      </c>
      <c r="I52" s="128">
        <v>0</v>
      </c>
      <c r="J52" s="128"/>
      <c r="K52" s="129"/>
      <c r="L52" s="129"/>
      <c r="M52" s="129"/>
    </row>
    <row r="53" spans="1:13" ht="20.399999999999999" hidden="1" x14ac:dyDescent="0.3">
      <c r="A53" s="159"/>
      <c r="B53" s="99" t="s">
        <v>5</v>
      </c>
      <c r="C53" s="99" t="s">
        <v>193</v>
      </c>
      <c r="D53" s="99">
        <v>8</v>
      </c>
      <c r="E53" s="99" t="s">
        <v>69</v>
      </c>
      <c r="F53" s="99"/>
      <c r="G53" s="99"/>
      <c r="H53" s="99"/>
      <c r="I53" s="132">
        <v>0</v>
      </c>
      <c r="J53" s="99"/>
      <c r="K53" s="133"/>
      <c r="L53" s="133"/>
      <c r="M53" s="133"/>
    </row>
    <row r="54" spans="1:13" ht="39.6" hidden="1" x14ac:dyDescent="0.3">
      <c r="A54" s="159">
        <v>38</v>
      </c>
      <c r="B54" s="127" t="s">
        <v>32</v>
      </c>
      <c r="C54" s="126" t="s">
        <v>161</v>
      </c>
      <c r="D54" s="127">
        <v>375</v>
      </c>
      <c r="E54" s="96" t="s">
        <v>66</v>
      </c>
      <c r="F54" s="96"/>
      <c r="G54" s="113"/>
      <c r="H54" s="127" t="s">
        <v>227</v>
      </c>
      <c r="I54" s="128">
        <v>0</v>
      </c>
      <c r="J54" s="128"/>
      <c r="K54" s="129"/>
      <c r="L54" s="129"/>
      <c r="M54" s="129"/>
    </row>
    <row r="55" spans="1:13" ht="39.6" hidden="1" x14ac:dyDescent="0.3">
      <c r="A55" s="159">
        <v>39</v>
      </c>
      <c r="B55" s="136" t="s">
        <v>30</v>
      </c>
      <c r="C55" s="131" t="s">
        <v>156</v>
      </c>
      <c r="D55" s="136">
        <v>376</v>
      </c>
      <c r="E55" s="96" t="s">
        <v>66</v>
      </c>
      <c r="F55" s="96"/>
      <c r="G55" s="111" t="s">
        <v>46</v>
      </c>
      <c r="H55" s="130" t="s">
        <v>227</v>
      </c>
      <c r="I55" s="132">
        <v>0</v>
      </c>
      <c r="J55" s="132"/>
      <c r="K55" s="133"/>
      <c r="L55" s="133"/>
      <c r="M55" s="133"/>
    </row>
    <row r="56" spans="1:13" ht="39.6" hidden="1" x14ac:dyDescent="0.3">
      <c r="A56" s="159">
        <v>40</v>
      </c>
      <c r="B56" s="125" t="s">
        <v>34</v>
      </c>
      <c r="C56" s="126" t="s">
        <v>158</v>
      </c>
      <c r="D56" s="125">
        <v>377</v>
      </c>
      <c r="E56" s="96" t="s">
        <v>66</v>
      </c>
      <c r="F56" s="96"/>
      <c r="G56" s="111" t="s">
        <v>46</v>
      </c>
      <c r="H56" s="127" t="s">
        <v>227</v>
      </c>
      <c r="I56" s="128">
        <v>0</v>
      </c>
      <c r="J56" s="128"/>
      <c r="K56" s="129"/>
      <c r="L56" s="129"/>
      <c r="M56" s="129"/>
    </row>
    <row r="57" spans="1:13" ht="66" hidden="1" x14ac:dyDescent="0.3">
      <c r="A57" s="159">
        <v>41</v>
      </c>
      <c r="B57" s="130" t="s">
        <v>22</v>
      </c>
      <c r="C57" s="131" t="s">
        <v>162</v>
      </c>
      <c r="D57" s="130">
        <v>386</v>
      </c>
      <c r="E57" s="110"/>
      <c r="F57" s="96" t="s">
        <v>73</v>
      </c>
      <c r="G57" s="111" t="s">
        <v>46</v>
      </c>
      <c r="H57" s="130" t="s">
        <v>227</v>
      </c>
      <c r="I57" s="132">
        <v>0</v>
      </c>
      <c r="J57" s="132"/>
      <c r="K57" s="133"/>
      <c r="L57" s="133"/>
      <c r="M57" s="133"/>
    </row>
    <row r="58" spans="1:13" ht="30.6" hidden="1" x14ac:dyDescent="0.3">
      <c r="A58" s="159"/>
      <c r="B58" s="99" t="s">
        <v>51</v>
      </c>
      <c r="C58" s="99"/>
      <c r="D58" s="99">
        <v>379</v>
      </c>
      <c r="E58" s="99"/>
      <c r="F58" s="99"/>
      <c r="G58" s="99"/>
      <c r="H58" s="99"/>
      <c r="I58" s="128">
        <v>0</v>
      </c>
      <c r="J58" s="99"/>
      <c r="K58" s="129"/>
      <c r="L58" s="129"/>
      <c r="M58" s="129"/>
    </row>
    <row r="59" spans="1:13" ht="79.2" hidden="1" x14ac:dyDescent="0.3">
      <c r="A59" s="159">
        <v>42</v>
      </c>
      <c r="B59" s="136" t="s">
        <v>30</v>
      </c>
      <c r="C59" s="146" t="s">
        <v>163</v>
      </c>
      <c r="D59" s="136">
        <v>376</v>
      </c>
      <c r="E59" s="110"/>
      <c r="F59" s="96" t="s">
        <v>73</v>
      </c>
      <c r="G59" s="111" t="s">
        <v>46</v>
      </c>
      <c r="H59" s="130" t="s">
        <v>226</v>
      </c>
      <c r="I59" s="132">
        <v>0</v>
      </c>
      <c r="J59" s="132"/>
      <c r="K59" s="133"/>
      <c r="L59" s="133"/>
      <c r="M59" s="133" t="s">
        <v>46</v>
      </c>
    </row>
    <row r="60" spans="1:13" ht="79.2" hidden="1" x14ac:dyDescent="0.3">
      <c r="A60" s="159">
        <v>43</v>
      </c>
      <c r="B60" s="125" t="s">
        <v>34</v>
      </c>
      <c r="C60" s="147" t="s">
        <v>164</v>
      </c>
      <c r="D60" s="125">
        <v>377</v>
      </c>
      <c r="E60" s="110"/>
      <c r="F60" s="96" t="s">
        <v>73</v>
      </c>
      <c r="G60" s="111" t="s">
        <v>46</v>
      </c>
      <c r="H60" s="127" t="s">
        <v>226</v>
      </c>
      <c r="I60" s="128">
        <v>0</v>
      </c>
      <c r="J60" s="128"/>
      <c r="K60" s="129"/>
      <c r="L60" s="129"/>
      <c r="M60" s="129" t="s">
        <v>46</v>
      </c>
    </row>
    <row r="61" spans="1:13" ht="40.799999999999997" hidden="1" x14ac:dyDescent="0.3">
      <c r="A61" s="159"/>
      <c r="B61" s="99" t="s">
        <v>53</v>
      </c>
      <c r="C61" s="99"/>
      <c r="D61" s="99">
        <v>379</v>
      </c>
      <c r="E61" s="99"/>
      <c r="F61" s="99"/>
      <c r="G61" s="99"/>
      <c r="H61" s="99"/>
      <c r="I61" s="132">
        <v>0</v>
      </c>
      <c r="J61" s="99"/>
      <c r="K61" s="133"/>
      <c r="L61" s="133"/>
      <c r="M61" s="133"/>
    </row>
    <row r="62" spans="1:13" ht="79.2" hidden="1" x14ac:dyDescent="0.3">
      <c r="A62" s="159">
        <v>44</v>
      </c>
      <c r="B62" s="127" t="s">
        <v>30</v>
      </c>
      <c r="C62" s="147" t="s">
        <v>163</v>
      </c>
      <c r="D62" s="127">
        <v>376</v>
      </c>
      <c r="E62" s="110"/>
      <c r="F62" s="96" t="s">
        <v>73</v>
      </c>
      <c r="G62" s="111" t="s">
        <v>46</v>
      </c>
      <c r="H62" s="127" t="s">
        <v>226</v>
      </c>
      <c r="I62" s="128">
        <v>0</v>
      </c>
      <c r="J62" s="128"/>
      <c r="K62" s="129"/>
      <c r="L62" s="129"/>
      <c r="M62" s="129" t="s">
        <v>46</v>
      </c>
    </row>
    <row r="63" spans="1:13" ht="79.2" hidden="1" x14ac:dyDescent="0.3">
      <c r="A63" s="159">
        <v>45</v>
      </c>
      <c r="B63" s="130" t="s">
        <v>52</v>
      </c>
      <c r="C63" s="146" t="s">
        <v>164</v>
      </c>
      <c r="D63" s="130">
        <v>377</v>
      </c>
      <c r="E63" s="110"/>
      <c r="F63" s="96" t="s">
        <v>73</v>
      </c>
      <c r="G63" s="111" t="s">
        <v>46</v>
      </c>
      <c r="H63" s="130" t="s">
        <v>226</v>
      </c>
      <c r="I63" s="132">
        <v>0</v>
      </c>
      <c r="J63" s="132"/>
      <c r="K63" s="133"/>
      <c r="L63" s="133"/>
      <c r="M63" s="133" t="s">
        <v>46</v>
      </c>
    </row>
    <row r="64" spans="1:13" ht="52.8" hidden="1" x14ac:dyDescent="0.3">
      <c r="A64" s="159">
        <v>46</v>
      </c>
      <c r="B64" s="127" t="s">
        <v>0</v>
      </c>
      <c r="C64" s="147" t="s">
        <v>165</v>
      </c>
      <c r="D64" s="127">
        <v>285</v>
      </c>
      <c r="E64" s="96" t="s">
        <v>78</v>
      </c>
      <c r="F64" s="96"/>
      <c r="G64" s="111" t="s">
        <v>46</v>
      </c>
      <c r="H64" s="127" t="s">
        <v>232</v>
      </c>
      <c r="I64" s="128">
        <v>0</v>
      </c>
      <c r="J64" s="128"/>
      <c r="K64" s="129"/>
      <c r="L64" s="129"/>
      <c r="M64" s="129"/>
    </row>
    <row r="65" spans="1:13" ht="24" hidden="1" x14ac:dyDescent="0.3">
      <c r="A65" s="159"/>
      <c r="B65" s="102" t="s">
        <v>18</v>
      </c>
      <c r="C65" s="102"/>
      <c r="D65" s="102"/>
      <c r="E65" s="102"/>
      <c r="F65" s="102"/>
      <c r="G65" s="102"/>
      <c r="H65" s="102"/>
      <c r="I65" s="132">
        <v>0</v>
      </c>
      <c r="J65" s="102"/>
      <c r="K65" s="133"/>
      <c r="L65" s="133"/>
      <c r="M65" s="133"/>
    </row>
    <row r="66" spans="1:13" ht="52.8" hidden="1" x14ac:dyDescent="0.3">
      <c r="A66" s="159">
        <v>47</v>
      </c>
      <c r="B66" s="127" t="s">
        <v>35</v>
      </c>
      <c r="C66" s="126" t="s">
        <v>166</v>
      </c>
      <c r="D66" s="127">
        <v>28</v>
      </c>
      <c r="E66" s="97" t="s">
        <v>81</v>
      </c>
      <c r="F66" s="138"/>
      <c r="G66" s="113"/>
      <c r="H66" s="127" t="s">
        <v>220</v>
      </c>
      <c r="I66" s="128">
        <v>0</v>
      </c>
      <c r="J66" s="128"/>
      <c r="K66" s="129"/>
      <c r="L66" s="129"/>
      <c r="M66" s="129"/>
    </row>
    <row r="67" spans="1:13" ht="105.6" hidden="1" x14ac:dyDescent="0.3">
      <c r="A67" s="159">
        <v>48</v>
      </c>
      <c r="B67" s="130" t="s">
        <v>63</v>
      </c>
      <c r="C67" s="131" t="s">
        <v>167</v>
      </c>
      <c r="D67" s="130">
        <v>143</v>
      </c>
      <c r="E67" s="97" t="s">
        <v>81</v>
      </c>
      <c r="F67" s="97"/>
      <c r="G67" s="111" t="s">
        <v>46</v>
      </c>
      <c r="H67" s="130" t="s">
        <v>228</v>
      </c>
      <c r="I67" s="132">
        <v>0</v>
      </c>
      <c r="J67" s="132"/>
      <c r="K67" s="133"/>
      <c r="L67" s="133"/>
      <c r="M67" s="133"/>
    </row>
    <row r="68" spans="1:13" ht="79.2" hidden="1" x14ac:dyDescent="0.3">
      <c r="A68" s="159">
        <v>49</v>
      </c>
      <c r="B68" s="127" t="s">
        <v>125</v>
      </c>
      <c r="C68" s="126" t="s">
        <v>212</v>
      </c>
      <c r="D68" s="127">
        <v>144</v>
      </c>
      <c r="E68" s="97"/>
      <c r="F68" s="97"/>
      <c r="G68" s="111"/>
      <c r="H68" s="127" t="s">
        <v>228</v>
      </c>
      <c r="I68" s="128">
        <v>0</v>
      </c>
      <c r="J68" s="128"/>
      <c r="K68" s="129"/>
      <c r="L68" s="129"/>
      <c r="M68" s="129"/>
    </row>
    <row r="69" spans="1:13" ht="79.2" hidden="1" x14ac:dyDescent="0.3">
      <c r="A69" s="159">
        <v>50</v>
      </c>
      <c r="B69" s="130" t="s">
        <v>129</v>
      </c>
      <c r="C69" s="131" t="s">
        <v>213</v>
      </c>
      <c r="D69" s="130">
        <v>146</v>
      </c>
      <c r="E69" s="97"/>
      <c r="F69" s="97"/>
      <c r="G69" s="111"/>
      <c r="H69" s="130" t="s">
        <v>228</v>
      </c>
      <c r="I69" s="132">
        <v>0</v>
      </c>
      <c r="J69" s="132"/>
      <c r="K69" s="133"/>
      <c r="L69" s="133"/>
      <c r="M69" s="133"/>
    </row>
    <row r="70" spans="1:13" ht="36" hidden="1" x14ac:dyDescent="0.3">
      <c r="A70" s="159"/>
      <c r="B70" s="102" t="s">
        <v>16</v>
      </c>
      <c r="C70" s="102"/>
      <c r="D70" s="102"/>
      <c r="E70" s="102"/>
      <c r="F70" s="102"/>
      <c r="G70" s="102"/>
      <c r="H70" s="102"/>
      <c r="I70" s="128">
        <v>0</v>
      </c>
      <c r="J70" s="102"/>
      <c r="K70" s="129"/>
      <c r="L70" s="129"/>
      <c r="M70" s="129"/>
    </row>
    <row r="71" spans="1:13" ht="66" x14ac:dyDescent="0.3">
      <c r="A71" s="159">
        <v>51</v>
      </c>
      <c r="B71" s="136" t="s">
        <v>111</v>
      </c>
      <c r="C71" s="146" t="s">
        <v>195</v>
      </c>
      <c r="D71" s="136">
        <v>74</v>
      </c>
      <c r="E71" s="97" t="s">
        <v>81</v>
      </c>
      <c r="F71" s="97"/>
      <c r="G71" s="111" t="s">
        <v>46</v>
      </c>
      <c r="H71" s="130" t="s">
        <v>229</v>
      </c>
      <c r="I71" s="132">
        <v>0</v>
      </c>
      <c r="J71" s="132"/>
      <c r="K71" s="133"/>
      <c r="L71" s="133"/>
      <c r="M71" s="133"/>
    </row>
    <row r="72" spans="1:13" ht="171.6" x14ac:dyDescent="0.3">
      <c r="A72" s="159">
        <v>52</v>
      </c>
      <c r="B72" s="125" t="s">
        <v>112</v>
      </c>
      <c r="C72" s="147" t="s">
        <v>194</v>
      </c>
      <c r="D72" s="125">
        <v>68</v>
      </c>
      <c r="E72" s="97" t="s">
        <v>81</v>
      </c>
      <c r="F72" s="97"/>
      <c r="G72" s="111" t="s">
        <v>46</v>
      </c>
      <c r="H72" s="127" t="s">
        <v>229</v>
      </c>
      <c r="I72" s="128">
        <v>0</v>
      </c>
      <c r="J72" s="128"/>
      <c r="K72" s="129"/>
      <c r="L72" s="129"/>
      <c r="M72" s="129"/>
    </row>
    <row r="73" spans="1:13" ht="79.2" x14ac:dyDescent="0.3">
      <c r="A73" s="159">
        <v>53</v>
      </c>
      <c r="B73" s="136" t="s">
        <v>113</v>
      </c>
      <c r="C73" s="121" t="s">
        <v>168</v>
      </c>
      <c r="D73" s="136">
        <v>68</v>
      </c>
      <c r="E73" s="97" t="s">
        <v>81</v>
      </c>
      <c r="F73" s="97"/>
      <c r="G73" s="111" t="s">
        <v>46</v>
      </c>
      <c r="H73" s="130" t="s">
        <v>229</v>
      </c>
      <c r="I73" s="132">
        <v>0</v>
      </c>
      <c r="J73" s="132"/>
      <c r="K73" s="133"/>
      <c r="L73" s="133"/>
      <c r="M73" s="133"/>
    </row>
    <row r="74" spans="1:13" ht="66" x14ac:dyDescent="0.3">
      <c r="A74" s="159">
        <v>54</v>
      </c>
      <c r="B74" s="127" t="s">
        <v>1</v>
      </c>
      <c r="C74" s="121" t="s">
        <v>169</v>
      </c>
      <c r="D74" s="127">
        <v>68</v>
      </c>
      <c r="E74" s="97" t="s">
        <v>81</v>
      </c>
      <c r="F74" s="138"/>
      <c r="G74" s="113"/>
      <c r="H74" s="127" t="s">
        <v>229</v>
      </c>
      <c r="I74" s="128">
        <v>0</v>
      </c>
      <c r="J74" s="128"/>
      <c r="K74" s="129"/>
      <c r="L74" s="129"/>
      <c r="M74" s="129"/>
    </row>
    <row r="75" spans="1:13" ht="66" x14ac:dyDescent="0.3">
      <c r="A75" s="159">
        <v>55</v>
      </c>
      <c r="B75" s="130" t="s">
        <v>126</v>
      </c>
      <c r="C75" s="121" t="s">
        <v>170</v>
      </c>
      <c r="D75" s="130">
        <v>72</v>
      </c>
      <c r="E75" s="97"/>
      <c r="F75" s="160"/>
      <c r="G75" s="113"/>
      <c r="H75" s="130" t="s">
        <v>229</v>
      </c>
      <c r="I75" s="132">
        <v>0</v>
      </c>
      <c r="J75" s="132"/>
      <c r="K75" s="133"/>
      <c r="L75" s="133"/>
      <c r="M75" s="133"/>
    </row>
    <row r="76" spans="1:13" ht="48" hidden="1" x14ac:dyDescent="0.3">
      <c r="A76" s="159"/>
      <c r="B76" s="102" t="s">
        <v>15</v>
      </c>
      <c r="C76" s="102"/>
      <c r="D76" s="102"/>
      <c r="E76" s="102"/>
      <c r="F76" s="102"/>
      <c r="G76" s="102"/>
      <c r="H76" s="102"/>
      <c r="I76" s="128">
        <v>0</v>
      </c>
      <c r="J76" s="102"/>
      <c r="K76" s="129"/>
      <c r="L76" s="129"/>
      <c r="M76" s="129"/>
    </row>
    <row r="77" spans="1:13" ht="92.4" hidden="1" x14ac:dyDescent="0.3">
      <c r="A77" s="159">
        <v>56</v>
      </c>
      <c r="B77" s="136" t="s">
        <v>114</v>
      </c>
      <c r="C77" s="146" t="s">
        <v>171</v>
      </c>
      <c r="D77" s="136">
        <v>344</v>
      </c>
      <c r="E77" s="96" t="s">
        <v>76</v>
      </c>
      <c r="F77" s="96"/>
      <c r="G77" s="111" t="s">
        <v>46</v>
      </c>
      <c r="H77" s="130" t="s">
        <v>230</v>
      </c>
      <c r="I77" s="132">
        <v>0</v>
      </c>
      <c r="J77" s="132"/>
      <c r="K77" s="133"/>
      <c r="L77" s="133"/>
      <c r="M77" s="133" t="s">
        <v>419</v>
      </c>
    </row>
    <row r="78" spans="1:13" ht="92.4" hidden="1" x14ac:dyDescent="0.3">
      <c r="A78" s="159">
        <v>57</v>
      </c>
      <c r="B78" s="125" t="s">
        <v>115</v>
      </c>
      <c r="C78" s="147" t="s">
        <v>172</v>
      </c>
      <c r="D78" s="125">
        <v>345</v>
      </c>
      <c r="E78" s="96" t="s">
        <v>76</v>
      </c>
      <c r="F78" s="96"/>
      <c r="G78" s="111" t="s">
        <v>46</v>
      </c>
      <c r="H78" s="127" t="s">
        <v>230</v>
      </c>
      <c r="I78" s="128">
        <v>0</v>
      </c>
      <c r="J78" s="128"/>
      <c r="K78" s="129"/>
      <c r="L78" s="129"/>
      <c r="M78" s="129" t="s">
        <v>419</v>
      </c>
    </row>
    <row r="79" spans="1:13" ht="92.4" hidden="1" x14ac:dyDescent="0.3">
      <c r="A79" s="159">
        <v>58</v>
      </c>
      <c r="B79" s="136" t="s">
        <v>116</v>
      </c>
      <c r="C79" s="146" t="s">
        <v>173</v>
      </c>
      <c r="D79" s="136">
        <v>346</v>
      </c>
      <c r="E79" s="96" t="s">
        <v>76</v>
      </c>
      <c r="F79" s="96"/>
      <c r="G79" s="111" t="s">
        <v>46</v>
      </c>
      <c r="H79" s="130" t="s">
        <v>230</v>
      </c>
      <c r="I79" s="132">
        <v>0</v>
      </c>
      <c r="J79" s="132"/>
      <c r="K79" s="133"/>
      <c r="L79" s="133"/>
      <c r="M79" s="133" t="s">
        <v>419</v>
      </c>
    </row>
    <row r="80" spans="1:13" ht="92.4" hidden="1" x14ac:dyDescent="0.3">
      <c r="A80" s="159">
        <v>59</v>
      </c>
      <c r="B80" s="125" t="s">
        <v>117</v>
      </c>
      <c r="C80" s="147" t="s">
        <v>174</v>
      </c>
      <c r="D80" s="125">
        <v>347</v>
      </c>
      <c r="E80" s="96" t="s">
        <v>76</v>
      </c>
      <c r="F80" s="96"/>
      <c r="G80" s="111" t="s">
        <v>46</v>
      </c>
      <c r="H80" s="127" t="s">
        <v>230</v>
      </c>
      <c r="I80" s="128">
        <v>0</v>
      </c>
      <c r="J80" s="128"/>
      <c r="K80" s="129"/>
      <c r="L80" s="129"/>
      <c r="M80" s="129" t="s">
        <v>419</v>
      </c>
    </row>
    <row r="81" spans="1:13" ht="24" hidden="1" x14ac:dyDescent="0.3">
      <c r="A81" s="159"/>
      <c r="B81" s="102" t="s">
        <v>14</v>
      </c>
      <c r="C81" s="102"/>
      <c r="D81" s="102"/>
      <c r="E81" s="102"/>
      <c r="F81" s="102"/>
      <c r="G81" s="102"/>
      <c r="H81" s="102"/>
      <c r="I81" s="132">
        <v>0</v>
      </c>
      <c r="J81" s="102"/>
      <c r="K81" s="133"/>
      <c r="L81" s="133"/>
      <c r="M81" s="133"/>
    </row>
    <row r="82" spans="1:13" ht="92.4" hidden="1" x14ac:dyDescent="0.3">
      <c r="A82" s="159">
        <v>60</v>
      </c>
      <c r="B82" s="127" t="s">
        <v>21</v>
      </c>
      <c r="C82" s="147" t="s">
        <v>175</v>
      </c>
      <c r="D82" s="127">
        <v>108</v>
      </c>
      <c r="E82" s="97"/>
      <c r="F82" s="97"/>
      <c r="G82" s="113"/>
      <c r="H82" s="127" t="s">
        <v>231</v>
      </c>
      <c r="I82" s="128">
        <v>0</v>
      </c>
      <c r="J82" s="128"/>
      <c r="K82" s="129"/>
      <c r="L82" s="129"/>
      <c r="M82" s="129"/>
    </row>
    <row r="83" spans="1:13" ht="105.6" hidden="1" x14ac:dyDescent="0.3">
      <c r="A83" s="159">
        <v>61</v>
      </c>
      <c r="B83" s="130" t="s">
        <v>118</v>
      </c>
      <c r="C83" s="146" t="s">
        <v>176</v>
      </c>
      <c r="D83" s="130">
        <v>109</v>
      </c>
      <c r="E83" s="97"/>
      <c r="F83" s="97"/>
      <c r="G83" s="113"/>
      <c r="H83" s="130" t="s">
        <v>231</v>
      </c>
      <c r="I83" s="132">
        <v>0</v>
      </c>
      <c r="J83" s="132"/>
      <c r="K83" s="133"/>
      <c r="L83" s="133"/>
      <c r="M83" s="133"/>
    </row>
    <row r="84" spans="1:13" ht="105.6" hidden="1" x14ac:dyDescent="0.3">
      <c r="A84" s="159">
        <v>62</v>
      </c>
      <c r="B84" s="127" t="s">
        <v>119</v>
      </c>
      <c r="C84" s="147" t="s">
        <v>177</v>
      </c>
      <c r="D84" s="127">
        <v>110</v>
      </c>
      <c r="E84" s="97"/>
      <c r="F84" s="97"/>
      <c r="G84" s="113"/>
      <c r="H84" s="127" t="s">
        <v>231</v>
      </c>
      <c r="I84" s="128">
        <v>0</v>
      </c>
      <c r="J84" s="128"/>
      <c r="K84" s="129"/>
      <c r="L84" s="129"/>
      <c r="M84" s="129"/>
    </row>
    <row r="85" spans="1:13" ht="105.6" hidden="1" x14ac:dyDescent="0.3">
      <c r="A85" s="159">
        <v>63</v>
      </c>
      <c r="B85" s="130" t="s">
        <v>120</v>
      </c>
      <c r="C85" s="146" t="s">
        <v>178</v>
      </c>
      <c r="D85" s="130">
        <v>117</v>
      </c>
      <c r="E85" s="97"/>
      <c r="F85" s="97"/>
      <c r="G85" s="113"/>
      <c r="H85" s="130" t="s">
        <v>231</v>
      </c>
      <c r="I85" s="132">
        <v>0</v>
      </c>
      <c r="J85" s="132"/>
      <c r="K85" s="133"/>
      <c r="L85" s="133"/>
      <c r="M85" s="133"/>
    </row>
    <row r="86" spans="1:13" ht="79.2" hidden="1" x14ac:dyDescent="0.3">
      <c r="A86" s="159">
        <v>64</v>
      </c>
      <c r="B86" s="127" t="s">
        <v>121</v>
      </c>
      <c r="C86" s="147" t="s">
        <v>205</v>
      </c>
      <c r="D86" s="127">
        <v>126</v>
      </c>
      <c r="E86" s="97"/>
      <c r="F86" s="97"/>
      <c r="G86" s="113"/>
      <c r="H86" s="127" t="s">
        <v>231</v>
      </c>
      <c r="I86" s="128">
        <v>0</v>
      </c>
      <c r="J86" s="128"/>
      <c r="K86" s="129"/>
      <c r="L86" s="129"/>
      <c r="M86" s="129"/>
    </row>
    <row r="87" spans="1:13" ht="66" hidden="1" x14ac:dyDescent="0.3">
      <c r="A87" s="159">
        <v>65</v>
      </c>
      <c r="B87" s="130" t="s">
        <v>122</v>
      </c>
      <c r="C87" s="146" t="s">
        <v>206</v>
      </c>
      <c r="D87" s="130">
        <v>127</v>
      </c>
      <c r="E87" s="97"/>
      <c r="F87" s="97"/>
      <c r="G87" s="113"/>
      <c r="H87" s="130" t="s">
        <v>231</v>
      </c>
      <c r="I87" s="132">
        <v>0</v>
      </c>
      <c r="J87" s="132"/>
      <c r="K87" s="133"/>
      <c r="L87" s="133"/>
      <c r="M87" s="133"/>
    </row>
    <row r="88" spans="1:13" ht="66" hidden="1" x14ac:dyDescent="0.3">
      <c r="A88" s="159">
        <v>66</v>
      </c>
      <c r="B88" s="127" t="s">
        <v>123</v>
      </c>
      <c r="C88" s="147" t="s">
        <v>207</v>
      </c>
      <c r="D88" s="127">
        <v>112</v>
      </c>
      <c r="E88" s="97"/>
      <c r="F88" s="97"/>
      <c r="G88" s="113"/>
      <c r="H88" s="127" t="s">
        <v>231</v>
      </c>
      <c r="I88" s="128">
        <v>0</v>
      </c>
      <c r="J88" s="128"/>
      <c r="K88" s="129"/>
      <c r="L88" s="129"/>
      <c r="M88" s="129"/>
    </row>
    <row r="89" spans="1:13" ht="66" hidden="1" x14ac:dyDescent="0.3">
      <c r="A89" s="159">
        <v>67</v>
      </c>
      <c r="B89" s="130" t="s">
        <v>124</v>
      </c>
      <c r="C89" s="146" t="s">
        <v>208</v>
      </c>
      <c r="D89" s="130">
        <v>115</v>
      </c>
      <c r="E89" s="97"/>
      <c r="F89" s="97"/>
      <c r="G89" s="113"/>
      <c r="H89" s="130" t="s">
        <v>231</v>
      </c>
      <c r="I89" s="132">
        <v>0</v>
      </c>
      <c r="J89" s="132"/>
      <c r="K89" s="133"/>
      <c r="L89" s="133"/>
      <c r="M89" s="133"/>
    </row>
    <row r="90" spans="1:13" ht="66" hidden="1" x14ac:dyDescent="0.3">
      <c r="A90" s="159">
        <v>68</v>
      </c>
      <c r="B90" s="127" t="s">
        <v>202</v>
      </c>
      <c r="C90" s="147" t="s">
        <v>209</v>
      </c>
      <c r="D90" s="127">
        <v>111</v>
      </c>
      <c r="E90" s="97"/>
      <c r="F90" s="97"/>
      <c r="G90" s="113"/>
      <c r="H90" s="127" t="s">
        <v>231</v>
      </c>
      <c r="I90" s="128">
        <v>0</v>
      </c>
      <c r="J90" s="128"/>
      <c r="K90" s="129"/>
      <c r="L90" s="129"/>
      <c r="M90" s="129"/>
    </row>
    <row r="91" spans="1:13" ht="66" hidden="1" x14ac:dyDescent="0.3">
      <c r="A91" s="159">
        <v>69</v>
      </c>
      <c r="B91" s="130" t="s">
        <v>203</v>
      </c>
      <c r="C91" s="146" t="s">
        <v>210</v>
      </c>
      <c r="D91" s="130">
        <v>124</v>
      </c>
      <c r="E91" s="97"/>
      <c r="F91" s="97"/>
      <c r="G91" s="113"/>
      <c r="H91" s="130" t="s">
        <v>231</v>
      </c>
      <c r="I91" s="132">
        <v>0</v>
      </c>
      <c r="J91" s="132"/>
      <c r="K91" s="133"/>
      <c r="L91" s="133"/>
      <c r="M91" s="133"/>
    </row>
    <row r="92" spans="1:13" ht="79.2" hidden="1" x14ac:dyDescent="0.3">
      <c r="A92" s="159">
        <v>70</v>
      </c>
      <c r="B92" s="127" t="s">
        <v>204</v>
      </c>
      <c r="C92" s="147" t="s">
        <v>211</v>
      </c>
      <c r="D92" s="127">
        <v>116</v>
      </c>
      <c r="E92" s="97"/>
      <c r="F92" s="97"/>
      <c r="G92" s="113"/>
      <c r="H92" s="127" t="s">
        <v>231</v>
      </c>
      <c r="I92" s="128">
        <v>0</v>
      </c>
      <c r="J92" s="128"/>
      <c r="K92" s="129"/>
      <c r="L92" s="129"/>
      <c r="M92" s="129"/>
    </row>
    <row r="93" spans="1:13" ht="60" hidden="1" x14ac:dyDescent="0.3">
      <c r="A93" s="159"/>
      <c r="B93" s="102" t="s">
        <v>23</v>
      </c>
      <c r="C93" s="102" t="s">
        <v>179</v>
      </c>
      <c r="D93" s="102">
        <v>83</v>
      </c>
      <c r="E93" s="102"/>
      <c r="F93" s="102"/>
      <c r="G93" s="102"/>
      <c r="H93" s="102" t="s">
        <v>233</v>
      </c>
      <c r="I93" s="132">
        <v>0</v>
      </c>
      <c r="J93" s="102"/>
      <c r="K93" s="133"/>
      <c r="L93" s="133"/>
      <c r="M93" s="133"/>
    </row>
    <row r="94" spans="1:13" ht="52.8" hidden="1" x14ac:dyDescent="0.3">
      <c r="A94" s="159">
        <v>71</v>
      </c>
      <c r="B94" s="127" t="s">
        <v>25</v>
      </c>
      <c r="C94" s="147" t="s">
        <v>180</v>
      </c>
      <c r="D94" s="127">
        <v>87</v>
      </c>
      <c r="E94" s="96" t="s">
        <v>73</v>
      </c>
      <c r="F94" s="96"/>
      <c r="G94" s="111" t="s">
        <v>46</v>
      </c>
      <c r="H94" s="149" t="s">
        <v>233</v>
      </c>
      <c r="I94" s="128">
        <v>0</v>
      </c>
      <c r="J94" s="128"/>
      <c r="K94" s="129"/>
      <c r="L94" s="129"/>
      <c r="M94" s="129" t="s">
        <v>420</v>
      </c>
    </row>
    <row r="95" spans="1:13" ht="36" hidden="1" x14ac:dyDescent="0.3">
      <c r="A95" s="159"/>
      <c r="B95" s="102" t="s">
        <v>13</v>
      </c>
      <c r="C95" s="102"/>
      <c r="D95" s="102"/>
      <c r="E95" s="102"/>
      <c r="F95" s="102"/>
      <c r="G95" s="102"/>
      <c r="H95" s="102"/>
      <c r="I95" s="132">
        <v>0</v>
      </c>
      <c r="J95" s="102"/>
      <c r="K95" s="133"/>
      <c r="L95" s="133"/>
      <c r="M95" s="133"/>
    </row>
    <row r="96" spans="1:13" ht="20.399999999999999" hidden="1" x14ac:dyDescent="0.3">
      <c r="A96" s="159"/>
      <c r="B96" s="122" t="s">
        <v>64</v>
      </c>
      <c r="C96" s="122"/>
      <c r="D96" s="122"/>
      <c r="E96" s="122"/>
      <c r="F96" s="122"/>
      <c r="G96" s="122"/>
      <c r="H96" s="122"/>
      <c r="I96" s="128">
        <v>0</v>
      </c>
      <c r="J96" s="122"/>
      <c r="K96" s="129"/>
      <c r="L96" s="129"/>
      <c r="M96" s="129"/>
    </row>
    <row r="97" spans="1:13" ht="52.8" hidden="1" x14ac:dyDescent="0.3">
      <c r="A97" s="159">
        <v>72</v>
      </c>
      <c r="B97" s="130" t="s">
        <v>45</v>
      </c>
      <c r="C97" s="146" t="s">
        <v>165</v>
      </c>
      <c r="D97" s="130">
        <v>285</v>
      </c>
      <c r="E97" s="96" t="s">
        <v>73</v>
      </c>
      <c r="F97" s="96"/>
      <c r="G97" s="111" t="s">
        <v>46</v>
      </c>
      <c r="H97" s="150" t="s">
        <v>232</v>
      </c>
      <c r="I97" s="132">
        <v>0</v>
      </c>
      <c r="J97" s="132"/>
      <c r="K97" s="133"/>
      <c r="L97" s="133"/>
      <c r="M97" s="133" t="s">
        <v>420</v>
      </c>
    </row>
    <row r="98" spans="1:13" ht="79.2" hidden="1" x14ac:dyDescent="0.3">
      <c r="A98" s="159">
        <v>73</v>
      </c>
      <c r="B98" s="127" t="s">
        <v>43</v>
      </c>
      <c r="C98" s="147" t="s">
        <v>181</v>
      </c>
      <c r="D98" s="127">
        <v>376</v>
      </c>
      <c r="E98" s="110"/>
      <c r="F98" s="96" t="s">
        <v>73</v>
      </c>
      <c r="G98" s="111" t="s">
        <v>46</v>
      </c>
      <c r="H98" s="149" t="s">
        <v>232</v>
      </c>
      <c r="I98" s="128">
        <v>0</v>
      </c>
      <c r="J98" s="128"/>
      <c r="K98" s="129"/>
      <c r="L98" s="129"/>
      <c r="M98" s="129"/>
    </row>
    <row r="99" spans="1:13" ht="79.2" hidden="1" x14ac:dyDescent="0.3">
      <c r="A99" s="159">
        <v>74</v>
      </c>
      <c r="B99" s="130" t="s">
        <v>17</v>
      </c>
      <c r="C99" s="146" t="s">
        <v>182</v>
      </c>
      <c r="D99" s="130">
        <v>299</v>
      </c>
      <c r="E99" s="123"/>
      <c r="F99" s="123"/>
      <c r="G99" s="111" t="s">
        <v>46</v>
      </c>
      <c r="H99" s="150" t="s">
        <v>232</v>
      </c>
      <c r="I99" s="132">
        <v>0</v>
      </c>
      <c r="J99" s="132"/>
      <c r="K99" s="133"/>
      <c r="L99" s="133"/>
      <c r="M99" s="133"/>
    </row>
    <row r="100" spans="1:13" ht="79.2" hidden="1" x14ac:dyDescent="0.3">
      <c r="A100" s="159">
        <v>75</v>
      </c>
      <c r="B100" s="127" t="s">
        <v>127</v>
      </c>
      <c r="C100" s="147" t="s">
        <v>197</v>
      </c>
      <c r="D100" s="127">
        <v>300</v>
      </c>
      <c r="E100" s="123"/>
      <c r="F100" s="123"/>
      <c r="G100" s="111"/>
      <c r="H100" s="149" t="s">
        <v>232</v>
      </c>
      <c r="I100" s="128">
        <v>0</v>
      </c>
      <c r="J100" s="128"/>
      <c r="K100" s="129"/>
      <c r="L100" s="129"/>
      <c r="M100" s="129"/>
    </row>
    <row r="101" spans="1:13" ht="79.2" hidden="1" x14ac:dyDescent="0.3">
      <c r="A101" s="159">
        <v>76</v>
      </c>
      <c r="B101" s="130" t="s">
        <v>29</v>
      </c>
      <c r="C101" s="146" t="s">
        <v>183</v>
      </c>
      <c r="D101" s="130">
        <v>301</v>
      </c>
      <c r="E101" s="123"/>
      <c r="F101" s="123"/>
      <c r="G101" s="111" t="s">
        <v>46</v>
      </c>
      <c r="H101" s="150" t="s">
        <v>232</v>
      </c>
      <c r="I101" s="132">
        <v>0</v>
      </c>
      <c r="J101" s="132"/>
      <c r="K101" s="133"/>
      <c r="L101" s="133"/>
      <c r="M101" s="133"/>
    </row>
    <row r="102" spans="1:13" ht="79.2" hidden="1" x14ac:dyDescent="0.3">
      <c r="A102" s="159">
        <v>77</v>
      </c>
      <c r="B102" s="127" t="s">
        <v>128</v>
      </c>
      <c r="C102" s="147" t="s">
        <v>198</v>
      </c>
      <c r="D102" s="127">
        <v>302</v>
      </c>
      <c r="E102" s="123"/>
      <c r="F102" s="123"/>
      <c r="G102" s="111"/>
      <c r="H102" s="149" t="s">
        <v>232</v>
      </c>
      <c r="I102" s="128">
        <v>0</v>
      </c>
      <c r="J102" s="128"/>
      <c r="K102" s="129"/>
      <c r="L102" s="129"/>
      <c r="M102" s="129"/>
    </row>
    <row r="103" spans="1:13" ht="66" hidden="1" x14ac:dyDescent="0.3">
      <c r="A103" s="159">
        <v>78</v>
      </c>
      <c r="B103" s="130" t="s">
        <v>49</v>
      </c>
      <c r="C103" s="146" t="s">
        <v>135</v>
      </c>
      <c r="D103" s="130">
        <v>397</v>
      </c>
      <c r="E103" s="96" t="s">
        <v>73</v>
      </c>
      <c r="F103" s="96"/>
      <c r="G103" s="111" t="s">
        <v>46</v>
      </c>
      <c r="H103" s="150" t="s">
        <v>232</v>
      </c>
      <c r="I103" s="132">
        <v>0</v>
      </c>
      <c r="J103" s="132"/>
      <c r="K103" s="133"/>
      <c r="L103" s="133"/>
      <c r="M103" s="133"/>
    </row>
    <row r="104" spans="1:13" ht="66" hidden="1" x14ac:dyDescent="0.3">
      <c r="A104" s="159"/>
      <c r="B104" s="127" t="s">
        <v>3</v>
      </c>
      <c r="C104" s="147" t="s">
        <v>184</v>
      </c>
      <c r="D104" s="127">
        <v>276</v>
      </c>
      <c r="E104" s="97"/>
      <c r="F104" s="97"/>
      <c r="G104" s="111" t="s">
        <v>46</v>
      </c>
      <c r="H104" s="149" t="s">
        <v>232</v>
      </c>
      <c r="I104" s="128">
        <v>0</v>
      </c>
      <c r="J104" s="128"/>
      <c r="K104" s="129"/>
      <c r="L104" s="129"/>
      <c r="M104" s="129"/>
    </row>
    <row r="105" spans="1:13" ht="52.2" hidden="1" x14ac:dyDescent="0.3">
      <c r="A105" s="159"/>
      <c r="B105" s="153" t="s">
        <v>446</v>
      </c>
      <c r="C105" s="146"/>
      <c r="D105" s="151"/>
      <c r="E105" s="152"/>
      <c r="F105" s="152"/>
      <c r="G105" s="161"/>
      <c r="H105" s="150"/>
      <c r="I105" s="132">
        <v>0</v>
      </c>
      <c r="J105" s="132"/>
      <c r="K105" s="133"/>
      <c r="L105" s="133"/>
      <c r="M105" s="133"/>
    </row>
  </sheetData>
  <autoFilter ref="A1:M105">
    <filterColumn colId="7">
      <filters>
        <filter val="Constraints"/>
      </filters>
    </filterColumn>
  </autoFilter>
  <conditionalFormatting sqref="C15:C45 C97:C105 C47:C75 C77:C95 C3:C13 E1:G13 E15:G105">
    <cfRule type="cellIs" dxfId="0" priority="4" stopIfTrue="1" operator="equal">
      <formula>"M"</formula>
    </cfRule>
  </conditionalFormatting>
  <conditionalFormatting sqref="I2:J2">
    <cfRule type="iconSet" priority="3">
      <iconSet iconSet="3Symbols2">
        <cfvo type="percent" val="0"/>
        <cfvo type="percent" val="33"/>
        <cfvo type="percent" val="67"/>
      </iconSet>
    </cfRule>
  </conditionalFormatting>
  <conditionalFormatting sqref="I105:J105 J7:J13 J15:J104 I2:I104 J2:J5">
    <cfRule type="iconSet" priority="2">
      <iconSet iconSet="3Symbols2">
        <cfvo type="percent" val="0"/>
        <cfvo type="percent" val="33"/>
        <cfvo type="percent" val="67"/>
      </iconSet>
    </cfRule>
  </conditionalFormatting>
  <conditionalFormatting sqref="J8">
    <cfRule type="iconSet" priority="1">
      <iconSet iconSet="3Symbols2">
        <cfvo type="percent" val="0"/>
        <cfvo type="percent" val="33"/>
        <cfvo type="percent" val="67"/>
      </iconSet>
    </cfRule>
  </conditionalFormatting>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160"/>
  <sheetViews>
    <sheetView workbookViewId="0">
      <selection activeCell="B1" sqref="B1:E1"/>
    </sheetView>
  </sheetViews>
  <sheetFormatPr defaultRowHeight="13.2" x14ac:dyDescent="0.25"/>
  <cols>
    <col min="2" max="2" width="10.33203125" bestFit="1" customWidth="1"/>
    <col min="3" max="3" width="47.6640625" bestFit="1" customWidth="1"/>
    <col min="4" max="4" width="10.88671875" bestFit="1" customWidth="1"/>
    <col min="5" max="5" width="63" bestFit="1" customWidth="1"/>
  </cols>
  <sheetData>
    <row r="1" spans="2:5" ht="13.8" x14ac:dyDescent="0.25">
      <c r="B1" t="s">
        <v>389</v>
      </c>
      <c r="C1" s="55" t="s">
        <v>236</v>
      </c>
      <c r="D1" t="s">
        <v>390</v>
      </c>
      <c r="E1" t="str">
        <f>CONCATENATE(B1,C1,D1)</f>
        <v>&lt;Keyword&gt;AGRICULTURE&lt;/Keyword&gt;</v>
      </c>
    </row>
    <row r="2" spans="2:5" ht="13.8" x14ac:dyDescent="0.25">
      <c r="B2" t="s">
        <v>389</v>
      </c>
      <c r="C2" s="55" t="s">
        <v>237</v>
      </c>
      <c r="D2" t="s">
        <v>390</v>
      </c>
      <c r="E2" t="str">
        <f t="shared" ref="E2:E64" si="0">CONCATENATE(B2,C2,D2)</f>
        <v>&lt;Keyword&gt;AGRICULTURE Crops&lt;/Keyword&gt;</v>
      </c>
    </row>
    <row r="3" spans="2:5" ht="13.8" x14ac:dyDescent="0.25">
      <c r="B3" t="s">
        <v>389</v>
      </c>
      <c r="C3" s="55" t="s">
        <v>238</v>
      </c>
      <c r="D3" t="s">
        <v>390</v>
      </c>
      <c r="E3" t="str">
        <f t="shared" si="0"/>
        <v>&lt;Keyword&gt;AGRICULTURE Horticulture&lt;/Keyword&gt;</v>
      </c>
    </row>
    <row r="4" spans="2:5" ht="13.8" x14ac:dyDescent="0.25">
      <c r="B4" t="s">
        <v>389</v>
      </c>
      <c r="C4" s="55" t="s">
        <v>239</v>
      </c>
      <c r="D4" t="s">
        <v>390</v>
      </c>
      <c r="E4" t="str">
        <f t="shared" si="0"/>
        <v>&lt;Keyword&gt;AGRICULTURE Irrigation&lt;/Keyword&gt;</v>
      </c>
    </row>
    <row r="5" spans="2:5" ht="13.8" x14ac:dyDescent="0.25">
      <c r="B5" t="s">
        <v>389</v>
      </c>
      <c r="C5" s="55" t="s">
        <v>240</v>
      </c>
      <c r="D5" t="s">
        <v>390</v>
      </c>
      <c r="E5" t="str">
        <f t="shared" si="0"/>
        <v>&lt;Keyword&gt;AGRICULTURE Livestock&lt;/Keyword&gt;</v>
      </c>
    </row>
    <row r="6" spans="2:5" ht="13.8" x14ac:dyDescent="0.25">
      <c r="B6" t="s">
        <v>389</v>
      </c>
      <c r="C6" s="55" t="s">
        <v>241</v>
      </c>
      <c r="D6" t="s">
        <v>390</v>
      </c>
      <c r="E6" t="str">
        <f t="shared" si="0"/>
        <v>&lt;Keyword&gt;ATMOSPHERE&lt;/Keyword&gt;</v>
      </c>
    </row>
    <row r="7" spans="2:5" ht="13.8" x14ac:dyDescent="0.25">
      <c r="B7" t="s">
        <v>389</v>
      </c>
      <c r="C7" s="55" t="s">
        <v>242</v>
      </c>
      <c r="D7" t="s">
        <v>390</v>
      </c>
      <c r="E7" t="str">
        <f t="shared" si="0"/>
        <v>&lt;Keyword&gt;ATMOSPHERE Air Quality&lt;/Keyword&gt;</v>
      </c>
    </row>
    <row r="8" spans="2:5" ht="13.8" x14ac:dyDescent="0.25">
      <c r="B8" t="s">
        <v>389</v>
      </c>
      <c r="C8" s="55" t="s">
        <v>243</v>
      </c>
      <c r="D8" t="s">
        <v>390</v>
      </c>
      <c r="E8" t="str">
        <f t="shared" si="0"/>
        <v>&lt;Keyword&gt;ATMOSPHERE Greenhouse&lt;/Keyword&gt;</v>
      </c>
    </row>
    <row r="9" spans="2:5" ht="13.8" x14ac:dyDescent="0.25">
      <c r="B9" t="s">
        <v>389</v>
      </c>
      <c r="C9" s="55" t="s">
        <v>244</v>
      </c>
      <c r="D9" t="s">
        <v>390</v>
      </c>
      <c r="E9" t="str">
        <f t="shared" si="0"/>
        <v>&lt;Keyword&gt;ATMOSPHERE Ozone&lt;/Keyword&gt;</v>
      </c>
    </row>
    <row r="10" spans="2:5" ht="13.8" x14ac:dyDescent="0.25">
      <c r="B10" t="s">
        <v>389</v>
      </c>
      <c r="C10" s="55" t="s">
        <v>245</v>
      </c>
      <c r="D10" t="s">
        <v>390</v>
      </c>
      <c r="E10" t="str">
        <f t="shared" si="0"/>
        <v>&lt;Keyword&gt;ATMOSPHERE Pressure&lt;/Keyword&gt;</v>
      </c>
    </row>
    <row r="11" spans="2:5" ht="13.8" x14ac:dyDescent="0.25">
      <c r="B11" t="s">
        <v>389</v>
      </c>
      <c r="C11" s="55" t="s">
        <v>246</v>
      </c>
      <c r="D11" t="s">
        <v>390</v>
      </c>
      <c r="E11" t="str">
        <f t="shared" si="0"/>
        <v>&lt;Keyword&gt;BOUNDARIES&lt;/Keyword&gt;</v>
      </c>
    </row>
    <row r="12" spans="2:5" ht="13.8" x14ac:dyDescent="0.25">
      <c r="B12" t="s">
        <v>389</v>
      </c>
      <c r="C12" s="55" t="s">
        <v>247</v>
      </c>
      <c r="D12" t="s">
        <v>390</v>
      </c>
      <c r="E12" t="str">
        <f t="shared" si="0"/>
        <v>&lt;Keyword&gt;BOUNDARIES Administrative&lt;/Keyword&gt;</v>
      </c>
    </row>
    <row r="13" spans="2:5" ht="13.8" x14ac:dyDescent="0.25">
      <c r="B13" t="s">
        <v>389</v>
      </c>
      <c r="C13" s="55" t="s">
        <v>248</v>
      </c>
      <c r="D13" t="s">
        <v>390</v>
      </c>
      <c r="E13" t="str">
        <f t="shared" si="0"/>
        <v>&lt;Keyword&gt;BOUNDARIES Biophysical&lt;/Keyword&gt;</v>
      </c>
    </row>
    <row r="14" spans="2:5" ht="13.8" x14ac:dyDescent="0.25">
      <c r="B14" t="s">
        <v>389</v>
      </c>
      <c r="C14" s="55" t="s">
        <v>249</v>
      </c>
      <c r="D14" t="s">
        <v>390</v>
      </c>
      <c r="E14" t="str">
        <f t="shared" si="0"/>
        <v>&lt;Keyword&gt;BOUNDARIES Cultural&lt;/Keyword&gt;</v>
      </c>
    </row>
    <row r="15" spans="2:5" ht="13.8" x14ac:dyDescent="0.25">
      <c r="B15" t="s">
        <v>389</v>
      </c>
      <c r="C15" s="55" t="s">
        <v>250</v>
      </c>
      <c r="D15" t="s">
        <v>390</v>
      </c>
      <c r="E15" t="str">
        <f t="shared" si="0"/>
        <v>&lt;Keyword&gt;CLIMATE AND WEATHER&lt;/Keyword&gt;</v>
      </c>
    </row>
    <row r="16" spans="2:5" ht="13.8" x14ac:dyDescent="0.25">
      <c r="B16" t="s">
        <v>389</v>
      </c>
      <c r="C16" s="55" t="s">
        <v>251</v>
      </c>
      <c r="D16" t="s">
        <v>390</v>
      </c>
      <c r="E16" t="str">
        <f t="shared" si="0"/>
        <v>&lt;Keyword&gt;CLIMATE AND WEATHER Climate change&lt;/Keyword&gt;</v>
      </c>
    </row>
    <row r="17" spans="2:5" ht="13.8" x14ac:dyDescent="0.25">
      <c r="B17" t="s">
        <v>389</v>
      </c>
      <c r="C17" s="55" t="s">
        <v>252</v>
      </c>
      <c r="D17" t="s">
        <v>390</v>
      </c>
      <c r="E17" t="str">
        <f t="shared" si="0"/>
        <v>&lt;Keyword&gt;CLIMATE AND WEATHER Drought&lt;/Keyword&gt;</v>
      </c>
    </row>
    <row r="18" spans="2:5" ht="13.8" x14ac:dyDescent="0.25">
      <c r="B18" t="s">
        <v>389</v>
      </c>
      <c r="C18" s="55" t="s">
        <v>253</v>
      </c>
      <c r="D18" t="s">
        <v>390</v>
      </c>
      <c r="E18" t="str">
        <f t="shared" si="0"/>
        <v>&lt;Keyword&gt;CLIMATE AND WEATHER El Nino&lt;/Keyword&gt;</v>
      </c>
    </row>
    <row r="19" spans="2:5" ht="13.8" x14ac:dyDescent="0.25">
      <c r="B19" t="s">
        <v>389</v>
      </c>
      <c r="C19" s="55" t="s">
        <v>254</v>
      </c>
      <c r="D19" t="s">
        <v>390</v>
      </c>
      <c r="E19" t="str">
        <f t="shared" si="0"/>
        <v>&lt;Keyword&gt;CLIMATE AND WEATHER Extreme weather events&lt;/Keyword&gt;</v>
      </c>
    </row>
    <row r="20" spans="2:5" ht="13.8" x14ac:dyDescent="0.25">
      <c r="B20" t="s">
        <v>389</v>
      </c>
      <c r="C20" s="55" t="s">
        <v>255</v>
      </c>
      <c r="D20" t="s">
        <v>390</v>
      </c>
      <c r="E20" t="str">
        <f t="shared" si="0"/>
        <v>&lt;Keyword&gt;CLIMATE AND WEATHER Meteorology&lt;/Keyword&gt;</v>
      </c>
    </row>
    <row r="21" spans="2:5" ht="13.8" x14ac:dyDescent="0.25">
      <c r="B21" t="s">
        <v>389</v>
      </c>
      <c r="C21" s="55" t="s">
        <v>256</v>
      </c>
      <c r="D21" t="s">
        <v>390</v>
      </c>
      <c r="E21" t="str">
        <f t="shared" si="0"/>
        <v>&lt;Keyword&gt;CLIMATE AND WEATHER Radiation&lt;/Keyword&gt;</v>
      </c>
    </row>
    <row r="22" spans="2:5" ht="13.8" x14ac:dyDescent="0.25">
      <c r="B22" t="s">
        <v>389</v>
      </c>
      <c r="C22" s="55" t="s">
        <v>257</v>
      </c>
      <c r="D22" t="s">
        <v>390</v>
      </c>
      <c r="E22" t="str">
        <f t="shared" si="0"/>
        <v>&lt;Keyword&gt;CLIMATE AND WEATHER Rainfall&lt;/Keyword&gt;</v>
      </c>
    </row>
    <row r="23" spans="2:5" ht="13.8" x14ac:dyDescent="0.25">
      <c r="B23" t="s">
        <v>389</v>
      </c>
      <c r="C23" s="55" t="s">
        <v>258</v>
      </c>
      <c r="D23" t="s">
        <v>390</v>
      </c>
      <c r="E23" t="str">
        <f t="shared" si="0"/>
        <v>&lt;Keyword&gt;CLIMATE AND WEATHER Temperature&lt;/Keyword&gt;</v>
      </c>
    </row>
    <row r="24" spans="2:5" ht="13.8" x14ac:dyDescent="0.25">
      <c r="B24" t="s">
        <v>389</v>
      </c>
      <c r="C24" s="55" t="s">
        <v>259</v>
      </c>
      <c r="D24" t="s">
        <v>390</v>
      </c>
      <c r="E24" t="str">
        <f t="shared" si="0"/>
        <v>&lt;Keyword&gt;DEMOGRAPHY&lt;/Keyword&gt;</v>
      </c>
    </row>
    <row r="25" spans="2:5" ht="13.8" x14ac:dyDescent="0.25">
      <c r="B25" t="s">
        <v>389</v>
      </c>
      <c r="C25" s="55" t="s">
        <v>260</v>
      </c>
      <c r="D25" t="s">
        <v>390</v>
      </c>
      <c r="E25" t="str">
        <f t="shared" si="0"/>
        <v>&lt;Keyword&gt;DISEASE&lt;/Keyword&gt;</v>
      </c>
    </row>
    <row r="26" spans="2:5" ht="13.8" x14ac:dyDescent="0.25">
      <c r="B26" t="s">
        <v>389</v>
      </c>
      <c r="C26" s="55" t="s">
        <v>261</v>
      </c>
      <c r="D26" t="s">
        <v>390</v>
      </c>
      <c r="E26" t="str">
        <f t="shared" si="0"/>
        <v>&lt;Keyword&gt;ECOLOGY&lt;/Keyword&gt;</v>
      </c>
    </row>
    <row r="27" spans="2:5" ht="13.8" x14ac:dyDescent="0.25">
      <c r="B27" t="s">
        <v>389</v>
      </c>
      <c r="C27" s="55" t="s">
        <v>262</v>
      </c>
      <c r="D27" t="s">
        <v>390</v>
      </c>
      <c r="E27" t="str">
        <f t="shared" si="0"/>
        <v>&lt;Keyword&gt;ECOLOGY Community&lt;/Keyword&gt;</v>
      </c>
    </row>
    <row r="28" spans="2:5" ht="13.8" x14ac:dyDescent="0.25">
      <c r="B28" t="s">
        <v>389</v>
      </c>
      <c r="C28" s="55" t="s">
        <v>263</v>
      </c>
      <c r="D28" t="s">
        <v>390</v>
      </c>
      <c r="E28" t="str">
        <f t="shared" si="0"/>
        <v>&lt;Keyword&gt;ECOLOGY Ecosystem&lt;/Keyword&gt;</v>
      </c>
    </row>
    <row r="29" spans="2:5" ht="13.8" x14ac:dyDescent="0.25">
      <c r="B29" t="s">
        <v>389</v>
      </c>
      <c r="C29" s="55" t="s">
        <v>264</v>
      </c>
      <c r="D29" t="s">
        <v>390</v>
      </c>
      <c r="E29" t="str">
        <f t="shared" si="0"/>
        <v>&lt;Keyword&gt;ECOLOGY Habitat&lt;/Keyword&gt;</v>
      </c>
    </row>
    <row r="30" spans="2:5" ht="13.8" x14ac:dyDescent="0.25">
      <c r="B30" t="s">
        <v>389</v>
      </c>
      <c r="C30" s="55" t="s">
        <v>265</v>
      </c>
      <c r="D30" t="s">
        <v>390</v>
      </c>
      <c r="E30" t="str">
        <f t="shared" si="0"/>
        <v>&lt;Keyword&gt;ECOLOGY Landscape&lt;/Keyword&gt;</v>
      </c>
    </row>
    <row r="31" spans="2:5" ht="13.8" x14ac:dyDescent="0.25">
      <c r="B31" t="s">
        <v>389</v>
      </c>
      <c r="C31" s="55" t="s">
        <v>266</v>
      </c>
      <c r="D31" t="s">
        <v>390</v>
      </c>
      <c r="E31" t="str">
        <f t="shared" si="0"/>
        <v>&lt;Keyword&gt;ENERGY&lt;/Keyword&gt;</v>
      </c>
    </row>
    <row r="32" spans="2:5" ht="13.8" x14ac:dyDescent="0.25">
      <c r="B32" t="s">
        <v>389</v>
      </c>
      <c r="C32" s="55" t="s">
        <v>267</v>
      </c>
      <c r="D32" t="s">
        <v>390</v>
      </c>
      <c r="E32" t="str">
        <f t="shared" si="0"/>
        <v>&lt;Keyword&gt;ENERGY Coal&lt;/Keyword&gt;</v>
      </c>
    </row>
    <row r="33" spans="2:5" ht="13.8" x14ac:dyDescent="0.25">
      <c r="B33" t="s">
        <v>389</v>
      </c>
      <c r="C33" s="55" t="s">
        <v>268</v>
      </c>
      <c r="D33" t="s">
        <v>390</v>
      </c>
      <c r="E33" t="str">
        <f t="shared" si="0"/>
        <v>&lt;Keyword&gt;ENERGY Electricity&lt;/Keyword&gt;</v>
      </c>
    </row>
    <row r="34" spans="2:5" ht="13.8" x14ac:dyDescent="0.25">
      <c r="B34" t="s">
        <v>389</v>
      </c>
      <c r="C34" s="55" t="s">
        <v>269</v>
      </c>
      <c r="D34" t="s">
        <v>390</v>
      </c>
      <c r="E34" t="str">
        <f t="shared" si="0"/>
        <v>&lt;Keyword&gt;ENERGY Petroleum&lt;/Keyword&gt;</v>
      </c>
    </row>
    <row r="35" spans="2:5" ht="13.8" x14ac:dyDescent="0.25">
      <c r="B35" t="s">
        <v>389</v>
      </c>
      <c r="C35" s="55" t="s">
        <v>270</v>
      </c>
      <c r="D35" t="s">
        <v>390</v>
      </c>
      <c r="E35" t="str">
        <f t="shared" si="0"/>
        <v>&lt;Keyword&gt;ENERGY Renewable&lt;/Keyword&gt;</v>
      </c>
    </row>
    <row r="36" spans="2:5" ht="13.8" x14ac:dyDescent="0.25">
      <c r="B36" t="s">
        <v>389</v>
      </c>
      <c r="C36" s="55" t="s">
        <v>271</v>
      </c>
      <c r="D36" t="s">
        <v>390</v>
      </c>
      <c r="E36" t="str">
        <f t="shared" si="0"/>
        <v>&lt;Keyword&gt;ENERGY Use&lt;/Keyword&gt;</v>
      </c>
    </row>
    <row r="37" spans="2:5" ht="13.8" x14ac:dyDescent="0.25">
      <c r="B37" t="s">
        <v>389</v>
      </c>
      <c r="C37" s="55" t="s">
        <v>272</v>
      </c>
      <c r="D37" t="s">
        <v>390</v>
      </c>
      <c r="E37" t="str">
        <f t="shared" si="0"/>
        <v>&lt;Keyword&gt;FAUNA&lt;/Keyword&gt;</v>
      </c>
    </row>
    <row r="38" spans="2:5" ht="13.8" x14ac:dyDescent="0.25">
      <c r="B38" t="s">
        <v>389</v>
      </c>
      <c r="C38" s="55" t="s">
        <v>273</v>
      </c>
      <c r="D38" t="s">
        <v>390</v>
      </c>
      <c r="E38" t="str">
        <f t="shared" si="0"/>
        <v>&lt;Keyword&gt;FAUNA Exotic&lt;/Keyword&gt;</v>
      </c>
    </row>
    <row r="39" spans="2:5" ht="13.8" x14ac:dyDescent="0.25">
      <c r="B39" t="s">
        <v>389</v>
      </c>
      <c r="C39" s="55" t="s">
        <v>274</v>
      </c>
      <c r="D39" t="s">
        <v>390</v>
      </c>
      <c r="E39" t="str">
        <f t="shared" si="0"/>
        <v>&lt;Keyword&gt;FAUNA Insects&lt;/Keyword&gt;</v>
      </c>
    </row>
    <row r="40" spans="2:5" ht="13.8" x14ac:dyDescent="0.25">
      <c r="B40" t="s">
        <v>389</v>
      </c>
      <c r="C40" s="55" t="s">
        <v>275</v>
      </c>
      <c r="D40" t="s">
        <v>390</v>
      </c>
      <c r="E40" t="str">
        <f t="shared" si="0"/>
        <v>&lt;Keyword&gt;FAUNA Invertebrates&lt;/Keyword&gt;</v>
      </c>
    </row>
    <row r="41" spans="2:5" ht="13.8" x14ac:dyDescent="0.25">
      <c r="B41" t="s">
        <v>389</v>
      </c>
      <c r="C41" s="55" t="s">
        <v>276</v>
      </c>
      <c r="D41" t="s">
        <v>390</v>
      </c>
      <c r="E41" t="str">
        <f t="shared" si="0"/>
        <v>&lt;Keyword&gt;FAUNA Native&lt;/Keyword&gt;</v>
      </c>
    </row>
    <row r="42" spans="2:5" ht="13.8" x14ac:dyDescent="0.25">
      <c r="B42" t="s">
        <v>389</v>
      </c>
      <c r="C42" s="55" t="s">
        <v>277</v>
      </c>
      <c r="D42" t="s">
        <v>390</v>
      </c>
      <c r="E42" t="str">
        <f t="shared" si="0"/>
        <v>&lt;Keyword&gt;FAUNA Vertebrates&lt;/Keyword&gt;</v>
      </c>
    </row>
    <row r="43" spans="2:5" ht="13.8" x14ac:dyDescent="0.25">
      <c r="B43" t="s">
        <v>389</v>
      </c>
      <c r="C43" s="55" t="s">
        <v>278</v>
      </c>
      <c r="D43" t="s">
        <v>390</v>
      </c>
      <c r="E43" t="str">
        <f t="shared" si="0"/>
        <v>&lt;Keyword&gt;FISHERIES&lt;/Keyword&gt;</v>
      </c>
    </row>
    <row r="44" spans="2:5" ht="13.8" x14ac:dyDescent="0.25">
      <c r="B44" t="s">
        <v>389</v>
      </c>
      <c r="C44" s="55" t="s">
        <v>279</v>
      </c>
      <c r="D44" t="s">
        <v>390</v>
      </c>
      <c r="E44" t="str">
        <f t="shared" si="0"/>
        <v>&lt;Keyword&gt;FISHERIES Aquaculture&lt;/Keyword&gt;</v>
      </c>
    </row>
    <row r="45" spans="2:5" ht="13.8" x14ac:dyDescent="0.25">
      <c r="B45" t="s">
        <v>389</v>
      </c>
      <c r="C45" s="55" t="s">
        <v>280</v>
      </c>
      <c r="D45" t="s">
        <v>390</v>
      </c>
      <c r="E45" t="str">
        <f t="shared" si="0"/>
        <v>&lt;Keyword&gt;FISHERIES Freshwater&lt;/Keyword&gt;</v>
      </c>
    </row>
    <row r="46" spans="2:5" ht="13.8" x14ac:dyDescent="0.25">
      <c r="B46" t="s">
        <v>389</v>
      </c>
      <c r="C46" s="55" t="s">
        <v>281</v>
      </c>
      <c r="D46" t="s">
        <v>390</v>
      </c>
      <c r="E46" t="str">
        <f t="shared" si="0"/>
        <v>&lt;Keyword&gt;FISHERIES Marine&lt;/Keyword&gt;</v>
      </c>
    </row>
    <row r="47" spans="2:5" ht="13.8" x14ac:dyDescent="0.25">
      <c r="B47" t="s">
        <v>389</v>
      </c>
      <c r="C47" s="55" t="s">
        <v>282</v>
      </c>
      <c r="D47" t="s">
        <v>390</v>
      </c>
      <c r="E47" t="str">
        <f t="shared" si="0"/>
        <v>&lt;Keyword&gt;FISHERIES Recreational&lt;/Keyword&gt;</v>
      </c>
    </row>
    <row r="48" spans="2:5" ht="13.8" x14ac:dyDescent="0.25">
      <c r="B48" t="s">
        <v>389</v>
      </c>
      <c r="C48" s="55" t="s">
        <v>283</v>
      </c>
      <c r="D48" t="s">
        <v>390</v>
      </c>
      <c r="E48" t="str">
        <f t="shared" si="0"/>
        <v>&lt;Keyword&gt;FLORA&lt;/Keyword&gt;</v>
      </c>
    </row>
    <row r="49" spans="2:5" ht="13.8" x14ac:dyDescent="0.25">
      <c r="B49" t="s">
        <v>389</v>
      </c>
      <c r="C49" s="55" t="s">
        <v>284</v>
      </c>
      <c r="D49" t="s">
        <v>390</v>
      </c>
      <c r="E49" t="str">
        <f t="shared" si="0"/>
        <v>&lt;Keyword&gt;FLORA Exotic&lt;/Keyword&gt;</v>
      </c>
    </row>
    <row r="50" spans="2:5" ht="13.8" x14ac:dyDescent="0.25">
      <c r="B50" t="s">
        <v>389</v>
      </c>
      <c r="C50" s="55" t="s">
        <v>285</v>
      </c>
      <c r="D50" t="s">
        <v>390</v>
      </c>
      <c r="E50" t="str">
        <f t="shared" si="0"/>
        <v>&lt;Keyword&gt;FLORA Native&lt;/Keyword&gt;</v>
      </c>
    </row>
    <row r="51" spans="2:5" ht="13.8" x14ac:dyDescent="0.25">
      <c r="B51" t="s">
        <v>389</v>
      </c>
      <c r="C51" s="55" t="s">
        <v>286</v>
      </c>
      <c r="D51" t="s">
        <v>390</v>
      </c>
      <c r="E51" t="str">
        <f t="shared" si="0"/>
        <v>&lt;Keyword&gt;FORESTS&lt;/Keyword&gt;</v>
      </c>
    </row>
    <row r="52" spans="2:5" ht="13.8" x14ac:dyDescent="0.25">
      <c r="B52" t="s">
        <v>389</v>
      </c>
      <c r="C52" s="55" t="s">
        <v>287</v>
      </c>
      <c r="D52" t="s">
        <v>390</v>
      </c>
      <c r="E52" t="str">
        <f t="shared" si="0"/>
        <v>&lt;Keyword&gt;FORESTS Agriforestry&lt;/Keyword&gt;</v>
      </c>
    </row>
    <row r="53" spans="2:5" ht="13.8" x14ac:dyDescent="0.25">
      <c r="B53" t="s">
        <v>389</v>
      </c>
      <c r="C53" s="55" t="s">
        <v>288</v>
      </c>
      <c r="D53" t="s">
        <v>390</v>
      </c>
      <c r="E53" t="str">
        <f t="shared" si="0"/>
        <v>&lt;Keyword&gt;FORESTS Natural&lt;/Keyword&gt;</v>
      </c>
    </row>
    <row r="54" spans="2:5" ht="13.8" x14ac:dyDescent="0.25">
      <c r="B54" t="s">
        <v>389</v>
      </c>
      <c r="C54" s="55" t="s">
        <v>289</v>
      </c>
      <c r="D54" t="s">
        <v>390</v>
      </c>
      <c r="E54" t="str">
        <f t="shared" si="0"/>
        <v>&lt;Keyword&gt;FORESTS Plantation&lt;/Keyword&gt;</v>
      </c>
    </row>
    <row r="55" spans="2:5" ht="13.8" x14ac:dyDescent="0.25">
      <c r="B55" t="s">
        <v>389</v>
      </c>
      <c r="C55" s="55" t="s">
        <v>290</v>
      </c>
      <c r="D55" t="s">
        <v>390</v>
      </c>
      <c r="E55" t="str">
        <f t="shared" si="0"/>
        <v>&lt;Keyword&gt;GEOSCIENCES&lt;/Keyword&gt;</v>
      </c>
    </row>
    <row r="56" spans="2:5" ht="13.8" x14ac:dyDescent="0.25">
      <c r="B56" t="s">
        <v>389</v>
      </c>
      <c r="C56" s="55" t="s">
        <v>291</v>
      </c>
      <c r="D56" t="s">
        <v>390</v>
      </c>
      <c r="E56" t="str">
        <f t="shared" si="0"/>
        <v>&lt;Keyword&gt;GEOSCIENCES Geochemistry&lt;/Keyword&gt;</v>
      </c>
    </row>
    <row r="57" spans="2:5" ht="13.8" x14ac:dyDescent="0.25">
      <c r="B57" t="s">
        <v>389</v>
      </c>
      <c r="C57" s="55" t="s">
        <v>292</v>
      </c>
      <c r="D57" t="s">
        <v>390</v>
      </c>
      <c r="E57" t="str">
        <f t="shared" si="0"/>
        <v>&lt;Keyword&gt;GEOSCIENCES Geology&lt;/Keyword&gt;</v>
      </c>
    </row>
    <row r="58" spans="2:5" ht="13.8" x14ac:dyDescent="0.25">
      <c r="B58" t="s">
        <v>389</v>
      </c>
      <c r="C58" s="55" t="s">
        <v>293</v>
      </c>
      <c r="D58" t="s">
        <v>390</v>
      </c>
      <c r="E58" t="str">
        <f t="shared" si="0"/>
        <v>&lt;Keyword&gt;GEOSCIENCES Geomorphology&lt;/Keyword&gt;</v>
      </c>
    </row>
    <row r="59" spans="2:5" ht="13.8" x14ac:dyDescent="0.25">
      <c r="B59" t="s">
        <v>389</v>
      </c>
      <c r="C59" s="55" t="s">
        <v>294</v>
      </c>
      <c r="D59" t="s">
        <v>390</v>
      </c>
      <c r="E59" t="str">
        <f t="shared" si="0"/>
        <v>&lt;Keyword&gt;GEOSCIENCES Geophysics&lt;/Keyword&gt;</v>
      </c>
    </row>
    <row r="60" spans="2:5" ht="13.8" x14ac:dyDescent="0.25">
      <c r="B60" t="s">
        <v>389</v>
      </c>
      <c r="C60" s="55" t="s">
        <v>295</v>
      </c>
      <c r="D60" t="s">
        <v>390</v>
      </c>
      <c r="E60" t="str">
        <f t="shared" si="0"/>
        <v>&lt;Keyword&gt;GEOSCIENCES Hydrogeology&lt;/Keyword&gt;</v>
      </c>
    </row>
    <row r="61" spans="2:5" ht="13.8" x14ac:dyDescent="0.25">
      <c r="B61" t="s">
        <v>389</v>
      </c>
      <c r="C61" s="55" t="s">
        <v>296</v>
      </c>
      <c r="D61" t="s">
        <v>390</v>
      </c>
      <c r="E61" t="str">
        <f t="shared" si="0"/>
        <v>&lt;Keyword&gt;HAZARDS&lt;/Keyword&gt;</v>
      </c>
    </row>
    <row r="62" spans="2:5" ht="13.8" x14ac:dyDescent="0.25">
      <c r="B62" t="s">
        <v>389</v>
      </c>
      <c r="C62" s="55" t="s">
        <v>297</v>
      </c>
      <c r="D62" t="s">
        <v>390</v>
      </c>
      <c r="E62" t="str">
        <f t="shared" si="0"/>
        <v>&lt;Keyword&gt;HAZARDS Cyclones&lt;/Keyword&gt;</v>
      </c>
    </row>
    <row r="63" spans="2:5" ht="13.8" x14ac:dyDescent="0.25">
      <c r="B63" t="s">
        <v>389</v>
      </c>
      <c r="C63" s="55" t="s">
        <v>298</v>
      </c>
      <c r="D63" t="s">
        <v>390</v>
      </c>
      <c r="E63" t="str">
        <f t="shared" si="0"/>
        <v>&lt;Keyword&gt;HAZARDS Drought&lt;/Keyword&gt;</v>
      </c>
    </row>
    <row r="64" spans="2:5" ht="13.8" x14ac:dyDescent="0.25">
      <c r="B64" t="s">
        <v>389</v>
      </c>
      <c r="C64" s="55" t="s">
        <v>299</v>
      </c>
      <c r="D64" t="s">
        <v>390</v>
      </c>
      <c r="E64" t="str">
        <f t="shared" si="0"/>
        <v>&lt;Keyword&gt;HAZARDS Earthquake&lt;/Keyword&gt;</v>
      </c>
    </row>
    <row r="65" spans="2:5" ht="13.8" x14ac:dyDescent="0.25">
      <c r="B65" t="s">
        <v>389</v>
      </c>
      <c r="C65" s="55" t="s">
        <v>300</v>
      </c>
      <c r="D65" t="s">
        <v>390</v>
      </c>
      <c r="E65" t="str">
        <f t="shared" ref="E65:E115" si="1">CONCATENATE(B65,C65,D65)</f>
        <v>&lt;Keyword&gt;HAZARDS Fire&lt;/Keyword&gt;</v>
      </c>
    </row>
    <row r="66" spans="2:5" ht="13.8" x14ac:dyDescent="0.25">
      <c r="B66" t="s">
        <v>389</v>
      </c>
      <c r="C66" s="55" t="s">
        <v>301</v>
      </c>
      <c r="D66" t="s">
        <v>390</v>
      </c>
      <c r="E66" t="str">
        <f t="shared" si="1"/>
        <v>&lt;Keyword&gt;HAZARDS Flood&lt;/Keyword&gt;</v>
      </c>
    </row>
    <row r="67" spans="2:5" ht="13.8" x14ac:dyDescent="0.25">
      <c r="B67" t="s">
        <v>389</v>
      </c>
      <c r="C67" s="55" t="s">
        <v>302</v>
      </c>
      <c r="D67" t="s">
        <v>390</v>
      </c>
      <c r="E67" t="str">
        <f t="shared" si="1"/>
        <v>&lt;Keyword&gt;HAZARDS Landslip&lt;/Keyword&gt;</v>
      </c>
    </row>
    <row r="68" spans="2:5" ht="13.8" x14ac:dyDescent="0.25">
      <c r="B68" t="s">
        <v>389</v>
      </c>
      <c r="C68" s="55" t="s">
        <v>303</v>
      </c>
      <c r="D68" t="s">
        <v>390</v>
      </c>
      <c r="E68" t="str">
        <f t="shared" si="1"/>
        <v>&lt;Keyword&gt;HAZARDS Manmade&lt;/Keyword&gt;</v>
      </c>
    </row>
    <row r="69" spans="2:5" ht="13.8" x14ac:dyDescent="0.25">
      <c r="B69" t="s">
        <v>389</v>
      </c>
      <c r="C69" s="55" t="s">
        <v>304</v>
      </c>
      <c r="D69" t="s">
        <v>390</v>
      </c>
      <c r="E69" t="str">
        <f t="shared" si="1"/>
        <v>&lt;Keyword&gt;HAZARDS Pests&lt;/Keyword&gt;</v>
      </c>
    </row>
    <row r="70" spans="2:5" ht="13.8" x14ac:dyDescent="0.25">
      <c r="B70" t="s">
        <v>389</v>
      </c>
      <c r="C70" s="55" t="s">
        <v>305</v>
      </c>
      <c r="D70" t="s">
        <v>390</v>
      </c>
      <c r="E70" t="str">
        <f t="shared" si="1"/>
        <v>&lt;Keyword&gt;HAZARDS Severe local storms&lt;/Keyword&gt;</v>
      </c>
    </row>
    <row r="71" spans="2:5" ht="13.8" x14ac:dyDescent="0.25">
      <c r="B71" t="s">
        <v>389</v>
      </c>
      <c r="C71" s="55" t="s">
        <v>306</v>
      </c>
      <c r="D71" t="s">
        <v>390</v>
      </c>
      <c r="E71" t="str">
        <f t="shared" si="1"/>
        <v>&lt;Keyword&gt;HAZARDS Tsunamis&lt;/Keyword&gt;</v>
      </c>
    </row>
    <row r="72" spans="2:5" ht="13.8" x14ac:dyDescent="0.25">
      <c r="B72" t="s">
        <v>389</v>
      </c>
      <c r="C72" s="55" t="s">
        <v>307</v>
      </c>
      <c r="D72" t="s">
        <v>390</v>
      </c>
      <c r="E72" t="str">
        <f t="shared" si="1"/>
        <v>&lt;Keyword&gt;HEALTH&lt;/Keyword&gt;</v>
      </c>
    </row>
    <row r="73" spans="2:5" ht="13.8" x14ac:dyDescent="0.25">
      <c r="B73" t="s">
        <v>389</v>
      </c>
      <c r="C73" s="55" t="s">
        <v>308</v>
      </c>
      <c r="D73" t="s">
        <v>390</v>
      </c>
      <c r="E73" t="str">
        <f t="shared" si="1"/>
        <v>&lt;Keyword&gt;HERITAGE&lt;/Keyword&gt;</v>
      </c>
    </row>
    <row r="74" spans="2:5" ht="13.8" x14ac:dyDescent="0.25">
      <c r="B74" t="s">
        <v>389</v>
      </c>
      <c r="C74" s="55" t="s">
        <v>309</v>
      </c>
      <c r="D74" t="s">
        <v>390</v>
      </c>
      <c r="E74" t="str">
        <f t="shared" si="1"/>
        <v>&lt;Keyword&gt;HERITAGE Aboriginal&lt;/Keyword&gt;</v>
      </c>
    </row>
    <row r="75" spans="2:5" ht="13.8" x14ac:dyDescent="0.25">
      <c r="B75" t="s">
        <v>389</v>
      </c>
      <c r="C75" s="55" t="s">
        <v>310</v>
      </c>
      <c r="D75" t="s">
        <v>390</v>
      </c>
      <c r="E75" t="str">
        <f t="shared" si="1"/>
        <v>&lt;Keyword&gt;HERITAGE Architectural&lt;/Keyword&gt;</v>
      </c>
    </row>
    <row r="76" spans="2:5" ht="13.8" x14ac:dyDescent="0.25">
      <c r="B76" t="s">
        <v>389</v>
      </c>
      <c r="C76" s="55" t="s">
        <v>311</v>
      </c>
      <c r="D76" t="s">
        <v>390</v>
      </c>
      <c r="E76" t="str">
        <f t="shared" si="1"/>
        <v>&lt;Keyword&gt;HERITAGE Natural&lt;/Keyword&gt;</v>
      </c>
    </row>
    <row r="77" spans="2:5" ht="13.8" x14ac:dyDescent="0.25">
      <c r="B77" t="s">
        <v>389</v>
      </c>
      <c r="C77" s="55" t="s">
        <v>312</v>
      </c>
      <c r="D77" t="s">
        <v>390</v>
      </c>
      <c r="E77" t="str">
        <f t="shared" si="1"/>
        <v>&lt;Keyword&gt;HERITAGE World&lt;/Keyword&gt;</v>
      </c>
    </row>
    <row r="78" spans="2:5" ht="13.8" x14ac:dyDescent="0.25">
      <c r="B78" t="s">
        <v>389</v>
      </c>
      <c r="C78" s="55" t="s">
        <v>313</v>
      </c>
      <c r="D78" t="s">
        <v>390</v>
      </c>
      <c r="E78" t="str">
        <f t="shared" si="1"/>
        <v>&lt;Keyword&gt;HUMAN ENVIRONMENT&lt;/Keyword&gt;</v>
      </c>
    </row>
    <row r="79" spans="2:5" ht="13.8" x14ac:dyDescent="0.25">
      <c r="B79" t="s">
        <v>389</v>
      </c>
      <c r="C79" s="55" t="s">
        <v>314</v>
      </c>
      <c r="D79" t="s">
        <v>390</v>
      </c>
      <c r="E79" t="str">
        <f t="shared" si="1"/>
        <v>&lt;Keyword&gt;HUMAN ENVIRONMENT Economics&lt;/Keyword&gt;</v>
      </c>
    </row>
    <row r="80" spans="2:5" ht="13.8" x14ac:dyDescent="0.25">
      <c r="B80" t="s">
        <v>389</v>
      </c>
      <c r="C80" s="55" t="s">
        <v>315</v>
      </c>
      <c r="D80" t="s">
        <v>390</v>
      </c>
      <c r="E80" t="str">
        <f t="shared" si="1"/>
        <v>&lt;Keyword&gt;HUMAN ENVIRONMENT Housing&lt;/Keyword&gt;</v>
      </c>
    </row>
    <row r="81" spans="2:5" ht="13.8" x14ac:dyDescent="0.25">
      <c r="B81" t="s">
        <v>389</v>
      </c>
      <c r="C81" s="55" t="s">
        <v>316</v>
      </c>
      <c r="D81" t="s">
        <v>390</v>
      </c>
      <c r="E81" t="str">
        <f t="shared" si="1"/>
        <v>&lt;Keyword&gt;HUMAN ENVIRONMENT Liveability&lt;/Keyword&gt;</v>
      </c>
    </row>
    <row r="82" spans="2:5" ht="13.8" x14ac:dyDescent="0.25">
      <c r="B82" t="s">
        <v>389</v>
      </c>
      <c r="C82" s="55" t="s">
        <v>317</v>
      </c>
      <c r="D82" t="s">
        <v>390</v>
      </c>
      <c r="E82" t="str">
        <f t="shared" si="1"/>
        <v>&lt;Keyword&gt;HUMAN ENVIRONMENT Planning&lt;/Keyword&gt;</v>
      </c>
    </row>
    <row r="83" spans="2:5" ht="13.8" x14ac:dyDescent="0.25">
      <c r="B83" t="s">
        <v>389</v>
      </c>
      <c r="C83" s="55" t="s">
        <v>318</v>
      </c>
      <c r="D83" t="s">
        <v>390</v>
      </c>
      <c r="E83" t="str">
        <f t="shared" si="1"/>
        <v>&lt;Keyword&gt;HUMAN ENVIRONMENT Structures and Facilities&lt;/Keyword&gt;</v>
      </c>
    </row>
    <row r="84" spans="2:5" ht="13.8" x14ac:dyDescent="0.25">
      <c r="B84" t="s">
        <v>389</v>
      </c>
      <c r="C84" s="54" t="s">
        <v>312</v>
      </c>
      <c r="D84" t="s">
        <v>390</v>
      </c>
      <c r="E84" t="str">
        <f t="shared" si="1"/>
        <v>&lt;Keyword&gt;HERITAGE World&lt;/Keyword&gt;</v>
      </c>
    </row>
    <row r="85" spans="2:5" ht="13.8" x14ac:dyDescent="0.25">
      <c r="B85" t="s">
        <v>389</v>
      </c>
      <c r="C85" s="54" t="s">
        <v>313</v>
      </c>
      <c r="D85" t="s">
        <v>390</v>
      </c>
      <c r="E85" t="str">
        <f t="shared" si="1"/>
        <v>&lt;Keyword&gt;HUMAN ENVIRONMENT&lt;/Keyword&gt;</v>
      </c>
    </row>
    <row r="86" spans="2:5" ht="13.8" x14ac:dyDescent="0.25">
      <c r="B86" t="s">
        <v>389</v>
      </c>
      <c r="C86" s="54" t="s">
        <v>314</v>
      </c>
      <c r="D86" t="s">
        <v>390</v>
      </c>
      <c r="E86" t="str">
        <f t="shared" si="1"/>
        <v>&lt;Keyword&gt;HUMAN ENVIRONMENT Economics&lt;/Keyword&gt;</v>
      </c>
    </row>
    <row r="87" spans="2:5" ht="13.8" x14ac:dyDescent="0.25">
      <c r="B87" t="s">
        <v>389</v>
      </c>
      <c r="C87" s="54" t="s">
        <v>315</v>
      </c>
      <c r="D87" t="s">
        <v>390</v>
      </c>
      <c r="E87" t="str">
        <f t="shared" si="1"/>
        <v>&lt;Keyword&gt;HUMAN ENVIRONMENT Housing&lt;/Keyword&gt;</v>
      </c>
    </row>
    <row r="88" spans="2:5" ht="13.8" x14ac:dyDescent="0.25">
      <c r="B88" t="s">
        <v>389</v>
      </c>
      <c r="C88" s="54" t="s">
        <v>316</v>
      </c>
      <c r="D88" t="s">
        <v>390</v>
      </c>
      <c r="E88" t="str">
        <f t="shared" si="1"/>
        <v>&lt;Keyword&gt;HUMAN ENVIRONMENT Liveability&lt;/Keyword&gt;</v>
      </c>
    </row>
    <row r="89" spans="2:5" ht="13.8" x14ac:dyDescent="0.25">
      <c r="B89" t="s">
        <v>389</v>
      </c>
      <c r="C89" s="54" t="s">
        <v>317</v>
      </c>
      <c r="D89" t="s">
        <v>390</v>
      </c>
      <c r="E89" t="str">
        <f t="shared" si="1"/>
        <v>&lt;Keyword&gt;HUMAN ENVIRONMENT Planning&lt;/Keyword&gt;</v>
      </c>
    </row>
    <row r="90" spans="2:5" ht="13.8" x14ac:dyDescent="0.25">
      <c r="B90" t="s">
        <v>389</v>
      </c>
      <c r="C90" s="54" t="s">
        <v>318</v>
      </c>
      <c r="D90" t="s">
        <v>390</v>
      </c>
      <c r="E90" t="str">
        <f t="shared" si="1"/>
        <v>&lt;Keyword&gt;HUMAN ENVIRONMENT Structures and Facilities&lt;/Keyword&gt;</v>
      </c>
    </row>
    <row r="91" spans="2:5" ht="13.8" x14ac:dyDescent="0.25">
      <c r="B91" t="s">
        <v>389</v>
      </c>
      <c r="C91" s="55" t="s">
        <v>349</v>
      </c>
      <c r="D91" t="s">
        <v>390</v>
      </c>
      <c r="E91" t="str">
        <f t="shared" si="1"/>
        <v>&lt;Keyword&gt;INDUSTRY&lt;/Keyword&gt;</v>
      </c>
    </row>
    <row r="92" spans="2:5" ht="13.8" x14ac:dyDescent="0.25">
      <c r="B92" t="s">
        <v>389</v>
      </c>
      <c r="C92" s="55" t="s">
        <v>350</v>
      </c>
      <c r="D92" t="s">
        <v>390</v>
      </c>
      <c r="E92" t="str">
        <f t="shared" si="1"/>
        <v>&lt;Keyword&gt;INDUSTRY Manufacturing&lt;/Keyword&gt;</v>
      </c>
    </row>
    <row r="93" spans="2:5" ht="13.8" x14ac:dyDescent="0.25">
      <c r="B93" t="s">
        <v>389</v>
      </c>
      <c r="C93" s="55" t="s">
        <v>351</v>
      </c>
      <c r="D93" t="s">
        <v>390</v>
      </c>
      <c r="E93" t="str">
        <f t="shared" si="1"/>
        <v>&lt;Keyword&gt;INDUSTRY Mining&lt;/Keyword&gt;</v>
      </c>
    </row>
    <row r="94" spans="2:5" ht="13.8" x14ac:dyDescent="0.25">
      <c r="B94" t="s">
        <v>389</v>
      </c>
      <c r="C94" s="55" t="s">
        <v>352</v>
      </c>
      <c r="D94" t="s">
        <v>390</v>
      </c>
      <c r="E94" t="str">
        <f t="shared" si="1"/>
        <v>&lt;Keyword&gt;INDUSTRY Other&lt;/Keyword&gt;</v>
      </c>
    </row>
    <row r="95" spans="2:5" ht="13.8" x14ac:dyDescent="0.25">
      <c r="B95" t="s">
        <v>389</v>
      </c>
      <c r="C95" s="55" t="s">
        <v>353</v>
      </c>
      <c r="D95" t="s">
        <v>390</v>
      </c>
      <c r="E95" t="str">
        <f t="shared" si="1"/>
        <v>&lt;Keyword&gt;INDUSTRY Primary&lt;/Keyword&gt;</v>
      </c>
    </row>
    <row r="96" spans="2:5" ht="13.8" x14ac:dyDescent="0.25">
      <c r="B96" t="s">
        <v>389</v>
      </c>
      <c r="C96" s="55" t="s">
        <v>354</v>
      </c>
      <c r="D96" t="s">
        <v>390</v>
      </c>
      <c r="E96" t="str">
        <f t="shared" si="1"/>
        <v>&lt;Keyword&gt;INDUSTRY Service&lt;/Keyword&gt;</v>
      </c>
    </row>
    <row r="97" spans="2:5" ht="13.8" x14ac:dyDescent="0.25">
      <c r="B97" t="s">
        <v>389</v>
      </c>
      <c r="C97" s="55" t="s">
        <v>355</v>
      </c>
      <c r="D97" t="s">
        <v>390</v>
      </c>
      <c r="E97" t="str">
        <f t="shared" si="1"/>
        <v>&lt;Keyword&gt;LAND&lt;/Keyword&gt;</v>
      </c>
    </row>
    <row r="98" spans="2:5" ht="13.8" x14ac:dyDescent="0.25">
      <c r="B98" t="s">
        <v>389</v>
      </c>
      <c r="C98" s="55" t="s">
        <v>356</v>
      </c>
      <c r="D98" t="s">
        <v>390</v>
      </c>
      <c r="E98" t="str">
        <f t="shared" si="1"/>
        <v>&lt;Keyword&gt;LAND Cadastre&lt;/Keyword&gt;</v>
      </c>
    </row>
    <row r="99" spans="2:5" ht="13.8" x14ac:dyDescent="0.25">
      <c r="B99" t="s">
        <v>389</v>
      </c>
      <c r="C99" s="55" t="s">
        <v>357</v>
      </c>
      <c r="D99" t="s">
        <v>390</v>
      </c>
      <c r="E99" t="str">
        <f t="shared" si="1"/>
        <v>&lt;Keyword&gt;LAND Cover&lt;/Keyword&gt;</v>
      </c>
    </row>
    <row r="100" spans="2:5" ht="13.8" x14ac:dyDescent="0.25">
      <c r="B100" t="s">
        <v>389</v>
      </c>
      <c r="C100" s="55" t="s">
        <v>358</v>
      </c>
      <c r="D100" t="s">
        <v>390</v>
      </c>
      <c r="E100" t="str">
        <f t="shared" si="1"/>
        <v>&lt;Keyword&gt;LAND Geodesy&lt;/Keyword&gt;</v>
      </c>
    </row>
    <row r="101" spans="2:5" ht="13.8" x14ac:dyDescent="0.25">
      <c r="B101" t="s">
        <v>389</v>
      </c>
      <c r="C101" s="55" t="s">
        <v>359</v>
      </c>
      <c r="D101" t="s">
        <v>390</v>
      </c>
      <c r="E101" t="str">
        <f t="shared" si="1"/>
        <v>&lt;Keyword&gt;LAND Geography&lt;/Keyword&gt;</v>
      </c>
    </row>
    <row r="102" spans="2:5" ht="13.8" x14ac:dyDescent="0.25">
      <c r="B102" t="s">
        <v>389</v>
      </c>
      <c r="C102" s="55" t="s">
        <v>360</v>
      </c>
      <c r="D102" t="s">
        <v>390</v>
      </c>
      <c r="E102" t="str">
        <f t="shared" si="1"/>
        <v>&lt;Keyword&gt;LAND Ownership&lt;/Keyword&gt;</v>
      </c>
    </row>
    <row r="103" spans="2:5" ht="13.8" x14ac:dyDescent="0.25">
      <c r="B103" t="s">
        <v>389</v>
      </c>
      <c r="C103" s="55" t="s">
        <v>361</v>
      </c>
      <c r="D103" t="s">
        <v>390</v>
      </c>
      <c r="E103" t="str">
        <f t="shared" si="1"/>
        <v>&lt;Keyword&gt;LAND Topography&lt;/Keyword&gt;</v>
      </c>
    </row>
    <row r="104" spans="2:5" ht="13.8" x14ac:dyDescent="0.25">
      <c r="B104" t="s">
        <v>389</v>
      </c>
      <c r="C104" s="55" t="s">
        <v>362</v>
      </c>
      <c r="D104" t="s">
        <v>390</v>
      </c>
      <c r="E104" t="str">
        <f t="shared" si="1"/>
        <v>&lt;Keyword&gt;LAND Use&lt;/Keyword&gt;</v>
      </c>
    </row>
    <row r="105" spans="2:5" ht="13.8" x14ac:dyDescent="0.25">
      <c r="B105" t="s">
        <v>389</v>
      </c>
      <c r="C105" s="55" t="s">
        <v>363</v>
      </c>
      <c r="D105" t="s">
        <v>390</v>
      </c>
      <c r="E105" t="str">
        <f t="shared" si="1"/>
        <v>&lt;Keyword&gt;LAND Valuation&lt;/Keyword&gt;</v>
      </c>
    </row>
    <row r="106" spans="2:5" ht="13.8" x14ac:dyDescent="0.25">
      <c r="B106" t="s">
        <v>389</v>
      </c>
      <c r="C106" s="55" t="s">
        <v>364</v>
      </c>
      <c r="D106" t="s">
        <v>390</v>
      </c>
      <c r="E106" t="str">
        <f t="shared" si="1"/>
        <v>&lt;Keyword&gt;MARINE&lt;/Keyword&gt;</v>
      </c>
    </row>
    <row r="107" spans="2:5" ht="13.8" x14ac:dyDescent="0.25">
      <c r="B107" t="s">
        <v>389</v>
      </c>
      <c r="C107" s="55" t="s">
        <v>365</v>
      </c>
      <c r="D107" t="s">
        <v>390</v>
      </c>
      <c r="E107" t="str">
        <f t="shared" si="1"/>
        <v>&lt;Keyword&gt;MARINE Biology&lt;/Keyword&gt;</v>
      </c>
    </row>
    <row r="108" spans="2:5" ht="13.8" x14ac:dyDescent="0.25">
      <c r="B108" t="s">
        <v>389</v>
      </c>
      <c r="C108" s="55" t="s">
        <v>366</v>
      </c>
      <c r="D108" t="s">
        <v>390</v>
      </c>
      <c r="E108" t="str">
        <f t="shared" si="1"/>
        <v>&lt;Keyword&gt;MARINE Coasts&lt;/Keyword&gt;</v>
      </c>
    </row>
    <row r="109" spans="2:5" ht="13.8" x14ac:dyDescent="0.25">
      <c r="B109" t="s">
        <v>389</v>
      </c>
      <c r="C109" s="55" t="s">
        <v>367</v>
      </c>
      <c r="D109" t="s">
        <v>390</v>
      </c>
      <c r="E109" t="str">
        <f t="shared" si="1"/>
        <v>&lt;Keyword&gt;MARINE Estuaries&lt;/Keyword&gt;</v>
      </c>
    </row>
    <row r="110" spans="2:5" ht="13.8" x14ac:dyDescent="0.25">
      <c r="B110" t="s">
        <v>389</v>
      </c>
      <c r="C110" s="55" t="s">
        <v>368</v>
      </c>
      <c r="D110" t="s">
        <v>390</v>
      </c>
      <c r="E110" t="str">
        <f t="shared" si="1"/>
        <v>&lt;Keyword&gt;MARINE Geology and Geophysics&lt;/Keyword&gt;</v>
      </c>
    </row>
    <row r="111" spans="2:5" ht="13.8" x14ac:dyDescent="0.25">
      <c r="B111" t="s">
        <v>389</v>
      </c>
      <c r="C111" s="55" t="s">
        <v>369</v>
      </c>
      <c r="D111" t="s">
        <v>390</v>
      </c>
      <c r="E111" t="str">
        <f t="shared" si="1"/>
        <v>&lt;Keyword&gt;MARINE Human Impacts&lt;/Keyword&gt;</v>
      </c>
    </row>
    <row r="112" spans="2:5" ht="13.8" x14ac:dyDescent="0.25">
      <c r="B112" t="s">
        <v>389</v>
      </c>
      <c r="C112" s="55" t="s">
        <v>319</v>
      </c>
      <c r="D112" t="s">
        <v>390</v>
      </c>
      <c r="E112" t="str">
        <f t="shared" si="1"/>
        <v>&lt;Keyword&gt;MARINE Meteorology&lt;/Keyword&gt;</v>
      </c>
    </row>
    <row r="113" spans="2:5" ht="13.8" x14ac:dyDescent="0.25">
      <c r="B113" t="s">
        <v>389</v>
      </c>
      <c r="C113" s="55" t="s">
        <v>320</v>
      </c>
      <c r="D113" t="s">
        <v>390</v>
      </c>
      <c r="E113" t="str">
        <f t="shared" si="1"/>
        <v>&lt;Keyword&gt;MARINE Reefs&lt;/Keyword&gt;</v>
      </c>
    </row>
    <row r="114" spans="2:5" ht="13.8" x14ac:dyDescent="0.25">
      <c r="B114" t="s">
        <v>389</v>
      </c>
      <c r="C114" s="55" t="s">
        <v>321</v>
      </c>
      <c r="D114" t="s">
        <v>390</v>
      </c>
      <c r="E114" t="str">
        <f t="shared" si="1"/>
        <v>&lt;Keyword&gt;MINERALS&lt;/Keyword&gt;</v>
      </c>
    </row>
    <row r="115" spans="2:5" ht="13.8" x14ac:dyDescent="0.25">
      <c r="B115" t="s">
        <v>389</v>
      </c>
      <c r="C115" s="55" t="s">
        <v>322</v>
      </c>
      <c r="D115" t="s">
        <v>390</v>
      </c>
      <c r="E115" t="str">
        <f t="shared" si="1"/>
        <v>&lt;Keyword&gt;MOLECULAR BIOLOGY&lt;/Keyword&gt;</v>
      </c>
    </row>
    <row r="116" spans="2:5" ht="13.8" x14ac:dyDescent="0.25">
      <c r="B116" t="s">
        <v>389</v>
      </c>
      <c r="C116" s="55" t="s">
        <v>323</v>
      </c>
      <c r="D116" t="s">
        <v>390</v>
      </c>
      <c r="E116" t="str">
        <f t="shared" ref="E116:E153" si="2">CONCATENATE(B116,C116,D116)</f>
        <v>&lt;Keyword&gt;MOLECULAR BIOLOGY Genetics&lt;/Keyword&gt;</v>
      </c>
    </row>
    <row r="117" spans="2:5" ht="13.8" x14ac:dyDescent="0.25">
      <c r="B117" t="s">
        <v>389</v>
      </c>
      <c r="C117" s="55" t="s">
        <v>324</v>
      </c>
      <c r="D117" t="s">
        <v>390</v>
      </c>
      <c r="E117" t="str">
        <f t="shared" si="2"/>
        <v>&lt;Keyword&gt;OCEANOGRAPHY&lt;/Keyword&gt;</v>
      </c>
    </row>
    <row r="118" spans="2:5" ht="13.8" x14ac:dyDescent="0.25">
      <c r="B118" t="s">
        <v>389</v>
      </c>
      <c r="C118" s="55" t="s">
        <v>325</v>
      </c>
      <c r="D118" t="s">
        <v>390</v>
      </c>
      <c r="E118" t="str">
        <f t="shared" si="2"/>
        <v>&lt;Keyword&gt;OCEANOGRAPHY Chemical&lt;/Keyword&gt;</v>
      </c>
    </row>
    <row r="119" spans="2:5" ht="13.8" x14ac:dyDescent="0.25">
      <c r="B119" t="s">
        <v>389</v>
      </c>
      <c r="C119" s="55" t="s">
        <v>326</v>
      </c>
      <c r="D119" t="s">
        <v>390</v>
      </c>
      <c r="E119" t="str">
        <f t="shared" si="2"/>
        <v>&lt;Keyword&gt;OCEANOGRAPHY Physical&lt;/Keyword&gt;</v>
      </c>
    </row>
    <row r="120" spans="2:5" ht="13.8" x14ac:dyDescent="0.25">
      <c r="B120" t="s">
        <v>389</v>
      </c>
      <c r="C120" s="55" t="s">
        <v>327</v>
      </c>
      <c r="D120" t="s">
        <v>390</v>
      </c>
      <c r="E120" t="str">
        <f t="shared" si="2"/>
        <v>&lt;Keyword&gt;PHOTOGRAPHY AND IMAGERY&lt;/Keyword&gt;</v>
      </c>
    </row>
    <row r="121" spans="2:5" ht="13.8" x14ac:dyDescent="0.25">
      <c r="B121" t="s">
        <v>389</v>
      </c>
      <c r="C121" s="55" t="s">
        <v>328</v>
      </c>
      <c r="D121" t="s">
        <v>390</v>
      </c>
      <c r="E121" t="str">
        <f t="shared" si="2"/>
        <v>&lt;Keyword&gt;PHOTOGRAPHY AND IMAGERY Aerial&lt;/Keyword&gt;</v>
      </c>
    </row>
    <row r="122" spans="2:5" ht="13.8" x14ac:dyDescent="0.25">
      <c r="B122" t="s">
        <v>389</v>
      </c>
      <c r="C122" s="55" t="s">
        <v>329</v>
      </c>
      <c r="D122" t="s">
        <v>390</v>
      </c>
      <c r="E122" t="str">
        <f t="shared" si="2"/>
        <v>&lt;Keyword&gt;PHOTOGRAPHY AND IMAGERY Remote Sensing&lt;/Keyword&gt;</v>
      </c>
    </row>
    <row r="123" spans="2:5" ht="13.8" x14ac:dyDescent="0.25">
      <c r="B123" t="s">
        <v>389</v>
      </c>
      <c r="C123" s="55" t="s">
        <v>330</v>
      </c>
      <c r="D123" t="s">
        <v>390</v>
      </c>
      <c r="E123" t="str">
        <f t="shared" si="2"/>
        <v>&lt;Keyword&gt;PHOTOGRAPHY AND IMAGERY Satellite&lt;/Keyword&gt;</v>
      </c>
    </row>
    <row r="124" spans="2:5" ht="13.8" x14ac:dyDescent="0.25">
      <c r="B124" t="s">
        <v>389</v>
      </c>
      <c r="C124" s="55" t="s">
        <v>331</v>
      </c>
      <c r="D124" t="s">
        <v>390</v>
      </c>
      <c r="E124" t="str">
        <f t="shared" si="2"/>
        <v>&lt;Keyword&gt;POLLUTION&lt;/Keyword&gt;</v>
      </c>
    </row>
    <row r="125" spans="2:5" ht="13.8" x14ac:dyDescent="0.25">
      <c r="B125" t="s">
        <v>389</v>
      </c>
      <c r="C125" s="55" t="s">
        <v>332</v>
      </c>
      <c r="D125" t="s">
        <v>390</v>
      </c>
      <c r="E125" t="str">
        <f t="shared" si="2"/>
        <v>&lt;Keyword&gt;POLLUTION Air&lt;/Keyword&gt;</v>
      </c>
    </row>
    <row r="126" spans="2:5" ht="13.8" x14ac:dyDescent="0.25">
      <c r="B126" t="s">
        <v>389</v>
      </c>
      <c r="C126" s="55" t="s">
        <v>333</v>
      </c>
      <c r="D126" t="s">
        <v>390</v>
      </c>
      <c r="E126" t="str">
        <f t="shared" si="2"/>
        <v>&lt;Keyword&gt;POLLUTION Noise&lt;/Keyword&gt;</v>
      </c>
    </row>
    <row r="127" spans="2:5" ht="13.8" x14ac:dyDescent="0.25">
      <c r="B127" t="s">
        <v>389</v>
      </c>
      <c r="C127" s="55" t="s">
        <v>334</v>
      </c>
      <c r="D127" t="s">
        <v>390</v>
      </c>
      <c r="E127" t="str">
        <f t="shared" si="2"/>
        <v>&lt;Keyword&gt;POLLUTION Soil&lt;/Keyword&gt;</v>
      </c>
    </row>
    <row r="128" spans="2:5" ht="13.8" x14ac:dyDescent="0.25">
      <c r="B128" t="s">
        <v>389</v>
      </c>
      <c r="C128" s="55" t="s">
        <v>335</v>
      </c>
      <c r="D128" t="s">
        <v>390</v>
      </c>
      <c r="E128" t="str">
        <f t="shared" si="2"/>
        <v>&lt;Keyword&gt;POLLUTION Water&lt;/Keyword&gt;</v>
      </c>
    </row>
    <row r="129" spans="2:5" ht="13.8" x14ac:dyDescent="0.25">
      <c r="B129" t="s">
        <v>389</v>
      </c>
      <c r="C129" s="55" t="s">
        <v>336</v>
      </c>
      <c r="D129" t="s">
        <v>390</v>
      </c>
      <c r="E129" t="str">
        <f t="shared" si="2"/>
        <v>&lt;Keyword&gt;SOIL&lt;/Keyword&gt;</v>
      </c>
    </row>
    <row r="130" spans="2:5" ht="13.8" x14ac:dyDescent="0.25">
      <c r="B130" t="s">
        <v>389</v>
      </c>
      <c r="C130" s="55" t="s">
        <v>337</v>
      </c>
      <c r="D130" t="s">
        <v>390</v>
      </c>
      <c r="E130" t="str">
        <f t="shared" si="2"/>
        <v>&lt;Keyword&gt;SOIL Biology&lt;/Keyword&gt;</v>
      </c>
    </row>
    <row r="131" spans="2:5" ht="13.8" x14ac:dyDescent="0.25">
      <c r="B131" t="s">
        <v>389</v>
      </c>
      <c r="C131" s="55" t="s">
        <v>338</v>
      </c>
      <c r="D131" t="s">
        <v>390</v>
      </c>
      <c r="E131" t="str">
        <f t="shared" si="2"/>
        <v>&lt;Keyword&gt;SOIL Chemistry&lt;/Keyword&gt;</v>
      </c>
    </row>
    <row r="132" spans="2:5" ht="13.8" x14ac:dyDescent="0.25">
      <c r="B132" t="s">
        <v>389</v>
      </c>
      <c r="C132" s="55" t="s">
        <v>339</v>
      </c>
      <c r="D132" t="s">
        <v>390</v>
      </c>
      <c r="E132" t="str">
        <f t="shared" si="2"/>
        <v>&lt;Keyword&gt;SOIL Erosion&lt;/Keyword&gt;</v>
      </c>
    </row>
    <row r="133" spans="2:5" ht="13.8" x14ac:dyDescent="0.25">
      <c r="B133" t="s">
        <v>389</v>
      </c>
      <c r="C133" s="55" t="s">
        <v>340</v>
      </c>
      <c r="D133" t="s">
        <v>390</v>
      </c>
      <c r="E133" t="str">
        <f t="shared" si="2"/>
        <v>&lt;Keyword&gt;SOIL Physics&lt;/Keyword&gt;</v>
      </c>
    </row>
    <row r="134" spans="2:5" ht="13.8" x14ac:dyDescent="0.25">
      <c r="B134" t="s">
        <v>389</v>
      </c>
      <c r="C134" s="55" t="s">
        <v>341</v>
      </c>
      <c r="D134" t="s">
        <v>390</v>
      </c>
      <c r="E134" t="str">
        <f t="shared" si="2"/>
        <v>&lt;Keyword&gt;TRANSPORTATION&lt;/Keyword&gt;</v>
      </c>
    </row>
    <row r="135" spans="2:5" ht="13.8" x14ac:dyDescent="0.25">
      <c r="B135" t="s">
        <v>389</v>
      </c>
      <c r="C135" s="55" t="s">
        <v>342</v>
      </c>
      <c r="D135" t="s">
        <v>390</v>
      </c>
      <c r="E135" t="str">
        <f t="shared" si="2"/>
        <v>&lt;Keyword&gt;TRANSPORTATION Air&lt;/Keyword&gt;</v>
      </c>
    </row>
    <row r="136" spans="2:5" ht="13.8" x14ac:dyDescent="0.25">
      <c r="B136" t="s">
        <v>389</v>
      </c>
      <c r="C136" s="55" t="s">
        <v>343</v>
      </c>
      <c r="D136" t="s">
        <v>390</v>
      </c>
      <c r="E136" t="str">
        <f t="shared" si="2"/>
        <v>&lt;Keyword&gt;TRANSPORTATION Land&lt;/Keyword&gt;</v>
      </c>
    </row>
    <row r="137" spans="2:5" ht="13.8" x14ac:dyDescent="0.25">
      <c r="B137" t="s">
        <v>389</v>
      </c>
      <c r="C137" s="55" t="s">
        <v>344</v>
      </c>
      <c r="D137" t="s">
        <v>390</v>
      </c>
      <c r="E137" t="str">
        <f t="shared" si="2"/>
        <v>&lt;Keyword&gt;TRANSPORTATION Marine&lt;/Keyword&gt;</v>
      </c>
    </row>
    <row r="138" spans="2:5" ht="13.8" x14ac:dyDescent="0.25">
      <c r="B138" t="s">
        <v>389</v>
      </c>
      <c r="C138" s="55" t="s">
        <v>345</v>
      </c>
      <c r="D138" t="s">
        <v>390</v>
      </c>
      <c r="E138" t="str">
        <f t="shared" si="2"/>
        <v>&lt;Keyword&gt;UTILITIES&lt;/Keyword&gt;</v>
      </c>
    </row>
    <row r="139" spans="2:5" ht="13.8" x14ac:dyDescent="0.25">
      <c r="B139" t="s">
        <v>389</v>
      </c>
      <c r="C139" s="55" t="s">
        <v>346</v>
      </c>
      <c r="D139" t="s">
        <v>390</v>
      </c>
      <c r="E139" t="str">
        <f t="shared" si="2"/>
        <v>&lt;Keyword&gt;VEGETATION&lt;/Keyword&gt;</v>
      </c>
    </row>
    <row r="140" spans="2:5" ht="13.8" x14ac:dyDescent="0.25">
      <c r="B140" t="s">
        <v>389</v>
      </c>
      <c r="C140" s="55" t="s">
        <v>347</v>
      </c>
      <c r="D140" t="s">
        <v>390</v>
      </c>
      <c r="E140" t="str">
        <f t="shared" si="2"/>
        <v>&lt;Keyword&gt;VEGETATION Floristic&lt;/Keyword&gt;</v>
      </c>
    </row>
    <row r="141" spans="2:5" ht="13.8" x14ac:dyDescent="0.25">
      <c r="B141" t="s">
        <v>389</v>
      </c>
      <c r="C141" s="55" t="s">
        <v>348</v>
      </c>
      <c r="D141" t="s">
        <v>390</v>
      </c>
      <c r="E141" t="str">
        <f t="shared" si="2"/>
        <v>&lt;Keyword&gt;HUMAN ENVIRONMENT Urban Design&lt;/Keyword&gt;</v>
      </c>
    </row>
    <row r="142" spans="2:5" ht="13.8" x14ac:dyDescent="0.25">
      <c r="B142" t="s">
        <v>389</v>
      </c>
      <c r="C142" s="55" t="s">
        <v>370</v>
      </c>
      <c r="D142" t="s">
        <v>390</v>
      </c>
      <c r="E142" t="str">
        <f t="shared" si="2"/>
        <v>&lt;Keyword&gt;VEGETATION Structural&lt;/Keyword&gt;</v>
      </c>
    </row>
    <row r="143" spans="2:5" ht="13.8" x14ac:dyDescent="0.25">
      <c r="B143" t="s">
        <v>389</v>
      </c>
      <c r="C143" s="55" t="s">
        <v>371</v>
      </c>
      <c r="D143" t="s">
        <v>390</v>
      </c>
      <c r="E143" t="str">
        <f t="shared" si="2"/>
        <v>&lt;Keyword&gt;WASTE&lt;/Keyword&gt;</v>
      </c>
    </row>
    <row r="144" spans="2:5" ht="13.8" x14ac:dyDescent="0.25">
      <c r="B144" t="s">
        <v>389</v>
      </c>
      <c r="C144" s="55" t="s">
        <v>372</v>
      </c>
      <c r="D144" t="s">
        <v>390</v>
      </c>
      <c r="E144" t="str">
        <f t="shared" si="2"/>
        <v>&lt;Keyword&gt;WASTE Greenhouse gas&lt;/Keyword&gt;</v>
      </c>
    </row>
    <row r="145" spans="2:5" ht="13.8" x14ac:dyDescent="0.25">
      <c r="B145" t="s">
        <v>389</v>
      </c>
      <c r="C145" s="55" t="s">
        <v>373</v>
      </c>
      <c r="D145" t="s">
        <v>390</v>
      </c>
      <c r="E145" t="str">
        <f t="shared" si="2"/>
        <v>&lt;Keyword&gt;WASTE Heat&lt;/Keyword&gt;</v>
      </c>
    </row>
    <row r="146" spans="2:5" ht="13.8" x14ac:dyDescent="0.25">
      <c r="B146" t="s">
        <v>389</v>
      </c>
      <c r="C146" s="55" t="s">
        <v>374</v>
      </c>
      <c r="D146" t="s">
        <v>390</v>
      </c>
      <c r="E146" t="str">
        <f t="shared" si="2"/>
        <v>&lt;Keyword&gt;WASTE Liquid&lt;/Keyword&gt;</v>
      </c>
    </row>
    <row r="147" spans="2:5" ht="13.8" x14ac:dyDescent="0.25">
      <c r="B147" t="s">
        <v>389</v>
      </c>
      <c r="C147" s="55" t="s">
        <v>375</v>
      </c>
      <c r="D147" t="s">
        <v>390</v>
      </c>
      <c r="E147" t="str">
        <f t="shared" si="2"/>
        <v>&lt;Keyword&gt;WASTE Sewage&lt;/Keyword&gt;</v>
      </c>
    </row>
    <row r="148" spans="2:5" ht="13.8" x14ac:dyDescent="0.25">
      <c r="B148" t="s">
        <v>389</v>
      </c>
      <c r="C148" s="55" t="s">
        <v>376</v>
      </c>
      <c r="D148" t="s">
        <v>390</v>
      </c>
      <c r="E148" t="str">
        <f t="shared" si="2"/>
        <v>&lt;Keyword&gt;WASTE Solid&lt;/Keyword&gt;</v>
      </c>
    </row>
    <row r="149" spans="2:5" ht="13.8" x14ac:dyDescent="0.25">
      <c r="B149" t="s">
        <v>389</v>
      </c>
      <c r="C149" s="55" t="s">
        <v>377</v>
      </c>
      <c r="D149" t="s">
        <v>390</v>
      </c>
      <c r="E149" t="str">
        <f t="shared" si="2"/>
        <v>&lt;Keyword&gt;WASTE Toxic&lt;/Keyword&gt;</v>
      </c>
    </row>
    <row r="150" spans="2:5" ht="13.8" x14ac:dyDescent="0.25">
      <c r="B150" t="s">
        <v>389</v>
      </c>
      <c r="C150" s="55" t="s">
        <v>378</v>
      </c>
      <c r="D150" t="s">
        <v>390</v>
      </c>
      <c r="E150" t="str">
        <f t="shared" si="2"/>
        <v>&lt;Keyword&gt;WATER&lt;/Keyword&gt;</v>
      </c>
    </row>
    <row r="151" spans="2:5" ht="13.8" x14ac:dyDescent="0.25">
      <c r="B151" t="s">
        <v>389</v>
      </c>
      <c r="C151" s="55" t="s">
        <v>379</v>
      </c>
      <c r="D151" t="s">
        <v>390</v>
      </c>
      <c r="E151" t="str">
        <f t="shared" si="2"/>
        <v>&lt;Keyword&gt;WATER Groundwater&lt;/Keyword&gt;</v>
      </c>
    </row>
    <row r="152" spans="2:5" ht="13.8" x14ac:dyDescent="0.25">
      <c r="B152" t="s">
        <v>389</v>
      </c>
      <c r="C152" s="55" t="s">
        <v>380</v>
      </c>
      <c r="D152" t="s">
        <v>390</v>
      </c>
      <c r="E152" t="str">
        <f t="shared" si="2"/>
        <v>&lt;Keyword&gt;WATER Hydrochemistry&lt;/Keyword&gt;</v>
      </c>
    </row>
    <row r="153" spans="2:5" ht="13.8" x14ac:dyDescent="0.25">
      <c r="B153" t="s">
        <v>389</v>
      </c>
      <c r="C153" s="55" t="s">
        <v>381</v>
      </c>
      <c r="D153" t="s">
        <v>390</v>
      </c>
      <c r="E153" t="str">
        <f t="shared" si="2"/>
        <v>&lt;Keyword&gt;WATER Hydrology&lt;/Keyword&gt;</v>
      </c>
    </row>
    <row r="154" spans="2:5" ht="13.8" x14ac:dyDescent="0.25">
      <c r="B154" t="s">
        <v>389</v>
      </c>
      <c r="C154" s="55" t="s">
        <v>382</v>
      </c>
      <c r="D154" t="s">
        <v>390</v>
      </c>
      <c r="E154" t="str">
        <f t="shared" ref="E154:E160" si="3">CONCATENATE(B154,C154,D154)</f>
        <v>&lt;Keyword&gt;WATER Lakes&lt;/Keyword&gt;</v>
      </c>
    </row>
    <row r="155" spans="2:5" ht="13.8" x14ac:dyDescent="0.25">
      <c r="B155" t="s">
        <v>389</v>
      </c>
      <c r="C155" s="55" t="s">
        <v>383</v>
      </c>
      <c r="D155" t="s">
        <v>390</v>
      </c>
      <c r="E155" t="str">
        <f t="shared" si="3"/>
        <v>&lt;Keyword&gt;WATER Quality&lt;/Keyword&gt;</v>
      </c>
    </row>
    <row r="156" spans="2:5" ht="13.8" x14ac:dyDescent="0.25">
      <c r="B156" t="s">
        <v>389</v>
      </c>
      <c r="C156" s="55" t="s">
        <v>384</v>
      </c>
      <c r="D156" t="s">
        <v>390</v>
      </c>
      <c r="E156" t="str">
        <f t="shared" si="3"/>
        <v>&lt;Keyword&gt;WATER Rivers&lt;/Keyword&gt;</v>
      </c>
    </row>
    <row r="157" spans="2:5" ht="13.8" x14ac:dyDescent="0.25">
      <c r="B157" t="s">
        <v>389</v>
      </c>
      <c r="C157" s="55" t="s">
        <v>385</v>
      </c>
      <c r="D157" t="s">
        <v>390</v>
      </c>
      <c r="E157" t="str">
        <f t="shared" si="3"/>
        <v>&lt;Keyword&gt;WATER Salinity&lt;/Keyword&gt;</v>
      </c>
    </row>
    <row r="158" spans="2:5" ht="13.8" x14ac:dyDescent="0.25">
      <c r="B158" t="s">
        <v>389</v>
      </c>
      <c r="C158" s="55" t="s">
        <v>386</v>
      </c>
      <c r="D158" t="s">
        <v>390</v>
      </c>
      <c r="E158" t="str">
        <f t="shared" si="3"/>
        <v>&lt;Keyword&gt;WATER Supply&lt;/Keyword&gt;</v>
      </c>
    </row>
    <row r="159" spans="2:5" ht="13.8" x14ac:dyDescent="0.25">
      <c r="B159" t="s">
        <v>389</v>
      </c>
      <c r="C159" s="55" t="s">
        <v>387</v>
      </c>
      <c r="D159" t="s">
        <v>390</v>
      </c>
      <c r="E159" t="str">
        <f t="shared" si="3"/>
        <v>&lt;Keyword&gt;WATER Surface&lt;/Keyword&gt;</v>
      </c>
    </row>
    <row r="160" spans="2:5" ht="13.8" x14ac:dyDescent="0.25">
      <c r="B160" t="s">
        <v>389</v>
      </c>
      <c r="C160" s="55" t="s">
        <v>388</v>
      </c>
      <c r="D160" t="s">
        <v>390</v>
      </c>
      <c r="E160" t="str">
        <f t="shared" si="3"/>
        <v>&lt;Keyword&gt;WATER Wetlands&lt;/Keyword&gt;</v>
      </c>
    </row>
  </sheetData>
  <pageMargins left="0.7" right="0.7" top="0.75" bottom="0.75" header="0.3" footer="0.3"/>
  <pageSetup paperSize="9"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5"/>
  <sheetViews>
    <sheetView tabSelected="1" workbookViewId="0">
      <selection activeCell="D1" sqref="D1:D25"/>
    </sheetView>
  </sheetViews>
  <sheetFormatPr defaultRowHeight="13.2" x14ac:dyDescent="0.25"/>
  <cols>
    <col min="2" max="2" width="42.21875" bestFit="1" customWidth="1"/>
    <col min="3" max="3" width="10.88671875" bestFit="1" customWidth="1"/>
    <col min="4" max="4" width="66" bestFit="1" customWidth="1"/>
  </cols>
  <sheetData>
    <row r="1" spans="1:4" x14ac:dyDescent="0.25">
      <c r="A1" s="56" t="s">
        <v>391</v>
      </c>
      <c r="B1" s="56" t="s">
        <v>393</v>
      </c>
      <c r="C1" s="56" t="s">
        <v>392</v>
      </c>
      <c r="D1" t="str">
        <f>CONCATENATE(A1,B1,C1)</f>
        <v>&lt;Distribution&gt;ArcGIS file geodatabase version 10.0&lt;/Distribution&gt;</v>
      </c>
    </row>
    <row r="2" spans="1:4" x14ac:dyDescent="0.25">
      <c r="A2" s="56" t="s">
        <v>391</v>
      </c>
      <c r="B2" s="56" t="s">
        <v>394</v>
      </c>
      <c r="C2" s="56" t="s">
        <v>392</v>
      </c>
      <c r="D2" t="str">
        <f t="shared" ref="D2:D25" si="0">CONCATENATE(A2,B2,C2)</f>
        <v>&lt;Distribution&gt;ArcGIS layer package version 10.0&lt;/Distribution&gt;</v>
      </c>
    </row>
    <row r="3" spans="1:4" x14ac:dyDescent="0.25">
      <c r="A3" s="56" t="s">
        <v>391</v>
      </c>
      <c r="B3" s="56" t="s">
        <v>395</v>
      </c>
      <c r="C3" s="56" t="s">
        <v>392</v>
      </c>
      <c r="D3" t="str">
        <f t="shared" si="0"/>
        <v>&lt;Distribution&gt;ArcGIS personal geodatabase 9.3&lt;/Distribution&gt;</v>
      </c>
    </row>
    <row r="4" spans="1:4" x14ac:dyDescent="0.25">
      <c r="A4" s="56" t="s">
        <v>391</v>
      </c>
      <c r="B4" s="56" t="s">
        <v>396</v>
      </c>
      <c r="C4" s="56" t="s">
        <v>392</v>
      </c>
      <c r="D4" t="str">
        <f t="shared" si="0"/>
        <v>&lt;Distribution&gt;ArcGIS personal geodatabase 10.0&lt;/Distribution&gt;</v>
      </c>
    </row>
    <row r="5" spans="1:4" x14ac:dyDescent="0.25">
      <c r="A5" s="56" t="s">
        <v>391</v>
      </c>
      <c r="B5" s="56" t="s">
        <v>401</v>
      </c>
      <c r="C5" s="56" t="s">
        <v>392</v>
      </c>
      <c r="D5" t="str">
        <f t="shared" si="0"/>
        <v>&lt;Distribution&gt;ArcGIS raster catalog &lt;/Distribution&gt;</v>
      </c>
    </row>
    <row r="6" spans="1:4" x14ac:dyDescent="0.25">
      <c r="A6" s="56" t="s">
        <v>391</v>
      </c>
      <c r="B6" s="56" t="s">
        <v>402</v>
      </c>
      <c r="C6" s="56" t="s">
        <v>392</v>
      </c>
      <c r="D6" t="str">
        <f t="shared" si="0"/>
        <v>&lt;Distribution&gt;ArcInfo export file &lt;/Distribution&gt;</v>
      </c>
    </row>
    <row r="7" spans="1:4" x14ac:dyDescent="0.25">
      <c r="A7" s="56" t="s">
        <v>391</v>
      </c>
      <c r="B7" s="56" t="s">
        <v>403</v>
      </c>
      <c r="C7" s="56" t="s">
        <v>392</v>
      </c>
      <c r="D7" t="str">
        <f t="shared" si="0"/>
        <v>&lt;Distribution&gt;ArcSDE export file &lt;/Distribution&gt;</v>
      </c>
    </row>
    <row r="8" spans="1:4" x14ac:dyDescent="0.25">
      <c r="A8" s="56" t="s">
        <v>391</v>
      </c>
      <c r="B8" s="56" t="s">
        <v>404</v>
      </c>
      <c r="C8" s="56" t="s">
        <v>392</v>
      </c>
      <c r="D8" t="str">
        <f t="shared" si="0"/>
        <v>&lt;Distribution&gt;ArcView shapefile &lt;/Distribution&gt;</v>
      </c>
    </row>
    <row r="9" spans="1:4" x14ac:dyDescent="0.25">
      <c r="A9" s="56" t="s">
        <v>391</v>
      </c>
      <c r="B9" s="56" t="s">
        <v>405</v>
      </c>
      <c r="C9" s="56" t="s">
        <v>392</v>
      </c>
      <c r="D9" t="str">
        <f t="shared" si="0"/>
        <v>&lt;Distribution&gt;BIL Image &lt;/Distribution&gt;</v>
      </c>
    </row>
    <row r="10" spans="1:4" x14ac:dyDescent="0.25">
      <c r="A10" s="56" t="s">
        <v>391</v>
      </c>
      <c r="B10" s="56" t="s">
        <v>397</v>
      </c>
      <c r="C10" s="56" t="s">
        <v>392</v>
      </c>
      <c r="D10" t="str">
        <f t="shared" si="0"/>
        <v>&lt;Distribution&gt;DWG 2004&lt;/Distribution&gt;</v>
      </c>
    </row>
    <row r="11" spans="1:4" x14ac:dyDescent="0.25">
      <c r="A11" s="56" t="s">
        <v>391</v>
      </c>
      <c r="B11" s="56" t="s">
        <v>398</v>
      </c>
      <c r="C11" s="56" t="s">
        <v>392</v>
      </c>
      <c r="D11" t="str">
        <f t="shared" si="0"/>
        <v>&lt;Distribution&gt;DXF 2004&lt;/Distribution&gt;</v>
      </c>
    </row>
    <row r="12" spans="1:4" x14ac:dyDescent="0.25">
      <c r="A12" s="56" t="s">
        <v>391</v>
      </c>
      <c r="B12" s="56" t="s">
        <v>406</v>
      </c>
      <c r="C12" s="56" t="s">
        <v>392</v>
      </c>
      <c r="D12" t="str">
        <f t="shared" si="0"/>
        <v>&lt;Distribution&gt;ECW &lt;/Distribution&gt;</v>
      </c>
    </row>
    <row r="13" spans="1:4" x14ac:dyDescent="0.25">
      <c r="A13" s="56" t="s">
        <v>391</v>
      </c>
      <c r="B13" s="56" t="s">
        <v>407</v>
      </c>
      <c r="C13" s="56" t="s">
        <v>392</v>
      </c>
      <c r="D13" t="str">
        <f t="shared" si="0"/>
        <v>&lt;Distribution&gt;ERS &lt;/Distribution&gt;</v>
      </c>
    </row>
    <row r="14" spans="1:4" x14ac:dyDescent="0.25">
      <c r="A14" s="56" t="s">
        <v>391</v>
      </c>
      <c r="B14" s="56" t="s">
        <v>408</v>
      </c>
      <c r="C14" s="56" t="s">
        <v>392</v>
      </c>
      <c r="D14" t="str">
        <f t="shared" si="0"/>
        <v>&lt;Distribution&gt;Erdas Imagine &lt;/Distribution&gt;</v>
      </c>
    </row>
    <row r="15" spans="1:4" x14ac:dyDescent="0.25">
      <c r="A15" s="56" t="s">
        <v>391</v>
      </c>
      <c r="B15" s="56" t="s">
        <v>409</v>
      </c>
      <c r="C15" s="56" t="s">
        <v>392</v>
      </c>
      <c r="D15" t="str">
        <f t="shared" si="0"/>
        <v>&lt;Distribution&gt;Excel spreadsheet &lt;/Distribution&gt;</v>
      </c>
    </row>
    <row r="16" spans="1:4" x14ac:dyDescent="0.25">
      <c r="A16" s="56" t="s">
        <v>391</v>
      </c>
      <c r="B16" s="56" t="s">
        <v>399</v>
      </c>
      <c r="C16" s="56" t="s">
        <v>392</v>
      </c>
      <c r="D16" t="str">
        <f t="shared" si="0"/>
        <v>&lt;Distribution&gt;GML 0&lt;/Distribution&gt;</v>
      </c>
    </row>
    <row r="17" spans="1:4" x14ac:dyDescent="0.25">
      <c r="A17" s="56" t="s">
        <v>391</v>
      </c>
      <c r="B17" s="56" t="s">
        <v>400</v>
      </c>
      <c r="C17" s="56" t="s">
        <v>392</v>
      </c>
      <c r="D17" t="str">
        <f t="shared" si="0"/>
        <v>&lt;Distribution&gt;GML 3&lt;/Distribution&gt;</v>
      </c>
    </row>
    <row r="18" spans="1:4" x14ac:dyDescent="0.25">
      <c r="A18" s="56" t="s">
        <v>391</v>
      </c>
      <c r="B18" s="56" t="s">
        <v>410</v>
      </c>
      <c r="C18" s="56" t="s">
        <v>392</v>
      </c>
      <c r="D18" t="str">
        <f t="shared" si="0"/>
        <v>&lt;Distribution&gt;GeoPDF &lt;/Distribution&gt;</v>
      </c>
    </row>
    <row r="19" spans="1:4" x14ac:dyDescent="0.25">
      <c r="A19" s="56" t="s">
        <v>391</v>
      </c>
      <c r="B19" s="56" t="s">
        <v>411</v>
      </c>
      <c r="C19" s="56" t="s">
        <v>392</v>
      </c>
      <c r="D19" t="str">
        <f t="shared" si="0"/>
        <v>&lt;Distribution&gt;JPEG &lt;/Distribution&gt;</v>
      </c>
    </row>
    <row r="20" spans="1:4" x14ac:dyDescent="0.25">
      <c r="A20" s="56" t="s">
        <v>391</v>
      </c>
      <c r="B20" s="56" t="s">
        <v>412</v>
      </c>
      <c r="C20" s="56" t="s">
        <v>392</v>
      </c>
      <c r="D20" t="str">
        <f t="shared" si="0"/>
        <v>&lt;Distribution&gt;KML &lt;/Distribution&gt;</v>
      </c>
    </row>
    <row r="21" spans="1:4" x14ac:dyDescent="0.25">
      <c r="A21" s="56" t="s">
        <v>391</v>
      </c>
      <c r="B21" s="56" t="s">
        <v>413</v>
      </c>
      <c r="C21" s="56" t="s">
        <v>392</v>
      </c>
      <c r="D21" t="str">
        <f t="shared" si="0"/>
        <v>&lt;Distribution&gt;MIF / MID &lt;/Distribution&gt;</v>
      </c>
    </row>
    <row r="22" spans="1:4" x14ac:dyDescent="0.25">
      <c r="A22" s="56" t="s">
        <v>391</v>
      </c>
      <c r="B22" s="56" t="s">
        <v>414</v>
      </c>
      <c r="C22" s="56" t="s">
        <v>392</v>
      </c>
      <c r="D22" t="str">
        <f t="shared" si="0"/>
        <v>&lt;Distribution&gt;MapInfo TAB &lt;/Distribution&gt;</v>
      </c>
    </row>
    <row r="23" spans="1:4" x14ac:dyDescent="0.25">
      <c r="A23" s="56" t="s">
        <v>391</v>
      </c>
      <c r="B23" s="56" t="s">
        <v>415</v>
      </c>
      <c r="C23" s="56" t="s">
        <v>392</v>
      </c>
      <c r="D23" t="str">
        <f t="shared" si="0"/>
        <v>&lt;Distribution&gt;TIFF &lt;/Distribution&gt;</v>
      </c>
    </row>
    <row r="24" spans="1:4" x14ac:dyDescent="0.25">
      <c r="A24" s="56" t="s">
        <v>391</v>
      </c>
      <c r="B24" s="56" t="s">
        <v>416</v>
      </c>
      <c r="C24" s="56" t="s">
        <v>392</v>
      </c>
      <c r="D24" t="str">
        <f t="shared" si="0"/>
        <v>&lt;Distribution&gt;Text file &lt;/Distribution&gt;</v>
      </c>
    </row>
    <row r="25" spans="1:4" x14ac:dyDescent="0.25">
      <c r="A25" s="56" t="s">
        <v>391</v>
      </c>
      <c r="B25" s="56" t="s">
        <v>417</v>
      </c>
      <c r="C25" s="56" t="s">
        <v>392</v>
      </c>
      <c r="D25" t="str">
        <f t="shared" si="0"/>
        <v>&lt;Distribution&gt;VRML &lt;/Distribution&gt;</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2</vt:i4>
      </vt:variant>
    </vt:vector>
  </HeadingPairs>
  <TitlesOfParts>
    <vt:vector size="7" baseType="lpstr">
      <vt:lpstr>Effort Tasks</vt:lpstr>
      <vt:lpstr>ArcCatalog 10.1</vt:lpstr>
      <vt:lpstr>ArcCatalog 10.1_Filtered</vt:lpstr>
      <vt:lpstr>Keyword Pick List XML</vt:lpstr>
      <vt:lpstr>Distribution Pick List XML</vt:lpstr>
      <vt:lpstr>'ArcCatalog 10.1'!Print_Area</vt:lpstr>
      <vt:lpstr>'ArcCatalog 10.1'!Print_Titles</vt:lpstr>
    </vt:vector>
  </TitlesOfParts>
  <Company>DERM</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RennexA</dc:creator>
  <cp:lastModifiedBy>rsteyn</cp:lastModifiedBy>
  <cp:lastPrinted>2012-08-24T00:59:25Z</cp:lastPrinted>
  <dcterms:created xsi:type="dcterms:W3CDTF">2010-03-12T00:20:23Z</dcterms:created>
  <dcterms:modified xsi:type="dcterms:W3CDTF">2013-03-14T02:38:30Z</dcterms:modified>
</cp:coreProperties>
</file>