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<sst xmlns="http://schemas.openxmlformats.org/spreadsheetml/2006/main" count="101" uniqueCount="99">
  <si>
    <t>Name</t>
  </si>
  <si>
    <t>HD</t>
  </si>
  <si>
    <t>HIP</t>
  </si>
  <si>
    <t>[Fe/H]</t>
  </si>
  <si>
    <t>(K)</t>
  </si>
  <si>
    <t>best Teff (K)</t>
  </si>
  <si>
    <t>Ctlg</t>
  </si>
  <si>
    <t>ζ Tuc</t>
  </si>
  <si>
    <t>− 0.22</t>
  </si>
  <si>
    <t>5930 ± 17</t>
  </si>
  <si>
    <t>β Hyi</t>
  </si>
  <si>
    <t>− 0.04</t>
  </si>
  <si>
    <t>5848 ± 20</t>
  </si>
  <si>
    <t>− 0.34</t>
  </si>
  <si>
    <t>6030 ± 18</t>
  </si>
  <si>
    <t>τ Cet</t>
  </si>
  <si>
    <t>− 0.49</t>
  </si>
  <si>
    <t>5417 ± 22</t>
  </si>
  <si>
    <t>ϵ For</t>
  </si>
  <si>
    <t>− 0.60</t>
  </si>
  <si>
    <t>5108 ± 48</t>
  </si>
  <si>
    <t>α For</t>
  </si>
  <si>
    <t>− 0.30</t>
  </si>
  <si>
    <t>6188 ± 23</t>
  </si>
  <si>
    <t>κ Cet</t>
  </si>
  <si>
    <t>5704 ± 22</t>
  </si>
  <si>
    <t>10 Tau</t>
  </si>
  <si>
    <t>− 0.09</t>
  </si>
  <si>
    <t>5990 ± 25</t>
  </si>
  <si>
    <t>δ Eri</t>
  </si>
  <si>
    <t>5110 ± 12</t>
  </si>
  <si>
    <t>40 Eri</t>
  </si>
  <si>
    <t>− 0.28</t>
  </si>
  <si>
    <t>5182 ± 33</t>
  </si>
  <si>
    <t>− 0.37</t>
  </si>
  <si>
    <t>5188 ± 17</t>
  </si>
  <si>
    <t>β Vir</t>
  </si>
  <si>
    <t>6087 ± 18</t>
  </si>
  <si>
    <t>5724 ± 32</t>
  </si>
  <si>
    <t>59 Vir</t>
  </si>
  <si>
    <t>5987 ± 23</t>
  </si>
  <si>
    <t>61 Vir</t>
  </si>
  <si>
    <t>− 0.02</t>
  </si>
  <si>
    <t>5589 ± 18</t>
  </si>
  <si>
    <t>η Boo</t>
  </si>
  <si>
    <t>6020 ± 25</t>
  </si>
  <si>
    <t>− 0.36</t>
  </si>
  <si>
    <t>5749 ± 58</t>
  </si>
  <si>
    <t>α Cen A</t>
  </si>
  <si>
    <t>5753 ± 12</t>
  </si>
  <si>
    <t>ψ Ser</t>
  </si>
  <si>
    <t>5663 ± 21</t>
  </si>
  <si>
    <t>5799 ± 27</t>
  </si>
  <si>
    <t>18 Sco</t>
  </si>
  <si>
    <t>5780 ± 20</t>
  </si>
  <si>
    <t>5829 ± 24</t>
  </si>
  <si>
    <t>ζ TrA</t>
  </si>
  <si>
    <t>− 0.08</t>
  </si>
  <si>
    <t>6054 ± 17</t>
  </si>
  <si>
    <t>12 Oph</t>
  </si>
  <si>
    <t>5236 ± 34</t>
  </si>
  <si>
    <t>− 0.66</t>
  </si>
  <si>
    <t>6189 ± 60</t>
  </si>
  <si>
    <t>− 0.03</t>
  </si>
  <si>
    <t>5984 ± 12</t>
  </si>
  <si>
    <t>μ Ara</t>
  </si>
  <si>
    <t>5664 ± 13</t>
  </si>
  <si>
    <t>70 Oph</t>
  </si>
  <si>
    <t>5323 ± 33</t>
  </si>
  <si>
    <t>ι Pav</t>
  </si>
  <si>
    <t>− 0.13</t>
  </si>
  <si>
    <t>5941 ± 32</t>
  </si>
  <si>
    <t>− 0.24</t>
  </si>
  <si>
    <t>5632 ± 71</t>
  </si>
  <si>
    <t>6131 ± 32</t>
  </si>
  <si>
    <t>31 Aql</t>
  </si>
  <si>
    <t>5545 ± 14</t>
  </si>
  <si>
    <t>6282 ± 21</t>
  </si>
  <si>
    <t>δ Pav</t>
  </si>
  <si>
    <t>5610 ± 14</t>
  </si>
  <si>
    <t>15 Sge</t>
  </si>
  <si>
    <t>5925 ± 16</t>
  </si>
  <si>
    <t>ϕ2 Pav</t>
  </si>
  <si>
    <t>− 0.44</t>
  </si>
  <si>
    <t>6078 ± 28</t>
  </si>
  <si>
    <t>γ Pav</t>
  </si>
  <si>
    <t>6124 ± 31</t>
  </si>
  <si>
    <t>− 0.06</t>
  </si>
  <si>
    <t>5916 ± 27</t>
  </si>
  <si>
    <t>ξ Peg</t>
  </si>
  <si>
    <t>− 0.27</t>
  </si>
  <si>
    <t>6197 ± 21</t>
  </si>
  <si>
    <t>49 Peg</t>
  </si>
  <si>
    <t>6257 ± 35</t>
  </si>
  <si>
    <t>51 Peg</t>
  </si>
  <si>
    <t>5784 ± 15</t>
  </si>
  <si>
    <t>ι Psc</t>
  </si>
  <si>
    <t>− 0.12</t>
  </si>
  <si>
    <t>6198 ± 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</si>
</sst>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9.0"/>
      <color rgb="FF000000"/>
      <name val="&quot;Open Sans&quot;"/>
    </font>
    <font>
      <i/>
      <sz val="9.0"/>
      <color rgb="FF000000"/>
      <name val="&quot;Open Sans&quot;"/>
    </font>
    <font>
      <sz val="9.0"/>
      <color rgb="FF000000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2">
    <border/>
    <border>
      <left style="thin">
        <color rgb="FFD5DEE5"/>
      </left>
      <right style="thin">
        <color rgb="FFD5DEE5"/>
      </right>
      <top style="thin">
        <color rgb="FFD5DEE5"/>
      </top>
      <bottom style="thin">
        <color rgb="FFD5DEE5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1581.0</v>
      </c>
      <c r="C2" s="4">
        <v>1599.0</v>
      </c>
      <c r="D2" s="4" t="s">
        <v>8</v>
      </c>
      <c r="E2" s="4">
        <v>5866.0</v>
      </c>
      <c r="F2" s="4" t="s">
        <v>9</v>
      </c>
      <c r="G2" s="4">
        <v>4.0</v>
      </c>
    </row>
    <row r="3">
      <c r="A3" s="3" t="s">
        <v>10</v>
      </c>
      <c r="B3" s="4">
        <v>2151.0</v>
      </c>
      <c r="C3" s="4">
        <v>2021.0</v>
      </c>
      <c r="D3" s="4" t="s">
        <v>11</v>
      </c>
      <c r="E3" s="4">
        <v>5813.0</v>
      </c>
      <c r="F3" s="4" t="s">
        <v>12</v>
      </c>
      <c r="G3" s="4">
        <v>9.0</v>
      </c>
    </row>
    <row r="4">
      <c r="A4" s="5"/>
      <c r="B4" s="4">
        <v>3823.0</v>
      </c>
      <c r="C4" s="4">
        <v>3170.0</v>
      </c>
      <c r="D4" s="4" t="s">
        <v>13</v>
      </c>
      <c r="E4" s="4">
        <v>5947.0</v>
      </c>
      <c r="F4" s="4" t="s">
        <v>14</v>
      </c>
      <c r="G4" s="4">
        <v>8.0</v>
      </c>
    </row>
    <row r="5">
      <c r="A5" s="3" t="s">
        <v>15</v>
      </c>
      <c r="B5" s="4">
        <v>10700.0</v>
      </c>
      <c r="C5" s="4">
        <v>8102.0</v>
      </c>
      <c r="D5" s="4" t="s">
        <v>16</v>
      </c>
      <c r="E5" s="4">
        <v>5311.0</v>
      </c>
      <c r="F5" s="4" t="s">
        <v>17</v>
      </c>
      <c r="G5" s="4">
        <v>9.0</v>
      </c>
    </row>
    <row r="6">
      <c r="A6" s="3" t="s">
        <v>18</v>
      </c>
      <c r="B6" s="4">
        <v>18907.0</v>
      </c>
      <c r="C6" s="4">
        <v>14086.0</v>
      </c>
      <c r="D6" s="4" t="s">
        <v>19</v>
      </c>
      <c r="E6" s="4">
        <v>4984.0</v>
      </c>
      <c r="F6" s="4" t="s">
        <v>20</v>
      </c>
      <c r="G6" s="4">
        <v>9.0</v>
      </c>
    </row>
    <row r="7">
      <c r="A7" s="3" t="s">
        <v>21</v>
      </c>
      <c r="B7" s="4">
        <v>20010.0</v>
      </c>
      <c r="C7" s="4">
        <v>14879.0</v>
      </c>
      <c r="D7" s="4" t="s">
        <v>22</v>
      </c>
      <c r="E7" s="4">
        <v>6112.0</v>
      </c>
      <c r="F7" s="4" t="s">
        <v>23</v>
      </c>
      <c r="G7" s="4">
        <v>4.0</v>
      </c>
    </row>
    <row r="8">
      <c r="A8" s="3" t="s">
        <v>24</v>
      </c>
      <c r="B8" s="4">
        <v>20630.0</v>
      </c>
      <c r="C8" s="4">
        <v>15457.0</v>
      </c>
      <c r="D8" s="4">
        <v>0.0</v>
      </c>
      <c r="E8" s="4">
        <v>5675.0</v>
      </c>
      <c r="F8" s="4" t="s">
        <v>25</v>
      </c>
      <c r="G8" s="4">
        <v>4.0</v>
      </c>
    </row>
    <row r="9">
      <c r="A9" s="6" t="s">
        <v>26</v>
      </c>
      <c r="B9" s="4">
        <v>22484.0</v>
      </c>
      <c r="C9" s="4">
        <v>16852.0</v>
      </c>
      <c r="D9" s="4" t="s">
        <v>27</v>
      </c>
      <c r="E9" s="4">
        <v>5947.0</v>
      </c>
      <c r="F9" s="4" t="s">
        <v>28</v>
      </c>
      <c r="G9" s="4">
        <v>4.0</v>
      </c>
    </row>
    <row r="10">
      <c r="A10" s="3" t="s">
        <v>29</v>
      </c>
      <c r="B10" s="4">
        <v>23249.0</v>
      </c>
      <c r="C10" s="4">
        <v>17378.0</v>
      </c>
      <c r="D10" s="7">
        <f>+ 0.06</f>
        <v>0.06</v>
      </c>
      <c r="E10" s="4">
        <v>5090.0</v>
      </c>
      <c r="F10" s="4" t="s">
        <v>30</v>
      </c>
      <c r="G10" s="4">
        <v>9.0</v>
      </c>
    </row>
    <row r="11">
      <c r="A11" s="6" t="s">
        <v>31</v>
      </c>
      <c r="B11" s="4">
        <v>26965.0</v>
      </c>
      <c r="C11" s="4">
        <v>19849.0</v>
      </c>
      <c r="D11" s="4" t="s">
        <v>32</v>
      </c>
      <c r="E11" s="4">
        <v>5109.0</v>
      </c>
      <c r="F11" s="4" t="s">
        <v>33</v>
      </c>
      <c r="G11" s="4">
        <v>4.0</v>
      </c>
    </row>
    <row r="12">
      <c r="A12" s="5"/>
      <c r="B12" s="4">
        <v>100623.0</v>
      </c>
      <c r="C12" s="4">
        <v>56452.0</v>
      </c>
      <c r="D12" s="4" t="s">
        <v>34</v>
      </c>
      <c r="E12" s="4">
        <v>5101.0</v>
      </c>
      <c r="F12" s="4" t="s">
        <v>35</v>
      </c>
      <c r="G12" s="4">
        <v>4.0</v>
      </c>
    </row>
    <row r="13">
      <c r="A13" s="3" t="s">
        <v>36</v>
      </c>
      <c r="B13" s="4">
        <v>102870.0</v>
      </c>
      <c r="C13" s="4">
        <v>57757.0</v>
      </c>
      <c r="D13" s="7">
        <f>+ 0.24</f>
        <v>0.24</v>
      </c>
      <c r="E13" s="4">
        <v>6096.0</v>
      </c>
      <c r="F13" s="4" t="s">
        <v>37</v>
      </c>
      <c r="G13" s="4">
        <v>9.0</v>
      </c>
    </row>
    <row r="14">
      <c r="A14" s="5"/>
      <c r="B14" s="4">
        <v>114174.0</v>
      </c>
      <c r="C14" s="4">
        <v>64150.0</v>
      </c>
      <c r="D14" s="7">
        <f>+ 0.05</f>
        <v>0.05</v>
      </c>
      <c r="E14" s="4">
        <v>5703.0</v>
      </c>
      <c r="F14" s="4" t="s">
        <v>38</v>
      </c>
      <c r="G14" s="4">
        <v>4.0</v>
      </c>
    </row>
    <row r="15">
      <c r="A15" s="6" t="s">
        <v>39</v>
      </c>
      <c r="B15" s="4">
        <v>115383.0</v>
      </c>
      <c r="C15" s="4">
        <v>64792.0</v>
      </c>
      <c r="D15" s="7">
        <f>+ 0.11</f>
        <v>0.11</v>
      </c>
      <c r="E15" s="4">
        <v>5975.0</v>
      </c>
      <c r="F15" s="4" t="s">
        <v>40</v>
      </c>
      <c r="G15" s="4">
        <v>4.0</v>
      </c>
    </row>
    <row r="16">
      <c r="A16" s="6" t="s">
        <v>41</v>
      </c>
      <c r="B16" s="4">
        <v>115617.0</v>
      </c>
      <c r="C16" s="4">
        <v>64924.0</v>
      </c>
      <c r="D16" s="4" t="s">
        <v>42</v>
      </c>
      <c r="E16" s="4">
        <v>5557.0</v>
      </c>
      <c r="F16" s="4" t="s">
        <v>43</v>
      </c>
      <c r="G16" s="4">
        <v>4.0</v>
      </c>
    </row>
    <row r="17">
      <c r="A17" s="3" t="s">
        <v>44</v>
      </c>
      <c r="B17" s="4">
        <v>121370.0</v>
      </c>
      <c r="C17" s="4">
        <v>67927.0</v>
      </c>
      <c r="D17" s="7">
        <f>+ 0.32</f>
        <v>0.32</v>
      </c>
      <c r="E17" s="4">
        <v>6042.0</v>
      </c>
      <c r="F17" s="4" t="s">
        <v>45</v>
      </c>
      <c r="G17" s="4">
        <v>9.0</v>
      </c>
    </row>
    <row r="18">
      <c r="A18" s="5"/>
      <c r="B18" s="4">
        <v>126053.0</v>
      </c>
      <c r="C18" s="4">
        <v>70319.0</v>
      </c>
      <c r="D18" s="4" t="s">
        <v>46</v>
      </c>
      <c r="E18" s="4">
        <v>5663.0</v>
      </c>
      <c r="F18" s="4" t="s">
        <v>47</v>
      </c>
      <c r="G18" s="4">
        <v>4.0</v>
      </c>
    </row>
    <row r="19">
      <c r="A19" s="3" t="s">
        <v>48</v>
      </c>
      <c r="B19" s="4">
        <v>128620.0</v>
      </c>
      <c r="C19" s="4">
        <v>71683.0</v>
      </c>
      <c r="D19" s="7">
        <f>+ 0.26</f>
        <v>0.26</v>
      </c>
      <c r="E19" s="4">
        <v>5765.0</v>
      </c>
      <c r="F19" s="4" t="s">
        <v>49</v>
      </c>
      <c r="G19" s="4">
        <v>9.0</v>
      </c>
    </row>
    <row r="20">
      <c r="A20" s="3" t="s">
        <v>50</v>
      </c>
      <c r="B20" s="4">
        <v>140538.0</v>
      </c>
      <c r="C20" s="4">
        <v>77052.0</v>
      </c>
      <c r="D20" s="7">
        <f>+ 0.12</f>
        <v>0.12</v>
      </c>
      <c r="E20" s="4">
        <v>5653.0</v>
      </c>
      <c r="F20" s="4" t="s">
        <v>51</v>
      </c>
      <c r="G20" s="4">
        <v>8.0</v>
      </c>
    </row>
    <row r="21">
      <c r="A21" s="5"/>
      <c r="B21" s="4">
        <v>144585.0</v>
      </c>
      <c r="C21" s="4">
        <v>78955.0</v>
      </c>
      <c r="D21" s="7">
        <f>+ 0.29</f>
        <v>0.29</v>
      </c>
      <c r="E21" s="4">
        <v>5816.0</v>
      </c>
      <c r="F21" s="4" t="s">
        <v>52</v>
      </c>
      <c r="G21" s="4">
        <v>6.0</v>
      </c>
    </row>
    <row r="22">
      <c r="A22" s="6" t="s">
        <v>53</v>
      </c>
      <c r="B22" s="4">
        <v>146233.0</v>
      </c>
      <c r="C22" s="4">
        <v>79672.0</v>
      </c>
      <c r="D22" s="7">
        <f>+ 0.06</f>
        <v>0.06</v>
      </c>
      <c r="E22" s="4">
        <v>5760.0</v>
      </c>
      <c r="F22" s="4" t="s">
        <v>54</v>
      </c>
      <c r="G22" s="4">
        <v>9.0</v>
      </c>
    </row>
    <row r="23">
      <c r="A23" s="5"/>
      <c r="B23" s="4">
        <v>147513.0</v>
      </c>
      <c r="C23" s="4">
        <v>80337.0</v>
      </c>
      <c r="D23" s="7">
        <f>+ 0.03</f>
        <v>0.03</v>
      </c>
      <c r="E23" s="4">
        <v>5805.0</v>
      </c>
      <c r="F23" s="4" t="s">
        <v>55</v>
      </c>
      <c r="G23" s="4">
        <v>4.0</v>
      </c>
    </row>
    <row r="24">
      <c r="A24" s="3" t="s">
        <v>56</v>
      </c>
      <c r="B24" s="4">
        <v>147584.0</v>
      </c>
      <c r="C24" s="4">
        <v>80686.0</v>
      </c>
      <c r="D24" s="4" t="s">
        <v>57</v>
      </c>
      <c r="E24" s="4">
        <v>6012.0</v>
      </c>
      <c r="F24" s="4" t="s">
        <v>58</v>
      </c>
      <c r="G24" s="4">
        <v>4.0</v>
      </c>
    </row>
    <row r="25">
      <c r="A25" s="6" t="s">
        <v>59</v>
      </c>
      <c r="B25" s="4">
        <v>149661.0</v>
      </c>
      <c r="C25" s="4">
        <v>81300.0</v>
      </c>
      <c r="D25" s="7">
        <f>+ 0.01</f>
        <v>0.01</v>
      </c>
      <c r="E25" s="4">
        <v>5209.0</v>
      </c>
      <c r="F25" s="4" t="s">
        <v>60</v>
      </c>
      <c r="G25" s="4">
        <v>4.0</v>
      </c>
    </row>
    <row r="26">
      <c r="A26" s="5"/>
      <c r="B26" s="4">
        <v>150177.0</v>
      </c>
      <c r="C26" s="4">
        <v>81580.0</v>
      </c>
      <c r="D26" s="4" t="s">
        <v>61</v>
      </c>
      <c r="E26" s="4">
        <v>6056.0</v>
      </c>
      <c r="F26" s="4" t="s">
        <v>62</v>
      </c>
      <c r="G26" s="4">
        <v>5.0</v>
      </c>
    </row>
    <row r="27">
      <c r="A27" s="5"/>
      <c r="B27" s="4">
        <v>154417.0</v>
      </c>
      <c r="C27" s="4">
        <v>83601.0</v>
      </c>
      <c r="D27" s="4" t="s">
        <v>63</v>
      </c>
      <c r="E27" s="4">
        <v>5950.0</v>
      </c>
      <c r="F27" s="4" t="s">
        <v>64</v>
      </c>
      <c r="G27" s="4">
        <v>4.0</v>
      </c>
    </row>
    <row r="28">
      <c r="A28" s="3" t="s">
        <v>65</v>
      </c>
      <c r="B28" s="4">
        <v>160691.0</v>
      </c>
      <c r="C28" s="4">
        <v>86796.0</v>
      </c>
      <c r="D28" s="7">
        <f>+ 0.35</f>
        <v>0.35</v>
      </c>
      <c r="E28" s="4">
        <v>5690.0</v>
      </c>
      <c r="F28" s="4" t="s">
        <v>66</v>
      </c>
      <c r="G28" s="4">
        <v>9.0</v>
      </c>
    </row>
    <row r="29">
      <c r="A29" s="6" t="s">
        <v>67</v>
      </c>
      <c r="B29" s="4">
        <v>165341.0</v>
      </c>
      <c r="C29" s="4">
        <v>88601.0</v>
      </c>
      <c r="D29" s="7">
        <f>+ 0.07</f>
        <v>0.07</v>
      </c>
      <c r="E29" s="4">
        <v>5305.0</v>
      </c>
      <c r="F29" s="4" t="s">
        <v>68</v>
      </c>
      <c r="G29" s="4">
        <v>4.0</v>
      </c>
    </row>
    <row r="30">
      <c r="A30" s="3" t="s">
        <v>69</v>
      </c>
      <c r="B30" s="4">
        <v>165499.0</v>
      </c>
      <c r="C30" s="4">
        <v>89042.0</v>
      </c>
      <c r="D30" s="4" t="s">
        <v>70</v>
      </c>
      <c r="E30" s="4">
        <v>5891.0</v>
      </c>
      <c r="F30" s="4" t="s">
        <v>71</v>
      </c>
      <c r="G30" s="4">
        <v>8.0</v>
      </c>
    </row>
    <row r="31">
      <c r="A31" s="5"/>
      <c r="B31" s="4">
        <v>172051.0</v>
      </c>
      <c r="C31" s="4">
        <v>91438.0</v>
      </c>
      <c r="D31" s="4" t="s">
        <v>72</v>
      </c>
      <c r="E31" s="4">
        <v>5565.0</v>
      </c>
      <c r="F31" s="4" t="s">
        <v>73</v>
      </c>
      <c r="G31" s="4">
        <v>4.0</v>
      </c>
    </row>
    <row r="32">
      <c r="A32" s="5"/>
      <c r="B32" s="4">
        <v>179949.0</v>
      </c>
      <c r="C32" s="4">
        <v>94645.0</v>
      </c>
      <c r="D32" s="7">
        <f>+ 0.2</f>
        <v>0.2</v>
      </c>
      <c r="E32" s="4">
        <v>6134.0</v>
      </c>
      <c r="F32" s="4" t="s">
        <v>74</v>
      </c>
      <c r="G32" s="4">
        <v>6.0</v>
      </c>
    </row>
    <row r="33">
      <c r="A33" s="6" t="s">
        <v>75</v>
      </c>
      <c r="B33" s="4">
        <v>182572.0</v>
      </c>
      <c r="C33" s="4">
        <v>95447.0</v>
      </c>
      <c r="D33" s="7">
        <f>+ 0.41</f>
        <v>0.41</v>
      </c>
      <c r="E33" s="4">
        <v>5581.0</v>
      </c>
      <c r="F33" s="4" t="s">
        <v>76</v>
      </c>
      <c r="G33" s="4">
        <v>5.0</v>
      </c>
    </row>
    <row r="34">
      <c r="A34" s="5"/>
      <c r="B34" s="4">
        <v>184985.0</v>
      </c>
      <c r="C34" s="4">
        <v>96536.0</v>
      </c>
      <c r="D34" s="7">
        <f>+ 0.01</f>
        <v>0.01</v>
      </c>
      <c r="E34" s="4">
        <v>6255.0</v>
      </c>
      <c r="F34" s="4" t="s">
        <v>77</v>
      </c>
      <c r="G34" s="4">
        <v>2.0</v>
      </c>
    </row>
    <row r="35">
      <c r="A35" s="3" t="s">
        <v>78</v>
      </c>
      <c r="B35" s="4">
        <v>190248.0</v>
      </c>
      <c r="C35" s="4">
        <v>99240.0</v>
      </c>
      <c r="D35" s="7">
        <f>+ 0.33</f>
        <v>0.33</v>
      </c>
      <c r="E35" s="4">
        <v>5633.0</v>
      </c>
      <c r="F35" s="4" t="s">
        <v>79</v>
      </c>
      <c r="G35" s="4">
        <v>4.0</v>
      </c>
    </row>
    <row r="36">
      <c r="A36" s="6" t="s">
        <v>80</v>
      </c>
      <c r="B36" s="4">
        <v>190406.0</v>
      </c>
      <c r="C36" s="4">
        <v>98819.0</v>
      </c>
      <c r="D36" s="7">
        <f>+ 0.05</f>
        <v>0.05</v>
      </c>
      <c r="E36" s="4">
        <v>5904.0</v>
      </c>
      <c r="F36" s="4" t="s">
        <v>81</v>
      </c>
      <c r="G36" s="4">
        <v>4.0</v>
      </c>
    </row>
    <row r="37">
      <c r="A37" s="3" t="s">
        <v>82</v>
      </c>
      <c r="B37" s="4">
        <v>196378.0</v>
      </c>
      <c r="C37" s="4">
        <v>101983.0</v>
      </c>
      <c r="D37" s="4" t="s">
        <v>83</v>
      </c>
      <c r="E37" s="4">
        <v>5979.0</v>
      </c>
      <c r="F37" s="4" t="s">
        <v>84</v>
      </c>
      <c r="G37" s="4">
        <v>8.0</v>
      </c>
    </row>
    <row r="38">
      <c r="A38" s="3" t="s">
        <v>85</v>
      </c>
      <c r="B38" s="4">
        <v>203608.0</v>
      </c>
      <c r="C38" s="4">
        <v>105858.0</v>
      </c>
      <c r="D38" s="4" t="s">
        <v>61</v>
      </c>
      <c r="E38" s="4">
        <v>5991.0</v>
      </c>
      <c r="F38" s="4" t="s">
        <v>86</v>
      </c>
      <c r="G38" s="4">
        <v>4.0</v>
      </c>
    </row>
    <row r="39">
      <c r="A39" s="5"/>
      <c r="B39" s="4">
        <v>206860.0</v>
      </c>
      <c r="C39" s="4">
        <v>107350.0</v>
      </c>
      <c r="D39" s="4" t="s">
        <v>87</v>
      </c>
      <c r="E39" s="4">
        <v>5878.0</v>
      </c>
      <c r="F39" s="4" t="s">
        <v>88</v>
      </c>
      <c r="G39" s="4">
        <v>4.0</v>
      </c>
    </row>
    <row r="40">
      <c r="A40" s="3" t="s">
        <v>89</v>
      </c>
      <c r="B40" s="4">
        <v>215648.0</v>
      </c>
      <c r="C40" s="4">
        <v>112447.0</v>
      </c>
      <c r="D40" s="4" t="s">
        <v>90</v>
      </c>
      <c r="E40" s="4">
        <v>6125.0</v>
      </c>
      <c r="F40" s="4" t="s">
        <v>91</v>
      </c>
      <c r="G40" s="4">
        <v>2.0</v>
      </c>
    </row>
    <row r="41">
      <c r="A41" s="6" t="s">
        <v>92</v>
      </c>
      <c r="B41" s="4">
        <v>216385.0</v>
      </c>
      <c r="C41" s="4">
        <v>112935.0</v>
      </c>
      <c r="D41" s="4" t="s">
        <v>8</v>
      </c>
      <c r="E41" s="4">
        <v>6193.0</v>
      </c>
      <c r="F41" s="4" t="s">
        <v>93</v>
      </c>
      <c r="G41" s="4">
        <v>4.0</v>
      </c>
    </row>
    <row r="42">
      <c r="A42" s="6" t="s">
        <v>94</v>
      </c>
      <c r="B42" s="4">
        <v>217014.0</v>
      </c>
      <c r="C42" s="4">
        <v>113357.0</v>
      </c>
      <c r="D42" s="7">
        <f>+ 0.19</f>
        <v>0.19</v>
      </c>
      <c r="E42" s="4">
        <v>5785.0</v>
      </c>
      <c r="F42" s="4" t="s">
        <v>95</v>
      </c>
      <c r="G42" s="4">
        <v>4.0</v>
      </c>
    </row>
    <row r="43">
      <c r="A43" s="3" t="s">
        <v>96</v>
      </c>
      <c r="B43" s="4">
        <v>222368.0</v>
      </c>
      <c r="C43" s="4">
        <v>116771.0</v>
      </c>
      <c r="D43" s="4" t="s">
        <v>97</v>
      </c>
      <c r="E43" s="4">
        <v>6150.0</v>
      </c>
      <c r="F43" s="4" t="s">
        <v>98</v>
      </c>
      <c r="G43" s="4">
        <v>4.0</v>
      </c>
    </row>
  </sheetData>
  <drawing r:id="rId1"/>
</worksheet>
</file>