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li/Desktop/Stars Assignment 3/"/>
    </mc:Choice>
  </mc:AlternateContent>
  <xr:revisionPtr revIDLastSave="0" documentId="13_ncr:1_{A1B01A88-0366-444F-B9FB-C55BA77DA89A}" xr6:coauthVersionLast="47" xr6:coauthVersionMax="47" xr10:uidLastSave="{00000000-0000-0000-0000-000000000000}"/>
  <bookViews>
    <workbookView xWindow="380" yWindow="500" windowWidth="28040" windowHeight="16080" xr2:uid="{77ED3C0E-0420-1E4A-82F6-EB100F0A2835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12" i="2"/>
  <c r="D13" i="2"/>
  <c r="D14" i="2"/>
  <c r="D15" i="2"/>
  <c r="D16" i="2"/>
  <c r="D20" i="2"/>
  <c r="D21" i="2"/>
  <c r="D22" i="2"/>
  <c r="D23" i="2"/>
  <c r="D24" i="2"/>
  <c r="D28" i="2"/>
  <c r="D29" i="2"/>
  <c r="D30" i="2"/>
  <c r="D31" i="2"/>
  <c r="D32" i="2"/>
  <c r="D36" i="2"/>
  <c r="D37" i="2"/>
  <c r="D38" i="2"/>
  <c r="D3" i="2"/>
  <c r="C3" i="2"/>
  <c r="B4" i="2"/>
  <c r="C4" i="2" s="1"/>
  <c r="B5" i="2"/>
  <c r="C5" i="2" s="1"/>
  <c r="B6" i="2"/>
  <c r="C6" i="2" s="1"/>
  <c r="B7" i="2"/>
  <c r="C7" i="2" s="1"/>
  <c r="B8" i="2"/>
  <c r="C8" i="2" s="1"/>
  <c r="B9" i="2"/>
  <c r="D9" i="2" s="1"/>
  <c r="B10" i="2"/>
  <c r="D10" i="2" s="1"/>
  <c r="B11" i="2"/>
  <c r="D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D17" i="2" s="1"/>
  <c r="B18" i="2"/>
  <c r="D18" i="2" s="1"/>
  <c r="B19" i="2"/>
  <c r="D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D25" i="2" s="1"/>
  <c r="B26" i="2"/>
  <c r="C26" i="2" s="1"/>
  <c r="B27" i="2"/>
  <c r="D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D33" i="2" s="1"/>
  <c r="B34" i="2"/>
  <c r="D34" i="2" s="1"/>
  <c r="B35" i="2"/>
  <c r="D35" i="2" s="1"/>
  <c r="B36" i="2"/>
  <c r="C36" i="2" s="1"/>
  <c r="B37" i="2"/>
  <c r="C37" i="2" s="1"/>
  <c r="B38" i="2"/>
  <c r="C38" i="2" s="1"/>
  <c r="B3" i="2"/>
  <c r="C35" i="2" l="1"/>
  <c r="C9" i="2"/>
  <c r="C27" i="2"/>
  <c r="C10" i="2"/>
  <c r="C34" i="2"/>
  <c r="C25" i="2"/>
  <c r="C11" i="2"/>
  <c r="C18" i="2"/>
  <c r="C33" i="2"/>
  <c r="C19" i="2"/>
  <c r="C17" i="2"/>
  <c r="D26" i="2"/>
</calcChain>
</file>

<file path=xl/sharedStrings.xml><?xml version="1.0" encoding="utf-8"?>
<sst xmlns="http://schemas.openxmlformats.org/spreadsheetml/2006/main" count="6" uniqueCount="6">
  <si>
    <t>T_6</t>
  </si>
  <si>
    <t>T(k)</t>
  </si>
  <si>
    <t>X</t>
  </si>
  <si>
    <t>PP_chain</t>
  </si>
  <si>
    <t>y</t>
  </si>
  <si>
    <t>cno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</si>
</sst>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PP-chain</a:t>
            </a:r>
            <a:r>
              <a:rPr lang="en-GB" baseline="0"/>
              <a:t> vs CNO cycle</a:t>
            </a:r>
            <a:endParaRPr lang="en-GB"/>
          </a:p>
        </c:rich>
      </c:tx>
      <c:overlay val="0"/>
      <c:spPr>
        <a:noFill/>
        <a:ln>
          <a:noFill/>
        </a:ln>
        <a:effectLst>
          <a:outerShdw blurRad="50800" dist="50800" dir="5400000" algn="ctr" rotWithShape="0">
            <a:schemeClr val="accent4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15190087435389"/>
          <c:y val="0.17296351469579815"/>
          <c:w val="0.85161417322834643"/>
          <c:h val="0.7483021322622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PP_chain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Sheet2!$A$3:$A$38</c:f>
              <c:numCache>
                <c:formatCode>0.00E+00</c:formatCode>
                <c:ptCount val="36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  <c:pt idx="4">
                  <c:v>9000000</c:v>
                </c:pt>
                <c:pt idx="5">
                  <c:v>10000000</c:v>
                </c:pt>
                <c:pt idx="6">
                  <c:v>11000000</c:v>
                </c:pt>
                <c:pt idx="7">
                  <c:v>12000000</c:v>
                </c:pt>
                <c:pt idx="8">
                  <c:v>13000000</c:v>
                </c:pt>
                <c:pt idx="9">
                  <c:v>14000000</c:v>
                </c:pt>
                <c:pt idx="10">
                  <c:v>15000000</c:v>
                </c:pt>
                <c:pt idx="11">
                  <c:v>16000000</c:v>
                </c:pt>
                <c:pt idx="12">
                  <c:v>17000000</c:v>
                </c:pt>
                <c:pt idx="13">
                  <c:v>18000000</c:v>
                </c:pt>
                <c:pt idx="14">
                  <c:v>19000000</c:v>
                </c:pt>
                <c:pt idx="15">
                  <c:v>20000000</c:v>
                </c:pt>
                <c:pt idx="16">
                  <c:v>21000000</c:v>
                </c:pt>
                <c:pt idx="17">
                  <c:v>22000000</c:v>
                </c:pt>
                <c:pt idx="18">
                  <c:v>23000000</c:v>
                </c:pt>
                <c:pt idx="19">
                  <c:v>24000000</c:v>
                </c:pt>
                <c:pt idx="20">
                  <c:v>25000000</c:v>
                </c:pt>
                <c:pt idx="21">
                  <c:v>26000000</c:v>
                </c:pt>
                <c:pt idx="22">
                  <c:v>27000000</c:v>
                </c:pt>
                <c:pt idx="23">
                  <c:v>28000000</c:v>
                </c:pt>
                <c:pt idx="24">
                  <c:v>29000000</c:v>
                </c:pt>
                <c:pt idx="25">
                  <c:v>30000000</c:v>
                </c:pt>
                <c:pt idx="26">
                  <c:v>31000000</c:v>
                </c:pt>
                <c:pt idx="27">
                  <c:v>32000000</c:v>
                </c:pt>
                <c:pt idx="28">
                  <c:v>33000000</c:v>
                </c:pt>
                <c:pt idx="29">
                  <c:v>34000000</c:v>
                </c:pt>
                <c:pt idx="30">
                  <c:v>35000000</c:v>
                </c:pt>
                <c:pt idx="31">
                  <c:v>36000000</c:v>
                </c:pt>
                <c:pt idx="32">
                  <c:v>37000000</c:v>
                </c:pt>
                <c:pt idx="33">
                  <c:v>38000000</c:v>
                </c:pt>
                <c:pt idx="34">
                  <c:v>39000000</c:v>
                </c:pt>
                <c:pt idx="35">
                  <c:v>40000000</c:v>
                </c:pt>
              </c:numCache>
            </c:numRef>
          </c:xVal>
          <c:yVal>
            <c:numRef>
              <c:f>Sheet2!$C$3:$C$38</c:f>
              <c:numCache>
                <c:formatCode>0.00E+00</c:formatCode>
                <c:ptCount val="36"/>
                <c:pt idx="0">
                  <c:v>0.11920609037856908</c:v>
                </c:pt>
                <c:pt idx="1">
                  <c:v>0.33859652860826672</c:v>
                </c:pt>
                <c:pt idx="2">
                  <c:v>0.77563335913150488</c:v>
                </c:pt>
                <c:pt idx="3">
                  <c:v>1.5313086943988954</c:v>
                </c:pt>
                <c:pt idx="4">
                  <c:v>2.7135440364551662</c:v>
                </c:pt>
                <c:pt idx="5">
                  <c:v>4.431730325495816</c:v>
                </c:pt>
                <c:pt idx="6">
                  <c:v>6.7926589172693355</c:v>
                </c:pt>
                <c:pt idx="7">
                  <c:v>9.8977038856372381</c:v>
                </c:pt>
                <c:pt idx="8">
                  <c:v>13.84101565341669</c:v>
                </c:pt>
                <c:pt idx="9">
                  <c:v>18.708484167475323</c:v>
                </c:pt>
                <c:pt idx="10">
                  <c:v>24.577264033695108</c:v>
                </c:pt>
                <c:pt idx="11">
                  <c:v>31.51569627308168</c:v>
                </c:pt>
                <c:pt idx="12">
                  <c:v>39.583500505136612</c:v>
                </c:pt>
                <c:pt idx="13">
                  <c:v>48.832143877443535</c:v>
                </c:pt>
                <c:pt idx="14">
                  <c:v>59.305318616778138</c:v>
                </c:pt>
                <c:pt idx="15">
                  <c:v>71.039479535002584</c:v>
                </c:pt>
                <c:pt idx="16">
                  <c:v>84.064407339896178</c:v>
                </c:pt>
                <c:pt idx="17">
                  <c:v>98.403774278916032</c:v>
                </c:pt>
                <c:pt idx="18">
                  <c:v>114.07569641167993</c:v>
                </c:pt>
                <c:pt idx="19">
                  <c:v>131.09326240289269</c:v>
                </c:pt>
                <c:pt idx="20">
                  <c:v>149.46503271930322</c:v>
                </c:pt>
                <c:pt idx="21">
                  <c:v>169.19550593022856</c:v>
                </c:pt>
                <c:pt idx="22">
                  <c:v>190.2855507702788</c:v>
                </c:pt>
                <c:pt idx="23">
                  <c:v>212.7328039609007</c:v>
                </c:pt>
                <c:pt idx="24">
                  <c:v>236.53203467762302</c:v>
                </c:pt>
                <c:pt idx="25">
                  <c:v>261.67547711936368</c:v>
                </c:pt>
                <c:pt idx="26">
                  <c:v>288.1531329775479</c:v>
                </c:pt>
                <c:pt idx="27">
                  <c:v>315.95304578360003</c:v>
                </c:pt>
                <c:pt idx="28">
                  <c:v>345.06154918262541</c:v>
                </c:pt>
                <c:pt idx="29">
                  <c:v>375.46349117424052</c:v>
                </c:pt>
                <c:pt idx="30">
                  <c:v>407.14243630414438</c:v>
                </c:pt>
                <c:pt idx="31">
                  <c:v>440.08084770045247</c:v>
                </c:pt>
                <c:pt idx="32">
                  <c:v>474.26025074007265</c:v>
                </c:pt>
                <c:pt idx="33">
                  <c:v>509.66138001170498</c:v>
                </c:pt>
                <c:pt idx="34">
                  <c:v>546.26431111977809</c:v>
                </c:pt>
                <c:pt idx="35">
                  <c:v>584.04857875209314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1-5046-87D6-487F982E46CA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cno chain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Sheet2!$A$3:$A$38</c:f>
              <c:numCache>
                <c:formatCode>0.00E+00</c:formatCode>
                <c:ptCount val="36"/>
                <c:pt idx="0">
                  <c:v>5000000</c:v>
                </c:pt>
                <c:pt idx="1">
                  <c:v>6000000</c:v>
                </c:pt>
                <c:pt idx="2">
                  <c:v>7000000</c:v>
                </c:pt>
                <c:pt idx="3">
                  <c:v>8000000</c:v>
                </c:pt>
                <c:pt idx="4">
                  <c:v>9000000</c:v>
                </c:pt>
                <c:pt idx="5">
                  <c:v>10000000</c:v>
                </c:pt>
                <c:pt idx="6">
                  <c:v>11000000</c:v>
                </c:pt>
                <c:pt idx="7">
                  <c:v>12000000</c:v>
                </c:pt>
                <c:pt idx="8">
                  <c:v>13000000</c:v>
                </c:pt>
                <c:pt idx="9">
                  <c:v>14000000</c:v>
                </c:pt>
                <c:pt idx="10">
                  <c:v>15000000</c:v>
                </c:pt>
                <c:pt idx="11">
                  <c:v>16000000</c:v>
                </c:pt>
                <c:pt idx="12">
                  <c:v>17000000</c:v>
                </c:pt>
                <c:pt idx="13">
                  <c:v>18000000</c:v>
                </c:pt>
                <c:pt idx="14">
                  <c:v>19000000</c:v>
                </c:pt>
                <c:pt idx="15">
                  <c:v>20000000</c:v>
                </c:pt>
                <c:pt idx="16">
                  <c:v>21000000</c:v>
                </c:pt>
                <c:pt idx="17">
                  <c:v>22000000</c:v>
                </c:pt>
                <c:pt idx="18">
                  <c:v>23000000</c:v>
                </c:pt>
                <c:pt idx="19">
                  <c:v>24000000</c:v>
                </c:pt>
                <c:pt idx="20">
                  <c:v>25000000</c:v>
                </c:pt>
                <c:pt idx="21">
                  <c:v>26000000</c:v>
                </c:pt>
                <c:pt idx="22">
                  <c:v>27000000</c:v>
                </c:pt>
                <c:pt idx="23">
                  <c:v>28000000</c:v>
                </c:pt>
                <c:pt idx="24">
                  <c:v>29000000</c:v>
                </c:pt>
                <c:pt idx="25">
                  <c:v>30000000</c:v>
                </c:pt>
                <c:pt idx="26">
                  <c:v>31000000</c:v>
                </c:pt>
                <c:pt idx="27">
                  <c:v>32000000</c:v>
                </c:pt>
                <c:pt idx="28">
                  <c:v>33000000</c:v>
                </c:pt>
                <c:pt idx="29">
                  <c:v>34000000</c:v>
                </c:pt>
                <c:pt idx="30">
                  <c:v>35000000</c:v>
                </c:pt>
                <c:pt idx="31">
                  <c:v>36000000</c:v>
                </c:pt>
                <c:pt idx="32">
                  <c:v>37000000</c:v>
                </c:pt>
                <c:pt idx="33">
                  <c:v>38000000</c:v>
                </c:pt>
                <c:pt idx="34">
                  <c:v>39000000</c:v>
                </c:pt>
                <c:pt idx="35">
                  <c:v>40000000</c:v>
                </c:pt>
              </c:numCache>
            </c:numRef>
          </c:xVal>
          <c:yVal>
            <c:numRef>
              <c:f>Sheet2!$D$3:$D$38</c:f>
              <c:numCache>
                <c:formatCode>0.00E+00</c:formatCode>
                <c:ptCount val="36"/>
                <c:pt idx="0">
                  <c:v>3.7547396571432264E-12</c:v>
                </c:pt>
                <c:pt idx="1">
                  <c:v>6.3424917899594834E-10</c:v>
                </c:pt>
                <c:pt idx="2">
                  <c:v>3.8063322344687648E-8</c:v>
                </c:pt>
                <c:pt idx="3">
                  <c:v>1.1141111083308554E-6</c:v>
                </c:pt>
                <c:pt idx="4">
                  <c:v>1.9316249064501356E-5</c:v>
                </c:pt>
                <c:pt idx="5">
                  <c:v>2.2524298411764164E-4</c:v>
                </c:pt>
                <c:pt idx="6">
                  <c:v>1.9273829942347308E-3</c:v>
                </c:pt>
                <c:pt idx="7">
                  <c:v>1.287870199270569E-2</c:v>
                </c:pt>
                <c:pt idx="8">
                  <c:v>7.0345029827496741E-2</c:v>
                </c:pt>
                <c:pt idx="9">
                  <c:v>0.32513229247179742</c:v>
                </c:pt>
                <c:pt idx="10">
                  <c:v>1.30598718456631</c:v>
                </c:pt>
                <c:pt idx="11">
                  <c:v>4.6556900953793319</c:v>
                </c:pt>
                <c:pt idx="12">
                  <c:v>14.978961069745814</c:v>
                </c:pt>
                <c:pt idx="13">
                  <c:v>44.089921573862505</c:v>
                </c:pt>
                <c:pt idx="14">
                  <c:v>120.06229795624066</c:v>
                </c:pt>
                <c:pt idx="15">
                  <c:v>305.28756471047899</c:v>
                </c:pt>
                <c:pt idx="16">
                  <c:v>730.50152521195037</c:v>
                </c:pt>
                <c:pt idx="17">
                  <c:v>1655.7568110249779</c:v>
                </c:pt>
                <c:pt idx="18">
                  <c:v>3574.9372440602929</c:v>
                </c:pt>
                <c:pt idx="19">
                  <c:v>7387.9878388000461</c:v>
                </c:pt>
                <c:pt idx="20">
                  <c:v>14674.932269236169</c:v>
                </c:pt>
                <c:pt idx="21">
                  <c:v>28118.315951462555</c:v>
                </c:pt>
                <c:pt idx="22">
                  <c:v>52136.267589606192</c:v>
                </c:pt>
                <c:pt idx="23">
                  <c:v>93807.193511308593</c:v>
                </c:pt>
                <c:pt idx="24">
                  <c:v>164189.43258495876</c:v>
                </c:pt>
                <c:pt idx="25">
                  <c:v>280165.16806284949</c:v>
                </c:pt>
                <c:pt idx="26">
                  <c:v>466967.61125019286</c:v>
                </c:pt>
                <c:pt idx="27">
                  <c:v>761583.96395128604</c:v>
                </c:pt>
                <c:pt idx="28">
                  <c:v>1217263.883681651</c:v>
                </c:pt>
                <c:pt idx="29">
                  <c:v>1909403.9989652734</c:v>
                </c:pt>
                <c:pt idx="30">
                  <c:v>2943123.2666465761</c:v>
                </c:pt>
                <c:pt idx="31">
                  <c:v>4462891.3832251271</c:v>
                </c:pt>
                <c:pt idx="32">
                  <c:v>6664622.757937693</c:v>
                </c:pt>
                <c:pt idx="33">
                  <c:v>9810701.3804866485</c:v>
                </c:pt>
                <c:pt idx="34">
                  <c:v>14248456.88659339</c:v>
                </c:pt>
                <c:pt idx="35">
                  <c:v>20432668.825831864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1-5046-87D6-487F982E46CA}"/>
            </c:ext>
          </c:extLst>
        </c:ser>
        <c:ser>
          <c:idx val="2"/>
          <c:order val="2"/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chemeClr val="accent3"/>
                </a:solidFill>
                <a:ln w="9525" cap="flat" cmpd="sng" algn="ctr">
                  <a:solidFill>
                    <a:schemeClr val="accent3"/>
                  </a:solidFill>
                  <a:round/>
                </a:ln>
                <a:effectLst/>
              </c:spPr>
            </c:marker>
            <c:bubble3D val="0"/>
            <c:spPr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11-5046-87D6-487F982E46CA}"/>
              </c:ext>
            </c:extLst>
          </c:dPt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(Sheet2!$A$16,Sheet2!$A$2)</c:f>
              <c:numCache>
                <c:formatCode>0.00E+00</c:formatCode>
                <c:ptCount val="2"/>
                <c:pt idx="0">
                  <c:v>18000000</c:v>
                </c:pt>
                <c:pt idx="1">
                  <c:v>18000000</c:v>
                </c:pt>
              </c:numCache>
            </c:numRef>
          </c:xVal>
          <c:yVal>
            <c:numRef>
              <c:f>(Sheet2!$C$16,Sheet2!$C$2)</c:f>
              <c:numCache>
                <c:formatCode>0.00E+00</c:formatCode>
                <c:ptCount val="2"/>
                <c:pt idx="0">
                  <c:v>48.832143877443535</c:v>
                </c:pt>
                <c:pt idx="1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11-5046-87D6-487F982E4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93295"/>
        <c:axId val="293895295"/>
      </c:scatterChart>
      <c:valAx>
        <c:axId val="293893295"/>
        <c:scaling>
          <c:orientation val="minMax"/>
          <c:max val="40000000"/>
          <c:min val="50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95295"/>
        <c:crossesAt val="0"/>
        <c:crossBetween val="midCat"/>
      </c:valAx>
      <c:valAx>
        <c:axId val="293895295"/>
        <c:scaling>
          <c:logBase val="10"/>
          <c:orientation val="minMax"/>
          <c:max val="10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Generation Rate(erg/g/sec)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9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71967</xdr:colOff>
      <xdr:row>7</xdr:row>
      <xdr:rowOff>8592</xdr:rowOff>
    </xdr:from>
    <xdr:to>
      <xdr:col>15</xdr:col>
      <xdr:colOff>97367</xdr:colOff>
      <xdr:row>39</xdr:row>
      <xdr:rowOff>112557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D6051-D401-5359-8918-227A69C0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0BC2-AECD-0A4F-BA73-1DCBC27C24A4}">
  <dimension ref="A1:J38"/>
  <sheetViews>
    <sheetView tabSelected="1" topLeftCell="A6" zoomScale="102" workbookViewId="0">
      <selection activeCell="E22" sqref="E22"/>
    </sheetView>
  </sheetViews>
  <sheetFormatPr baseColWidth="10" defaultRowHeight="16" x14ac:dyDescent="0.2"/>
  <sheetData>
    <row r="1" spans="1:4" x14ac:dyDescent="0.2">
      <c r="A1" t="s">
        <v>1</v>
      </c>
      <c r="B1" t="s">
        <v>0</v>
      </c>
      <c r="C1" t="s">
        <v>3</v>
      </c>
      <c r="D1" t="s">
        <v>5</v>
      </c>
    </row>
    <row r="2" spans="1:4" x14ac:dyDescent="0.2">
      <c r="A2" s="1">
        <v>18000000</v>
      </c>
      <c r="C2" s="1">
        <v>0.01</v>
      </c>
    </row>
    <row r="3" spans="1:4" x14ac:dyDescent="0.2">
      <c r="A3" s="1">
        <v>5000000</v>
      </c>
      <c r="B3" s="1">
        <f>A3/1000000</f>
        <v>5</v>
      </c>
      <c r="C3" s="1">
        <f>(23800*((0.75)^2)*(B3^(-2/3))*EXP(-33.8*(B3^(-1/3)))*10000)</f>
        <v>0.11920609037856908</v>
      </c>
      <c r="D3" s="1">
        <f>(8.67E+25*0.75*0.008*(B3^(-2/3))*EXP(-152.28*(B3^(-1/3)))*10000)</f>
        <v>3.7547396571432264E-12</v>
      </c>
    </row>
    <row r="4" spans="1:4" x14ac:dyDescent="0.2">
      <c r="A4" s="1">
        <v>6000000</v>
      </c>
      <c r="B4" s="1">
        <f t="shared" ref="B4:B38" si="0">A4/1000000</f>
        <v>6</v>
      </c>
      <c r="C4" s="1">
        <f t="shared" ref="C4:C38" si="1">(23800*((0.75)^2)*(B4^(-2/3))*EXP(-33.8*(B4^(-1/3)))*10000)</f>
        <v>0.33859652860826672</v>
      </c>
      <c r="D4" s="1">
        <f t="shared" ref="D4:D38" si="2">(8.67E+25*0.75*0.008*(B4^(-2/3))*EXP(-152.28*(B4^(-1/3)))*10000)</f>
        <v>6.3424917899594834E-10</v>
      </c>
    </row>
    <row r="5" spans="1:4" x14ac:dyDescent="0.2">
      <c r="A5" s="1">
        <v>7000000</v>
      </c>
      <c r="B5" s="1">
        <f t="shared" si="0"/>
        <v>7</v>
      </c>
      <c r="C5" s="1">
        <f t="shared" si="1"/>
        <v>0.77563335913150488</v>
      </c>
      <c r="D5" s="1">
        <f t="shared" si="2"/>
        <v>3.8063322344687648E-8</v>
      </c>
    </row>
    <row r="6" spans="1:4" x14ac:dyDescent="0.2">
      <c r="A6" s="1">
        <v>8000000</v>
      </c>
      <c r="B6" s="1">
        <f t="shared" si="0"/>
        <v>8</v>
      </c>
      <c r="C6" s="1">
        <f t="shared" si="1"/>
        <v>1.5313086943988954</v>
      </c>
      <c r="D6" s="1">
        <f t="shared" si="2"/>
        <v>1.1141111083308554E-6</v>
      </c>
    </row>
    <row r="7" spans="1:4" x14ac:dyDescent="0.2">
      <c r="A7" s="1">
        <v>9000000</v>
      </c>
      <c r="B7" s="1">
        <f t="shared" si="0"/>
        <v>9</v>
      </c>
      <c r="C7" s="1">
        <f t="shared" si="1"/>
        <v>2.7135440364551662</v>
      </c>
      <c r="D7" s="1">
        <f t="shared" si="2"/>
        <v>1.9316249064501356E-5</v>
      </c>
    </row>
    <row r="8" spans="1:4" x14ac:dyDescent="0.2">
      <c r="A8" s="1">
        <v>10000000</v>
      </c>
      <c r="B8" s="1">
        <f t="shared" si="0"/>
        <v>10</v>
      </c>
      <c r="C8" s="1">
        <f t="shared" si="1"/>
        <v>4.431730325495816</v>
      </c>
      <c r="D8" s="1">
        <f t="shared" si="2"/>
        <v>2.2524298411764164E-4</v>
      </c>
    </row>
    <row r="9" spans="1:4" x14ac:dyDescent="0.2">
      <c r="A9" s="1">
        <v>11000000</v>
      </c>
      <c r="B9" s="1">
        <f t="shared" si="0"/>
        <v>11</v>
      </c>
      <c r="C9" s="1">
        <f t="shared" si="1"/>
        <v>6.7926589172693355</v>
      </c>
      <c r="D9" s="1">
        <f t="shared" si="2"/>
        <v>1.9273829942347308E-3</v>
      </c>
    </row>
    <row r="10" spans="1:4" x14ac:dyDescent="0.2">
      <c r="A10" s="1">
        <v>12000000</v>
      </c>
      <c r="B10" s="1">
        <f t="shared" si="0"/>
        <v>12</v>
      </c>
      <c r="C10" s="1">
        <f t="shared" si="1"/>
        <v>9.8977038856372381</v>
      </c>
      <c r="D10" s="1">
        <f t="shared" si="2"/>
        <v>1.287870199270569E-2</v>
      </c>
    </row>
    <row r="11" spans="1:4" x14ac:dyDescent="0.2">
      <c r="A11" s="1">
        <v>13000000</v>
      </c>
      <c r="B11" s="1">
        <f t="shared" si="0"/>
        <v>13</v>
      </c>
      <c r="C11" s="1">
        <f t="shared" si="1"/>
        <v>13.84101565341669</v>
      </c>
      <c r="D11" s="1">
        <f t="shared" si="2"/>
        <v>7.0345029827496741E-2</v>
      </c>
    </row>
    <row r="12" spans="1:4" x14ac:dyDescent="0.2">
      <c r="A12" s="1">
        <v>14000000</v>
      </c>
      <c r="B12" s="1">
        <f t="shared" si="0"/>
        <v>14</v>
      </c>
      <c r="C12" s="1">
        <f t="shared" si="1"/>
        <v>18.708484167475323</v>
      </c>
      <c r="D12" s="1">
        <f t="shared" si="2"/>
        <v>0.32513229247179742</v>
      </c>
    </row>
    <row r="13" spans="1:4" x14ac:dyDescent="0.2">
      <c r="A13" s="1">
        <v>15000000</v>
      </c>
      <c r="B13" s="1">
        <f t="shared" si="0"/>
        <v>15</v>
      </c>
      <c r="C13" s="1">
        <f t="shared" si="1"/>
        <v>24.577264033695108</v>
      </c>
      <c r="D13" s="1">
        <f t="shared" si="2"/>
        <v>1.30598718456631</v>
      </c>
    </row>
    <row r="14" spans="1:4" x14ac:dyDescent="0.2">
      <c r="A14" s="1">
        <v>16000000</v>
      </c>
      <c r="B14" s="1">
        <f t="shared" si="0"/>
        <v>16</v>
      </c>
      <c r="C14" s="1">
        <f t="shared" si="1"/>
        <v>31.51569627308168</v>
      </c>
      <c r="D14" s="1">
        <f t="shared" si="2"/>
        <v>4.6556900953793319</v>
      </c>
    </row>
    <row r="15" spans="1:4" x14ac:dyDescent="0.2">
      <c r="A15" s="1">
        <v>17000000</v>
      </c>
      <c r="B15" s="1">
        <f t="shared" si="0"/>
        <v>17</v>
      </c>
      <c r="C15" s="1">
        <f t="shared" si="1"/>
        <v>39.583500505136612</v>
      </c>
      <c r="D15" s="1">
        <f t="shared" si="2"/>
        <v>14.978961069745814</v>
      </c>
    </row>
    <row r="16" spans="1:4" x14ac:dyDescent="0.2">
      <c r="A16" s="1">
        <v>18000000</v>
      </c>
      <c r="B16" s="1">
        <f t="shared" si="0"/>
        <v>18</v>
      </c>
      <c r="C16" s="1">
        <f t="shared" si="1"/>
        <v>48.832143877443535</v>
      </c>
      <c r="D16" s="1">
        <f t="shared" si="2"/>
        <v>44.089921573862505</v>
      </c>
    </row>
    <row r="17" spans="1:10" x14ac:dyDescent="0.2">
      <c r="A17" s="1">
        <v>19000000</v>
      </c>
      <c r="B17" s="1">
        <f t="shared" si="0"/>
        <v>19</v>
      </c>
      <c r="C17" s="1">
        <f t="shared" si="1"/>
        <v>59.305318616778138</v>
      </c>
      <c r="D17" s="1">
        <f t="shared" si="2"/>
        <v>120.06229795624066</v>
      </c>
    </row>
    <row r="18" spans="1:10" x14ac:dyDescent="0.2">
      <c r="A18" s="1">
        <v>20000000</v>
      </c>
      <c r="B18" s="1">
        <f t="shared" si="0"/>
        <v>20</v>
      </c>
      <c r="C18" s="1">
        <f t="shared" si="1"/>
        <v>71.039479535002584</v>
      </c>
      <c r="D18" s="1">
        <f t="shared" si="2"/>
        <v>305.28756471047899</v>
      </c>
    </row>
    <row r="19" spans="1:10" x14ac:dyDescent="0.2">
      <c r="A19" s="1">
        <v>21000000</v>
      </c>
      <c r="B19" s="1">
        <f t="shared" si="0"/>
        <v>21</v>
      </c>
      <c r="C19" s="1">
        <f t="shared" si="1"/>
        <v>84.064407339896178</v>
      </c>
      <c r="D19" s="1">
        <f t="shared" si="2"/>
        <v>730.50152521195037</v>
      </c>
      <c r="I19" t="s">
        <v>2</v>
      </c>
      <c r="J19">
        <v>0.75</v>
      </c>
    </row>
    <row r="20" spans="1:10" x14ac:dyDescent="0.2">
      <c r="A20" s="1">
        <v>22000000</v>
      </c>
      <c r="B20" s="1">
        <f t="shared" si="0"/>
        <v>22</v>
      </c>
      <c r="C20" s="1">
        <f t="shared" si="1"/>
        <v>98.403774278916032</v>
      </c>
      <c r="D20" s="1">
        <f t="shared" si="2"/>
        <v>1655.7568110249779</v>
      </c>
      <c r="I20" t="s">
        <v>4</v>
      </c>
      <c r="J20">
        <v>8.0000000000000002E-3</v>
      </c>
    </row>
    <row r="21" spans="1:10" x14ac:dyDescent="0.2">
      <c r="A21" s="1">
        <v>23000000</v>
      </c>
      <c r="B21" s="1">
        <f t="shared" si="0"/>
        <v>23</v>
      </c>
      <c r="C21" s="1">
        <f t="shared" si="1"/>
        <v>114.07569641167993</v>
      </c>
      <c r="D21" s="1">
        <f t="shared" si="2"/>
        <v>3574.9372440602929</v>
      </c>
    </row>
    <row r="22" spans="1:10" x14ac:dyDescent="0.2">
      <c r="A22" s="1">
        <v>24000000</v>
      </c>
      <c r="B22" s="1">
        <f t="shared" si="0"/>
        <v>24</v>
      </c>
      <c r="C22" s="1">
        <f t="shared" si="1"/>
        <v>131.09326240289269</v>
      </c>
      <c r="D22" s="1">
        <f t="shared" si="2"/>
        <v>7387.9878388000461</v>
      </c>
    </row>
    <row r="23" spans="1:10" x14ac:dyDescent="0.2">
      <c r="A23" s="1">
        <v>25000000</v>
      </c>
      <c r="B23" s="1">
        <f t="shared" si="0"/>
        <v>25</v>
      </c>
      <c r="C23" s="1">
        <f t="shared" si="1"/>
        <v>149.46503271930322</v>
      </c>
      <c r="D23" s="1">
        <f t="shared" si="2"/>
        <v>14674.932269236169</v>
      </c>
    </row>
    <row r="24" spans="1:10" x14ac:dyDescent="0.2">
      <c r="A24" s="1">
        <v>26000000</v>
      </c>
      <c r="B24" s="1">
        <f t="shared" si="0"/>
        <v>26</v>
      </c>
      <c r="C24" s="1">
        <f t="shared" si="1"/>
        <v>169.19550593022856</v>
      </c>
      <c r="D24" s="1">
        <f t="shared" si="2"/>
        <v>28118.315951462555</v>
      </c>
    </row>
    <row r="25" spans="1:10" x14ac:dyDescent="0.2">
      <c r="A25" s="1">
        <v>27000000</v>
      </c>
      <c r="B25" s="1">
        <f t="shared" si="0"/>
        <v>27</v>
      </c>
      <c r="C25" s="1">
        <f t="shared" si="1"/>
        <v>190.2855507702788</v>
      </c>
      <c r="D25" s="1">
        <f t="shared" si="2"/>
        <v>52136.267589606192</v>
      </c>
    </row>
    <row r="26" spans="1:10" x14ac:dyDescent="0.2">
      <c r="A26" s="1">
        <v>28000000</v>
      </c>
      <c r="B26" s="1">
        <f t="shared" si="0"/>
        <v>28</v>
      </c>
      <c r="C26" s="1">
        <f t="shared" si="1"/>
        <v>212.7328039609007</v>
      </c>
      <c r="D26" s="1">
        <f t="shared" si="2"/>
        <v>93807.193511308593</v>
      </c>
    </row>
    <row r="27" spans="1:10" x14ac:dyDescent="0.2">
      <c r="A27" s="1">
        <v>29000000</v>
      </c>
      <c r="B27" s="1">
        <f t="shared" si="0"/>
        <v>29</v>
      </c>
      <c r="C27" s="1">
        <f t="shared" si="1"/>
        <v>236.53203467762302</v>
      </c>
      <c r="D27" s="1">
        <f t="shared" si="2"/>
        <v>164189.43258495876</v>
      </c>
    </row>
    <row r="28" spans="1:10" x14ac:dyDescent="0.2">
      <c r="A28" s="1">
        <v>30000000</v>
      </c>
      <c r="B28" s="1">
        <f t="shared" si="0"/>
        <v>30</v>
      </c>
      <c r="C28" s="1">
        <f t="shared" si="1"/>
        <v>261.67547711936368</v>
      </c>
      <c r="D28" s="1">
        <f t="shared" si="2"/>
        <v>280165.16806284949</v>
      </c>
    </row>
    <row r="29" spans="1:10" x14ac:dyDescent="0.2">
      <c r="A29" s="1">
        <v>31000000</v>
      </c>
      <c r="B29" s="1">
        <f t="shared" si="0"/>
        <v>31</v>
      </c>
      <c r="C29" s="1">
        <f t="shared" si="1"/>
        <v>288.1531329775479</v>
      </c>
      <c r="D29" s="1">
        <f t="shared" si="2"/>
        <v>466967.61125019286</v>
      </c>
    </row>
    <row r="30" spans="1:10" x14ac:dyDescent="0.2">
      <c r="A30" s="1">
        <v>32000000</v>
      </c>
      <c r="B30" s="1">
        <f t="shared" si="0"/>
        <v>32</v>
      </c>
      <c r="C30" s="1">
        <f t="shared" si="1"/>
        <v>315.95304578360003</v>
      </c>
      <c r="D30" s="1">
        <f t="shared" si="2"/>
        <v>761583.96395128604</v>
      </c>
    </row>
    <row r="31" spans="1:10" x14ac:dyDescent="0.2">
      <c r="A31" s="1">
        <v>33000000</v>
      </c>
      <c r="B31" s="1">
        <f t="shared" si="0"/>
        <v>33</v>
      </c>
      <c r="C31" s="1">
        <f t="shared" si="1"/>
        <v>345.06154918262541</v>
      </c>
      <c r="D31" s="1">
        <f t="shared" si="2"/>
        <v>1217263.883681651</v>
      </c>
    </row>
    <row r="32" spans="1:10" x14ac:dyDescent="0.2">
      <c r="A32" s="1">
        <v>34000000</v>
      </c>
      <c r="B32" s="1">
        <f t="shared" si="0"/>
        <v>34</v>
      </c>
      <c r="C32" s="1">
        <f t="shared" si="1"/>
        <v>375.46349117424052</v>
      </c>
      <c r="D32" s="1">
        <f t="shared" si="2"/>
        <v>1909403.9989652734</v>
      </c>
    </row>
    <row r="33" spans="1:4" x14ac:dyDescent="0.2">
      <c r="A33" s="1">
        <v>35000000</v>
      </c>
      <c r="B33" s="1">
        <f t="shared" si="0"/>
        <v>35</v>
      </c>
      <c r="C33" s="1">
        <f t="shared" si="1"/>
        <v>407.14243630414438</v>
      </c>
      <c r="D33" s="1">
        <f t="shared" si="2"/>
        <v>2943123.2666465761</v>
      </c>
    </row>
    <row r="34" spans="1:4" x14ac:dyDescent="0.2">
      <c r="A34" s="1">
        <v>36000000</v>
      </c>
      <c r="B34" s="1">
        <f t="shared" si="0"/>
        <v>36</v>
      </c>
      <c r="C34" s="1">
        <f t="shared" si="1"/>
        <v>440.08084770045247</v>
      </c>
      <c r="D34" s="1">
        <f t="shared" si="2"/>
        <v>4462891.3832251271</v>
      </c>
    </row>
    <row r="35" spans="1:4" x14ac:dyDescent="0.2">
      <c r="A35" s="1">
        <v>37000000</v>
      </c>
      <c r="B35" s="1">
        <f t="shared" si="0"/>
        <v>37</v>
      </c>
      <c r="C35" s="1">
        <f t="shared" si="1"/>
        <v>474.26025074007265</v>
      </c>
      <c r="D35" s="1">
        <f t="shared" si="2"/>
        <v>6664622.757937693</v>
      </c>
    </row>
    <row r="36" spans="1:4" x14ac:dyDescent="0.2">
      <c r="A36" s="1">
        <v>38000000</v>
      </c>
      <c r="B36" s="1">
        <f t="shared" si="0"/>
        <v>38</v>
      </c>
      <c r="C36" s="1">
        <f t="shared" si="1"/>
        <v>509.66138001170498</v>
      </c>
      <c r="D36" s="1">
        <f t="shared" si="2"/>
        <v>9810701.3804866485</v>
      </c>
    </row>
    <row r="37" spans="1:4" x14ac:dyDescent="0.2">
      <c r="A37" s="1">
        <v>39000000</v>
      </c>
      <c r="B37" s="1">
        <f t="shared" si="0"/>
        <v>39</v>
      </c>
      <c r="C37" s="1">
        <f t="shared" si="1"/>
        <v>546.26431111977809</v>
      </c>
      <c r="D37" s="1">
        <f t="shared" si="2"/>
        <v>14248456.88659339</v>
      </c>
    </row>
    <row r="38" spans="1:4" x14ac:dyDescent="0.2">
      <c r="A38" s="1">
        <v>40000000</v>
      </c>
      <c r="B38" s="1">
        <f t="shared" si="0"/>
        <v>40</v>
      </c>
      <c r="C38" s="1">
        <f t="shared" si="1"/>
        <v>584.04857875209314</v>
      </c>
      <c r="D38" s="1">
        <f t="shared" si="2"/>
        <v>20432668.825831864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2023-03-30T01:20:16Z</dcterms:created>
  <dcterms:modified xsi:type="dcterms:W3CDTF">2023-03-30T02:28:01Z</dcterms:modified>
</cp:coreProperties>
</file>