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mport\US\"/>
    </mc:Choice>
  </mc:AlternateContent>
  <xr:revisionPtr revIDLastSave="0" documentId="13_ncr:1_{9BB86DA7-EE3B-435C-A7E7-BF132CEC2C9E}" xr6:coauthVersionLast="47" xr6:coauthVersionMax="47" xr10:uidLastSave="{00000000-0000-0000-0000-000000000000}"/>
  <bookViews>
    <workbookView xWindow="2865" yWindow="3735" windowWidth="21390" windowHeight="14700" activeTab="1" xr2:uid="{3AD1909A-DC23-441D-AB3E-E5A97CBD320A}"/>
  </bookViews>
  <sheets>
    <sheet name="2" sheetId="2" r:id="rId1"/>
    <sheet name="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F45" i="1"/>
  <c r="C45" i="1"/>
  <c r="B45" i="1"/>
  <c r="E45" i="1"/>
  <c r="D45" i="1"/>
  <c r="M40" i="1"/>
  <c r="D6" i="2" s="1"/>
  <c r="D8" i="2" s="1"/>
  <c r="G40" i="1"/>
  <c r="F40" i="1"/>
  <c r="E40" i="1"/>
  <c r="H6" i="2" l="1"/>
  <c r="E48" i="1"/>
  <c r="J6" i="2"/>
  <c r="J8" i="2" s="1"/>
  <c r="H8" i="2" l="1"/>
  <c r="L6" i="2"/>
  <c r="L8" i="2" s="1"/>
</calcChain>
</file>

<file path=xl/sharedStrings.xml><?xml version="1.0" encoding="utf-8"?>
<sst xmlns="http://schemas.openxmlformats.org/spreadsheetml/2006/main" count="276" uniqueCount="75">
  <si>
    <t>Profile summary</t>
  </si>
  <si>
    <t>(Orders\2408Z03932-8_ALU)/Accessories/SD2/SD3</t>
  </si>
  <si>
    <t/>
  </si>
  <si>
    <t>Supplier:</t>
  </si>
  <si>
    <t>Schüco</t>
  </si>
  <si>
    <t>Project:</t>
  </si>
  <si>
    <t xml:space="preserve"> </t>
  </si>
  <si>
    <t>Orders/2408Z03932-8_ALU  (Ernestas.Kalašinskas)</t>
  </si>
  <si>
    <t>Item:</t>
  </si>
  <si>
    <t>Accessories / SD2 / SD3</t>
  </si>
  <si>
    <t>Price Aluminium:</t>
  </si>
  <si>
    <t>01.01.2024, Article status: 02.09.2024</t>
  </si>
  <si>
    <t>Status</t>
  </si>
  <si>
    <t>Art no</t>
  </si>
  <si>
    <t>Description</t>
  </si>
  <si>
    <t>Price
in EUR</t>
  </si>
  <si>
    <t>Quantity in
ea or qty</t>
  </si>
  <si>
    <t>Number</t>
  </si>
  <si>
    <t>Delivery</t>
  </si>
  <si>
    <t>Contents</t>
  </si>
  <si>
    <t>Surface finish</t>
  </si>
  <si>
    <t>Weight
in kg</t>
  </si>
  <si>
    <t>Supplier</t>
  </si>
  <si>
    <t>Coater</t>
  </si>
  <si>
    <t>Glzng bead 22-12</t>
  </si>
  <si>
    <t>15  NCS 0502-Y Gloss 30</t>
  </si>
  <si>
    <t>Sta</t>
  </si>
  <si>
    <t>*</t>
  </si>
  <si>
    <t>Steel tube 30/50/4,0</t>
  </si>
  <si>
    <t>Guide profile</t>
  </si>
  <si>
    <t>Insert prof.</t>
  </si>
  <si>
    <t>Cover prof.</t>
  </si>
  <si>
    <t>Interlock prof. P-p</t>
  </si>
  <si>
    <t>Retain. pr.</t>
  </si>
  <si>
    <t>GLAZING CLIP</t>
  </si>
  <si>
    <t>Clip-on pr. Magnetic gasket</t>
  </si>
  <si>
    <t>300950
  (105620)</t>
  </si>
  <si>
    <t>15  7016 Gloss 30</t>
  </si>
  <si>
    <t>Glzng bead 15-12</t>
  </si>
  <si>
    <t>Drip bar 36</t>
  </si>
  <si>
    <t>Cover prof. 2/3-tr</t>
  </si>
  <si>
    <t>Cover prof. VF 80</t>
  </si>
  <si>
    <t>Struct. prf.</t>
  </si>
  <si>
    <t>Cover prof. OF</t>
  </si>
  <si>
    <t>M460930PA</t>
  </si>
  <si>
    <t>Outer frame 48/48-180 2-tr</t>
  </si>
  <si>
    <t>M460940PA</t>
  </si>
  <si>
    <t>Outer frame 48/48-192</t>
  </si>
  <si>
    <t>M487910PA
  (M460930PA)</t>
  </si>
  <si>
    <t>Outer frame 48/48-180</t>
  </si>
  <si>
    <t>M487920PA
  (M460940PA)</t>
  </si>
  <si>
    <t>M504080PA
  (M504040PA)</t>
  </si>
  <si>
    <t>Vent frame 70/92</t>
  </si>
  <si>
    <t>A</t>
  </si>
  <si>
    <t>(Article no.) = replaced by alternative article
* = optimised, calc. supplement from optimisation</t>
  </si>
  <si>
    <t>Total all material</t>
  </si>
  <si>
    <t>Mech.</t>
  </si>
  <si>
    <t>EUR</t>
  </si>
  <si>
    <t>Circum.</t>
  </si>
  <si>
    <t>15: Special colours 2 (RAL 7016 Gloss 30: Anthracite grey)</t>
  </si>
  <si>
    <t>15: Special colours 2 (NCS NCS 0502-Y Gloss 30: 0502-Y Gloss 30)</t>
  </si>
  <si>
    <t>Total</t>
  </si>
  <si>
    <t>Surcharge</t>
  </si>
  <si>
    <t>Total price</t>
  </si>
  <si>
    <t>Discontinued article, delivery date on request</t>
  </si>
  <si>
    <t>Material overview</t>
  </si>
  <si>
    <t>Total material 
 in EUR</t>
  </si>
  <si>
    <t>Total surface
 in EUR</t>
  </si>
  <si>
    <t>Total price
in  EUR</t>
  </si>
  <si>
    <t>1</t>
  </si>
  <si>
    <t xml:space="preserve">Schüco </t>
  </si>
  <si>
    <t>The details on this output list calculated by the programme have to be checked for correctness!</t>
  </si>
  <si>
    <t>Please observe the accompanying messages or error lists.</t>
  </si>
  <si>
    <t>* = optimised, calc. supplement from optimisation</t>
  </si>
  <si>
    <t>NCS0502-Y/7016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</si>
</sst>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2" fontId="0" fillId="0" borderId="0" xfId="0" applyNumberFormat="1"/>
    <xf numFmtId="49" fontId="0" fillId="0" borderId="0" xfId="0" applyNumberFormat="1" applyAlignment="1"/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0539-34F3-4BF7-9F40-38750AD94169}">
  <dimension ref="A2:L10"/>
  <sheetViews>
    <sheetView workbookViewId="0"/>
  </sheetViews>
  <sheetFormatPr defaultRowHeight="15" x14ac:dyDescent="0.25"/>
  <cols>
    <col min="1" max="1" width="83.7109375" bestFit="1" customWidth="1"/>
    <col min="2" max="2" width="8" bestFit="1" customWidth="1"/>
    <col min="4" max="4" width="8" bestFit="1" customWidth="1"/>
    <col min="8" max="8" width="8.28515625" bestFit="1" customWidth="1"/>
    <col min="10" max="10" width="7.28515625" bestFit="1" customWidth="1"/>
    <col min="12" max="12" width="7.5703125" bestFit="1" customWidth="1"/>
  </cols>
  <sheetData>
    <row r="2" spans="1:12" x14ac:dyDescent="0.25">
      <c r="A2" s="1" t="s">
        <v>65</v>
      </c>
    </row>
    <row r="3" spans="1:12" x14ac:dyDescent="0.25">
      <c r="A3" s="1" t="s">
        <v>6</v>
      </c>
    </row>
    <row r="4" spans="1:12" ht="60" x14ac:dyDescent="0.25">
      <c r="A4" s="1" t="s">
        <v>2</v>
      </c>
      <c r="B4" s="1" t="s">
        <v>22</v>
      </c>
      <c r="D4" s="2" t="s">
        <v>21</v>
      </c>
      <c r="H4" s="2" t="s">
        <v>66</v>
      </c>
      <c r="J4" s="2" t="s">
        <v>67</v>
      </c>
      <c r="L4" s="2" t="s">
        <v>68</v>
      </c>
    </row>
    <row r="5" spans="1:12" x14ac:dyDescent="0.25">
      <c r="A5" s="1" t="s">
        <v>6</v>
      </c>
    </row>
    <row r="6" spans="1:12" x14ac:dyDescent="0.25">
      <c r="A6" s="1" t="s">
        <v>69</v>
      </c>
      <c r="B6" s="1" t="s">
        <v>70</v>
      </c>
      <c r="D6">
        <f>'1'!M40</f>
        <v>344.56799999999998</v>
      </c>
      <c r="H6" s="3">
        <f>'1'!E40</f>
        <v>2760.6</v>
      </c>
      <c r="J6" s="3">
        <f>'1'!G45+'1'!E45+'1'!C45</f>
        <v>771.03</v>
      </c>
      <c r="L6" s="3">
        <f>SUM(H6:J6)</f>
        <v>3531.63</v>
      </c>
    </row>
    <row r="7" spans="1:12" x14ac:dyDescent="0.25">
      <c r="A7" s="1" t="s">
        <v>6</v>
      </c>
    </row>
    <row r="8" spans="1:12" x14ac:dyDescent="0.25">
      <c r="A8" s="1" t="s">
        <v>61</v>
      </c>
      <c r="D8">
        <f>SUM(D6:D7)</f>
        <v>344.56799999999998</v>
      </c>
      <c r="H8" s="3">
        <f>SUM(H6:H7)</f>
        <v>2760.6</v>
      </c>
      <c r="J8" s="3">
        <f>SUM(J6:J7)</f>
        <v>771.03</v>
      </c>
      <c r="L8" s="3">
        <f>SUM(L6:L7)</f>
        <v>3531.63</v>
      </c>
    </row>
    <row r="9" spans="1:12" x14ac:dyDescent="0.25">
      <c r="A9" s="1" t="s">
        <v>71</v>
      </c>
    </row>
    <row r="10" spans="1:12" x14ac:dyDescent="0.25">
      <c r="A10" s="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F894-33F1-47E2-B05E-3FA6A3095A6F}">
  <dimension ref="A1:P49"/>
  <sheetViews>
    <sheetView tabSelected="1" topLeftCell="A10" workbookViewId="0">
      <selection activeCell="D36" sqref="D36"/>
    </sheetView>
  </sheetViews>
  <sheetFormatPr defaultRowHeight="15" x14ac:dyDescent="0.25"/>
  <cols>
    <col min="1" max="1" width="86.5703125" style="4" bestFit="1" customWidth="1"/>
    <col min="2" max="2" width="45.42578125" style="5" bestFit="1" customWidth="1"/>
    <col min="3" max="3" width="46" style="5" bestFit="1" customWidth="1"/>
    <col min="4" max="4" width="54.5703125" style="5" bestFit="1" customWidth="1"/>
    <col min="5" max="5" width="11.85546875" style="5" bestFit="1" customWidth="1"/>
    <col min="6" max="6" width="7.85546875" style="5" bestFit="1" customWidth="1"/>
    <col min="7" max="7" width="6.5703125" style="5" bestFit="1" customWidth="1"/>
    <col min="8" max="8" width="19.140625" style="5" bestFit="1" customWidth="1"/>
    <col min="9" max="9" width="8.140625" style="5" bestFit="1" customWidth="1"/>
    <col min="10" max="10" width="7.85546875" style="5" bestFit="1" customWidth="1"/>
    <col min="11" max="11" width="8.7109375" style="5" bestFit="1" customWidth="1"/>
    <col min="12" max="12" width="2" style="5" bestFit="1" customWidth="1"/>
    <col min="13" max="13" width="12" style="5" bestFit="1" customWidth="1"/>
    <col min="14" max="14" width="9.140625" style="5"/>
    <col min="15" max="15" width="8.28515625" style="5" bestFit="1" customWidth="1"/>
    <col min="16" max="16" width="7.42578125" style="5" bestFit="1" customWidth="1"/>
    <col min="17" max="16384" width="9.140625" style="5"/>
  </cols>
  <sheetData>
    <row r="1" spans="1:16" x14ac:dyDescent="0.25">
      <c r="A1" s="4" t="s">
        <v>0</v>
      </c>
      <c r="B1" s="4" t="s">
        <v>1</v>
      </c>
    </row>
    <row r="2" spans="1:16" x14ac:dyDescent="0.25">
      <c r="A2" s="4" t="s">
        <v>2</v>
      </c>
    </row>
    <row r="3" spans="1:16" x14ac:dyDescent="0.25">
      <c r="A3" s="4" t="s">
        <v>3</v>
      </c>
      <c r="B3" s="4" t="s">
        <v>4</v>
      </c>
    </row>
    <row r="4" spans="1:16" x14ac:dyDescent="0.25">
      <c r="A4" s="4" t="s">
        <v>5</v>
      </c>
      <c r="B4" s="4" t="s">
        <v>6</v>
      </c>
      <c r="C4" s="4" t="s">
        <v>7</v>
      </c>
    </row>
    <row r="5" spans="1:16" x14ac:dyDescent="0.25">
      <c r="A5" s="4" t="s">
        <v>6</v>
      </c>
      <c r="B5" s="4" t="s">
        <v>8</v>
      </c>
      <c r="C5" s="4" t="s">
        <v>9</v>
      </c>
    </row>
    <row r="6" spans="1:16" x14ac:dyDescent="0.25">
      <c r="B6" s="4" t="s">
        <v>10</v>
      </c>
      <c r="C6" s="4" t="s">
        <v>11</v>
      </c>
    </row>
    <row r="7" spans="1:16" x14ac:dyDescent="0.25">
      <c r="A7" s="4" t="s">
        <v>6</v>
      </c>
      <c r="B7" s="4" t="s">
        <v>6</v>
      </c>
      <c r="C7" s="4" t="s">
        <v>6</v>
      </c>
      <c r="D7" s="4" t="s">
        <v>6</v>
      </c>
      <c r="E7" s="4" t="s">
        <v>6</v>
      </c>
      <c r="H7" s="4" t="s">
        <v>6</v>
      </c>
      <c r="I7" s="4" t="s">
        <v>6</v>
      </c>
      <c r="J7" s="4" t="s">
        <v>6</v>
      </c>
      <c r="M7" s="4" t="s">
        <v>6</v>
      </c>
    </row>
    <row r="8" spans="1:16" x14ac:dyDescent="0.25">
      <c r="A8" s="4" t="s">
        <v>13</v>
      </c>
      <c r="B8" s="4" t="s">
        <v>14</v>
      </c>
      <c r="C8" s="4" t="s">
        <v>12</v>
      </c>
      <c r="D8" s="4" t="s">
        <v>20</v>
      </c>
      <c r="E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21</v>
      </c>
      <c r="O8" s="4" t="s">
        <v>22</v>
      </c>
      <c r="P8" s="4" t="s">
        <v>23</v>
      </c>
    </row>
    <row r="9" spans="1:16" x14ac:dyDescent="0.25">
      <c r="A9" s="5">
        <v>184030</v>
      </c>
      <c r="B9" s="4" t="s">
        <v>24</v>
      </c>
      <c r="C9" s="4" t="s">
        <v>6</v>
      </c>
      <c r="D9" s="4" t="s">
        <v>25</v>
      </c>
      <c r="E9" s="6">
        <v>52.09</v>
      </c>
      <c r="H9" s="7">
        <v>42</v>
      </c>
      <c r="I9" s="8">
        <v>7</v>
      </c>
      <c r="J9" s="4" t="s">
        <v>26</v>
      </c>
      <c r="K9" s="8">
        <v>6000</v>
      </c>
      <c r="L9" s="4" t="s">
        <v>27</v>
      </c>
      <c r="M9" s="7">
        <v>10.164</v>
      </c>
      <c r="O9" s="4" t="s">
        <v>4</v>
      </c>
      <c r="P9" s="4" t="s">
        <v>4</v>
      </c>
    </row>
    <row r="10" spans="1:16" x14ac:dyDescent="0.25">
      <c r="A10" s="5">
        <v>201056</v>
      </c>
      <c r="B10" s="4" t="s">
        <v>28</v>
      </c>
      <c r="C10" s="4" t="s">
        <v>6</v>
      </c>
      <c r="D10" s="4" t="s">
        <v>6</v>
      </c>
      <c r="E10" s="6">
        <v>74.52</v>
      </c>
      <c r="H10" s="7">
        <v>6</v>
      </c>
      <c r="I10" s="8">
        <v>1</v>
      </c>
      <c r="J10" s="4" t="s">
        <v>26</v>
      </c>
      <c r="K10" s="8">
        <v>6000</v>
      </c>
      <c r="L10" s="4" t="s">
        <v>27</v>
      </c>
      <c r="M10" s="7">
        <v>26.52</v>
      </c>
      <c r="O10" s="4" t="s">
        <v>4</v>
      </c>
    </row>
    <row r="11" spans="1:16" x14ac:dyDescent="0.25">
      <c r="A11" s="5">
        <v>203203</v>
      </c>
      <c r="B11" s="4" t="s">
        <v>29</v>
      </c>
      <c r="C11" s="4" t="s">
        <v>6</v>
      </c>
      <c r="D11" s="4" t="s">
        <v>6</v>
      </c>
      <c r="E11" s="6">
        <v>125.34</v>
      </c>
      <c r="H11" s="7">
        <v>24</v>
      </c>
      <c r="I11" s="8">
        <v>4</v>
      </c>
      <c r="J11" s="4" t="s">
        <v>26</v>
      </c>
      <c r="K11" s="8">
        <v>6000</v>
      </c>
      <c r="L11" s="4" t="s">
        <v>27</v>
      </c>
      <c r="M11" s="7">
        <v>9.5039999999999996</v>
      </c>
      <c r="O11" s="4" t="s">
        <v>4</v>
      </c>
    </row>
    <row r="12" spans="1:16" x14ac:dyDescent="0.25">
      <c r="A12" s="5">
        <v>203204</v>
      </c>
      <c r="B12" s="4" t="s">
        <v>30</v>
      </c>
      <c r="C12" s="4" t="s">
        <v>6</v>
      </c>
      <c r="D12" s="4" t="s">
        <v>6</v>
      </c>
      <c r="E12" s="6">
        <v>147.22</v>
      </c>
      <c r="H12" s="7">
        <v>24</v>
      </c>
      <c r="I12" s="8">
        <v>4</v>
      </c>
      <c r="J12" s="4" t="s">
        <v>26</v>
      </c>
      <c r="K12" s="8">
        <v>6000</v>
      </c>
      <c r="L12" s="4" t="s">
        <v>27</v>
      </c>
      <c r="M12" s="7">
        <v>12.72</v>
      </c>
      <c r="O12" s="4" t="s">
        <v>4</v>
      </c>
    </row>
    <row r="13" spans="1:16" x14ac:dyDescent="0.25">
      <c r="A13" s="5">
        <v>203205</v>
      </c>
      <c r="B13" s="4" t="s">
        <v>30</v>
      </c>
      <c r="C13" s="4" t="s">
        <v>6</v>
      </c>
      <c r="D13" s="4" t="s">
        <v>6</v>
      </c>
      <c r="E13" s="6">
        <v>94.3</v>
      </c>
      <c r="H13" s="7">
        <v>12</v>
      </c>
      <c r="I13" s="8">
        <v>2</v>
      </c>
      <c r="J13" s="4" t="s">
        <v>26</v>
      </c>
      <c r="K13" s="8">
        <v>6000</v>
      </c>
      <c r="L13" s="4" t="s">
        <v>27</v>
      </c>
      <c r="M13" s="7">
        <v>7.68</v>
      </c>
      <c r="O13" s="4" t="s">
        <v>4</v>
      </c>
    </row>
    <row r="14" spans="1:16" x14ac:dyDescent="0.25">
      <c r="A14" s="5">
        <v>203207</v>
      </c>
      <c r="B14" s="4" t="s">
        <v>31</v>
      </c>
      <c r="C14" s="4" t="s">
        <v>6</v>
      </c>
      <c r="D14" s="4" t="s">
        <v>6</v>
      </c>
      <c r="E14" s="6">
        <v>17.260000000000002</v>
      </c>
      <c r="H14" s="7">
        <v>11</v>
      </c>
      <c r="I14" s="8">
        <v>2</v>
      </c>
      <c r="J14" s="4" t="s">
        <v>26</v>
      </c>
      <c r="K14" s="8">
        <v>5500</v>
      </c>
      <c r="L14" s="4" t="s">
        <v>27</v>
      </c>
      <c r="M14" s="7">
        <v>1.65</v>
      </c>
      <c r="O14" s="4" t="s">
        <v>4</v>
      </c>
    </row>
    <row r="15" spans="1:16" x14ac:dyDescent="0.25">
      <c r="A15" s="5">
        <v>220787</v>
      </c>
      <c r="B15" s="4" t="s">
        <v>31</v>
      </c>
      <c r="C15" s="4" t="s">
        <v>6</v>
      </c>
      <c r="D15" s="4" t="s">
        <v>6</v>
      </c>
      <c r="E15" s="6">
        <v>7.19</v>
      </c>
      <c r="H15" s="7">
        <v>11</v>
      </c>
      <c r="I15" s="8">
        <v>2</v>
      </c>
      <c r="J15" s="4" t="s">
        <v>26</v>
      </c>
      <c r="K15" s="8">
        <v>5500</v>
      </c>
      <c r="L15" s="4" t="s">
        <v>27</v>
      </c>
      <c r="M15" s="7">
        <v>0.20899999999999999</v>
      </c>
      <c r="O15" s="4" t="s">
        <v>4</v>
      </c>
    </row>
    <row r="16" spans="1:16" x14ac:dyDescent="0.25">
      <c r="A16" s="5">
        <v>220888</v>
      </c>
      <c r="B16" s="4" t="s">
        <v>32</v>
      </c>
      <c r="C16" s="4" t="s">
        <v>6</v>
      </c>
      <c r="D16" s="4" t="s">
        <v>6</v>
      </c>
      <c r="E16" s="6">
        <v>54.89</v>
      </c>
      <c r="H16" s="7">
        <v>11</v>
      </c>
      <c r="I16" s="8">
        <v>2</v>
      </c>
      <c r="J16" s="4" t="s">
        <v>26</v>
      </c>
      <c r="K16" s="8">
        <v>5500</v>
      </c>
      <c r="L16" s="4" t="s">
        <v>27</v>
      </c>
      <c r="M16" s="7">
        <v>3.6190000000000002</v>
      </c>
      <c r="O16" s="4" t="s">
        <v>4</v>
      </c>
    </row>
    <row r="17" spans="1:16" x14ac:dyDescent="0.25">
      <c r="A17" s="5">
        <v>245629</v>
      </c>
      <c r="B17" s="4" t="s">
        <v>33</v>
      </c>
      <c r="C17" s="4" t="s">
        <v>6</v>
      </c>
      <c r="D17" s="4" t="s">
        <v>6</v>
      </c>
      <c r="E17" s="6">
        <v>11.8</v>
      </c>
      <c r="H17" s="7">
        <v>6</v>
      </c>
      <c r="I17" s="8">
        <v>1</v>
      </c>
      <c r="J17" s="4" t="s">
        <v>26</v>
      </c>
      <c r="K17" s="8">
        <v>6000</v>
      </c>
      <c r="L17" s="4" t="s">
        <v>27</v>
      </c>
      <c r="M17" s="7">
        <v>1.26</v>
      </c>
      <c r="O17" s="4" t="s">
        <v>4</v>
      </c>
    </row>
    <row r="18" spans="1:16" x14ac:dyDescent="0.25">
      <c r="A18" s="5">
        <v>246434</v>
      </c>
      <c r="B18" s="4" t="s">
        <v>34</v>
      </c>
      <c r="C18" s="4" t="s">
        <v>6</v>
      </c>
      <c r="D18" s="4" t="s">
        <v>6</v>
      </c>
      <c r="E18" s="6">
        <v>14.62</v>
      </c>
      <c r="H18" s="7">
        <v>6.5</v>
      </c>
      <c r="I18" s="8">
        <v>1</v>
      </c>
      <c r="J18" s="4" t="s">
        <v>26</v>
      </c>
      <c r="K18" s="8">
        <v>6500</v>
      </c>
      <c r="L18" s="4" t="s">
        <v>27</v>
      </c>
      <c r="M18" s="7">
        <v>0.91</v>
      </c>
      <c r="O18" s="4" t="s">
        <v>4</v>
      </c>
    </row>
    <row r="19" spans="1:16" x14ac:dyDescent="0.25">
      <c r="A19" s="5">
        <v>278368</v>
      </c>
      <c r="B19" s="4" t="s">
        <v>35</v>
      </c>
      <c r="C19" s="4" t="s">
        <v>6</v>
      </c>
      <c r="D19" s="4" t="s">
        <v>6</v>
      </c>
      <c r="E19" s="6">
        <v>25.01</v>
      </c>
      <c r="H19" s="7">
        <v>14</v>
      </c>
      <c r="I19" s="8">
        <v>4</v>
      </c>
      <c r="J19" s="4" t="s">
        <v>26</v>
      </c>
      <c r="K19" s="8">
        <v>3500</v>
      </c>
      <c r="L19" s="4" t="s">
        <v>27</v>
      </c>
      <c r="M19" s="7">
        <v>1.1619999999999999</v>
      </c>
      <c r="O19" s="4" t="s">
        <v>4</v>
      </c>
    </row>
    <row r="20" spans="1:16" x14ac:dyDescent="0.25">
      <c r="A20" s="4" t="s">
        <v>36</v>
      </c>
      <c r="B20" s="4" t="s">
        <v>31</v>
      </c>
      <c r="C20" s="4" t="s">
        <v>6</v>
      </c>
      <c r="D20" s="4" t="s">
        <v>37</v>
      </c>
      <c r="E20" s="6">
        <v>21.99</v>
      </c>
      <c r="H20" s="7">
        <v>4.5999999999999996</v>
      </c>
      <c r="I20" s="8">
        <v>1</v>
      </c>
      <c r="J20" s="4" t="s">
        <v>26</v>
      </c>
      <c r="K20" s="8">
        <v>4600</v>
      </c>
      <c r="L20" s="4" t="s">
        <v>27</v>
      </c>
      <c r="M20" s="7">
        <v>4.37</v>
      </c>
      <c r="O20" s="4" t="s">
        <v>4</v>
      </c>
      <c r="P20" s="4" t="s">
        <v>4</v>
      </c>
    </row>
    <row r="21" spans="1:16" x14ac:dyDescent="0.25">
      <c r="A21" s="4" t="s">
        <v>36</v>
      </c>
      <c r="B21" s="4" t="s">
        <v>31</v>
      </c>
      <c r="C21" s="4" t="s">
        <v>6</v>
      </c>
      <c r="D21" s="4" t="s">
        <v>25</v>
      </c>
      <c r="E21" s="6">
        <v>21.99</v>
      </c>
      <c r="H21" s="7">
        <v>4.5999999999999996</v>
      </c>
      <c r="I21" s="8">
        <v>1</v>
      </c>
      <c r="J21" s="4" t="s">
        <v>26</v>
      </c>
      <c r="K21" s="8">
        <v>4600</v>
      </c>
      <c r="L21" s="4" t="s">
        <v>27</v>
      </c>
      <c r="M21" s="7">
        <v>4.37</v>
      </c>
      <c r="O21" s="4" t="s">
        <v>4</v>
      </c>
      <c r="P21" s="4" t="s">
        <v>4</v>
      </c>
    </row>
    <row r="22" spans="1:16" x14ac:dyDescent="0.25">
      <c r="A22" s="5">
        <v>306310</v>
      </c>
      <c r="B22" s="4" t="s">
        <v>38</v>
      </c>
      <c r="C22" s="4" t="s">
        <v>6</v>
      </c>
      <c r="D22" s="4" t="s">
        <v>25</v>
      </c>
      <c r="E22" s="6">
        <v>6.48</v>
      </c>
      <c r="H22" s="7">
        <v>6</v>
      </c>
      <c r="I22" s="8">
        <v>1</v>
      </c>
      <c r="J22" s="4" t="s">
        <v>26</v>
      </c>
      <c r="K22" s="8">
        <v>6000</v>
      </c>
      <c r="L22" s="4" t="s">
        <v>27</v>
      </c>
      <c r="M22" s="7">
        <v>1.284</v>
      </c>
      <c r="O22" s="4" t="s">
        <v>4</v>
      </c>
      <c r="P22" s="4" t="s">
        <v>4</v>
      </c>
    </row>
    <row r="23" spans="1:16" x14ac:dyDescent="0.25">
      <c r="A23" s="5">
        <v>359700</v>
      </c>
      <c r="B23" s="4" t="s">
        <v>39</v>
      </c>
      <c r="C23" s="4" t="s">
        <v>6</v>
      </c>
      <c r="D23" s="4" t="s">
        <v>37</v>
      </c>
      <c r="E23" s="6">
        <v>42.51</v>
      </c>
      <c r="H23" s="7">
        <v>12</v>
      </c>
      <c r="I23" s="8">
        <v>2</v>
      </c>
      <c r="J23" s="4" t="s">
        <v>26</v>
      </c>
      <c r="K23" s="8">
        <v>6000</v>
      </c>
      <c r="L23" s="4" t="s">
        <v>27</v>
      </c>
      <c r="M23" s="7">
        <v>3.528</v>
      </c>
      <c r="O23" s="4" t="s">
        <v>4</v>
      </c>
      <c r="P23" s="4" t="s">
        <v>4</v>
      </c>
    </row>
    <row r="24" spans="1:16" x14ac:dyDescent="0.25">
      <c r="A24" s="5">
        <v>359700</v>
      </c>
      <c r="B24" s="4" t="s">
        <v>39</v>
      </c>
      <c r="C24" s="4" t="s">
        <v>6</v>
      </c>
      <c r="D24" s="4" t="s">
        <v>25</v>
      </c>
      <c r="E24" s="6">
        <v>42.51</v>
      </c>
      <c r="H24" s="7">
        <v>12</v>
      </c>
      <c r="I24" s="8">
        <v>2</v>
      </c>
      <c r="J24" s="4" t="s">
        <v>26</v>
      </c>
      <c r="K24" s="8">
        <v>6000</v>
      </c>
      <c r="L24" s="4" t="s">
        <v>27</v>
      </c>
      <c r="M24" s="7">
        <v>3.528</v>
      </c>
      <c r="O24" s="4" t="s">
        <v>4</v>
      </c>
      <c r="P24" s="4" t="s">
        <v>4</v>
      </c>
    </row>
    <row r="25" spans="1:16" x14ac:dyDescent="0.25">
      <c r="A25" s="5">
        <v>460690</v>
      </c>
      <c r="B25" s="4" t="s">
        <v>40</v>
      </c>
      <c r="C25" s="4" t="s">
        <v>6</v>
      </c>
      <c r="D25" s="4" t="s">
        <v>37</v>
      </c>
      <c r="E25" s="6">
        <v>23.58</v>
      </c>
      <c r="H25" s="7">
        <v>6</v>
      </c>
      <c r="I25" s="8">
        <v>1</v>
      </c>
      <c r="J25" s="4" t="s">
        <v>26</v>
      </c>
      <c r="K25" s="8">
        <v>6000</v>
      </c>
      <c r="L25" s="4" t="s">
        <v>27</v>
      </c>
      <c r="M25" s="7">
        <v>4.5659999999999998</v>
      </c>
      <c r="O25" s="4" t="s">
        <v>4</v>
      </c>
      <c r="P25" s="4" t="s">
        <v>4</v>
      </c>
    </row>
    <row r="26" spans="1:16" x14ac:dyDescent="0.25">
      <c r="A26" s="5">
        <v>460690</v>
      </c>
      <c r="B26" s="4" t="s">
        <v>40</v>
      </c>
      <c r="C26" s="4" t="s">
        <v>6</v>
      </c>
      <c r="D26" s="4" t="s">
        <v>25</v>
      </c>
      <c r="E26" s="6">
        <v>23.58</v>
      </c>
      <c r="H26" s="7">
        <v>6</v>
      </c>
      <c r="I26" s="8">
        <v>1</v>
      </c>
      <c r="J26" s="4" t="s">
        <v>26</v>
      </c>
      <c r="K26" s="8">
        <v>6000</v>
      </c>
      <c r="L26" s="4" t="s">
        <v>27</v>
      </c>
      <c r="M26" s="7">
        <v>4.5659999999999998</v>
      </c>
      <c r="O26" s="4" t="s">
        <v>4</v>
      </c>
      <c r="P26" s="4" t="s">
        <v>4</v>
      </c>
    </row>
    <row r="27" spans="1:16" x14ac:dyDescent="0.25">
      <c r="A27" s="5">
        <v>490250</v>
      </c>
      <c r="B27" s="4" t="s">
        <v>41</v>
      </c>
      <c r="C27" s="4" t="s">
        <v>6</v>
      </c>
      <c r="D27" s="4" t="s">
        <v>37</v>
      </c>
      <c r="E27" s="6">
        <v>18.170000000000002</v>
      </c>
      <c r="H27" s="7">
        <v>5.5</v>
      </c>
      <c r="I27" s="8">
        <v>1</v>
      </c>
      <c r="J27" s="4" t="s">
        <v>26</v>
      </c>
      <c r="K27" s="8">
        <v>5500</v>
      </c>
      <c r="L27" s="4" t="s">
        <v>27</v>
      </c>
      <c r="M27" s="7">
        <v>3.5579999999999998</v>
      </c>
      <c r="O27" s="4" t="s">
        <v>4</v>
      </c>
      <c r="P27" s="4" t="s">
        <v>4</v>
      </c>
    </row>
    <row r="28" spans="1:16" x14ac:dyDescent="0.25">
      <c r="A28" s="5">
        <v>490250</v>
      </c>
      <c r="B28" s="4" t="s">
        <v>41</v>
      </c>
      <c r="C28" s="4" t="s">
        <v>6</v>
      </c>
      <c r="D28" s="4" t="s">
        <v>25</v>
      </c>
      <c r="E28" s="6">
        <v>18.170000000000002</v>
      </c>
      <c r="H28" s="7">
        <v>5.5</v>
      </c>
      <c r="I28" s="8">
        <v>1</v>
      </c>
      <c r="J28" s="4" t="s">
        <v>26</v>
      </c>
      <c r="K28" s="8">
        <v>5500</v>
      </c>
      <c r="L28" s="4" t="s">
        <v>27</v>
      </c>
      <c r="M28" s="7">
        <v>3.5579999999999998</v>
      </c>
      <c r="O28" s="4" t="s">
        <v>4</v>
      </c>
      <c r="P28" s="4" t="s">
        <v>4</v>
      </c>
    </row>
    <row r="29" spans="1:16" x14ac:dyDescent="0.25">
      <c r="A29" s="5">
        <v>513010</v>
      </c>
      <c r="B29" s="4" t="s">
        <v>42</v>
      </c>
      <c r="C29" s="4" t="s">
        <v>6</v>
      </c>
      <c r="D29" s="4" t="s">
        <v>6</v>
      </c>
      <c r="E29" s="6">
        <v>168.96</v>
      </c>
      <c r="H29" s="7">
        <v>12</v>
      </c>
      <c r="I29" s="8">
        <v>2</v>
      </c>
      <c r="J29" s="4" t="s">
        <v>26</v>
      </c>
      <c r="K29" s="8">
        <v>6000</v>
      </c>
      <c r="L29" s="4" t="s">
        <v>27</v>
      </c>
      <c r="M29" s="7">
        <v>26.4</v>
      </c>
      <c r="O29" s="4" t="s">
        <v>4</v>
      </c>
    </row>
    <row r="30" spans="1:16" x14ac:dyDescent="0.25">
      <c r="A30" s="5">
        <v>542000</v>
      </c>
      <c r="B30" s="4" t="s">
        <v>43</v>
      </c>
      <c r="C30" s="4" t="s">
        <v>6</v>
      </c>
      <c r="D30" s="4" t="s">
        <v>37</v>
      </c>
      <c r="E30" s="6">
        <v>3.41</v>
      </c>
      <c r="H30" s="7">
        <v>6</v>
      </c>
      <c r="I30" s="8">
        <v>1</v>
      </c>
      <c r="J30" s="4" t="s">
        <v>26</v>
      </c>
      <c r="K30" s="8">
        <v>6000</v>
      </c>
      <c r="L30" s="4" t="s">
        <v>27</v>
      </c>
      <c r="M30" s="7">
        <v>0.66600000000000004</v>
      </c>
      <c r="O30" s="4" t="s">
        <v>4</v>
      </c>
      <c r="P30" s="4" t="s">
        <v>4</v>
      </c>
    </row>
    <row r="31" spans="1:16" x14ac:dyDescent="0.25">
      <c r="A31" s="5">
        <v>542000</v>
      </c>
      <c r="B31" s="4" t="s">
        <v>43</v>
      </c>
      <c r="C31" s="4" t="s">
        <v>6</v>
      </c>
      <c r="D31" s="4" t="s">
        <v>25</v>
      </c>
      <c r="E31" s="6">
        <v>3.41</v>
      </c>
      <c r="H31" s="7">
        <v>6</v>
      </c>
      <c r="I31" s="8">
        <v>1</v>
      </c>
      <c r="J31" s="4" t="s">
        <v>26</v>
      </c>
      <c r="K31" s="8">
        <v>6000</v>
      </c>
      <c r="L31" s="4" t="s">
        <v>27</v>
      </c>
      <c r="M31" s="7">
        <v>0.66600000000000004</v>
      </c>
      <c r="O31" s="4" t="s">
        <v>4</v>
      </c>
      <c r="P31" s="4" t="s">
        <v>4</v>
      </c>
    </row>
    <row r="32" spans="1:16" x14ac:dyDescent="0.25">
      <c r="A32" s="4" t="s">
        <v>44</v>
      </c>
      <c r="B32" s="4" t="s">
        <v>45</v>
      </c>
      <c r="C32" s="4" t="s">
        <v>6</v>
      </c>
      <c r="D32" s="5" t="s">
        <v>74</v>
      </c>
      <c r="E32" s="6">
        <v>132.44</v>
      </c>
      <c r="H32" s="7">
        <v>4.5</v>
      </c>
      <c r="I32" s="8">
        <v>1</v>
      </c>
      <c r="J32" s="4" t="s">
        <v>26</v>
      </c>
      <c r="K32" s="8">
        <v>4500</v>
      </c>
      <c r="L32" s="4" t="s">
        <v>27</v>
      </c>
      <c r="M32" s="7">
        <v>14.391</v>
      </c>
      <c r="O32" s="4" t="s">
        <v>4</v>
      </c>
      <c r="P32" s="4" t="s">
        <v>4</v>
      </c>
    </row>
    <row r="33" spans="1:16" x14ac:dyDescent="0.25">
      <c r="A33" s="4" t="s">
        <v>46</v>
      </c>
      <c r="B33" s="4" t="s">
        <v>47</v>
      </c>
      <c r="C33" s="4" t="s">
        <v>6</v>
      </c>
      <c r="D33" s="5" t="s">
        <v>74</v>
      </c>
      <c r="E33" s="6">
        <v>135.71</v>
      </c>
      <c r="H33" s="7">
        <v>4.5</v>
      </c>
      <c r="I33" s="8">
        <v>1</v>
      </c>
      <c r="J33" s="4" t="s">
        <v>26</v>
      </c>
      <c r="K33" s="8">
        <v>4500</v>
      </c>
      <c r="L33" s="4" t="s">
        <v>27</v>
      </c>
      <c r="M33" s="7">
        <v>14.895</v>
      </c>
      <c r="O33" s="4" t="s">
        <v>4</v>
      </c>
      <c r="P33" s="4" t="s">
        <v>4</v>
      </c>
    </row>
    <row r="34" spans="1:16" x14ac:dyDescent="0.25">
      <c r="A34" s="4" t="s">
        <v>48</v>
      </c>
      <c r="B34" s="4" t="s">
        <v>49</v>
      </c>
      <c r="C34" s="4" t="s">
        <v>6</v>
      </c>
      <c r="D34" s="5" t="s">
        <v>74</v>
      </c>
      <c r="E34" s="6">
        <v>529.74</v>
      </c>
      <c r="H34" s="7">
        <v>18</v>
      </c>
      <c r="I34" s="8">
        <v>3</v>
      </c>
      <c r="J34" s="4" t="s">
        <v>26</v>
      </c>
      <c r="K34" s="8">
        <v>6000</v>
      </c>
      <c r="L34" s="4" t="s">
        <v>27</v>
      </c>
      <c r="M34" s="7">
        <v>57.564</v>
      </c>
      <c r="O34" s="4" t="s">
        <v>4</v>
      </c>
      <c r="P34" s="4" t="s">
        <v>4</v>
      </c>
    </row>
    <row r="35" spans="1:16" x14ac:dyDescent="0.25">
      <c r="A35" s="4" t="s">
        <v>50</v>
      </c>
      <c r="B35" s="4" t="s">
        <v>47</v>
      </c>
      <c r="C35" s="4" t="s">
        <v>6</v>
      </c>
      <c r="D35" s="5" t="s">
        <v>74</v>
      </c>
      <c r="E35" s="6">
        <v>180.94</v>
      </c>
      <c r="H35" s="7">
        <v>6</v>
      </c>
      <c r="I35" s="8">
        <v>1</v>
      </c>
      <c r="J35" s="4" t="s">
        <v>26</v>
      </c>
      <c r="K35" s="8">
        <v>6000</v>
      </c>
      <c r="L35" s="4" t="s">
        <v>27</v>
      </c>
      <c r="M35" s="7">
        <v>19.86</v>
      </c>
      <c r="O35" s="4" t="s">
        <v>4</v>
      </c>
      <c r="P35" s="4" t="s">
        <v>4</v>
      </c>
    </row>
    <row r="36" spans="1:16" x14ac:dyDescent="0.25">
      <c r="A36" s="4" t="s">
        <v>51</v>
      </c>
      <c r="B36" s="4" t="s">
        <v>52</v>
      </c>
      <c r="C36" s="4" t="s">
        <v>53</v>
      </c>
      <c r="D36" s="5" t="s">
        <v>74</v>
      </c>
      <c r="E36" s="6">
        <v>762.77</v>
      </c>
      <c r="H36" s="7">
        <v>40</v>
      </c>
      <c r="I36" s="8">
        <v>8</v>
      </c>
      <c r="J36" s="4" t="s">
        <v>26</v>
      </c>
      <c r="K36" s="8">
        <v>5000</v>
      </c>
      <c r="L36" s="4" t="s">
        <v>27</v>
      </c>
      <c r="M36" s="7">
        <v>101.4</v>
      </c>
      <c r="O36" s="4" t="s">
        <v>4</v>
      </c>
      <c r="P36" s="4" t="s">
        <v>4</v>
      </c>
    </row>
    <row r="37" spans="1:16" x14ac:dyDescent="0.25">
      <c r="A37" s="4" t="s">
        <v>73</v>
      </c>
    </row>
    <row r="38" spans="1:16" x14ac:dyDescent="0.25">
      <c r="A38" s="4" t="s">
        <v>54</v>
      </c>
    </row>
    <row r="39" spans="1:16" x14ac:dyDescent="0.25">
      <c r="A39" s="4" t="s">
        <v>6</v>
      </c>
      <c r="E39" s="4" t="s">
        <v>6</v>
      </c>
      <c r="M39" s="4" t="s">
        <v>6</v>
      </c>
    </row>
    <row r="40" spans="1:16" x14ac:dyDescent="0.25">
      <c r="A40" s="4" t="s">
        <v>55</v>
      </c>
      <c r="E40" s="6">
        <f>SUM(E9:E36)+0-0</f>
        <v>2760.6</v>
      </c>
      <c r="F40" s="5">
        <f>SUM(F9:F36)</f>
        <v>0</v>
      </c>
      <c r="G40" s="5">
        <f>SUM(G9:G36)+0-0</f>
        <v>0</v>
      </c>
      <c r="M40" s="7">
        <f>SUM(M9:M36)</f>
        <v>344.56799999999998</v>
      </c>
    </row>
    <row r="41" spans="1:16" x14ac:dyDescent="0.25">
      <c r="A41" s="4" t="s">
        <v>6</v>
      </c>
      <c r="B41" s="4" t="s">
        <v>6</v>
      </c>
      <c r="C41" s="4" t="s">
        <v>6</v>
      </c>
      <c r="D41" s="4" t="s">
        <v>6</v>
      </c>
      <c r="E41" s="4" t="s">
        <v>6</v>
      </c>
      <c r="F41" s="4" t="s">
        <v>6</v>
      </c>
      <c r="G41" s="4" t="s">
        <v>6</v>
      </c>
    </row>
    <row r="42" spans="1:16" x14ac:dyDescent="0.25">
      <c r="A42" s="4" t="s">
        <v>20</v>
      </c>
      <c r="B42" s="4" t="s">
        <v>17</v>
      </c>
      <c r="C42" s="4" t="s">
        <v>57</v>
      </c>
      <c r="D42" s="4" t="s">
        <v>56</v>
      </c>
      <c r="E42" s="4" t="s">
        <v>57</v>
      </c>
      <c r="F42" s="4" t="s">
        <v>58</v>
      </c>
      <c r="G42" s="4" t="s">
        <v>57</v>
      </c>
    </row>
    <row r="43" spans="1:16" x14ac:dyDescent="0.25">
      <c r="A43" s="4" t="s">
        <v>59</v>
      </c>
      <c r="B43" s="8">
        <v>0</v>
      </c>
      <c r="C43" s="6">
        <v>0</v>
      </c>
      <c r="D43" s="7">
        <v>7.6539999999999999</v>
      </c>
      <c r="E43" s="6">
        <v>0</v>
      </c>
      <c r="F43" s="7">
        <v>28.445</v>
      </c>
      <c r="G43" s="6">
        <v>350.22</v>
      </c>
      <c r="P43" s="4" t="s">
        <v>4</v>
      </c>
    </row>
    <row r="44" spans="1:16" x14ac:dyDescent="0.25">
      <c r="A44" s="4" t="s">
        <v>60</v>
      </c>
      <c r="B44" s="8">
        <v>0</v>
      </c>
      <c r="C44" s="6">
        <v>0</v>
      </c>
      <c r="D44" s="7">
        <v>8.3729999999999993</v>
      </c>
      <c r="E44" s="6">
        <v>0</v>
      </c>
      <c r="F44" s="7">
        <v>34.179000000000002</v>
      </c>
      <c r="G44" s="6">
        <v>420.81</v>
      </c>
      <c r="P44" s="4" t="s">
        <v>4</v>
      </c>
    </row>
    <row r="45" spans="1:16" x14ac:dyDescent="0.25">
      <c r="A45" s="4" t="s">
        <v>61</v>
      </c>
      <c r="B45" s="8">
        <f t="shared" ref="B45:G45" si="0">SUM(B43:B44)</f>
        <v>0</v>
      </c>
      <c r="C45" s="6">
        <f t="shared" si="0"/>
        <v>0</v>
      </c>
      <c r="D45" s="7">
        <f t="shared" si="0"/>
        <v>16.027000000000001</v>
      </c>
      <c r="E45" s="6">
        <f t="shared" si="0"/>
        <v>0</v>
      </c>
      <c r="F45" s="7">
        <f t="shared" si="0"/>
        <v>62.624000000000002</v>
      </c>
      <c r="G45" s="6">
        <f t="shared" si="0"/>
        <v>771.03</v>
      </c>
    </row>
    <row r="46" spans="1:16" x14ac:dyDescent="0.25">
      <c r="A46" s="4" t="s">
        <v>62</v>
      </c>
      <c r="G46" s="6">
        <v>224.69</v>
      </c>
    </row>
    <row r="47" spans="1:16" x14ac:dyDescent="0.25">
      <c r="A47" s="4" t="s">
        <v>6</v>
      </c>
      <c r="B47" s="4" t="s">
        <v>6</v>
      </c>
      <c r="E47" s="4" t="s">
        <v>6</v>
      </c>
      <c r="M47" s="4" t="s">
        <v>6</v>
      </c>
    </row>
    <row r="48" spans="1:16" x14ac:dyDescent="0.25">
      <c r="A48" s="4" t="s">
        <v>63</v>
      </c>
      <c r="B48" s="4" t="s">
        <v>57</v>
      </c>
      <c r="E48" s="6">
        <f>E40+E45+G45+C45</f>
        <v>3531.63</v>
      </c>
      <c r="M48" s="4" t="s">
        <v>6</v>
      </c>
    </row>
    <row r="49" spans="2:3" x14ac:dyDescent="0.25">
      <c r="B49" s="4" t="s">
        <v>53</v>
      </c>
      <c r="C49" s="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Ernestas Kalašinskas</dc:creator>
  <cp:lastModifiedBy>Saulius Česnauskas</cp:lastModifiedBy>
  <dcterms:created xsi:type="dcterms:W3CDTF">2024-11-14T07:47:44Z</dcterms:created>
  <dcterms:modified xsi:type="dcterms:W3CDTF">2024-11-14T11:25:59Z</dcterms:modified>
</cp:coreProperties>
</file>