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danno-my.sharepoint.com/personal/ernestas_kalasinskas_nordan_lt/Documents/Desktop/Užsakymai/2024/Spalis/2409Z04081-5_ALU/Darbiniai/"/>
    </mc:Choice>
  </mc:AlternateContent>
  <xr:revisionPtr revIDLastSave="0" documentId="8_{BB60147F-DB4D-4A10-82CC-5E9703DEA7D8}" xr6:coauthVersionLast="47" xr6:coauthVersionMax="47" xr10:uidLastSave="{00000000-0000-0000-0000-000000000000}"/>
  <bookViews>
    <workbookView xWindow="28680" yWindow="-120" windowWidth="29040" windowHeight="15840" activeTab="1" xr2:uid="{9B5CDBFE-96D1-44BF-8BE5-E68D13BBD8C2}"/>
  </bookViews>
  <sheets>
    <sheet name="2" sheetId="2" r:id="rId1"/>
    <sheet name="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J8" i="2"/>
  <c r="H8" i="2"/>
  <c r="D8" i="2"/>
  <c r="L6" i="2"/>
  <c r="J6" i="2"/>
  <c r="H6" i="2"/>
  <c r="D6" i="2"/>
  <c r="E68" i="1"/>
  <c r="M63" i="1"/>
  <c r="G63" i="1"/>
  <c r="F63" i="1"/>
  <c r="E63" i="1"/>
</calcChain>
</file>

<file path=xl/sharedStrings.xml><?xml version="1.0" encoding="utf-8"?>
<sst xmlns="http://schemas.openxmlformats.org/spreadsheetml/2006/main" count="434" uniqueCount="138">
  <si>
    <t>Accessory summary</t>
  </si>
  <si>
    <t>(Orders\2409Z04081-5_ALU  POR 242917)/SD2</t>
  </si>
  <si>
    <t/>
  </si>
  <si>
    <t>Supplier:</t>
  </si>
  <si>
    <t>Schüco</t>
  </si>
  <si>
    <t>Project:</t>
  </si>
  <si>
    <t xml:space="preserve"> </t>
  </si>
  <si>
    <t>Orders/2409Z04081-5_ALU  POR 242917  (Ernestas.Kalašinskas)</t>
  </si>
  <si>
    <t>Item:</t>
  </si>
  <si>
    <t>SD2</t>
  </si>
  <si>
    <t>Price Aluminium:</t>
  </si>
  <si>
    <t>01.01.2024, Article status: 02.09.2024</t>
  </si>
  <si>
    <t>Status</t>
  </si>
  <si>
    <t>Art no</t>
  </si>
  <si>
    <t>Description</t>
  </si>
  <si>
    <t>Price
in EUR</t>
  </si>
  <si>
    <t>Quantity in
ea or qty</t>
  </si>
  <si>
    <t>Number</t>
  </si>
  <si>
    <t>Delivery</t>
  </si>
  <si>
    <t>Contents</t>
  </si>
  <si>
    <t>Surface finish</t>
  </si>
  <si>
    <t>Weight
in kg</t>
  </si>
  <si>
    <t>Supplier</t>
  </si>
  <si>
    <t>Coater</t>
  </si>
  <si>
    <t>201316</t>
  </si>
  <si>
    <t>Track St 15</t>
  </si>
  <si>
    <t>Sta</t>
  </si>
  <si>
    <t>*</t>
  </si>
  <si>
    <t>203102</t>
  </si>
  <si>
    <t>Glazing bead clip For coatng</t>
  </si>
  <si>
    <t>PU</t>
  </si>
  <si>
    <t>205175</t>
  </si>
  <si>
    <t>C/s screw ST3,9x38 ISR15</t>
  </si>
  <si>
    <t>205462</t>
  </si>
  <si>
    <t>Cheese hd scrw ST3,9x16 ISR15</t>
  </si>
  <si>
    <t>205492</t>
  </si>
  <si>
    <t>Cheese hd scrw ST4,8x19 ISR25</t>
  </si>
  <si>
    <t>207047</t>
  </si>
  <si>
    <t>Buffer</t>
  </si>
  <si>
    <t>207628</t>
  </si>
  <si>
    <t>Fixing lug 140</t>
  </si>
  <si>
    <t>218157</t>
  </si>
  <si>
    <t>Connector nail 5x13,5</t>
  </si>
  <si>
    <t>218168</t>
  </si>
  <si>
    <t>Cover cap 10/15</t>
  </si>
  <si>
    <t>219657</t>
  </si>
  <si>
    <t>Bar 8mm</t>
  </si>
  <si>
    <t>227303</t>
  </si>
  <si>
    <t>Sealing cap RAL 9005</t>
  </si>
  <si>
    <t>235240</t>
  </si>
  <si>
    <t>Corner cleat</t>
  </si>
  <si>
    <t>235405</t>
  </si>
  <si>
    <t>235903</t>
  </si>
  <si>
    <t>240458</t>
  </si>
  <si>
    <t>Tns-sprg</t>
  </si>
  <si>
    <t>244669</t>
  </si>
  <si>
    <t>Centre gasket</t>
  </si>
  <si>
    <t>244670</t>
  </si>
  <si>
    <t>Brush seal Centre bar 8</t>
  </si>
  <si>
    <t>244829</t>
  </si>
  <si>
    <t>Rebate gasket</t>
  </si>
  <si>
    <t>244830</t>
  </si>
  <si>
    <t>244831</t>
  </si>
  <si>
    <t>Seal kit</t>
  </si>
  <si>
    <t>265353</t>
  </si>
  <si>
    <t>Screw sleeve</t>
  </si>
  <si>
    <t>265444</t>
  </si>
  <si>
    <t>Mitre sealant</t>
  </si>
  <si>
    <t>265473</t>
  </si>
  <si>
    <t>Glass suppt Reinf 100x55x6</t>
  </si>
  <si>
    <t>265666</t>
  </si>
  <si>
    <t>Cover cap 9005</t>
  </si>
  <si>
    <t>265731</t>
  </si>
  <si>
    <t>Centre gasket 2/3-tr</t>
  </si>
  <si>
    <t>265778</t>
  </si>
  <si>
    <t>Gasket piece</t>
  </si>
  <si>
    <t>269406</t>
  </si>
  <si>
    <t>Lift/slide hndle P cy C0</t>
  </si>
  <si>
    <t>269417</t>
  </si>
  <si>
    <t>269431</t>
  </si>
  <si>
    <t>Fixing kit Hndle</t>
  </si>
  <si>
    <t>276726</t>
  </si>
  <si>
    <t>Gearbox Dr 350kg</t>
  </si>
  <si>
    <t>276870</t>
  </si>
  <si>
    <t>Rllr car. 350kg</t>
  </si>
  <si>
    <t>276871</t>
  </si>
  <si>
    <t>Accessory Rllr carr. hge</t>
  </si>
  <si>
    <t>278419</t>
  </si>
  <si>
    <t>Slider prof.</t>
  </si>
  <si>
    <t>278430</t>
  </si>
  <si>
    <t>Filler</t>
  </si>
  <si>
    <t>278432</t>
  </si>
  <si>
    <t>279215</t>
  </si>
  <si>
    <t>Double cylindr 55/55 30°</t>
  </si>
  <si>
    <t>281214</t>
  </si>
  <si>
    <t>Handle damp.</t>
  </si>
  <si>
    <t>281596</t>
  </si>
  <si>
    <t>End cap Drain chl 9005</t>
  </si>
  <si>
    <t>281603</t>
  </si>
  <si>
    <t>End cap Interlk Bk</t>
  </si>
  <si>
    <t>281605</t>
  </si>
  <si>
    <t>281632</t>
  </si>
  <si>
    <t>Keep</t>
  </si>
  <si>
    <t>281697</t>
  </si>
  <si>
    <t>Pr. ret. clp</t>
  </si>
  <si>
    <t>281763</t>
  </si>
  <si>
    <t>Vent clip</t>
  </si>
  <si>
    <t>281867</t>
  </si>
  <si>
    <t>Chamber divsn</t>
  </si>
  <si>
    <t>284321</t>
  </si>
  <si>
    <t>Glazg rebate gaskt 6</t>
  </si>
  <si>
    <t>284835</t>
  </si>
  <si>
    <t>Glazing gskt 5-6</t>
  </si>
  <si>
    <t>286970</t>
  </si>
  <si>
    <t>C/s screw ST4,8x90 ISR25</t>
  </si>
  <si>
    <t>288138</t>
  </si>
  <si>
    <t>Glzng reb. ins.</t>
  </si>
  <si>
    <t>298388</t>
  </si>
  <si>
    <t>Metal adhesive 2-comp. PUR Beige</t>
  </si>
  <si>
    <t>298831</t>
  </si>
  <si>
    <t>Adhesive PUR</t>
  </si>
  <si>
    <t>298900</t>
  </si>
  <si>
    <t>Seal. cmpd Schüco Flex 2 Bk</t>
  </si>
  <si>
    <t>* = optimised, calc. supplement from optimisation</t>
  </si>
  <si>
    <t>Total all material</t>
  </si>
  <si>
    <t>Mech.</t>
  </si>
  <si>
    <t>EUR</t>
  </si>
  <si>
    <t>Circum.</t>
  </si>
  <si>
    <t>Total</t>
  </si>
  <si>
    <t>Total price</t>
  </si>
  <si>
    <t>Material overview</t>
  </si>
  <si>
    <t>Total material 
 in EUR</t>
  </si>
  <si>
    <t>Total surface
 in EUR</t>
  </si>
  <si>
    <t>Total price
in  EUR</t>
  </si>
  <si>
    <t>1</t>
  </si>
  <si>
    <t xml:space="preserve">Schüco </t>
  </si>
  <si>
    <t>The details on this output list calculated by the programme have to be checked for correctness!</t>
  </si>
  <si>
    <t>Please observe the accompanying messages or error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</si>
</sst>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ECD0-16FA-42B3-A1D9-207CCA001F06}">
  <dimension ref="A2:L10"/>
  <sheetViews>
    <sheetView workbookViewId="0"/>
  </sheetViews>
  <sheetFormatPr defaultRowHeight="14.4" x14ac:dyDescent="0.3"/>
  <cols>
    <col min="1" max="1" width="83.77734375" bestFit="1" customWidth="1"/>
    <col min="2" max="2" width="8" bestFit="1" customWidth="1"/>
    <col min="4" max="4" width="7" bestFit="1" customWidth="1"/>
    <col min="8" max="8" width="8.21875" bestFit="1" customWidth="1"/>
    <col min="10" max="10" width="7.33203125" bestFit="1" customWidth="1"/>
    <col min="12" max="12" width="6.77734375" bestFit="1" customWidth="1"/>
  </cols>
  <sheetData>
    <row r="2" spans="1:12" x14ac:dyDescent="0.3">
      <c r="A2" s="1" t="s">
        <v>130</v>
      </c>
    </row>
    <row r="3" spans="1:12" x14ac:dyDescent="0.3">
      <c r="A3" s="1" t="s">
        <v>6</v>
      </c>
    </row>
    <row r="4" spans="1:12" ht="43.2" x14ac:dyDescent="0.3">
      <c r="A4" s="1" t="s">
        <v>2</v>
      </c>
      <c r="B4" s="1" t="s">
        <v>22</v>
      </c>
      <c r="D4" s="2" t="s">
        <v>21</v>
      </c>
      <c r="H4" s="2" t="s">
        <v>131</v>
      </c>
      <c r="J4" s="2" t="s">
        <v>132</v>
      </c>
      <c r="L4" s="2" t="s">
        <v>133</v>
      </c>
    </row>
    <row r="5" spans="1:12" x14ac:dyDescent="0.3">
      <c r="A5" s="1" t="s">
        <v>6</v>
      </c>
    </row>
    <row r="6" spans="1:12" x14ac:dyDescent="0.3">
      <c r="A6" s="1" t="s">
        <v>134</v>
      </c>
      <c r="B6" s="1" t="s">
        <v>135</v>
      </c>
      <c r="D6">
        <f>'1'!M63</f>
        <v>37.643999999999998</v>
      </c>
      <c r="H6" s="3">
        <f>'1'!E63</f>
        <v>738.31</v>
      </c>
      <c r="J6" s="3">
        <f>'1'!G66+'1'!E66+'1'!C66</f>
        <v>0</v>
      </c>
      <c r="L6" s="3">
        <f>SUM(H6:J6)</f>
        <v>738.31</v>
      </c>
    </row>
    <row r="7" spans="1:12" x14ac:dyDescent="0.3">
      <c r="A7" s="1" t="s">
        <v>6</v>
      </c>
    </row>
    <row r="8" spans="1:12" x14ac:dyDescent="0.3">
      <c r="A8" s="1" t="s">
        <v>128</v>
      </c>
      <c r="D8">
        <f>SUM(D6:D7)</f>
        <v>37.643999999999998</v>
      </c>
      <c r="H8" s="3">
        <f>SUM(H6:H7)</f>
        <v>738.31</v>
      </c>
      <c r="J8" s="3">
        <f>SUM(J6:J7)</f>
        <v>0</v>
      </c>
      <c r="L8" s="3">
        <f>SUM(L6:L7)</f>
        <v>738.31</v>
      </c>
    </row>
    <row r="9" spans="1:12" x14ac:dyDescent="0.3">
      <c r="A9" s="1" t="s">
        <v>136</v>
      </c>
    </row>
    <row r="10" spans="1:12" x14ac:dyDescent="0.3">
      <c r="A10" s="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3FAE-23A4-41CF-A3CE-12A6F6DD030F}">
  <dimension ref="A1:P68"/>
  <sheetViews>
    <sheetView tabSelected="1" topLeftCell="A37" workbookViewId="0"/>
  </sheetViews>
  <sheetFormatPr defaultRowHeight="14.4" x14ac:dyDescent="0.3"/>
  <cols>
    <col min="1" max="1" width="45.109375" bestFit="1" customWidth="1"/>
    <col min="2" max="2" width="39.88671875" bestFit="1" customWidth="1"/>
    <col min="3" max="3" width="55.77734375" bestFit="1" customWidth="1"/>
    <col min="4" max="4" width="12.77734375" bestFit="1" customWidth="1"/>
    <col min="5" max="5" width="6.5546875" bestFit="1" customWidth="1"/>
    <col min="6" max="6" width="7.6640625" bestFit="1" customWidth="1"/>
    <col min="7" max="7" width="4.5546875" bestFit="1" customWidth="1"/>
    <col min="8" max="8" width="8.21875" bestFit="1" customWidth="1"/>
    <col min="9" max="10" width="7.88671875" bestFit="1" customWidth="1"/>
    <col min="11" max="11" width="8.44140625" bestFit="1" customWidth="1"/>
    <col min="12" max="12" width="2" bestFit="1" customWidth="1"/>
    <col min="13" max="13" width="6.77734375" bestFit="1" customWidth="1"/>
    <col min="15" max="15" width="8" bestFit="1" customWidth="1"/>
    <col min="16" max="16" width="6.5546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1" t="s">
        <v>2</v>
      </c>
    </row>
    <row r="3" spans="1:16" x14ac:dyDescent="0.3">
      <c r="A3" s="1" t="s">
        <v>3</v>
      </c>
      <c r="B3" s="1" t="s">
        <v>4</v>
      </c>
    </row>
    <row r="4" spans="1:16" x14ac:dyDescent="0.3">
      <c r="A4" s="1" t="s">
        <v>5</v>
      </c>
      <c r="B4" s="1" t="s">
        <v>6</v>
      </c>
      <c r="C4" s="1" t="s">
        <v>7</v>
      </c>
    </row>
    <row r="5" spans="1:16" x14ac:dyDescent="0.3">
      <c r="A5" s="1" t="s">
        <v>6</v>
      </c>
      <c r="B5" s="1" t="s">
        <v>8</v>
      </c>
      <c r="C5" s="1" t="s">
        <v>9</v>
      </c>
    </row>
    <row r="6" spans="1:16" x14ac:dyDescent="0.3">
      <c r="B6" s="1" t="s">
        <v>10</v>
      </c>
      <c r="C6" s="1" t="s">
        <v>11</v>
      </c>
    </row>
    <row r="7" spans="1:16" x14ac:dyDescent="0.3">
      <c r="A7" s="1" t="s">
        <v>6</v>
      </c>
      <c r="B7" s="1" t="s">
        <v>6</v>
      </c>
      <c r="C7" s="1" t="s">
        <v>6</v>
      </c>
      <c r="D7" s="1" t="s">
        <v>6</v>
      </c>
      <c r="E7" s="1" t="s">
        <v>6</v>
      </c>
      <c r="H7" s="1" t="s">
        <v>6</v>
      </c>
      <c r="I7" s="1" t="s">
        <v>6</v>
      </c>
      <c r="J7" s="1" t="s">
        <v>6</v>
      </c>
      <c r="M7" s="1" t="s">
        <v>6</v>
      </c>
    </row>
    <row r="8" spans="1:16" ht="43.2" x14ac:dyDescent="0.3">
      <c r="A8" s="1" t="s">
        <v>13</v>
      </c>
      <c r="B8" s="1" t="s">
        <v>14</v>
      </c>
      <c r="C8" s="1" t="s">
        <v>12</v>
      </c>
      <c r="D8" s="1" t="s">
        <v>20</v>
      </c>
      <c r="E8" s="2" t="s">
        <v>15</v>
      </c>
      <c r="H8" s="2" t="s">
        <v>16</v>
      </c>
      <c r="I8" s="1" t="s">
        <v>17</v>
      </c>
      <c r="J8" s="1" t="s">
        <v>18</v>
      </c>
      <c r="K8" s="1" t="s">
        <v>19</v>
      </c>
      <c r="M8" s="2" t="s">
        <v>21</v>
      </c>
      <c r="O8" s="1" t="s">
        <v>22</v>
      </c>
      <c r="P8" s="1" t="s">
        <v>23</v>
      </c>
    </row>
    <row r="9" spans="1:16" x14ac:dyDescent="0.3">
      <c r="A9" s="1" t="s">
        <v>24</v>
      </c>
      <c r="B9" s="1" t="s">
        <v>25</v>
      </c>
      <c r="C9" s="1" t="s">
        <v>6</v>
      </c>
      <c r="D9" s="1" t="s">
        <v>6</v>
      </c>
      <c r="E9" s="3">
        <v>27.4</v>
      </c>
      <c r="H9" s="4">
        <v>6</v>
      </c>
      <c r="I9" s="5">
        <v>1</v>
      </c>
      <c r="J9" s="1" t="s">
        <v>26</v>
      </c>
      <c r="K9" s="5">
        <v>6000</v>
      </c>
      <c r="L9" s="1" t="s">
        <v>27</v>
      </c>
      <c r="M9" s="4">
        <v>2.016</v>
      </c>
      <c r="O9" s="1" t="s">
        <v>4</v>
      </c>
    </row>
    <row r="10" spans="1:16" x14ac:dyDescent="0.3">
      <c r="A10" s="1" t="s">
        <v>28</v>
      </c>
      <c r="B10" s="1" t="s">
        <v>29</v>
      </c>
      <c r="C10" s="1" t="s">
        <v>6</v>
      </c>
      <c r="D10" s="1" t="s">
        <v>6</v>
      </c>
      <c r="E10" s="3">
        <v>4.88</v>
      </c>
      <c r="H10" s="4">
        <v>88</v>
      </c>
      <c r="I10" s="5">
        <v>1</v>
      </c>
      <c r="J10" s="1" t="s">
        <v>30</v>
      </c>
      <c r="K10" s="5">
        <v>100</v>
      </c>
      <c r="L10" s="1" t="s">
        <v>6</v>
      </c>
      <c r="M10" s="4">
        <v>8.5999999999999993E-2</v>
      </c>
      <c r="O10" s="1" t="s">
        <v>4</v>
      </c>
    </row>
    <row r="11" spans="1:16" x14ac:dyDescent="0.3">
      <c r="A11" s="1" t="s">
        <v>31</v>
      </c>
      <c r="B11" s="1" t="s">
        <v>32</v>
      </c>
      <c r="C11" s="1" t="s">
        <v>6</v>
      </c>
      <c r="D11" s="1" t="s">
        <v>6</v>
      </c>
      <c r="E11" s="3">
        <v>0.71</v>
      </c>
      <c r="H11" s="4">
        <v>8</v>
      </c>
      <c r="I11" s="5">
        <v>1</v>
      </c>
      <c r="J11" s="1" t="s">
        <v>30</v>
      </c>
      <c r="K11" s="5">
        <v>100</v>
      </c>
      <c r="L11" s="1" t="s">
        <v>6</v>
      </c>
      <c r="M11" s="4">
        <v>2.1000000000000001E-2</v>
      </c>
      <c r="O11" s="1" t="s">
        <v>4</v>
      </c>
    </row>
    <row r="12" spans="1:16" x14ac:dyDescent="0.3">
      <c r="A12" s="1" t="s">
        <v>33</v>
      </c>
      <c r="B12" s="1" t="s">
        <v>34</v>
      </c>
      <c r="C12" s="1" t="s">
        <v>6</v>
      </c>
      <c r="D12" s="1" t="s">
        <v>6</v>
      </c>
      <c r="E12" s="3">
        <v>1.98</v>
      </c>
      <c r="H12" s="4">
        <v>38</v>
      </c>
      <c r="I12" s="5">
        <v>1</v>
      </c>
      <c r="J12" s="1" t="s">
        <v>30</v>
      </c>
      <c r="K12" s="5">
        <v>100</v>
      </c>
      <c r="L12" s="1" t="s">
        <v>6</v>
      </c>
      <c r="M12" s="4">
        <v>6.0999999999999999E-2</v>
      </c>
      <c r="O12" s="1" t="s">
        <v>4</v>
      </c>
    </row>
    <row r="13" spans="1:16" x14ac:dyDescent="0.3">
      <c r="A13" s="1" t="s">
        <v>35</v>
      </c>
      <c r="B13" s="1" t="s">
        <v>36</v>
      </c>
      <c r="C13" s="1" t="s">
        <v>6</v>
      </c>
      <c r="D13" s="1" t="s">
        <v>6</v>
      </c>
      <c r="E13" s="3">
        <v>1.37</v>
      </c>
      <c r="H13" s="4">
        <v>22</v>
      </c>
      <c r="I13" s="5">
        <v>1</v>
      </c>
      <c r="J13" s="1" t="s">
        <v>30</v>
      </c>
      <c r="K13" s="5">
        <v>100</v>
      </c>
      <c r="L13" s="1" t="s">
        <v>6</v>
      </c>
      <c r="M13" s="4">
        <v>6.5000000000000002E-2</v>
      </c>
      <c r="O13" s="1" t="s">
        <v>4</v>
      </c>
    </row>
    <row r="14" spans="1:16" x14ac:dyDescent="0.3">
      <c r="A14" s="1" t="s">
        <v>37</v>
      </c>
      <c r="B14" s="1" t="s">
        <v>38</v>
      </c>
      <c r="C14" s="1" t="s">
        <v>6</v>
      </c>
      <c r="D14" s="1" t="s">
        <v>6</v>
      </c>
      <c r="E14" s="3">
        <v>8.89</v>
      </c>
      <c r="H14" s="4">
        <v>1</v>
      </c>
      <c r="I14" s="5">
        <v>1</v>
      </c>
      <c r="J14" s="1" t="s">
        <v>17</v>
      </c>
      <c r="K14" s="5"/>
      <c r="L14" s="1" t="s">
        <v>6</v>
      </c>
      <c r="M14" s="4">
        <v>5.6000000000000001E-2</v>
      </c>
      <c r="O14" s="1" t="s">
        <v>4</v>
      </c>
    </row>
    <row r="15" spans="1:16" x14ac:dyDescent="0.3">
      <c r="A15" s="1" t="s">
        <v>39</v>
      </c>
      <c r="B15" s="1" t="s">
        <v>40</v>
      </c>
      <c r="C15" s="1" t="s">
        <v>6</v>
      </c>
      <c r="D15" s="1" t="s">
        <v>6</v>
      </c>
      <c r="E15" s="3">
        <v>11.95</v>
      </c>
      <c r="H15" s="4">
        <v>40</v>
      </c>
      <c r="I15" s="5">
        <v>1</v>
      </c>
      <c r="J15" s="1" t="s">
        <v>30</v>
      </c>
      <c r="K15" s="5">
        <v>50</v>
      </c>
      <c r="L15" s="1" t="s">
        <v>6</v>
      </c>
      <c r="M15" s="4">
        <v>1.95</v>
      </c>
      <c r="O15" s="1" t="s">
        <v>4</v>
      </c>
    </row>
    <row r="16" spans="1:16" x14ac:dyDescent="0.3">
      <c r="A16" s="1" t="s">
        <v>41</v>
      </c>
      <c r="B16" s="1" t="s">
        <v>42</v>
      </c>
      <c r="C16" s="1" t="s">
        <v>6</v>
      </c>
      <c r="D16" s="1" t="s">
        <v>6</v>
      </c>
      <c r="E16" s="3">
        <v>3.9</v>
      </c>
      <c r="H16" s="4">
        <v>48</v>
      </c>
      <c r="I16" s="5">
        <v>1</v>
      </c>
      <c r="J16" s="1" t="s">
        <v>30</v>
      </c>
      <c r="K16" s="5">
        <v>100</v>
      </c>
      <c r="L16" s="1" t="s">
        <v>6</v>
      </c>
      <c r="M16" s="4">
        <v>2.9000000000000001E-2</v>
      </c>
      <c r="O16" s="1" t="s">
        <v>4</v>
      </c>
    </row>
    <row r="17" spans="1:15" x14ac:dyDescent="0.3">
      <c r="A17" s="1" t="s">
        <v>43</v>
      </c>
      <c r="B17" s="1" t="s">
        <v>44</v>
      </c>
      <c r="C17" s="1" t="s">
        <v>6</v>
      </c>
      <c r="D17" s="1" t="s">
        <v>6</v>
      </c>
      <c r="E17" s="3">
        <v>0.32</v>
      </c>
      <c r="H17" s="4">
        <v>8</v>
      </c>
      <c r="I17" s="5">
        <v>1</v>
      </c>
      <c r="J17" s="1" t="s">
        <v>30</v>
      </c>
      <c r="K17" s="5">
        <v>100</v>
      </c>
      <c r="L17" s="1" t="s">
        <v>6</v>
      </c>
      <c r="M17" s="4">
        <v>2E-3</v>
      </c>
      <c r="O17" s="1" t="s">
        <v>4</v>
      </c>
    </row>
    <row r="18" spans="1:15" x14ac:dyDescent="0.3">
      <c r="A18" s="1" t="s">
        <v>45</v>
      </c>
      <c r="B18" s="1" t="s">
        <v>46</v>
      </c>
      <c r="C18" s="1" t="s">
        <v>6</v>
      </c>
      <c r="D18" s="1" t="s">
        <v>6</v>
      </c>
      <c r="E18" s="3">
        <v>8.43</v>
      </c>
      <c r="H18" s="4">
        <v>6</v>
      </c>
      <c r="I18" s="5">
        <v>1</v>
      </c>
      <c r="J18" s="1" t="s">
        <v>26</v>
      </c>
      <c r="K18" s="5">
        <v>6000</v>
      </c>
      <c r="L18" s="1" t="s">
        <v>27</v>
      </c>
      <c r="M18" s="4">
        <v>14.4</v>
      </c>
      <c r="O18" s="1" t="s">
        <v>4</v>
      </c>
    </row>
    <row r="19" spans="1:15" x14ac:dyDescent="0.3">
      <c r="A19" s="1" t="s">
        <v>47</v>
      </c>
      <c r="B19" s="1" t="s">
        <v>48</v>
      </c>
      <c r="C19" s="1" t="s">
        <v>6</v>
      </c>
      <c r="D19" s="1" t="s">
        <v>6</v>
      </c>
      <c r="E19" s="3">
        <v>2.71</v>
      </c>
      <c r="H19" s="4">
        <v>4</v>
      </c>
      <c r="I19" s="5">
        <v>1</v>
      </c>
      <c r="J19" s="1" t="s">
        <v>30</v>
      </c>
      <c r="K19" s="5">
        <v>10</v>
      </c>
      <c r="L19" s="1" t="s">
        <v>6</v>
      </c>
      <c r="M19" s="4">
        <v>2.8000000000000001E-2</v>
      </c>
      <c r="O19" s="1" t="s">
        <v>4</v>
      </c>
    </row>
    <row r="20" spans="1:15" x14ac:dyDescent="0.3">
      <c r="A20" s="1" t="s">
        <v>49</v>
      </c>
      <c r="B20" s="1" t="s">
        <v>50</v>
      </c>
      <c r="C20" s="1" t="s">
        <v>6</v>
      </c>
      <c r="D20" s="1" t="s">
        <v>6</v>
      </c>
      <c r="E20" s="3">
        <v>13.86</v>
      </c>
      <c r="H20" s="4">
        <v>4</v>
      </c>
      <c r="I20" s="5">
        <v>1</v>
      </c>
      <c r="J20" s="1" t="s">
        <v>30</v>
      </c>
      <c r="K20" s="5">
        <v>4</v>
      </c>
      <c r="L20" s="1" t="s">
        <v>6</v>
      </c>
      <c r="M20" s="4">
        <v>0.91</v>
      </c>
      <c r="O20" s="1" t="s">
        <v>4</v>
      </c>
    </row>
    <row r="21" spans="1:15" x14ac:dyDescent="0.3">
      <c r="A21" s="1" t="s">
        <v>51</v>
      </c>
      <c r="B21" s="1" t="s">
        <v>50</v>
      </c>
      <c r="C21" s="1" t="s">
        <v>6</v>
      </c>
      <c r="D21" s="1" t="s">
        <v>6</v>
      </c>
      <c r="E21" s="3">
        <v>17.78</v>
      </c>
      <c r="H21" s="4">
        <v>8</v>
      </c>
      <c r="I21" s="5">
        <v>2</v>
      </c>
      <c r="J21" s="1" t="s">
        <v>30</v>
      </c>
      <c r="K21" s="5">
        <v>4</v>
      </c>
      <c r="L21" s="1" t="s">
        <v>6</v>
      </c>
      <c r="M21" s="4">
        <v>0.81599999999999995</v>
      </c>
      <c r="O21" s="1" t="s">
        <v>4</v>
      </c>
    </row>
    <row r="22" spans="1:15" x14ac:dyDescent="0.3">
      <c r="A22" s="1" t="s">
        <v>52</v>
      </c>
      <c r="B22" s="1" t="s">
        <v>50</v>
      </c>
      <c r="C22" s="1" t="s">
        <v>6</v>
      </c>
      <c r="D22" s="1" t="s">
        <v>6</v>
      </c>
      <c r="E22" s="3">
        <v>3.79</v>
      </c>
      <c r="H22" s="4">
        <v>2</v>
      </c>
      <c r="I22" s="5">
        <v>1</v>
      </c>
      <c r="J22" s="1" t="s">
        <v>30</v>
      </c>
      <c r="K22" s="5">
        <v>20</v>
      </c>
      <c r="L22" s="1" t="s">
        <v>6</v>
      </c>
      <c r="M22" s="4">
        <v>0.251</v>
      </c>
      <c r="O22" s="1" t="s">
        <v>4</v>
      </c>
    </row>
    <row r="23" spans="1:15" x14ac:dyDescent="0.3">
      <c r="A23" s="1" t="s">
        <v>53</v>
      </c>
      <c r="B23" s="1" t="s">
        <v>54</v>
      </c>
      <c r="C23" s="1" t="s">
        <v>6</v>
      </c>
      <c r="D23" s="1" t="s">
        <v>6</v>
      </c>
      <c r="E23" s="3">
        <v>3.6</v>
      </c>
      <c r="H23" s="4">
        <v>1</v>
      </c>
      <c r="I23" s="5">
        <v>1</v>
      </c>
      <c r="J23" s="1" t="s">
        <v>17</v>
      </c>
      <c r="K23" s="5"/>
      <c r="L23" s="1" t="s">
        <v>6</v>
      </c>
      <c r="M23" s="4">
        <v>0.08</v>
      </c>
      <c r="O23" s="1" t="s">
        <v>4</v>
      </c>
    </row>
    <row r="24" spans="1:15" x14ac:dyDescent="0.3">
      <c r="A24" s="1" t="s">
        <v>55</v>
      </c>
      <c r="B24" s="1" t="s">
        <v>56</v>
      </c>
      <c r="C24" s="1" t="s">
        <v>6</v>
      </c>
      <c r="D24" s="1" t="s">
        <v>6</v>
      </c>
      <c r="E24" s="3">
        <v>2.11</v>
      </c>
      <c r="H24" s="4">
        <v>4.8419999999999996</v>
      </c>
      <c r="I24" s="5">
        <v>1</v>
      </c>
      <c r="J24" s="1" t="s">
        <v>30</v>
      </c>
      <c r="K24" s="5">
        <v>40</v>
      </c>
      <c r="L24" s="1" t="s">
        <v>6</v>
      </c>
      <c r="M24" s="4">
        <v>0.32900000000000001</v>
      </c>
      <c r="O24" s="1" t="s">
        <v>4</v>
      </c>
    </row>
    <row r="25" spans="1:15" x14ac:dyDescent="0.3">
      <c r="A25" s="1" t="s">
        <v>57</v>
      </c>
      <c r="B25" s="1" t="s">
        <v>58</v>
      </c>
      <c r="C25" s="1" t="s">
        <v>6</v>
      </c>
      <c r="D25" s="1" t="s">
        <v>6</v>
      </c>
      <c r="E25" s="3">
        <v>6.21</v>
      </c>
      <c r="H25" s="4">
        <v>11.974</v>
      </c>
      <c r="I25" s="5">
        <v>1</v>
      </c>
      <c r="J25" s="1" t="s">
        <v>30</v>
      </c>
      <c r="K25" s="5">
        <v>50</v>
      </c>
      <c r="L25" s="1" t="s">
        <v>6</v>
      </c>
      <c r="M25" s="4">
        <v>0.16800000000000001</v>
      </c>
      <c r="O25" s="1" t="s">
        <v>4</v>
      </c>
    </row>
    <row r="26" spans="1:15" x14ac:dyDescent="0.3">
      <c r="A26" s="1" t="s">
        <v>59</v>
      </c>
      <c r="B26" s="1" t="s">
        <v>60</v>
      </c>
      <c r="C26" s="1" t="s">
        <v>6</v>
      </c>
      <c r="D26" s="1" t="s">
        <v>6</v>
      </c>
      <c r="E26" s="3">
        <v>4.49</v>
      </c>
      <c r="H26" s="4">
        <v>18.864000000000001</v>
      </c>
      <c r="I26" s="5">
        <v>1</v>
      </c>
      <c r="J26" s="1" t="s">
        <v>30</v>
      </c>
      <c r="K26" s="5">
        <v>100</v>
      </c>
      <c r="L26" s="1" t="s">
        <v>6</v>
      </c>
      <c r="M26" s="4">
        <v>0.998</v>
      </c>
      <c r="O26" s="1" t="s">
        <v>4</v>
      </c>
    </row>
    <row r="27" spans="1:15" x14ac:dyDescent="0.3">
      <c r="A27" s="1" t="s">
        <v>61</v>
      </c>
      <c r="B27" s="1" t="s">
        <v>60</v>
      </c>
      <c r="C27" s="1" t="s">
        <v>6</v>
      </c>
      <c r="D27" s="1" t="s">
        <v>6</v>
      </c>
      <c r="E27" s="3">
        <v>1.87</v>
      </c>
      <c r="H27" s="4">
        <v>9.1809999999999992</v>
      </c>
      <c r="I27" s="5">
        <v>1</v>
      </c>
      <c r="J27" s="1" t="s">
        <v>30</v>
      </c>
      <c r="K27" s="5">
        <v>100</v>
      </c>
      <c r="L27" s="1" t="s">
        <v>6</v>
      </c>
      <c r="M27" s="4">
        <v>0.42099999999999999</v>
      </c>
      <c r="O27" s="1" t="s">
        <v>4</v>
      </c>
    </row>
    <row r="28" spans="1:15" x14ac:dyDescent="0.3">
      <c r="A28" s="1" t="s">
        <v>62</v>
      </c>
      <c r="B28" s="1" t="s">
        <v>63</v>
      </c>
      <c r="C28" s="1" t="s">
        <v>6</v>
      </c>
      <c r="D28" s="1" t="s">
        <v>6</v>
      </c>
      <c r="E28" s="3">
        <v>10.09</v>
      </c>
      <c r="H28" s="4">
        <v>8</v>
      </c>
      <c r="I28" s="5">
        <v>1</v>
      </c>
      <c r="J28" s="1" t="s">
        <v>30</v>
      </c>
      <c r="K28" s="5">
        <v>16</v>
      </c>
      <c r="L28" s="1" t="s">
        <v>6</v>
      </c>
      <c r="M28" s="4">
        <v>0.02</v>
      </c>
      <c r="O28" s="1" t="s">
        <v>4</v>
      </c>
    </row>
    <row r="29" spans="1:15" x14ac:dyDescent="0.3">
      <c r="A29" s="1" t="s">
        <v>64</v>
      </c>
      <c r="B29" s="1" t="s">
        <v>65</v>
      </c>
      <c r="C29" s="1" t="s">
        <v>6</v>
      </c>
      <c r="D29" s="1" t="s">
        <v>6</v>
      </c>
      <c r="E29" s="3">
        <v>9.69</v>
      </c>
      <c r="H29" s="4">
        <v>8</v>
      </c>
      <c r="I29" s="5">
        <v>1</v>
      </c>
      <c r="J29" s="1" t="s">
        <v>30</v>
      </c>
      <c r="K29" s="5">
        <v>40</v>
      </c>
      <c r="L29" s="1" t="s">
        <v>6</v>
      </c>
      <c r="M29" s="4">
        <v>0.03</v>
      </c>
      <c r="O29" s="1" t="s">
        <v>4</v>
      </c>
    </row>
    <row r="30" spans="1:15" x14ac:dyDescent="0.3">
      <c r="A30" s="1" t="s">
        <v>66</v>
      </c>
      <c r="B30" s="1" t="s">
        <v>67</v>
      </c>
      <c r="C30" s="1" t="s">
        <v>6</v>
      </c>
      <c r="D30" s="1" t="s">
        <v>6</v>
      </c>
      <c r="E30" s="3">
        <v>24.21</v>
      </c>
      <c r="H30" s="4">
        <v>2</v>
      </c>
      <c r="I30" s="5">
        <v>2</v>
      </c>
      <c r="J30" s="1" t="s">
        <v>17</v>
      </c>
      <c r="K30" s="5"/>
      <c r="L30" s="1" t="s">
        <v>6</v>
      </c>
      <c r="M30" s="4">
        <v>0.74399999999999999</v>
      </c>
      <c r="O30" s="1" t="s">
        <v>4</v>
      </c>
    </row>
    <row r="31" spans="1:15" x14ac:dyDescent="0.3">
      <c r="A31" s="1" t="s">
        <v>68</v>
      </c>
      <c r="B31" s="1" t="s">
        <v>69</v>
      </c>
      <c r="C31" s="1" t="s">
        <v>6</v>
      </c>
      <c r="D31" s="1" t="s">
        <v>6</v>
      </c>
      <c r="E31" s="3">
        <v>26.14</v>
      </c>
      <c r="H31" s="4">
        <v>6</v>
      </c>
      <c r="I31" s="5">
        <v>2</v>
      </c>
      <c r="J31" s="1" t="s">
        <v>30</v>
      </c>
      <c r="K31" s="5">
        <v>4</v>
      </c>
      <c r="L31" s="1" t="s">
        <v>6</v>
      </c>
      <c r="M31" s="4">
        <v>0.76500000000000001</v>
      </c>
      <c r="O31" s="1" t="s">
        <v>4</v>
      </c>
    </row>
    <row r="32" spans="1:15" x14ac:dyDescent="0.3">
      <c r="A32" s="1" t="s">
        <v>70</v>
      </c>
      <c r="B32" s="1" t="s">
        <v>71</v>
      </c>
      <c r="C32" s="1" t="s">
        <v>6</v>
      </c>
      <c r="D32" s="1" t="s">
        <v>6</v>
      </c>
      <c r="E32" s="3">
        <v>2.0299999999999998</v>
      </c>
      <c r="H32" s="4">
        <v>4</v>
      </c>
      <c r="I32" s="5">
        <v>1</v>
      </c>
      <c r="J32" s="1" t="s">
        <v>30</v>
      </c>
      <c r="K32" s="5">
        <v>4</v>
      </c>
      <c r="L32" s="1" t="s">
        <v>6</v>
      </c>
      <c r="M32" s="4">
        <v>0.01</v>
      </c>
      <c r="O32" s="1" t="s">
        <v>4</v>
      </c>
    </row>
    <row r="33" spans="1:15" x14ac:dyDescent="0.3">
      <c r="A33" s="1" t="s">
        <v>72</v>
      </c>
      <c r="B33" s="1" t="s">
        <v>73</v>
      </c>
      <c r="C33" s="1" t="s">
        <v>6</v>
      </c>
      <c r="D33" s="1" t="s">
        <v>6</v>
      </c>
      <c r="E33" s="3">
        <v>16.27</v>
      </c>
      <c r="H33" s="4">
        <v>1</v>
      </c>
      <c r="I33" s="5">
        <v>1</v>
      </c>
      <c r="J33" s="1" t="s">
        <v>17</v>
      </c>
      <c r="K33" s="5"/>
      <c r="L33" s="1" t="s">
        <v>6</v>
      </c>
      <c r="M33" s="4">
        <v>5.1999999999999998E-2</v>
      </c>
      <c r="O33" s="1" t="s">
        <v>4</v>
      </c>
    </row>
    <row r="34" spans="1:15" x14ac:dyDescent="0.3">
      <c r="A34" s="1" t="s">
        <v>74</v>
      </c>
      <c r="B34" s="1" t="s">
        <v>75</v>
      </c>
      <c r="C34" s="1" t="s">
        <v>6</v>
      </c>
      <c r="D34" s="1" t="s">
        <v>6</v>
      </c>
      <c r="E34" s="3">
        <v>2.86</v>
      </c>
      <c r="H34" s="4">
        <v>1</v>
      </c>
      <c r="I34" s="5">
        <v>1</v>
      </c>
      <c r="J34" s="1" t="s">
        <v>17</v>
      </c>
      <c r="K34" s="5"/>
      <c r="L34" s="1" t="s">
        <v>6</v>
      </c>
      <c r="M34" s="4">
        <v>1.7000000000000001E-2</v>
      </c>
      <c r="O34" s="1" t="s">
        <v>4</v>
      </c>
    </row>
    <row r="35" spans="1:15" x14ac:dyDescent="0.3">
      <c r="A35" s="1" t="s">
        <v>76</v>
      </c>
      <c r="B35" s="1" t="s">
        <v>77</v>
      </c>
      <c r="C35" s="1" t="s">
        <v>6</v>
      </c>
      <c r="D35" s="1" t="s">
        <v>6</v>
      </c>
      <c r="E35" s="3">
        <v>26.58</v>
      </c>
      <c r="H35" s="4">
        <v>1</v>
      </c>
      <c r="I35" s="5">
        <v>1</v>
      </c>
      <c r="J35" s="1" t="s">
        <v>17</v>
      </c>
      <c r="K35" s="5"/>
      <c r="L35" s="1" t="s">
        <v>6</v>
      </c>
      <c r="M35" s="4">
        <v>0.34100000000000003</v>
      </c>
      <c r="O35" s="1" t="s">
        <v>4</v>
      </c>
    </row>
    <row r="36" spans="1:15" x14ac:dyDescent="0.3">
      <c r="A36" s="1" t="s">
        <v>78</v>
      </c>
      <c r="B36" s="1" t="s">
        <v>77</v>
      </c>
      <c r="C36" s="1" t="s">
        <v>6</v>
      </c>
      <c r="D36" s="1" t="s">
        <v>6</v>
      </c>
      <c r="E36" s="3">
        <v>36.67</v>
      </c>
      <c r="H36" s="4">
        <v>1</v>
      </c>
      <c r="I36" s="5">
        <v>1</v>
      </c>
      <c r="J36" s="1" t="s">
        <v>17</v>
      </c>
      <c r="K36" s="5"/>
      <c r="L36" s="1" t="s">
        <v>6</v>
      </c>
      <c r="M36" s="4">
        <v>0.33500000000000002</v>
      </c>
      <c r="O36" s="1" t="s">
        <v>4</v>
      </c>
    </row>
    <row r="37" spans="1:15" x14ac:dyDescent="0.3">
      <c r="A37" s="1" t="s">
        <v>79</v>
      </c>
      <c r="B37" s="1" t="s">
        <v>80</v>
      </c>
      <c r="C37" s="1" t="s">
        <v>6</v>
      </c>
      <c r="D37" s="1" t="s">
        <v>6</v>
      </c>
      <c r="E37" s="3">
        <v>7.05</v>
      </c>
      <c r="H37" s="4">
        <v>1</v>
      </c>
      <c r="I37" s="5">
        <v>1</v>
      </c>
      <c r="J37" s="1" t="s">
        <v>17</v>
      </c>
      <c r="K37" s="5"/>
      <c r="L37" s="1" t="s">
        <v>6</v>
      </c>
      <c r="M37" s="4">
        <v>0.153</v>
      </c>
      <c r="O37" s="1" t="s">
        <v>4</v>
      </c>
    </row>
    <row r="38" spans="1:15" x14ac:dyDescent="0.3">
      <c r="A38" s="1" t="s">
        <v>81</v>
      </c>
      <c r="B38" s="1" t="s">
        <v>82</v>
      </c>
      <c r="C38" s="1" t="s">
        <v>6</v>
      </c>
      <c r="D38" s="1" t="s">
        <v>6</v>
      </c>
      <c r="E38" s="3">
        <v>70.22</v>
      </c>
      <c r="H38" s="4">
        <v>1</v>
      </c>
      <c r="I38" s="5">
        <v>1</v>
      </c>
      <c r="J38" s="1" t="s">
        <v>17</v>
      </c>
      <c r="K38" s="5"/>
      <c r="L38" s="1" t="s">
        <v>6</v>
      </c>
      <c r="M38" s="4">
        <v>2</v>
      </c>
      <c r="O38" s="1" t="s">
        <v>4</v>
      </c>
    </row>
    <row r="39" spans="1:15" x14ac:dyDescent="0.3">
      <c r="A39" s="1" t="s">
        <v>83</v>
      </c>
      <c r="B39" s="1" t="s">
        <v>84</v>
      </c>
      <c r="C39" s="1" t="s">
        <v>6</v>
      </c>
      <c r="D39" s="1" t="s">
        <v>6</v>
      </c>
      <c r="E39" s="3">
        <v>95.94</v>
      </c>
      <c r="H39" s="4">
        <v>1</v>
      </c>
      <c r="I39" s="5">
        <v>1</v>
      </c>
      <c r="J39" s="1" t="s">
        <v>17</v>
      </c>
      <c r="K39" s="5"/>
      <c r="L39" s="1" t="s">
        <v>6</v>
      </c>
      <c r="M39" s="4">
        <v>1.2110000000000001</v>
      </c>
      <c r="O39" s="1" t="s">
        <v>4</v>
      </c>
    </row>
    <row r="40" spans="1:15" x14ac:dyDescent="0.3">
      <c r="A40" s="1" t="s">
        <v>85</v>
      </c>
      <c r="B40" s="1" t="s">
        <v>86</v>
      </c>
      <c r="C40" s="1" t="s">
        <v>6</v>
      </c>
      <c r="D40" s="1" t="s">
        <v>6</v>
      </c>
      <c r="E40" s="3">
        <v>22.95</v>
      </c>
      <c r="H40" s="4">
        <v>1</v>
      </c>
      <c r="I40" s="5">
        <v>1</v>
      </c>
      <c r="J40" s="1" t="s">
        <v>17</v>
      </c>
      <c r="K40" s="5"/>
      <c r="L40" s="1" t="s">
        <v>6</v>
      </c>
      <c r="M40" s="4">
        <v>0.2</v>
      </c>
      <c r="O40" s="1" t="s">
        <v>4</v>
      </c>
    </row>
    <row r="41" spans="1:15" x14ac:dyDescent="0.3">
      <c r="A41" s="1" t="s">
        <v>87</v>
      </c>
      <c r="B41" s="1" t="s">
        <v>88</v>
      </c>
      <c r="C41" s="1" t="s">
        <v>6</v>
      </c>
      <c r="D41" s="1" t="s">
        <v>6</v>
      </c>
      <c r="E41" s="3">
        <v>8.2799999999999994</v>
      </c>
      <c r="H41" s="4">
        <v>12</v>
      </c>
      <c r="I41" s="5">
        <v>2</v>
      </c>
      <c r="J41" s="1" t="s">
        <v>26</v>
      </c>
      <c r="K41" s="5">
        <v>6000</v>
      </c>
      <c r="L41" s="1" t="s">
        <v>27</v>
      </c>
      <c r="M41" s="4">
        <v>1.212</v>
      </c>
      <c r="O41" s="1" t="s">
        <v>4</v>
      </c>
    </row>
    <row r="42" spans="1:15" x14ac:dyDescent="0.3">
      <c r="A42" s="1" t="s">
        <v>89</v>
      </c>
      <c r="B42" s="1" t="s">
        <v>90</v>
      </c>
      <c r="C42" s="1" t="s">
        <v>6</v>
      </c>
      <c r="D42" s="1" t="s">
        <v>6</v>
      </c>
      <c r="E42" s="3">
        <v>7.33</v>
      </c>
      <c r="H42" s="4">
        <v>4.5199999999999996</v>
      </c>
      <c r="I42" s="5">
        <v>1</v>
      </c>
      <c r="J42" s="1" t="s">
        <v>30</v>
      </c>
      <c r="K42" s="5">
        <v>10</v>
      </c>
      <c r="L42" s="1" t="s">
        <v>6</v>
      </c>
      <c r="M42" s="4">
        <v>3.5999999999999997E-2</v>
      </c>
      <c r="O42" s="1" t="s">
        <v>4</v>
      </c>
    </row>
    <row r="43" spans="1:15" x14ac:dyDescent="0.3">
      <c r="A43" s="1" t="s">
        <v>91</v>
      </c>
      <c r="B43" s="1" t="s">
        <v>90</v>
      </c>
      <c r="C43" s="1" t="s">
        <v>6</v>
      </c>
      <c r="D43" s="1" t="s">
        <v>6</v>
      </c>
      <c r="E43" s="3">
        <v>8.1300000000000008</v>
      </c>
      <c r="H43" s="4">
        <v>4.6420000000000003</v>
      </c>
      <c r="I43" s="5">
        <v>1</v>
      </c>
      <c r="J43" s="1" t="s">
        <v>30</v>
      </c>
      <c r="K43" s="5">
        <v>10</v>
      </c>
      <c r="L43" s="1" t="s">
        <v>6</v>
      </c>
      <c r="M43" s="4">
        <v>3.6999999999999998E-2</v>
      </c>
      <c r="O43" s="1" t="s">
        <v>4</v>
      </c>
    </row>
    <row r="44" spans="1:15" x14ac:dyDescent="0.3">
      <c r="A44" s="1" t="s">
        <v>92</v>
      </c>
      <c r="B44" s="1" t="s">
        <v>93</v>
      </c>
      <c r="C44" s="1" t="s">
        <v>6</v>
      </c>
      <c r="D44" s="1" t="s">
        <v>6</v>
      </c>
      <c r="E44" s="3">
        <v>14.32</v>
      </c>
      <c r="H44" s="4">
        <v>1</v>
      </c>
      <c r="I44" s="5">
        <v>1</v>
      </c>
      <c r="J44" s="1" t="s">
        <v>17</v>
      </c>
      <c r="K44" s="5"/>
      <c r="L44" s="1" t="s">
        <v>6</v>
      </c>
      <c r="M44" s="4">
        <v>0.378</v>
      </c>
      <c r="O44" s="1" t="s">
        <v>4</v>
      </c>
    </row>
    <row r="45" spans="1:15" x14ac:dyDescent="0.3">
      <c r="A45" s="1" t="s">
        <v>94</v>
      </c>
      <c r="B45" s="1" t="s">
        <v>95</v>
      </c>
      <c r="C45" s="1" t="s">
        <v>6</v>
      </c>
      <c r="D45" s="1" t="s">
        <v>6</v>
      </c>
      <c r="E45" s="3">
        <v>88.38</v>
      </c>
      <c r="H45" s="4">
        <v>1</v>
      </c>
      <c r="I45" s="5">
        <v>1</v>
      </c>
      <c r="J45" s="1" t="s">
        <v>17</v>
      </c>
      <c r="K45" s="5"/>
      <c r="L45" s="1" t="s">
        <v>6</v>
      </c>
      <c r="M45" s="4">
        <v>0.121</v>
      </c>
      <c r="O45" s="1" t="s">
        <v>4</v>
      </c>
    </row>
    <row r="46" spans="1:15" x14ac:dyDescent="0.3">
      <c r="A46" s="1" t="s">
        <v>96</v>
      </c>
      <c r="B46" s="1" t="s">
        <v>97</v>
      </c>
      <c r="C46" s="1" t="s">
        <v>6</v>
      </c>
      <c r="D46" s="1" t="s">
        <v>6</v>
      </c>
      <c r="E46" s="3">
        <v>6.8</v>
      </c>
      <c r="H46" s="4">
        <v>2</v>
      </c>
      <c r="I46" s="5">
        <v>1</v>
      </c>
      <c r="J46" s="1" t="s">
        <v>30</v>
      </c>
      <c r="K46" s="5">
        <v>2</v>
      </c>
      <c r="L46" s="1" t="s">
        <v>6</v>
      </c>
      <c r="M46" s="4">
        <v>1.0999999999999999E-2</v>
      </c>
      <c r="O46" s="1" t="s">
        <v>4</v>
      </c>
    </row>
    <row r="47" spans="1:15" x14ac:dyDescent="0.3">
      <c r="A47" s="1" t="s">
        <v>98</v>
      </c>
      <c r="B47" s="1" t="s">
        <v>99</v>
      </c>
      <c r="C47" s="1" t="s">
        <v>6</v>
      </c>
      <c r="D47" s="1" t="s">
        <v>6</v>
      </c>
      <c r="E47" s="3">
        <v>2.11</v>
      </c>
      <c r="H47" s="4">
        <v>4</v>
      </c>
      <c r="I47" s="5">
        <v>1</v>
      </c>
      <c r="J47" s="1" t="s">
        <v>30</v>
      </c>
      <c r="K47" s="5">
        <v>4</v>
      </c>
      <c r="L47" s="1" t="s">
        <v>6</v>
      </c>
      <c r="M47" s="4">
        <v>2.3E-2</v>
      </c>
      <c r="O47" s="1" t="s">
        <v>4</v>
      </c>
    </row>
    <row r="48" spans="1:15" x14ac:dyDescent="0.3">
      <c r="A48" s="1" t="s">
        <v>100</v>
      </c>
      <c r="B48" s="1" t="s">
        <v>63</v>
      </c>
      <c r="C48" s="1" t="s">
        <v>6</v>
      </c>
      <c r="D48" s="1" t="s">
        <v>6</v>
      </c>
      <c r="E48" s="3">
        <v>12.71</v>
      </c>
      <c r="H48" s="4">
        <v>1</v>
      </c>
      <c r="I48" s="5">
        <v>1</v>
      </c>
      <c r="J48" s="1" t="s">
        <v>17</v>
      </c>
      <c r="K48" s="5"/>
      <c r="L48" s="1" t="s">
        <v>6</v>
      </c>
      <c r="M48" s="4">
        <v>2.4E-2</v>
      </c>
      <c r="O48" s="1" t="s">
        <v>4</v>
      </c>
    </row>
    <row r="49" spans="1:15" x14ac:dyDescent="0.3">
      <c r="A49" s="1" t="s">
        <v>101</v>
      </c>
      <c r="B49" s="1" t="s">
        <v>102</v>
      </c>
      <c r="C49" s="1" t="s">
        <v>6</v>
      </c>
      <c r="D49" s="1" t="s">
        <v>6</v>
      </c>
      <c r="E49" s="3">
        <v>2.84</v>
      </c>
      <c r="H49" s="4">
        <v>3</v>
      </c>
      <c r="I49" s="5">
        <v>1</v>
      </c>
      <c r="J49" s="1" t="s">
        <v>30</v>
      </c>
      <c r="K49" s="5">
        <v>3</v>
      </c>
      <c r="L49" s="1" t="s">
        <v>6</v>
      </c>
      <c r="M49" s="4">
        <v>0.1</v>
      </c>
      <c r="O49" s="1" t="s">
        <v>4</v>
      </c>
    </row>
    <row r="50" spans="1:15" x14ac:dyDescent="0.3">
      <c r="A50" s="1" t="s">
        <v>103</v>
      </c>
      <c r="B50" s="1" t="s">
        <v>104</v>
      </c>
      <c r="C50" s="1" t="s">
        <v>6</v>
      </c>
      <c r="D50" s="1" t="s">
        <v>6</v>
      </c>
      <c r="E50" s="3">
        <v>6.39</v>
      </c>
      <c r="H50" s="4">
        <v>80</v>
      </c>
      <c r="I50" s="5">
        <v>1</v>
      </c>
      <c r="J50" s="1" t="s">
        <v>30</v>
      </c>
      <c r="K50" s="5">
        <v>100</v>
      </c>
      <c r="L50" s="1" t="s">
        <v>6</v>
      </c>
      <c r="M50" s="4">
        <v>0.05</v>
      </c>
      <c r="O50" s="1" t="s">
        <v>4</v>
      </c>
    </row>
    <row r="51" spans="1:15" x14ac:dyDescent="0.3">
      <c r="A51" s="1" t="s">
        <v>105</v>
      </c>
      <c r="B51" s="1" t="s">
        <v>106</v>
      </c>
      <c r="C51" s="1" t="s">
        <v>6</v>
      </c>
      <c r="D51" s="1" t="s">
        <v>6</v>
      </c>
      <c r="E51" s="3">
        <v>9.6300000000000008</v>
      </c>
      <c r="H51" s="4">
        <v>6</v>
      </c>
      <c r="I51" s="5">
        <v>2</v>
      </c>
      <c r="J51" s="1" t="s">
        <v>30</v>
      </c>
      <c r="K51" s="5">
        <v>4</v>
      </c>
      <c r="L51" s="1" t="s">
        <v>6</v>
      </c>
      <c r="M51" s="4">
        <v>0.28899999999999998</v>
      </c>
      <c r="O51" s="1" t="s">
        <v>4</v>
      </c>
    </row>
    <row r="52" spans="1:15" x14ac:dyDescent="0.3">
      <c r="A52" s="1" t="s">
        <v>107</v>
      </c>
      <c r="B52" s="1" t="s">
        <v>108</v>
      </c>
      <c r="C52" s="1" t="s">
        <v>6</v>
      </c>
      <c r="D52" s="1" t="s">
        <v>6</v>
      </c>
      <c r="E52" s="3">
        <v>4.5199999999999996</v>
      </c>
      <c r="H52" s="4">
        <v>1</v>
      </c>
      <c r="I52" s="5">
        <v>1</v>
      </c>
      <c r="J52" s="1" t="s">
        <v>30</v>
      </c>
      <c r="K52" s="5">
        <v>1</v>
      </c>
      <c r="L52" s="1" t="s">
        <v>6</v>
      </c>
      <c r="M52" s="4">
        <v>0.10100000000000001</v>
      </c>
      <c r="O52" s="1" t="s">
        <v>4</v>
      </c>
    </row>
    <row r="53" spans="1:15" x14ac:dyDescent="0.3">
      <c r="A53" s="1" t="s">
        <v>109</v>
      </c>
      <c r="B53" s="1" t="s">
        <v>110</v>
      </c>
      <c r="C53" s="1" t="s">
        <v>6</v>
      </c>
      <c r="D53" s="1" t="s">
        <v>6</v>
      </c>
      <c r="E53" s="3">
        <v>8.09</v>
      </c>
      <c r="H53" s="4">
        <v>17.687999999999999</v>
      </c>
      <c r="I53" s="5">
        <v>1</v>
      </c>
      <c r="J53" s="1" t="s">
        <v>30</v>
      </c>
      <c r="K53" s="5">
        <v>100</v>
      </c>
      <c r="L53" s="1" t="s">
        <v>6</v>
      </c>
      <c r="M53" s="4">
        <v>1.327</v>
      </c>
      <c r="O53" s="1" t="s">
        <v>4</v>
      </c>
    </row>
    <row r="54" spans="1:15" x14ac:dyDescent="0.3">
      <c r="A54" s="1" t="s">
        <v>111</v>
      </c>
      <c r="B54" s="1" t="s">
        <v>112</v>
      </c>
      <c r="C54" s="1" t="s">
        <v>6</v>
      </c>
      <c r="D54" s="1" t="s">
        <v>6</v>
      </c>
      <c r="E54" s="3">
        <v>8.81</v>
      </c>
      <c r="H54" s="4">
        <v>17.818999999999999</v>
      </c>
      <c r="I54" s="5">
        <v>1</v>
      </c>
      <c r="J54" s="1" t="s">
        <v>30</v>
      </c>
      <c r="K54" s="5">
        <v>100</v>
      </c>
      <c r="L54" s="1" t="s">
        <v>6</v>
      </c>
      <c r="M54" s="4">
        <v>1.47</v>
      </c>
      <c r="O54" s="1" t="s">
        <v>4</v>
      </c>
    </row>
    <row r="55" spans="1:15" x14ac:dyDescent="0.3">
      <c r="A55" s="1" t="s">
        <v>113</v>
      </c>
      <c r="B55" s="1" t="s">
        <v>114</v>
      </c>
      <c r="C55" s="1" t="s">
        <v>6</v>
      </c>
      <c r="D55" s="1" t="s">
        <v>6</v>
      </c>
      <c r="E55" s="3">
        <v>2.8</v>
      </c>
      <c r="H55" s="4">
        <v>12</v>
      </c>
      <c r="I55" s="5">
        <v>1</v>
      </c>
      <c r="J55" s="1" t="s">
        <v>30</v>
      </c>
      <c r="K55" s="5">
        <v>100</v>
      </c>
      <c r="L55" s="1" t="s">
        <v>6</v>
      </c>
      <c r="M55" s="4">
        <v>0.112</v>
      </c>
      <c r="O55" s="1" t="s">
        <v>4</v>
      </c>
    </row>
    <row r="56" spans="1:15" x14ac:dyDescent="0.3">
      <c r="A56" s="1" t="s">
        <v>115</v>
      </c>
      <c r="B56" s="1" t="s">
        <v>116</v>
      </c>
      <c r="C56" s="1" t="s">
        <v>6</v>
      </c>
      <c r="D56" s="1" t="s">
        <v>6</v>
      </c>
      <c r="E56" s="3">
        <v>19.14</v>
      </c>
      <c r="H56" s="4">
        <v>17.474</v>
      </c>
      <c r="I56" s="5">
        <v>1</v>
      </c>
      <c r="J56" s="1" t="s">
        <v>30</v>
      </c>
      <c r="K56" s="5">
        <v>100</v>
      </c>
      <c r="L56" s="1" t="s">
        <v>6</v>
      </c>
      <c r="M56" s="4">
        <v>0.36699999999999999</v>
      </c>
      <c r="O56" s="1" t="s">
        <v>4</v>
      </c>
    </row>
    <row r="57" spans="1:15" x14ac:dyDescent="0.3">
      <c r="A57" s="1" t="s">
        <v>117</v>
      </c>
      <c r="B57" s="1" t="s">
        <v>118</v>
      </c>
      <c r="C57" s="1" t="s">
        <v>6</v>
      </c>
      <c r="D57" s="1" t="s">
        <v>6</v>
      </c>
      <c r="E57" s="3">
        <v>19.350000000000001</v>
      </c>
      <c r="H57" s="4">
        <v>2</v>
      </c>
      <c r="I57" s="5">
        <v>1</v>
      </c>
      <c r="J57" s="1" t="s">
        <v>30</v>
      </c>
      <c r="K57" s="5">
        <v>6</v>
      </c>
      <c r="L57" s="1" t="s">
        <v>6</v>
      </c>
      <c r="M57" s="4">
        <v>1.2869999999999999</v>
      </c>
      <c r="O57" s="1" t="s">
        <v>4</v>
      </c>
    </row>
    <row r="58" spans="1:15" x14ac:dyDescent="0.3">
      <c r="A58" s="1" t="s">
        <v>119</v>
      </c>
      <c r="B58" s="1" t="s">
        <v>120</v>
      </c>
      <c r="C58" s="1" t="s">
        <v>6</v>
      </c>
      <c r="D58" s="1" t="s">
        <v>6</v>
      </c>
      <c r="E58" s="3">
        <v>22.04</v>
      </c>
      <c r="H58" s="4">
        <v>2</v>
      </c>
      <c r="I58" s="5">
        <v>1</v>
      </c>
      <c r="J58" s="1" t="s">
        <v>30</v>
      </c>
      <c r="K58" s="5">
        <v>12</v>
      </c>
      <c r="L58" s="1" t="s">
        <v>6</v>
      </c>
      <c r="M58" s="4">
        <v>1.054</v>
      </c>
      <c r="O58" s="1" t="s">
        <v>4</v>
      </c>
    </row>
    <row r="59" spans="1:15" x14ac:dyDescent="0.3">
      <c r="A59" s="1" t="s">
        <v>121</v>
      </c>
      <c r="B59" s="1" t="s">
        <v>122</v>
      </c>
      <c r="C59" s="1" t="s">
        <v>6</v>
      </c>
      <c r="D59" s="1" t="s">
        <v>6</v>
      </c>
      <c r="E59" s="3">
        <v>9.69</v>
      </c>
      <c r="H59" s="4">
        <v>2</v>
      </c>
      <c r="I59" s="5">
        <v>2</v>
      </c>
      <c r="J59" s="1" t="s">
        <v>17</v>
      </c>
      <c r="K59" s="5"/>
      <c r="L59" s="1" t="s">
        <v>6</v>
      </c>
      <c r="M59" s="4">
        <v>1.08</v>
      </c>
      <c r="O59" s="1" t="s">
        <v>4</v>
      </c>
    </row>
    <row r="60" spans="1:15" x14ac:dyDescent="0.3">
      <c r="A60" s="1" t="s">
        <v>6</v>
      </c>
    </row>
    <row r="61" spans="1:15" x14ac:dyDescent="0.3">
      <c r="A61" t="s">
        <v>123</v>
      </c>
    </row>
    <row r="62" spans="1:15" x14ac:dyDescent="0.3">
      <c r="A62" s="1" t="s">
        <v>6</v>
      </c>
      <c r="E62" s="1" t="s">
        <v>6</v>
      </c>
      <c r="M62" s="1" t="s">
        <v>6</v>
      </c>
    </row>
    <row r="63" spans="1:15" x14ac:dyDescent="0.3">
      <c r="A63" s="1" t="s">
        <v>124</v>
      </c>
      <c r="E63" s="3">
        <f>SUM(E9:E59)+0-0</f>
        <v>738.31</v>
      </c>
      <c r="F63">
        <f>SUM(F9:F59)</f>
        <v>0</v>
      </c>
      <c r="G63">
        <f>SUM(G9:G59)+0-0</f>
        <v>0</v>
      </c>
      <c r="M63" s="4">
        <f>SUM(M9:M59)</f>
        <v>37.643999999999998</v>
      </c>
    </row>
    <row r="64" spans="1:15" x14ac:dyDescent="0.3">
      <c r="A64" s="1" t="s">
        <v>6</v>
      </c>
      <c r="B64" s="1" t="s">
        <v>6</v>
      </c>
      <c r="C64" s="1" t="s">
        <v>6</v>
      </c>
      <c r="D64" s="1" t="s">
        <v>6</v>
      </c>
      <c r="E64" s="1" t="s">
        <v>6</v>
      </c>
      <c r="F64" s="1" t="s">
        <v>6</v>
      </c>
      <c r="G64" s="1" t="s">
        <v>6</v>
      </c>
    </row>
    <row r="65" spans="1:13" x14ac:dyDescent="0.3">
      <c r="A65" s="1" t="s">
        <v>20</v>
      </c>
      <c r="B65" s="1" t="s">
        <v>17</v>
      </c>
      <c r="C65" s="1" t="s">
        <v>126</v>
      </c>
      <c r="D65" s="1" t="s">
        <v>125</v>
      </c>
      <c r="E65" s="1" t="s">
        <v>126</v>
      </c>
      <c r="F65" s="1" t="s">
        <v>127</v>
      </c>
      <c r="G65" s="1" t="s">
        <v>126</v>
      </c>
    </row>
    <row r="66" spans="1:13" x14ac:dyDescent="0.3">
      <c r="A66" s="1" t="s">
        <v>128</v>
      </c>
      <c r="B66" s="5">
        <v>0</v>
      </c>
      <c r="C66" s="3">
        <v>0</v>
      </c>
      <c r="D66" s="4">
        <v>0</v>
      </c>
      <c r="E66" s="3">
        <v>0</v>
      </c>
      <c r="F66" s="4">
        <v>0</v>
      </c>
      <c r="G66" s="3">
        <v>0</v>
      </c>
    </row>
    <row r="67" spans="1:13" x14ac:dyDescent="0.3">
      <c r="A67" s="1" t="s">
        <v>6</v>
      </c>
      <c r="B67" s="1" t="s">
        <v>6</v>
      </c>
      <c r="E67" s="1" t="s">
        <v>6</v>
      </c>
      <c r="M67" s="1" t="s">
        <v>6</v>
      </c>
    </row>
    <row r="68" spans="1:13" x14ac:dyDescent="0.3">
      <c r="A68" s="1" t="s">
        <v>129</v>
      </c>
      <c r="B68" s="1" t="s">
        <v>126</v>
      </c>
      <c r="E68" s="3">
        <f>E63+E66+G66+C66</f>
        <v>738.31</v>
      </c>
      <c r="M68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 Kalašinskas</dc:creator>
  <cp:lastModifiedBy>Ernestas Kalašinskas</cp:lastModifiedBy>
  <dcterms:created xsi:type="dcterms:W3CDTF">2024-10-17T05:14:36Z</dcterms:created>
  <dcterms:modified xsi:type="dcterms:W3CDTF">2024-10-17T05:15:53Z</dcterms:modified>
</cp:coreProperties>
</file>