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danno-my.sharepoint.com/personal/ernestas_kalasinskas_nordan_lt/Documents/Desktop/Užsakymai/2024/Spalis/2409Z04081-5_ALU/Darbiniai/"/>
    </mc:Choice>
  </mc:AlternateContent>
  <xr:revisionPtr revIDLastSave="0" documentId="8_{86EE8D23-6EDD-4AD1-BB8E-70CE32F98500}" xr6:coauthVersionLast="47" xr6:coauthVersionMax="47" xr10:uidLastSave="{00000000-0000-0000-0000-000000000000}"/>
  <bookViews>
    <workbookView xWindow="28680" yWindow="-120" windowWidth="29040" windowHeight="15840" activeTab="1" xr2:uid="{895088BF-A35A-4D11-95B3-2B4E284E94B1}"/>
  </bookViews>
  <sheets>
    <sheet name="2" sheetId="2" r:id="rId1"/>
    <sheet name="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" l="1"/>
  <c r="J8" i="2"/>
  <c r="H8" i="2"/>
  <c r="D8" i="2"/>
  <c r="L6" i="2"/>
  <c r="J6" i="2"/>
  <c r="H6" i="2"/>
  <c r="D6" i="2"/>
  <c r="E45" i="1"/>
  <c r="G43" i="1"/>
  <c r="F43" i="1"/>
  <c r="C43" i="1"/>
  <c r="B43" i="1"/>
  <c r="E43" i="1"/>
  <c r="D43" i="1"/>
  <c r="M38" i="1"/>
  <c r="G38" i="1"/>
  <c r="F38" i="1"/>
  <c r="E38" i="1"/>
</calcChain>
</file>

<file path=xl/sharedStrings.xml><?xml version="1.0" encoding="utf-8"?>
<sst xmlns="http://schemas.openxmlformats.org/spreadsheetml/2006/main" count="281" uniqueCount="88">
  <si>
    <t>Profile summary</t>
  </si>
  <si>
    <t>(Orders\2409Z04081-5_ALU  POR 242917)/SD2</t>
  </si>
  <si>
    <t/>
  </si>
  <si>
    <t>Supplier:</t>
  </si>
  <si>
    <t>Schüco</t>
  </si>
  <si>
    <t>Project:</t>
  </si>
  <si>
    <t xml:space="preserve"> </t>
  </si>
  <si>
    <t>Orders/2409Z04081-5_ALU  POR 242917  (Ernestas.Kalašinskas)</t>
  </si>
  <si>
    <t>Item:</t>
  </si>
  <si>
    <t>SD2</t>
  </si>
  <si>
    <t>Price Aluminium:</t>
  </si>
  <si>
    <t>01.01.2024, Article status: 02.09.2024</t>
  </si>
  <si>
    <t>Status</t>
  </si>
  <si>
    <t>Art no</t>
  </si>
  <si>
    <t>Description</t>
  </si>
  <si>
    <t>Price
in EUR</t>
  </si>
  <si>
    <t>Quantity in
ea or qty</t>
  </si>
  <si>
    <t>Number</t>
  </si>
  <si>
    <t>Delivery</t>
  </si>
  <si>
    <t>Contents</t>
  </si>
  <si>
    <t>Surface finish</t>
  </si>
  <si>
    <t>Weight
in kg</t>
  </si>
  <si>
    <t>Supplier</t>
  </si>
  <si>
    <t>Coater</t>
  </si>
  <si>
    <t>184030</t>
  </si>
  <si>
    <t>Glzng bead 22-12</t>
  </si>
  <si>
    <t>15  1013 Gloss 30</t>
  </si>
  <si>
    <t>Sta</t>
  </si>
  <si>
    <t>*</t>
  </si>
  <si>
    <t>201056</t>
  </si>
  <si>
    <t>Steel tube 30/50/4,0</t>
  </si>
  <si>
    <t>203203</t>
  </si>
  <si>
    <t>Guide profile</t>
  </si>
  <si>
    <t>203204</t>
  </si>
  <si>
    <t>Insert prof.</t>
  </si>
  <si>
    <t>203205</t>
  </si>
  <si>
    <t>203207</t>
  </si>
  <si>
    <t>Cover prof.</t>
  </si>
  <si>
    <t>220787</t>
  </si>
  <si>
    <t>220888</t>
  </si>
  <si>
    <t>Interlock prof. P-p</t>
  </si>
  <si>
    <t>245629</t>
  </si>
  <si>
    <t>Retain. pr.</t>
  </si>
  <si>
    <t>246434</t>
  </si>
  <si>
    <t>GLAZING CLIP</t>
  </si>
  <si>
    <t>278368</t>
  </si>
  <si>
    <t>Clip-on pr. Magnetic gasket</t>
  </si>
  <si>
    <t>300950
  (105620)</t>
  </si>
  <si>
    <t>15  7044 Gloss 30</t>
  </si>
  <si>
    <t>306310</t>
  </si>
  <si>
    <t>Glzng bead 15-12</t>
  </si>
  <si>
    <t>359700</t>
  </si>
  <si>
    <t>Drip bar 36</t>
  </si>
  <si>
    <t>460670</t>
  </si>
  <si>
    <t>Threshld 2/3-tr</t>
  </si>
  <si>
    <t>460690</t>
  </si>
  <si>
    <t>Cover prof. 2/3-tr</t>
  </si>
  <si>
    <t>513010</t>
  </si>
  <si>
    <t>Struct. prf.</t>
  </si>
  <si>
    <t>542000</t>
  </si>
  <si>
    <t>Cover prof. OF</t>
  </si>
  <si>
    <t>550660
  (490250)</t>
  </si>
  <si>
    <t>M487910PA
  (M460930PA)</t>
  </si>
  <si>
    <t>Outer frame 48/48-180</t>
  </si>
  <si>
    <t>Inside: 
15  1013 Gloss 30
Outside: 
15  7044 Gloss 30</t>
  </si>
  <si>
    <t>M487920PA
  (M460940PA)</t>
  </si>
  <si>
    <t>Outer frame 48/48-192</t>
  </si>
  <si>
    <t>M504080PA
  (M504040PA)</t>
  </si>
  <si>
    <t>Vent frame 70/92</t>
  </si>
  <si>
    <t>A</t>
  </si>
  <si>
    <t>(Article no.) = replaced by alternative article
* = optimised, calc. supplement from optimisation</t>
  </si>
  <si>
    <t>Total all material</t>
  </si>
  <si>
    <t>Mech.</t>
  </si>
  <si>
    <t>EUR</t>
  </si>
  <si>
    <t>Circum.</t>
  </si>
  <si>
    <t>15: Special colours 2 (RAL 1013 Gloss 30: Pearl white)</t>
  </si>
  <si>
    <t>15: Special colours 2 (RAL 7044 Gloss 30: Silk grey)</t>
  </si>
  <si>
    <t>Total</t>
  </si>
  <si>
    <t>Total price</t>
  </si>
  <si>
    <t>Discontinued article, delivery date on request</t>
  </si>
  <si>
    <t>Material overview</t>
  </si>
  <si>
    <t>Total material 
 in EUR</t>
  </si>
  <si>
    <t>Total surface
 in EUR</t>
  </si>
  <si>
    <t>Total price
in  EUR</t>
  </si>
  <si>
    <t>1</t>
  </si>
  <si>
    <t xml:space="preserve">Schüco </t>
  </si>
  <si>
    <t>The details on this output list calculated by the programme have to be checked for correctness!</t>
  </si>
  <si>
    <t>Please observe the accompanying messages or error lists.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</si>
</sst>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95A9-DC87-451E-8BF6-F3D45AD0359C}">
  <dimension ref="A2:L10"/>
  <sheetViews>
    <sheetView workbookViewId="0"/>
  </sheetViews>
  <sheetFormatPr defaultRowHeight="14.4" x14ac:dyDescent="0.3"/>
  <cols>
    <col min="1" max="1" width="83.77734375" bestFit="1" customWidth="1"/>
    <col min="2" max="2" width="8" bestFit="1" customWidth="1"/>
    <col min="4" max="4" width="7" bestFit="1" customWidth="1"/>
    <col min="8" max="8" width="8.21875" bestFit="1" customWidth="1"/>
    <col min="10" max="10" width="7.33203125" bestFit="1" customWidth="1"/>
    <col min="12" max="12" width="7.5546875" bestFit="1" customWidth="1"/>
  </cols>
  <sheetData>
    <row r="2" spans="1:12" x14ac:dyDescent="0.3">
      <c r="A2" s="1" t="s">
        <v>80</v>
      </c>
    </row>
    <row r="3" spans="1:12" x14ac:dyDescent="0.3">
      <c r="A3" s="1" t="s">
        <v>6</v>
      </c>
    </row>
    <row r="4" spans="1:12" ht="43.2" x14ac:dyDescent="0.3">
      <c r="A4" s="1" t="s">
        <v>2</v>
      </c>
      <c r="B4" s="1" t="s">
        <v>22</v>
      </c>
      <c r="D4" s="2" t="s">
        <v>21</v>
      </c>
      <c r="H4" s="2" t="s">
        <v>81</v>
      </c>
      <c r="J4" s="2" t="s">
        <v>82</v>
      </c>
      <c r="L4" s="2" t="s">
        <v>83</v>
      </c>
    </row>
    <row r="5" spans="1:12" x14ac:dyDescent="0.3">
      <c r="A5" s="1" t="s">
        <v>6</v>
      </c>
    </row>
    <row r="6" spans="1:12" x14ac:dyDescent="0.3">
      <c r="A6" s="1" t="s">
        <v>84</v>
      </c>
      <c r="B6" s="1" t="s">
        <v>85</v>
      </c>
      <c r="D6">
        <f>'1'!M38</f>
        <v>206.56</v>
      </c>
      <c r="H6" s="3">
        <f>'1'!E38</f>
        <v>1552.1999999999998</v>
      </c>
      <c r="J6" s="3">
        <f>'1'!G43+'1'!E43+'1'!C43</f>
        <v>461.28</v>
      </c>
      <c r="L6" s="3">
        <f>SUM(H6:J6)</f>
        <v>2013.4799999999998</v>
      </c>
    </row>
    <row r="7" spans="1:12" x14ac:dyDescent="0.3">
      <c r="A7" s="1" t="s">
        <v>6</v>
      </c>
    </row>
    <row r="8" spans="1:12" x14ac:dyDescent="0.3">
      <c r="A8" s="1" t="s">
        <v>77</v>
      </c>
      <c r="D8">
        <f>SUM(D6:D7)</f>
        <v>206.56</v>
      </c>
      <c r="H8" s="3">
        <f>SUM(H6:H7)</f>
        <v>1552.1999999999998</v>
      </c>
      <c r="J8" s="3">
        <f>SUM(J6:J7)</f>
        <v>461.28</v>
      </c>
      <c r="L8" s="3">
        <f>SUM(L6:L7)</f>
        <v>2013.4799999999998</v>
      </c>
    </row>
    <row r="9" spans="1:12" x14ac:dyDescent="0.3">
      <c r="A9" s="1" t="s">
        <v>86</v>
      </c>
    </row>
    <row r="10" spans="1:12" x14ac:dyDescent="0.3">
      <c r="A10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3342-76C2-4A3C-8FBB-1605A99D2C6E}">
  <dimension ref="A1:P46"/>
  <sheetViews>
    <sheetView tabSelected="1" workbookViewId="0">
      <selection activeCell="C19" sqref="C19"/>
    </sheetView>
  </sheetViews>
  <sheetFormatPr defaultRowHeight="14.4" x14ac:dyDescent="0.3"/>
  <cols>
    <col min="1" max="1" width="46.88671875" bestFit="1" customWidth="1"/>
    <col min="2" max="2" width="39.88671875" bestFit="1" customWidth="1"/>
    <col min="3" max="3" width="55.77734375" bestFit="1" customWidth="1"/>
    <col min="4" max="4" width="15.44140625" bestFit="1" customWidth="1"/>
    <col min="5" max="5" width="7.5546875" bestFit="1" customWidth="1"/>
    <col min="6" max="6" width="7.6640625" bestFit="1" customWidth="1"/>
    <col min="7" max="7" width="6.5546875" bestFit="1" customWidth="1"/>
    <col min="8" max="8" width="8.21875" bestFit="1" customWidth="1"/>
    <col min="9" max="9" width="7.88671875" bestFit="1" customWidth="1"/>
    <col min="10" max="10" width="7.6640625" bestFit="1" customWidth="1"/>
    <col min="11" max="11" width="8.44140625" bestFit="1" customWidth="1"/>
    <col min="12" max="12" width="2" bestFit="1" customWidth="1"/>
    <col min="13" max="13" width="7.5546875" bestFit="1" customWidth="1"/>
    <col min="15" max="15" width="8" bestFit="1" customWidth="1"/>
    <col min="16" max="16" width="7.21875" bestFit="1" customWidth="1"/>
  </cols>
  <sheetData>
    <row r="1" spans="1:16" x14ac:dyDescent="0.3">
      <c r="A1" s="1" t="s">
        <v>0</v>
      </c>
      <c r="B1" s="1" t="s">
        <v>1</v>
      </c>
    </row>
    <row r="2" spans="1:16" x14ac:dyDescent="0.3">
      <c r="A2" s="1" t="s">
        <v>2</v>
      </c>
    </row>
    <row r="3" spans="1:16" x14ac:dyDescent="0.3">
      <c r="A3" s="1" t="s">
        <v>3</v>
      </c>
      <c r="B3" s="1" t="s">
        <v>4</v>
      </c>
    </row>
    <row r="4" spans="1:16" x14ac:dyDescent="0.3">
      <c r="A4" s="1" t="s">
        <v>5</v>
      </c>
      <c r="B4" s="1" t="s">
        <v>6</v>
      </c>
      <c r="C4" s="1" t="s">
        <v>7</v>
      </c>
    </row>
    <row r="5" spans="1:16" x14ac:dyDescent="0.3">
      <c r="A5" s="1" t="s">
        <v>6</v>
      </c>
      <c r="B5" s="1" t="s">
        <v>8</v>
      </c>
      <c r="C5" s="1" t="s">
        <v>9</v>
      </c>
    </row>
    <row r="6" spans="1:16" x14ac:dyDescent="0.3">
      <c r="B6" s="1" t="s">
        <v>10</v>
      </c>
      <c r="C6" s="1" t="s">
        <v>11</v>
      </c>
    </row>
    <row r="7" spans="1:16" x14ac:dyDescent="0.3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H7" s="1" t="s">
        <v>6</v>
      </c>
      <c r="I7" s="1" t="s">
        <v>6</v>
      </c>
      <c r="J7" s="1" t="s">
        <v>6</v>
      </c>
      <c r="M7" s="1" t="s">
        <v>6</v>
      </c>
    </row>
    <row r="8" spans="1:16" ht="43.2" x14ac:dyDescent="0.3">
      <c r="A8" s="1" t="s">
        <v>13</v>
      </c>
      <c r="B8" s="1" t="s">
        <v>14</v>
      </c>
      <c r="C8" s="1" t="s">
        <v>12</v>
      </c>
      <c r="D8" s="1" t="s">
        <v>20</v>
      </c>
      <c r="E8" s="2" t="s">
        <v>15</v>
      </c>
      <c r="H8" s="2" t="s">
        <v>16</v>
      </c>
      <c r="I8" s="1" t="s">
        <v>17</v>
      </c>
      <c r="J8" s="1" t="s">
        <v>18</v>
      </c>
      <c r="K8" s="1" t="s">
        <v>19</v>
      </c>
      <c r="M8" s="2" t="s">
        <v>21</v>
      </c>
      <c r="O8" s="1" t="s">
        <v>22</v>
      </c>
      <c r="P8" s="1" t="s">
        <v>23</v>
      </c>
    </row>
    <row r="9" spans="1:16" x14ac:dyDescent="0.3">
      <c r="A9" s="1" t="s">
        <v>24</v>
      </c>
      <c r="B9" s="1" t="s">
        <v>25</v>
      </c>
      <c r="C9" s="1" t="s">
        <v>6</v>
      </c>
      <c r="D9" s="1" t="s">
        <v>26</v>
      </c>
      <c r="E9" s="3">
        <v>29.76</v>
      </c>
      <c r="H9" s="4">
        <v>24</v>
      </c>
      <c r="I9" s="5">
        <v>4</v>
      </c>
      <c r="J9" s="1" t="s">
        <v>27</v>
      </c>
      <c r="K9" s="5">
        <v>6000</v>
      </c>
      <c r="L9" s="1" t="s">
        <v>28</v>
      </c>
      <c r="M9" s="4">
        <v>5.8079999999999998</v>
      </c>
      <c r="O9" s="1" t="s">
        <v>4</v>
      </c>
      <c r="P9" s="1" t="s">
        <v>4</v>
      </c>
    </row>
    <row r="10" spans="1:16" x14ac:dyDescent="0.3">
      <c r="A10" s="1" t="s">
        <v>29</v>
      </c>
      <c r="B10" s="1" t="s">
        <v>30</v>
      </c>
      <c r="C10" s="1" t="s">
        <v>6</v>
      </c>
      <c r="D10" s="1" t="s">
        <v>6</v>
      </c>
      <c r="E10" s="3">
        <v>74.52</v>
      </c>
      <c r="H10" s="4">
        <v>6</v>
      </c>
      <c r="I10" s="5">
        <v>1</v>
      </c>
      <c r="J10" s="1" t="s">
        <v>27</v>
      </c>
      <c r="K10" s="5">
        <v>6000</v>
      </c>
      <c r="L10" s="1" t="s">
        <v>28</v>
      </c>
      <c r="M10" s="4">
        <v>26.52</v>
      </c>
      <c r="O10" s="1" t="s">
        <v>4</v>
      </c>
    </row>
    <row r="11" spans="1:16" x14ac:dyDescent="0.3">
      <c r="A11" s="1" t="s">
        <v>31</v>
      </c>
      <c r="B11" s="1" t="s">
        <v>32</v>
      </c>
      <c r="C11" s="1" t="s">
        <v>6</v>
      </c>
      <c r="D11" s="1" t="s">
        <v>6</v>
      </c>
      <c r="E11" s="3">
        <v>62.67</v>
      </c>
      <c r="H11" s="4">
        <v>12</v>
      </c>
      <c r="I11" s="5">
        <v>2</v>
      </c>
      <c r="J11" s="1" t="s">
        <v>27</v>
      </c>
      <c r="K11" s="5">
        <v>6000</v>
      </c>
      <c r="L11" s="1" t="s">
        <v>28</v>
      </c>
      <c r="M11" s="4">
        <v>4.7519999999999998</v>
      </c>
      <c r="O11" s="1" t="s">
        <v>4</v>
      </c>
    </row>
    <row r="12" spans="1:16" x14ac:dyDescent="0.3">
      <c r="A12" s="1" t="s">
        <v>33</v>
      </c>
      <c r="B12" s="1" t="s">
        <v>34</v>
      </c>
      <c r="C12" s="1" t="s">
        <v>6</v>
      </c>
      <c r="D12" s="1" t="s">
        <v>6</v>
      </c>
      <c r="E12" s="3">
        <v>73.61</v>
      </c>
      <c r="H12" s="4">
        <v>12</v>
      </c>
      <c r="I12" s="5">
        <v>2</v>
      </c>
      <c r="J12" s="1" t="s">
        <v>27</v>
      </c>
      <c r="K12" s="5">
        <v>6000</v>
      </c>
      <c r="L12" s="1" t="s">
        <v>28</v>
      </c>
      <c r="M12" s="4">
        <v>6.36</v>
      </c>
      <c r="O12" s="1" t="s">
        <v>4</v>
      </c>
    </row>
    <row r="13" spans="1:16" x14ac:dyDescent="0.3">
      <c r="A13" s="1" t="s">
        <v>35</v>
      </c>
      <c r="B13" s="1" t="s">
        <v>34</v>
      </c>
      <c r="C13" s="1" t="s">
        <v>6</v>
      </c>
      <c r="D13" s="1" t="s">
        <v>6</v>
      </c>
      <c r="E13" s="3">
        <v>47.15</v>
      </c>
      <c r="H13" s="4">
        <v>6</v>
      </c>
      <c r="I13" s="5">
        <v>1</v>
      </c>
      <c r="J13" s="1" t="s">
        <v>27</v>
      </c>
      <c r="K13" s="5">
        <v>6000</v>
      </c>
      <c r="L13" s="1" t="s">
        <v>28</v>
      </c>
      <c r="M13" s="4">
        <v>3.84</v>
      </c>
      <c r="O13" s="1" t="s">
        <v>4</v>
      </c>
    </row>
    <row r="14" spans="1:16" x14ac:dyDescent="0.3">
      <c r="A14" s="1" t="s">
        <v>36</v>
      </c>
      <c r="B14" s="1" t="s">
        <v>37</v>
      </c>
      <c r="C14" s="1" t="s">
        <v>6</v>
      </c>
      <c r="D14" s="1" t="s">
        <v>6</v>
      </c>
      <c r="E14" s="3">
        <v>8.6300000000000008</v>
      </c>
      <c r="H14" s="4">
        <v>5.5</v>
      </c>
      <c r="I14" s="5">
        <v>1</v>
      </c>
      <c r="J14" s="1" t="s">
        <v>27</v>
      </c>
      <c r="K14" s="5">
        <v>5500</v>
      </c>
      <c r="L14" s="1" t="s">
        <v>28</v>
      </c>
      <c r="M14" s="4">
        <v>0.82499999999999996</v>
      </c>
      <c r="O14" s="1" t="s">
        <v>4</v>
      </c>
    </row>
    <row r="15" spans="1:16" x14ac:dyDescent="0.3">
      <c r="A15" s="1" t="s">
        <v>38</v>
      </c>
      <c r="B15" s="1" t="s">
        <v>37</v>
      </c>
      <c r="C15" s="1" t="s">
        <v>6</v>
      </c>
      <c r="D15" s="1" t="s">
        <v>6</v>
      </c>
      <c r="E15" s="3">
        <v>3.59</v>
      </c>
      <c r="H15" s="4">
        <v>5.5</v>
      </c>
      <c r="I15" s="5">
        <v>1</v>
      </c>
      <c r="J15" s="1" t="s">
        <v>27</v>
      </c>
      <c r="K15" s="5">
        <v>5500</v>
      </c>
      <c r="L15" s="1" t="s">
        <v>28</v>
      </c>
      <c r="M15" s="4">
        <v>0.104</v>
      </c>
      <c r="O15" s="1" t="s">
        <v>4</v>
      </c>
    </row>
    <row r="16" spans="1:16" x14ac:dyDescent="0.3">
      <c r="A16" s="1" t="s">
        <v>39</v>
      </c>
      <c r="B16" s="1" t="s">
        <v>40</v>
      </c>
      <c r="C16" s="1" t="s">
        <v>6</v>
      </c>
      <c r="D16" s="1" t="s">
        <v>6</v>
      </c>
      <c r="E16" s="3">
        <v>27.45</v>
      </c>
      <c r="H16" s="4">
        <v>5.5</v>
      </c>
      <c r="I16" s="5">
        <v>1</v>
      </c>
      <c r="J16" s="1" t="s">
        <v>27</v>
      </c>
      <c r="K16" s="5">
        <v>5500</v>
      </c>
      <c r="L16" s="1" t="s">
        <v>28</v>
      </c>
      <c r="M16" s="4">
        <v>1.81</v>
      </c>
      <c r="O16" s="1" t="s">
        <v>4</v>
      </c>
    </row>
    <row r="17" spans="1:16" x14ac:dyDescent="0.3">
      <c r="A17" s="1" t="s">
        <v>41</v>
      </c>
      <c r="B17" s="1" t="s">
        <v>42</v>
      </c>
      <c r="C17" s="1" t="s">
        <v>6</v>
      </c>
      <c r="D17" s="1" t="s">
        <v>6</v>
      </c>
      <c r="E17" s="3">
        <v>11.8</v>
      </c>
      <c r="H17" s="4">
        <v>6</v>
      </c>
      <c r="I17" s="5">
        <v>1</v>
      </c>
      <c r="J17" s="1" t="s">
        <v>27</v>
      </c>
      <c r="K17" s="5">
        <v>6000</v>
      </c>
      <c r="L17" s="1" t="s">
        <v>28</v>
      </c>
      <c r="M17" s="4">
        <v>1.26</v>
      </c>
      <c r="O17" s="1" t="s">
        <v>4</v>
      </c>
    </row>
    <row r="18" spans="1:16" x14ac:dyDescent="0.3">
      <c r="A18" s="1" t="s">
        <v>43</v>
      </c>
      <c r="B18" s="1" t="s">
        <v>44</v>
      </c>
      <c r="C18" s="1" t="s">
        <v>6</v>
      </c>
      <c r="D18" s="1" t="s">
        <v>6</v>
      </c>
      <c r="E18" s="3">
        <v>14.62</v>
      </c>
      <c r="H18" s="4">
        <v>6.5</v>
      </c>
      <c r="I18" s="5">
        <v>1</v>
      </c>
      <c r="J18" s="1" t="s">
        <v>27</v>
      </c>
      <c r="K18" s="5">
        <v>6500</v>
      </c>
      <c r="L18" s="1" t="s">
        <v>28</v>
      </c>
      <c r="M18" s="4">
        <v>0.91</v>
      </c>
      <c r="O18" s="1" t="s">
        <v>4</v>
      </c>
    </row>
    <row r="19" spans="1:16" x14ac:dyDescent="0.3">
      <c r="A19" s="1" t="s">
        <v>45</v>
      </c>
      <c r="B19" s="1" t="s">
        <v>46</v>
      </c>
      <c r="C19" s="1" t="s">
        <v>6</v>
      </c>
      <c r="D19" s="1" t="s">
        <v>6</v>
      </c>
      <c r="E19" s="3">
        <v>12.5</v>
      </c>
      <c r="H19" s="4">
        <v>7</v>
      </c>
      <c r="I19" s="5">
        <v>2</v>
      </c>
      <c r="J19" s="1" t="s">
        <v>27</v>
      </c>
      <c r="K19" s="5">
        <v>3500</v>
      </c>
      <c r="L19" s="1" t="s">
        <v>28</v>
      </c>
      <c r="M19" s="4">
        <v>0.58099999999999996</v>
      </c>
      <c r="O19" s="1" t="s">
        <v>4</v>
      </c>
    </row>
    <row r="20" spans="1:16" ht="28.8" x14ac:dyDescent="0.3">
      <c r="A20" s="2" t="s">
        <v>47</v>
      </c>
      <c r="B20" s="1" t="s">
        <v>37</v>
      </c>
      <c r="C20" s="1" t="s">
        <v>6</v>
      </c>
      <c r="D20" s="1" t="s">
        <v>26</v>
      </c>
      <c r="E20" s="3">
        <v>21.99</v>
      </c>
      <c r="H20" s="4">
        <v>4.5999999999999996</v>
      </c>
      <c r="I20" s="5">
        <v>1</v>
      </c>
      <c r="J20" s="1" t="s">
        <v>27</v>
      </c>
      <c r="K20" s="5">
        <v>4600</v>
      </c>
      <c r="L20" s="1" t="s">
        <v>28</v>
      </c>
      <c r="M20" s="4">
        <v>4.37</v>
      </c>
      <c r="O20" s="1" t="s">
        <v>4</v>
      </c>
      <c r="P20" s="1" t="s">
        <v>4</v>
      </c>
    </row>
    <row r="21" spans="1:16" ht="28.8" x14ac:dyDescent="0.3">
      <c r="A21" s="2" t="s">
        <v>47</v>
      </c>
      <c r="B21" s="1" t="s">
        <v>37</v>
      </c>
      <c r="C21" s="1" t="s">
        <v>6</v>
      </c>
      <c r="D21" s="1" t="s">
        <v>48</v>
      </c>
      <c r="E21" s="3">
        <v>21.99</v>
      </c>
      <c r="H21" s="4">
        <v>4.5999999999999996</v>
      </c>
      <c r="I21" s="5">
        <v>1</v>
      </c>
      <c r="J21" s="1" t="s">
        <v>27</v>
      </c>
      <c r="K21" s="5">
        <v>4600</v>
      </c>
      <c r="L21" s="1" t="s">
        <v>28</v>
      </c>
      <c r="M21" s="4">
        <v>4.37</v>
      </c>
      <c r="O21" s="1" t="s">
        <v>4</v>
      </c>
      <c r="P21" s="1" t="s">
        <v>4</v>
      </c>
    </row>
    <row r="22" spans="1:16" x14ac:dyDescent="0.3">
      <c r="A22" s="1" t="s">
        <v>49</v>
      </c>
      <c r="B22" s="1" t="s">
        <v>50</v>
      </c>
      <c r="C22" s="1" t="s">
        <v>6</v>
      </c>
      <c r="D22" s="1" t="s">
        <v>26</v>
      </c>
      <c r="E22" s="3">
        <v>6.48</v>
      </c>
      <c r="H22" s="4">
        <v>6</v>
      </c>
      <c r="I22" s="5">
        <v>1</v>
      </c>
      <c r="J22" s="1" t="s">
        <v>27</v>
      </c>
      <c r="K22" s="5">
        <v>6000</v>
      </c>
      <c r="L22" s="1" t="s">
        <v>28</v>
      </c>
      <c r="M22" s="4">
        <v>1.284</v>
      </c>
      <c r="O22" s="1" t="s">
        <v>4</v>
      </c>
      <c r="P22" s="1" t="s">
        <v>4</v>
      </c>
    </row>
    <row r="23" spans="1:16" x14ac:dyDescent="0.3">
      <c r="A23" s="1" t="s">
        <v>51</v>
      </c>
      <c r="B23" s="1" t="s">
        <v>52</v>
      </c>
      <c r="C23" s="1" t="s">
        <v>6</v>
      </c>
      <c r="D23" s="1" t="s">
        <v>26</v>
      </c>
      <c r="E23" s="3">
        <v>21.26</v>
      </c>
      <c r="H23" s="4">
        <v>6</v>
      </c>
      <c r="I23" s="5">
        <v>1</v>
      </c>
      <c r="J23" s="1" t="s">
        <v>27</v>
      </c>
      <c r="K23" s="5">
        <v>6000</v>
      </c>
      <c r="L23" s="1" t="s">
        <v>28</v>
      </c>
      <c r="M23" s="4">
        <v>1.764</v>
      </c>
      <c r="O23" s="1" t="s">
        <v>4</v>
      </c>
      <c r="P23" s="1" t="s">
        <v>4</v>
      </c>
    </row>
    <row r="24" spans="1:16" x14ac:dyDescent="0.3">
      <c r="A24" s="1" t="s">
        <v>51</v>
      </c>
      <c r="B24" s="1" t="s">
        <v>52</v>
      </c>
      <c r="C24" s="1" t="s">
        <v>6</v>
      </c>
      <c r="D24" s="1" t="s">
        <v>48</v>
      </c>
      <c r="E24" s="3">
        <v>21.26</v>
      </c>
      <c r="H24" s="4">
        <v>6</v>
      </c>
      <c r="I24" s="5">
        <v>1</v>
      </c>
      <c r="J24" s="1" t="s">
        <v>27</v>
      </c>
      <c r="K24" s="5">
        <v>6000</v>
      </c>
      <c r="L24" s="1" t="s">
        <v>28</v>
      </c>
      <c r="M24" s="4">
        <v>1.764</v>
      </c>
      <c r="O24" s="1" t="s">
        <v>4</v>
      </c>
      <c r="P24" s="1" t="s">
        <v>4</v>
      </c>
    </row>
    <row r="25" spans="1:16" x14ac:dyDescent="0.3">
      <c r="A25" s="1" t="s">
        <v>53</v>
      </c>
      <c r="B25" s="1" t="s">
        <v>54</v>
      </c>
      <c r="C25" s="1" t="s">
        <v>6</v>
      </c>
      <c r="D25" s="1" t="s">
        <v>48</v>
      </c>
      <c r="E25" s="3">
        <v>22.56</v>
      </c>
      <c r="H25" s="4">
        <v>6</v>
      </c>
      <c r="I25" s="5">
        <v>1</v>
      </c>
      <c r="J25" s="1" t="s">
        <v>27</v>
      </c>
      <c r="K25" s="5">
        <v>6000</v>
      </c>
      <c r="L25" s="1" t="s">
        <v>28</v>
      </c>
      <c r="M25" s="4">
        <v>4.4219999999999997</v>
      </c>
      <c r="O25" s="1" t="s">
        <v>4</v>
      </c>
      <c r="P25" s="1" t="s">
        <v>4</v>
      </c>
    </row>
    <row r="26" spans="1:16" x14ac:dyDescent="0.3">
      <c r="A26" s="1" t="s">
        <v>55</v>
      </c>
      <c r="B26" s="1" t="s">
        <v>56</v>
      </c>
      <c r="C26" s="1" t="s">
        <v>6</v>
      </c>
      <c r="D26" s="1" t="s">
        <v>26</v>
      </c>
      <c r="E26" s="3">
        <v>23.58</v>
      </c>
      <c r="H26" s="4">
        <v>6</v>
      </c>
      <c r="I26" s="5">
        <v>1</v>
      </c>
      <c r="J26" s="1" t="s">
        <v>27</v>
      </c>
      <c r="K26" s="5">
        <v>6000</v>
      </c>
      <c r="L26" s="1" t="s">
        <v>28</v>
      </c>
      <c r="M26" s="4">
        <v>4.5659999999999998</v>
      </c>
      <c r="O26" s="1" t="s">
        <v>4</v>
      </c>
      <c r="P26" s="1" t="s">
        <v>4</v>
      </c>
    </row>
    <row r="27" spans="1:16" x14ac:dyDescent="0.3">
      <c r="A27" s="1" t="s">
        <v>55</v>
      </c>
      <c r="B27" s="1" t="s">
        <v>56</v>
      </c>
      <c r="C27" s="1" t="s">
        <v>6</v>
      </c>
      <c r="D27" s="1" t="s">
        <v>48</v>
      </c>
      <c r="E27" s="3">
        <v>23.58</v>
      </c>
      <c r="H27" s="4">
        <v>6</v>
      </c>
      <c r="I27" s="5">
        <v>1</v>
      </c>
      <c r="J27" s="1" t="s">
        <v>27</v>
      </c>
      <c r="K27" s="5">
        <v>6000</v>
      </c>
      <c r="L27" s="1" t="s">
        <v>28</v>
      </c>
      <c r="M27" s="4">
        <v>4.5659999999999998</v>
      </c>
      <c r="O27" s="1" t="s">
        <v>4</v>
      </c>
      <c r="P27" s="1" t="s">
        <v>4</v>
      </c>
    </row>
    <row r="28" spans="1:16" x14ac:dyDescent="0.3">
      <c r="A28" s="1" t="s">
        <v>57</v>
      </c>
      <c r="B28" s="1" t="s">
        <v>58</v>
      </c>
      <c r="C28" s="1" t="s">
        <v>6</v>
      </c>
      <c r="D28" s="1" t="s">
        <v>6</v>
      </c>
      <c r="E28" s="3">
        <v>84.48</v>
      </c>
      <c r="H28" s="4">
        <v>6</v>
      </c>
      <c r="I28" s="5">
        <v>1</v>
      </c>
      <c r="J28" s="1" t="s">
        <v>27</v>
      </c>
      <c r="K28" s="5">
        <v>6000</v>
      </c>
      <c r="L28" s="1" t="s">
        <v>28</v>
      </c>
      <c r="M28" s="4">
        <v>13.2</v>
      </c>
      <c r="O28" s="1" t="s">
        <v>4</v>
      </c>
    </row>
    <row r="29" spans="1:16" x14ac:dyDescent="0.3">
      <c r="A29" s="1" t="s">
        <v>59</v>
      </c>
      <c r="B29" s="1" t="s">
        <v>60</v>
      </c>
      <c r="C29" s="1" t="s">
        <v>6</v>
      </c>
      <c r="D29" s="1" t="s">
        <v>26</v>
      </c>
      <c r="E29" s="3">
        <v>3.41</v>
      </c>
      <c r="H29" s="4">
        <v>6</v>
      </c>
      <c r="I29" s="5">
        <v>1</v>
      </c>
      <c r="J29" s="1" t="s">
        <v>27</v>
      </c>
      <c r="K29" s="5">
        <v>6000</v>
      </c>
      <c r="L29" s="1" t="s">
        <v>28</v>
      </c>
      <c r="M29" s="4">
        <v>0.66600000000000004</v>
      </c>
      <c r="O29" s="1" t="s">
        <v>4</v>
      </c>
      <c r="P29" s="1" t="s">
        <v>4</v>
      </c>
    </row>
    <row r="30" spans="1:16" ht="28.8" x14ac:dyDescent="0.3">
      <c r="A30" s="2" t="s">
        <v>61</v>
      </c>
      <c r="B30" s="1" t="s">
        <v>37</v>
      </c>
      <c r="C30" s="1" t="s">
        <v>6</v>
      </c>
      <c r="D30" s="1" t="s">
        <v>26</v>
      </c>
      <c r="E30" s="3">
        <v>9.91</v>
      </c>
      <c r="H30" s="4">
        <v>3</v>
      </c>
      <c r="I30" s="5">
        <v>1</v>
      </c>
      <c r="J30" s="1" t="s">
        <v>27</v>
      </c>
      <c r="K30" s="5">
        <v>3000</v>
      </c>
      <c r="L30" s="1" t="s">
        <v>28</v>
      </c>
      <c r="M30" s="4">
        <v>1.9410000000000001</v>
      </c>
      <c r="O30" s="1" t="s">
        <v>4</v>
      </c>
      <c r="P30" s="1" t="s">
        <v>4</v>
      </c>
    </row>
    <row r="31" spans="1:16" ht="28.8" x14ac:dyDescent="0.3">
      <c r="A31" s="2" t="s">
        <v>61</v>
      </c>
      <c r="B31" s="1" t="s">
        <v>37</v>
      </c>
      <c r="C31" s="1" t="s">
        <v>6</v>
      </c>
      <c r="D31" s="1" t="s">
        <v>48</v>
      </c>
      <c r="E31" s="3">
        <v>9.91</v>
      </c>
      <c r="H31" s="4">
        <v>3</v>
      </c>
      <c r="I31" s="5">
        <v>1</v>
      </c>
      <c r="J31" s="1" t="s">
        <v>27</v>
      </c>
      <c r="K31" s="5">
        <v>3000</v>
      </c>
      <c r="L31" s="1" t="s">
        <v>28</v>
      </c>
      <c r="M31" s="4">
        <v>1.9410000000000001</v>
      </c>
      <c r="O31" s="1" t="s">
        <v>4</v>
      </c>
      <c r="P31" s="1" t="s">
        <v>4</v>
      </c>
    </row>
    <row r="32" spans="1:16" ht="57.6" x14ac:dyDescent="0.3">
      <c r="A32" s="2" t="s">
        <v>62</v>
      </c>
      <c r="B32" s="1" t="s">
        <v>63</v>
      </c>
      <c r="C32" s="1" t="s">
        <v>6</v>
      </c>
      <c r="D32" s="2" t="s">
        <v>64</v>
      </c>
      <c r="E32" s="3">
        <v>353.16</v>
      </c>
      <c r="H32" s="4">
        <v>12</v>
      </c>
      <c r="I32" s="5">
        <v>2</v>
      </c>
      <c r="J32" s="1" t="s">
        <v>27</v>
      </c>
      <c r="K32" s="5">
        <v>6000</v>
      </c>
      <c r="L32" s="1" t="s">
        <v>28</v>
      </c>
      <c r="M32" s="4">
        <v>38.375999999999998</v>
      </c>
      <c r="O32" s="1" t="s">
        <v>4</v>
      </c>
      <c r="P32" s="1" t="s">
        <v>4</v>
      </c>
    </row>
    <row r="33" spans="1:16" ht="57.6" x14ac:dyDescent="0.3">
      <c r="A33" s="2" t="s">
        <v>65</v>
      </c>
      <c r="B33" s="1" t="s">
        <v>66</v>
      </c>
      <c r="C33" s="1" t="s">
        <v>6</v>
      </c>
      <c r="D33" s="2" t="s">
        <v>64</v>
      </c>
      <c r="E33" s="3">
        <v>180.94</v>
      </c>
      <c r="H33" s="4">
        <v>6</v>
      </c>
      <c r="I33" s="5">
        <v>1</v>
      </c>
      <c r="J33" s="1" t="s">
        <v>27</v>
      </c>
      <c r="K33" s="5">
        <v>6000</v>
      </c>
      <c r="L33" s="1" t="s">
        <v>28</v>
      </c>
      <c r="M33" s="4">
        <v>19.86</v>
      </c>
      <c r="O33" s="1" t="s">
        <v>4</v>
      </c>
      <c r="P33" s="1" t="s">
        <v>4</v>
      </c>
    </row>
    <row r="34" spans="1:16" ht="57.6" x14ac:dyDescent="0.3">
      <c r="A34" s="2" t="s">
        <v>67</v>
      </c>
      <c r="B34" s="1" t="s">
        <v>68</v>
      </c>
      <c r="C34" s="1" t="s">
        <v>69</v>
      </c>
      <c r="D34" s="2" t="s">
        <v>64</v>
      </c>
      <c r="E34" s="3">
        <v>381.39</v>
      </c>
      <c r="H34" s="4">
        <v>20</v>
      </c>
      <c r="I34" s="5">
        <v>4</v>
      </c>
      <c r="J34" s="1" t="s">
        <v>27</v>
      </c>
      <c r="K34" s="5">
        <v>5000</v>
      </c>
      <c r="L34" s="1" t="s">
        <v>28</v>
      </c>
      <c r="M34" s="4">
        <v>50.7</v>
      </c>
      <c r="O34" s="1" t="s">
        <v>4</v>
      </c>
      <c r="P34" s="1" t="s">
        <v>4</v>
      </c>
    </row>
    <row r="35" spans="1:16" x14ac:dyDescent="0.3">
      <c r="A35" s="1" t="s">
        <v>6</v>
      </c>
    </row>
    <row r="36" spans="1:16" ht="28.8" x14ac:dyDescent="0.3">
      <c r="A36" s="6" t="s">
        <v>70</v>
      </c>
    </row>
    <row r="37" spans="1:16" x14ac:dyDescent="0.3">
      <c r="A37" s="1" t="s">
        <v>6</v>
      </c>
      <c r="E37" s="1" t="s">
        <v>6</v>
      </c>
      <c r="M37" s="1" t="s">
        <v>6</v>
      </c>
    </row>
    <row r="38" spans="1:16" x14ac:dyDescent="0.3">
      <c r="A38" s="1" t="s">
        <v>71</v>
      </c>
      <c r="E38" s="3">
        <f>SUM(E9:E34)+0-0</f>
        <v>1552.1999999999998</v>
      </c>
      <c r="F38">
        <f>SUM(F9:F34)</f>
        <v>0</v>
      </c>
      <c r="G38">
        <f>SUM(G9:G34)+0-0</f>
        <v>0</v>
      </c>
      <c r="M38" s="4">
        <f>SUM(M9:M34)</f>
        <v>206.56</v>
      </c>
    </row>
    <row r="39" spans="1:16" x14ac:dyDescent="0.3">
      <c r="A39" s="1" t="s">
        <v>6</v>
      </c>
      <c r="B39" s="1" t="s">
        <v>6</v>
      </c>
      <c r="C39" s="1" t="s">
        <v>6</v>
      </c>
      <c r="D39" s="1" t="s">
        <v>6</v>
      </c>
      <c r="E39" s="1" t="s">
        <v>6</v>
      </c>
      <c r="F39" s="1" t="s">
        <v>6</v>
      </c>
      <c r="G39" s="1" t="s">
        <v>6</v>
      </c>
    </row>
    <row r="40" spans="1:16" x14ac:dyDescent="0.3">
      <c r="A40" s="1" t="s">
        <v>20</v>
      </c>
      <c r="B40" s="1" t="s">
        <v>17</v>
      </c>
      <c r="C40" s="1" t="s">
        <v>73</v>
      </c>
      <c r="D40" s="1" t="s">
        <v>72</v>
      </c>
      <c r="E40" s="1" t="s">
        <v>73</v>
      </c>
      <c r="F40" s="1" t="s">
        <v>74</v>
      </c>
      <c r="G40" s="1" t="s">
        <v>73</v>
      </c>
    </row>
    <row r="41" spans="1:16" x14ac:dyDescent="0.3">
      <c r="A41" s="1" t="s">
        <v>75</v>
      </c>
      <c r="B41" s="5">
        <v>0</v>
      </c>
      <c r="C41" s="3">
        <v>0</v>
      </c>
      <c r="D41" s="4">
        <v>5.173</v>
      </c>
      <c r="E41" s="3">
        <v>0</v>
      </c>
      <c r="F41" s="4">
        <v>20.53</v>
      </c>
      <c r="G41" s="3">
        <v>246.36</v>
      </c>
      <c r="P41" s="1" t="s">
        <v>4</v>
      </c>
    </row>
    <row r="42" spans="1:16" x14ac:dyDescent="0.3">
      <c r="A42" s="1" t="s">
        <v>76</v>
      </c>
      <c r="B42" s="5">
        <v>0</v>
      </c>
      <c r="C42" s="3">
        <v>0</v>
      </c>
      <c r="D42" s="4">
        <v>4.5449999999999999</v>
      </c>
      <c r="E42" s="3">
        <v>0</v>
      </c>
      <c r="F42" s="4">
        <v>17.91</v>
      </c>
      <c r="G42" s="3">
        <v>214.92</v>
      </c>
      <c r="P42" s="1" t="s">
        <v>4</v>
      </c>
    </row>
    <row r="43" spans="1:16" x14ac:dyDescent="0.3">
      <c r="A43" s="1" t="s">
        <v>77</v>
      </c>
      <c r="B43" s="5">
        <f t="shared" ref="B43:G43" si="0">SUM(B41:B42)</f>
        <v>0</v>
      </c>
      <c r="C43" s="3">
        <f t="shared" si="0"/>
        <v>0</v>
      </c>
      <c r="D43" s="4">
        <f t="shared" si="0"/>
        <v>9.718</v>
      </c>
      <c r="E43" s="3">
        <f t="shared" si="0"/>
        <v>0</v>
      </c>
      <c r="F43" s="4">
        <f t="shared" si="0"/>
        <v>38.44</v>
      </c>
      <c r="G43" s="3">
        <f t="shared" si="0"/>
        <v>461.28</v>
      </c>
    </row>
    <row r="44" spans="1:16" x14ac:dyDescent="0.3">
      <c r="A44" s="1" t="s">
        <v>6</v>
      </c>
      <c r="B44" s="1" t="s">
        <v>6</v>
      </c>
      <c r="E44" s="1" t="s">
        <v>6</v>
      </c>
      <c r="M44" s="1" t="s">
        <v>6</v>
      </c>
    </row>
    <row r="45" spans="1:16" x14ac:dyDescent="0.3">
      <c r="A45" s="1" t="s">
        <v>78</v>
      </c>
      <c r="B45" s="1" t="s">
        <v>73</v>
      </c>
      <c r="E45" s="3">
        <f>E38+E43+G43+C43</f>
        <v>2013.4799999999998</v>
      </c>
      <c r="M45" s="1" t="s">
        <v>6</v>
      </c>
    </row>
    <row r="46" spans="1:16" x14ac:dyDescent="0.3">
      <c r="A46" s="1" t="s">
        <v>6</v>
      </c>
      <c r="B46" s="1" t="s">
        <v>69</v>
      </c>
      <c r="C4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Ernestas Kalašinskas</dc:creator>
  <cp:lastModifiedBy>Ernestas Kalašinskas</cp:lastModifiedBy>
  <dcterms:created xsi:type="dcterms:W3CDTF">2024-10-17T05:14:33Z</dcterms:created>
  <dcterms:modified xsi:type="dcterms:W3CDTF">2024-10-17T05:15:10Z</dcterms:modified>
</cp:coreProperties>
</file>