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zuline\Documents\2022 UA MS - PhD\Thesis\Biosphere_2\raw_data\TC_Calibration\"/>
    </mc:Choice>
  </mc:AlternateContent>
  <xr:revisionPtr revIDLastSave="0" documentId="13_ncr:1_{704B73AE-FE39-4197-957A-9D740C29EB4C}" xr6:coauthVersionLast="47" xr6:coauthVersionMax="47" xr10:uidLastSave="{00000000-0000-0000-0000-000000000000}"/>
  <bookViews>
    <workbookView xWindow="1650" yWindow="1365" windowWidth="27060" windowHeight="12795" activeTab="1" xr2:uid="{00000000-000D-0000-FFFF-FFFF00000000}"/>
  </bookViews>
  <sheets>
    <sheet name="T119" sheetId="1" r:id="rId1"/>
    <sheet name="T118" sheetId="2" r:id="rId2"/>
    <sheet name="T107" sheetId="4" r:id="rId3"/>
    <sheet name="T108" sheetId="5" r:id="rId4"/>
    <sheet name="T110" sheetId="6" r:id="rId5"/>
    <sheet name="T105" sheetId="7" r:id="rId6"/>
    <sheet name="T109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6" l="1"/>
  <c r="F2" i="6"/>
  <c r="F3" i="6"/>
  <c r="F1" i="6"/>
  <c r="J13" i="6" s="1"/>
  <c r="F1" i="4"/>
  <c r="J14" i="4" s="1"/>
  <c r="F2" i="4"/>
  <c r="J16" i="2"/>
  <c r="F3" i="2"/>
  <c r="F2" i="2"/>
  <c r="F1" i="2"/>
  <c r="F1" i="7"/>
  <c r="J14" i="7" s="1"/>
  <c r="F3" i="4"/>
  <c r="F2" i="7"/>
  <c r="F3" i="7"/>
  <c r="F1" i="8"/>
  <c r="J12" i="8" s="1"/>
  <c r="F3" i="8"/>
  <c r="F2" i="8"/>
  <c r="J13" i="8" s="1"/>
  <c r="J15" i="2"/>
  <c r="J14" i="2"/>
  <c r="J13" i="7"/>
  <c r="J12" i="5"/>
  <c r="J12" i="1"/>
  <c r="G1" i="1"/>
  <c r="J12" i="6" l="1"/>
  <c r="J12" i="4"/>
  <c r="J12" i="7"/>
  <c r="J13" i="4"/>
</calcChain>
</file>

<file path=xl/sharedStrings.xml><?xml version="1.0" encoding="utf-8"?>
<sst xmlns="http://schemas.openxmlformats.org/spreadsheetml/2006/main" count="47" uniqueCount="13">
  <si>
    <t>C4:5B:BE:E4:FD:71</t>
  </si>
  <si>
    <t>T119</t>
  </si>
  <si>
    <t>T118</t>
  </si>
  <si>
    <t>T107</t>
  </si>
  <si>
    <t>T108</t>
  </si>
  <si>
    <t>T110</t>
  </si>
  <si>
    <t>T105</t>
  </si>
  <si>
    <t>T109</t>
  </si>
  <si>
    <t>fudge factor added, turn negative offset</t>
  </si>
  <si>
    <t>not good relative to others</t>
  </si>
  <si>
    <t>recalibration needed</t>
  </si>
  <si>
    <t>needs recalibrated</t>
  </si>
  <si>
    <t>\]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</si>
</sst>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&quot; &quot;hh&quot;:&quot;mm&quot;:&quot;ss"/>
    <numFmt numFmtId="165" formatCode="0.0"/>
    <numFmt numFmtId="166" formatCode="0.0000"/>
  </numFmts>
  <fonts count="14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8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2" fillId="0" borderId="0" xfId="0" applyFont="1"/>
    <xf numFmtId="2" fontId="2" fillId="0" borderId="0" xfId="0" applyNumberFormat="1" applyFont="1"/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'T119'!$E$1:$E$3</c:f>
              <c:numCache>
                <c:formatCode>General</c:formatCode>
                <c:ptCount val="3"/>
                <c:pt idx="0">
                  <c:v>24.5</c:v>
                </c:pt>
                <c:pt idx="1">
                  <c:v>35.799999999999997</c:v>
                </c:pt>
                <c:pt idx="2">
                  <c:v>63.7</c:v>
                </c:pt>
              </c:numCache>
            </c:numRef>
          </c:xVal>
          <c:yVal>
            <c:numRef>
              <c:f>'T119'!$F$1:$F$3</c:f>
              <c:numCache>
                <c:formatCode>General</c:formatCode>
                <c:ptCount val="3"/>
                <c:pt idx="0">
                  <c:v>24.358333333333299</c:v>
                </c:pt>
                <c:pt idx="1">
                  <c:v>35.816666666666698</c:v>
                </c:pt>
                <c:pt idx="2">
                  <c:v>62.7083333333333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1-4B89-A6BF-A26086E66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658144"/>
        <c:axId val="13184432"/>
      </c:scatterChart>
      <c:valAx>
        <c:axId val="18796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432"/>
        <c:crosses val="autoZero"/>
        <c:crossBetween val="midCat"/>
      </c:valAx>
      <c:valAx>
        <c:axId val="131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5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'T119'!$E$1:$E$3</c:f>
              <c:numCache>
                <c:formatCode>General</c:formatCode>
                <c:ptCount val="3"/>
                <c:pt idx="0">
                  <c:v>24.5</c:v>
                </c:pt>
                <c:pt idx="1">
                  <c:v>35.799999999999997</c:v>
                </c:pt>
                <c:pt idx="2">
                  <c:v>63.7</c:v>
                </c:pt>
              </c:numCache>
            </c:numRef>
          </c:xVal>
          <c:yVal>
            <c:numRef>
              <c:f>'T119'!$F$1:$F$3</c:f>
              <c:numCache>
                <c:formatCode>General</c:formatCode>
                <c:ptCount val="3"/>
                <c:pt idx="0">
                  <c:v>24.358333333333299</c:v>
                </c:pt>
                <c:pt idx="1">
                  <c:v>35.816666666666698</c:v>
                </c:pt>
                <c:pt idx="2">
                  <c:v>62.7083333333333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A4-46F4-840A-965E2EA5F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658144"/>
        <c:axId val="13184432"/>
      </c:scatterChart>
      <c:valAx>
        <c:axId val="18796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432"/>
        <c:crosses val="autoZero"/>
        <c:crossBetween val="midCat"/>
      </c:valAx>
      <c:valAx>
        <c:axId val="131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5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'T105'!$F$1:$F$2</c:f>
              <c:numCache>
                <c:formatCode>0.0000</c:formatCode>
                <c:ptCount val="2"/>
                <c:pt idx="0">
                  <c:v>24.033333333333335</c:v>
                </c:pt>
                <c:pt idx="1">
                  <c:v>31.733333333333334</c:v>
                </c:pt>
              </c:numCache>
            </c:numRef>
          </c:xVal>
          <c:yVal>
            <c:numRef>
              <c:f>'T105'!$E$1:$E$2</c:f>
              <c:numCache>
                <c:formatCode>0.0</c:formatCode>
                <c:ptCount val="2"/>
                <c:pt idx="0">
                  <c:v>23.9</c:v>
                </c:pt>
                <c:pt idx="1">
                  <c:v>30.9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EF-4712-887B-652889064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658144"/>
        <c:axId val="13184432"/>
      </c:scatterChart>
      <c:valAx>
        <c:axId val="18796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432"/>
        <c:crosses val="autoZero"/>
        <c:crossBetween val="midCat"/>
      </c:valAx>
      <c:valAx>
        <c:axId val="131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5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'T119'!$E$1:$E$3</c:f>
              <c:numCache>
                <c:formatCode>General</c:formatCode>
                <c:ptCount val="3"/>
                <c:pt idx="0">
                  <c:v>24.5</c:v>
                </c:pt>
                <c:pt idx="1">
                  <c:v>35.799999999999997</c:v>
                </c:pt>
                <c:pt idx="2">
                  <c:v>63.7</c:v>
                </c:pt>
              </c:numCache>
            </c:numRef>
          </c:xVal>
          <c:yVal>
            <c:numRef>
              <c:f>'T119'!$F$1:$F$3</c:f>
              <c:numCache>
                <c:formatCode>General</c:formatCode>
                <c:ptCount val="3"/>
                <c:pt idx="0">
                  <c:v>24.358333333333299</c:v>
                </c:pt>
                <c:pt idx="1">
                  <c:v>35.816666666666698</c:v>
                </c:pt>
                <c:pt idx="2">
                  <c:v>62.7083333333333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9D-4CA1-819D-94A171127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658144"/>
        <c:axId val="13184432"/>
      </c:scatterChart>
      <c:valAx>
        <c:axId val="18796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432"/>
        <c:crosses val="autoZero"/>
        <c:crossBetween val="midCat"/>
      </c:valAx>
      <c:valAx>
        <c:axId val="131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5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'T109'!$F$1:$F$2</c:f>
              <c:numCache>
                <c:formatCode>0.0000</c:formatCode>
                <c:ptCount val="2"/>
                <c:pt idx="0">
                  <c:v>24.883333333333333</c:v>
                </c:pt>
                <c:pt idx="1">
                  <c:v>32.491666666666667</c:v>
                </c:pt>
              </c:numCache>
            </c:numRef>
          </c:xVal>
          <c:yVal>
            <c:numRef>
              <c:f>'T109'!$E$1:$E$2</c:f>
              <c:numCache>
                <c:formatCode>0.0</c:formatCode>
                <c:ptCount val="2"/>
                <c:pt idx="0">
                  <c:v>24</c:v>
                </c:pt>
                <c:pt idx="1">
                  <c:v>32.4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61-476B-94FE-DE665528E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658144"/>
        <c:axId val="13184432"/>
      </c:scatterChart>
      <c:valAx>
        <c:axId val="18796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432"/>
        <c:crosses val="autoZero"/>
        <c:crossBetween val="midCat"/>
      </c:valAx>
      <c:valAx>
        <c:axId val="131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5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'T119'!$F$1:$F$2</c:f>
              <c:numCache>
                <c:formatCode>General</c:formatCode>
                <c:ptCount val="2"/>
                <c:pt idx="0">
                  <c:v>24.358333333333299</c:v>
                </c:pt>
                <c:pt idx="1">
                  <c:v>35.816666666666698</c:v>
                </c:pt>
              </c:numCache>
            </c:numRef>
          </c:xVal>
          <c:yVal>
            <c:numRef>
              <c:f>'T119'!$E$1:$E$2</c:f>
              <c:numCache>
                <c:formatCode>General</c:formatCode>
                <c:ptCount val="2"/>
                <c:pt idx="0">
                  <c:v>24.5</c:v>
                </c:pt>
                <c:pt idx="1">
                  <c:v>35.799999999999997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42-47DB-80EF-E7DCCD394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658144"/>
        <c:axId val="13184432"/>
      </c:scatterChart>
      <c:valAx>
        <c:axId val="18796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432"/>
        <c:crosses val="autoZero"/>
        <c:crossBetween val="midCat"/>
      </c:valAx>
      <c:valAx>
        <c:axId val="131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5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'T118'!$F$1:$F$2</c:f>
              <c:numCache>
                <c:formatCode>0.0000</c:formatCode>
                <c:ptCount val="2"/>
                <c:pt idx="0">
                  <c:v>24.293103448275861</c:v>
                </c:pt>
                <c:pt idx="1">
                  <c:v>34.663793103448278</c:v>
                </c:pt>
              </c:numCache>
            </c:numRef>
          </c:xVal>
          <c:yVal>
            <c:numRef>
              <c:f>'T118'!$E$1:$E$2</c:f>
              <c:numCache>
                <c:formatCode>0.0</c:formatCode>
                <c:ptCount val="2"/>
                <c:pt idx="0">
                  <c:v>24.4</c:v>
                </c:pt>
                <c:pt idx="1">
                  <c:v>34.6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46-407D-98E1-D0786690D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658144"/>
        <c:axId val="13184432"/>
      </c:scatterChart>
      <c:valAx>
        <c:axId val="18796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432"/>
        <c:crosses val="autoZero"/>
        <c:crossBetween val="midCat"/>
      </c:valAx>
      <c:valAx>
        <c:axId val="131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5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'T119'!$E$1:$E$3</c:f>
              <c:numCache>
                <c:formatCode>General</c:formatCode>
                <c:ptCount val="3"/>
                <c:pt idx="0">
                  <c:v>24.5</c:v>
                </c:pt>
                <c:pt idx="1">
                  <c:v>35.799999999999997</c:v>
                </c:pt>
                <c:pt idx="2">
                  <c:v>63.7</c:v>
                </c:pt>
              </c:numCache>
            </c:numRef>
          </c:xVal>
          <c:yVal>
            <c:numRef>
              <c:f>'T119'!$F$1:$F$3</c:f>
              <c:numCache>
                <c:formatCode>General</c:formatCode>
                <c:ptCount val="3"/>
                <c:pt idx="0">
                  <c:v>24.358333333333299</c:v>
                </c:pt>
                <c:pt idx="1">
                  <c:v>35.816666666666698</c:v>
                </c:pt>
                <c:pt idx="2">
                  <c:v>62.7083333333333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49-4C61-8C45-41E9E5D34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658144"/>
        <c:axId val="13184432"/>
      </c:scatterChart>
      <c:valAx>
        <c:axId val="18796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432"/>
        <c:crosses val="autoZero"/>
        <c:crossBetween val="midCat"/>
      </c:valAx>
      <c:valAx>
        <c:axId val="131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5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'T107'!$F$1:$F$2</c:f>
              <c:numCache>
                <c:formatCode>0.0000</c:formatCode>
                <c:ptCount val="2"/>
                <c:pt idx="0">
                  <c:v>24.043103448275861</c:v>
                </c:pt>
                <c:pt idx="1">
                  <c:v>32.008620689655174</c:v>
                </c:pt>
              </c:numCache>
            </c:numRef>
          </c:xVal>
          <c:yVal>
            <c:numRef>
              <c:f>'T107'!$E$1:$E$2</c:f>
              <c:numCache>
                <c:formatCode>0.0</c:formatCode>
                <c:ptCount val="2"/>
                <c:pt idx="0">
                  <c:v>23.9</c:v>
                </c:pt>
                <c:pt idx="1">
                  <c:v>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90-4235-996E-B395A2A6C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658144"/>
        <c:axId val="13184432"/>
      </c:scatterChart>
      <c:valAx>
        <c:axId val="18796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432"/>
        <c:crosses val="autoZero"/>
        <c:crossBetween val="midCat"/>
      </c:valAx>
      <c:valAx>
        <c:axId val="131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5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'T119'!$E$1:$E$3</c:f>
              <c:numCache>
                <c:formatCode>General</c:formatCode>
                <c:ptCount val="3"/>
                <c:pt idx="0">
                  <c:v>24.5</c:v>
                </c:pt>
                <c:pt idx="1">
                  <c:v>35.799999999999997</c:v>
                </c:pt>
                <c:pt idx="2">
                  <c:v>63.7</c:v>
                </c:pt>
              </c:numCache>
            </c:numRef>
          </c:xVal>
          <c:yVal>
            <c:numRef>
              <c:f>'T119'!$F$1:$F$3</c:f>
              <c:numCache>
                <c:formatCode>General</c:formatCode>
                <c:ptCount val="3"/>
                <c:pt idx="0">
                  <c:v>24.358333333333299</c:v>
                </c:pt>
                <c:pt idx="1">
                  <c:v>35.816666666666698</c:v>
                </c:pt>
                <c:pt idx="2">
                  <c:v>62.7083333333333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CB-491D-8C58-E688BBE7E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658144"/>
        <c:axId val="13184432"/>
      </c:scatterChart>
      <c:valAx>
        <c:axId val="18796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432"/>
        <c:crosses val="autoZero"/>
        <c:crossBetween val="midCat"/>
      </c:valAx>
      <c:valAx>
        <c:axId val="131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5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'T108'!$F$1:$F$2</c:f>
              <c:numCache>
                <c:formatCode>0.0</c:formatCode>
                <c:ptCount val="2"/>
                <c:pt idx="0">
                  <c:v>24.75</c:v>
                </c:pt>
                <c:pt idx="1">
                  <c:v>32.5</c:v>
                </c:pt>
              </c:numCache>
            </c:numRef>
          </c:xVal>
          <c:yVal>
            <c:numRef>
              <c:f>'T108'!$E$1:$E$2</c:f>
              <c:numCache>
                <c:formatCode>0.0</c:formatCode>
                <c:ptCount val="2"/>
                <c:pt idx="0">
                  <c:v>24</c:v>
                </c:pt>
                <c:pt idx="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B-4303-A4B2-B92FB6B1D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658144"/>
        <c:axId val="13184432"/>
      </c:scatterChart>
      <c:valAx>
        <c:axId val="18796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432"/>
        <c:crosses val="autoZero"/>
        <c:crossBetween val="midCat"/>
      </c:valAx>
      <c:valAx>
        <c:axId val="131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5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'T119'!$E$1:$E$3</c:f>
              <c:numCache>
                <c:formatCode>General</c:formatCode>
                <c:ptCount val="3"/>
                <c:pt idx="0">
                  <c:v>24.5</c:v>
                </c:pt>
                <c:pt idx="1">
                  <c:v>35.799999999999997</c:v>
                </c:pt>
                <c:pt idx="2">
                  <c:v>63.7</c:v>
                </c:pt>
              </c:numCache>
            </c:numRef>
          </c:xVal>
          <c:yVal>
            <c:numRef>
              <c:f>'T119'!$F$1:$F$3</c:f>
              <c:numCache>
                <c:formatCode>General</c:formatCode>
                <c:ptCount val="3"/>
                <c:pt idx="0">
                  <c:v>24.358333333333299</c:v>
                </c:pt>
                <c:pt idx="1">
                  <c:v>35.816666666666698</c:v>
                </c:pt>
                <c:pt idx="2">
                  <c:v>62.7083333333333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17-4F43-A5E3-1FAA34B94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658144"/>
        <c:axId val="13184432"/>
      </c:scatterChart>
      <c:valAx>
        <c:axId val="18796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432"/>
        <c:crosses val="autoZero"/>
        <c:crossBetween val="midCat"/>
      </c:valAx>
      <c:valAx>
        <c:axId val="131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5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'T110'!$F$1:$F$2</c:f>
              <c:numCache>
                <c:formatCode>0.0000</c:formatCode>
                <c:ptCount val="2"/>
                <c:pt idx="0">
                  <c:v>24.646551724137932</c:v>
                </c:pt>
                <c:pt idx="1">
                  <c:v>32.612068965517238</c:v>
                </c:pt>
              </c:numCache>
            </c:numRef>
          </c:xVal>
          <c:yVal>
            <c:numRef>
              <c:f>'T110'!$E$1:$E$2</c:f>
              <c:numCache>
                <c:formatCode>0.0</c:formatCode>
                <c:ptCount val="2"/>
                <c:pt idx="0">
                  <c:v>24</c:v>
                </c:pt>
                <c:pt idx="1">
                  <c:v>32.6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98-4ECA-9E38-6618D313E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658144"/>
        <c:axId val="13184432"/>
      </c:scatterChart>
      <c:valAx>
        <c:axId val="18796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432"/>
        <c:crosses val="autoZero"/>
        <c:crossBetween val="midCat"/>
      </c:valAx>
      <c:valAx>
        <c:axId val="131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5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719137</xdr:colOff>
      <xdr:row>8</xdr:row>
      <xdr:rowOff>4762</xdr:rowOff>
    </xdr:from>
    <xdr:to>
      <xdr:col>5</xdr:col>
      <xdr:colOff>1385887</xdr:colOff>
      <xdr:row>24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E36A94-B347-992A-4466-1FBB9B0CC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719137</xdr:colOff>
      <xdr:row>8</xdr:row>
      <xdr:rowOff>4762</xdr:rowOff>
    </xdr:from>
    <xdr:to>
      <xdr:col>5</xdr:col>
      <xdr:colOff>1385887</xdr:colOff>
      <xdr:row>24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1D541C-EA3E-41D9-AF59-25D4C3BEE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5</xdr:col>
      <xdr:colOff>666750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06AB2-FDA2-4C0E-9202-783001F17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719137</xdr:colOff>
      <xdr:row>8</xdr:row>
      <xdr:rowOff>4762</xdr:rowOff>
    </xdr:from>
    <xdr:to>
      <xdr:col>5</xdr:col>
      <xdr:colOff>1385887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29060-E4ED-40B2-9A4B-878AFB108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719137</xdr:colOff>
      <xdr:row>8</xdr:row>
      <xdr:rowOff>4762</xdr:rowOff>
    </xdr:from>
    <xdr:to>
      <xdr:col>5</xdr:col>
      <xdr:colOff>1385887</xdr:colOff>
      <xdr:row>24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9BD487-C030-40F4-A35A-720422F64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719137</xdr:colOff>
      <xdr:row>8</xdr:row>
      <xdr:rowOff>4762</xdr:rowOff>
    </xdr:from>
    <xdr:to>
      <xdr:col>5</xdr:col>
      <xdr:colOff>1385887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B5CAB-0E58-42B1-A638-9335FF5FC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719137</xdr:colOff>
      <xdr:row>8</xdr:row>
      <xdr:rowOff>4762</xdr:rowOff>
    </xdr:from>
    <xdr:to>
      <xdr:col>5</xdr:col>
      <xdr:colOff>1385887</xdr:colOff>
      <xdr:row>24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2CD4C5-13A5-4EE0-8AF5-B3DA61DDF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719137</xdr:colOff>
      <xdr:row>8</xdr:row>
      <xdr:rowOff>4762</xdr:rowOff>
    </xdr:from>
    <xdr:to>
      <xdr:col>5</xdr:col>
      <xdr:colOff>1385887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D069F-61E3-4982-A127-4338E639B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719137</xdr:colOff>
      <xdr:row>8</xdr:row>
      <xdr:rowOff>4762</xdr:rowOff>
    </xdr:from>
    <xdr:to>
      <xdr:col>5</xdr:col>
      <xdr:colOff>1385887</xdr:colOff>
      <xdr:row>24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0B3188-0782-406F-974D-B5A5E4EE6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719137</xdr:colOff>
      <xdr:row>8</xdr:row>
      <xdr:rowOff>4762</xdr:rowOff>
    </xdr:from>
    <xdr:to>
      <xdr:col>5</xdr:col>
      <xdr:colOff>1385887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C8B1A-92F7-44A6-8A6D-07DF6A158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719137</xdr:colOff>
      <xdr:row>8</xdr:row>
      <xdr:rowOff>4762</xdr:rowOff>
    </xdr:from>
    <xdr:to>
      <xdr:col>5</xdr:col>
      <xdr:colOff>1385887</xdr:colOff>
      <xdr:row>24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59DAC2-E7DB-46F3-8B19-C4A046F1F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719137</xdr:colOff>
      <xdr:row>8</xdr:row>
      <xdr:rowOff>4762</xdr:rowOff>
    </xdr:from>
    <xdr:to>
      <xdr:col>5</xdr:col>
      <xdr:colOff>1385887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11D19-1390-492D-A048-D859E03FB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719137</xdr:colOff>
      <xdr:row>8</xdr:row>
      <xdr:rowOff>4762</xdr:rowOff>
    </xdr:from>
    <xdr:to>
      <xdr:col>5</xdr:col>
      <xdr:colOff>1385887</xdr:colOff>
      <xdr:row>24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DE9DBE-B9E4-40A4-BB1B-21E5D2BE5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"/>
  <sheetViews>
    <sheetView workbookViewId="0">
      <selection activeCell="J13" sqref="A1:XFD1048576"/>
    </sheetView>
  </sheetViews>
  <sheetFormatPr defaultRowHeight="12.75"/>
  <cols>
    <col min="1" max="1" width="19" customWidth="1"/>
    <col min="2" max="2" width="18.85546875" customWidth="1"/>
    <col min="3" max="3" width="5.7109375" customWidth="1"/>
    <col min="4" max="4" width="6.42578125" customWidth="1"/>
    <col min="5" max="5" width="27.5703125" customWidth="1"/>
    <col min="6" max="8" width="21.7109375" customWidth="1"/>
    <col min="9" max="10" width="20.7109375" customWidth="1"/>
    <col min="11" max="11" width="18.7109375" customWidth="1"/>
    <col min="12" max="12" width="5.28515625" customWidth="1"/>
    <col min="13" max="37" width="6.42578125" customWidth="1"/>
  </cols>
  <sheetData>
    <row r="1" spans="1:37">
      <c r="A1" s="1">
        <v>45194.517870370371</v>
      </c>
      <c r="B1" t="s">
        <v>0</v>
      </c>
      <c r="C1" t="s">
        <v>1</v>
      </c>
      <c r="D1">
        <v>2</v>
      </c>
      <c r="E1">
        <v>24.5</v>
      </c>
      <c r="F1">
        <v>24.358333333333299</v>
      </c>
      <c r="G1">
        <f>(19.175*F1)+2.611</f>
        <v>469.68204166666601</v>
      </c>
      <c r="H1">
        <v>24.25</v>
      </c>
      <c r="I1">
        <v>24.25</v>
      </c>
      <c r="J1">
        <v>24.5</v>
      </c>
      <c r="K1">
        <v>24.5</v>
      </c>
      <c r="L1">
        <v>24.5</v>
      </c>
      <c r="M1">
        <v>24.25</v>
      </c>
      <c r="N1">
        <v>24.25</v>
      </c>
      <c r="O1">
        <v>24.25</v>
      </c>
      <c r="P1">
        <v>24.5</v>
      </c>
      <c r="Q1">
        <v>24.25</v>
      </c>
      <c r="R1">
        <v>24.5</v>
      </c>
      <c r="S1">
        <v>24.25</v>
      </c>
      <c r="T1">
        <v>24.25</v>
      </c>
      <c r="U1">
        <v>24.25</v>
      </c>
      <c r="V1">
        <v>24.5</v>
      </c>
      <c r="W1">
        <v>24.5</v>
      </c>
      <c r="X1">
        <v>24.5</v>
      </c>
      <c r="Y1">
        <v>24.25</v>
      </c>
      <c r="Z1">
        <v>24.5</v>
      </c>
      <c r="AA1">
        <v>24.25</v>
      </c>
      <c r="AB1">
        <v>24.5</v>
      </c>
      <c r="AC1">
        <v>24.5</v>
      </c>
      <c r="AD1">
        <v>24.25</v>
      </c>
      <c r="AE1">
        <v>24.5</v>
      </c>
      <c r="AF1">
        <v>24.5</v>
      </c>
      <c r="AG1">
        <v>24.25</v>
      </c>
      <c r="AH1">
        <v>24.25</v>
      </c>
      <c r="AI1">
        <v>24.25</v>
      </c>
      <c r="AJ1">
        <v>24.25</v>
      </c>
      <c r="AK1">
        <v>24.25</v>
      </c>
    </row>
    <row r="2" spans="1:37">
      <c r="A2" s="1">
        <v>45194.558391203704</v>
      </c>
      <c r="B2" t="s">
        <v>0</v>
      </c>
      <c r="C2" t="s">
        <v>1</v>
      </c>
      <c r="D2">
        <v>2</v>
      </c>
      <c r="E2">
        <v>35.799999999999997</v>
      </c>
      <c r="F2">
        <v>35.816666666666698</v>
      </c>
      <c r="H2">
        <v>36</v>
      </c>
      <c r="I2">
        <v>36</v>
      </c>
      <c r="J2">
        <v>36.25</v>
      </c>
      <c r="K2">
        <v>36</v>
      </c>
      <c r="L2">
        <v>36</v>
      </c>
      <c r="M2">
        <v>35.75</v>
      </c>
      <c r="N2">
        <v>35.75</v>
      </c>
      <c r="O2">
        <v>35.75</v>
      </c>
      <c r="P2">
        <v>35.75</v>
      </c>
      <c r="Q2">
        <v>35.75</v>
      </c>
      <c r="R2">
        <v>36</v>
      </c>
      <c r="S2">
        <v>36</v>
      </c>
      <c r="T2">
        <v>35.75</v>
      </c>
      <c r="U2">
        <v>35.75</v>
      </c>
      <c r="V2">
        <v>35.75</v>
      </c>
      <c r="W2">
        <v>35.75</v>
      </c>
      <c r="X2">
        <v>35.75</v>
      </c>
      <c r="Y2">
        <v>35.75</v>
      </c>
      <c r="Z2">
        <v>35.75</v>
      </c>
      <c r="AA2">
        <v>35.75</v>
      </c>
      <c r="AB2">
        <v>35.75</v>
      </c>
      <c r="AC2">
        <v>35.75</v>
      </c>
      <c r="AD2">
        <v>35.75</v>
      </c>
      <c r="AE2">
        <v>35.5</v>
      </c>
      <c r="AF2">
        <v>35.75</v>
      </c>
      <c r="AG2">
        <v>35.75</v>
      </c>
      <c r="AH2">
        <v>36</v>
      </c>
      <c r="AI2">
        <v>35.75</v>
      </c>
      <c r="AJ2">
        <v>35.75</v>
      </c>
      <c r="AK2">
        <v>35.75</v>
      </c>
    </row>
    <row r="3" spans="1:37">
      <c r="A3" s="1">
        <v>45194.642569444448</v>
      </c>
      <c r="B3" t="s">
        <v>0</v>
      </c>
      <c r="C3" t="s">
        <v>1</v>
      </c>
      <c r="D3">
        <v>2</v>
      </c>
      <c r="E3">
        <v>63.7</v>
      </c>
      <c r="F3">
        <v>62.7083333333333</v>
      </c>
      <c r="H3">
        <v>62.5</v>
      </c>
      <c r="I3">
        <v>63</v>
      </c>
      <c r="J3">
        <v>63</v>
      </c>
      <c r="K3">
        <v>62.5</v>
      </c>
      <c r="L3">
        <v>63</v>
      </c>
      <c r="M3">
        <v>62.25</v>
      </c>
      <c r="N3">
        <v>62.75</v>
      </c>
      <c r="O3">
        <v>62.75</v>
      </c>
      <c r="P3">
        <v>62.5</v>
      </c>
      <c r="Q3">
        <v>63</v>
      </c>
      <c r="R3">
        <v>62.75</v>
      </c>
      <c r="S3">
        <v>62.75</v>
      </c>
      <c r="T3">
        <v>63</v>
      </c>
      <c r="U3">
        <v>62.75</v>
      </c>
      <c r="V3">
        <v>63</v>
      </c>
      <c r="W3">
        <v>62.25</v>
      </c>
      <c r="X3">
        <v>62.5</v>
      </c>
      <c r="Y3">
        <v>63</v>
      </c>
      <c r="Z3">
        <v>62.5</v>
      </c>
      <c r="AA3">
        <v>62.75</v>
      </c>
      <c r="AB3">
        <v>63</v>
      </c>
      <c r="AC3">
        <v>62.25</v>
      </c>
      <c r="AD3">
        <v>63</v>
      </c>
      <c r="AE3">
        <v>62.25</v>
      </c>
      <c r="AF3">
        <v>62.75</v>
      </c>
      <c r="AG3">
        <v>63</v>
      </c>
      <c r="AH3">
        <v>62.5</v>
      </c>
      <c r="AI3">
        <v>63</v>
      </c>
      <c r="AJ3">
        <v>62.75</v>
      </c>
      <c r="AK3">
        <v>62.25</v>
      </c>
    </row>
    <row r="11" spans="1:37">
      <c r="J11" s="3"/>
    </row>
    <row r="12" spans="1:37">
      <c r="G12">
        <v>0.4783</v>
      </c>
      <c r="H12">
        <v>0.98619999999999997</v>
      </c>
      <c r="J12" s="4">
        <f>H12*F1+G12</f>
        <v>24.500488333333298</v>
      </c>
    </row>
    <row r="13" spans="1:37">
      <c r="F13" s="2"/>
      <c r="J13" s="4"/>
    </row>
    <row r="14" spans="1:37">
      <c r="J14" s="4"/>
    </row>
    <row r="25" spans="7:8">
      <c r="G25" s="2"/>
      <c r="H25" s="2"/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9"/>
  <sheetViews>
    <sheetView tabSelected="1" workbookViewId="0">
      <selection activeCell="G19" sqref="G19"/>
    </sheetView>
  </sheetViews>
  <sheetFormatPr defaultRowHeight="12.75"/>
  <cols>
    <col min="1" max="1" width="19" customWidth="1"/>
    <col min="2" max="2" width="18.85546875" customWidth="1"/>
    <col min="3" max="3" width="5.7109375" customWidth="1"/>
    <col min="4" max="4" width="6.42578125" customWidth="1"/>
    <col min="5" max="5" width="27.5703125" customWidth="1"/>
    <col min="6" max="8" width="21.7109375" customWidth="1"/>
    <col min="9" max="10" width="20.7109375" customWidth="1"/>
    <col min="11" max="11" width="18.7109375" customWidth="1"/>
    <col min="12" max="12" width="5.28515625" customWidth="1"/>
    <col min="13" max="37" width="6.42578125" customWidth="1"/>
  </cols>
  <sheetData>
    <row r="1" spans="1:36">
      <c r="A1" s="1">
        <v>45194.51730324074</v>
      </c>
      <c r="B1" t="s">
        <v>0</v>
      </c>
      <c r="C1" t="s">
        <v>2</v>
      </c>
      <c r="D1">
        <v>2</v>
      </c>
      <c r="E1" s="3">
        <v>24.4</v>
      </c>
      <c r="F1" s="5">
        <f>AVERAGE(H1:AJ1)</f>
        <v>24.293103448275861</v>
      </c>
      <c r="G1" s="3">
        <v>24.5</v>
      </c>
      <c r="H1" s="3">
        <v>24.25</v>
      </c>
      <c r="I1" s="3">
        <v>24.25</v>
      </c>
      <c r="J1" s="3">
        <v>24.25</v>
      </c>
      <c r="K1" s="3">
        <v>24.25</v>
      </c>
      <c r="L1" s="3">
        <v>24.25</v>
      </c>
      <c r="M1" s="3">
        <v>24.5</v>
      </c>
      <c r="N1" s="3">
        <v>24.25</v>
      </c>
      <c r="O1" s="3">
        <v>24.25</v>
      </c>
      <c r="P1" s="3">
        <v>24.25</v>
      </c>
      <c r="Q1" s="3">
        <v>24.25</v>
      </c>
      <c r="R1" s="3">
        <v>24.25</v>
      </c>
      <c r="S1" s="3">
        <v>24.25</v>
      </c>
      <c r="T1" s="3">
        <v>24.25</v>
      </c>
      <c r="U1" s="3">
        <v>24.25</v>
      </c>
      <c r="V1" s="3">
        <v>24.25</v>
      </c>
      <c r="W1" s="3">
        <v>24.5</v>
      </c>
      <c r="X1" s="3">
        <v>24.5</v>
      </c>
      <c r="Y1" s="3">
        <v>24.25</v>
      </c>
      <c r="Z1" s="3">
        <v>24.25</v>
      </c>
      <c r="AA1" s="3">
        <v>24.25</v>
      </c>
      <c r="AB1" s="3">
        <v>24.5</v>
      </c>
      <c r="AC1" s="3">
        <v>24.25</v>
      </c>
      <c r="AD1" s="3">
        <v>24.25</v>
      </c>
      <c r="AE1" s="3">
        <v>24.25</v>
      </c>
      <c r="AF1" s="3">
        <v>24.25</v>
      </c>
      <c r="AG1" s="3">
        <v>24.25</v>
      </c>
      <c r="AH1" s="3">
        <v>24.25</v>
      </c>
      <c r="AI1" s="3">
        <v>24.25</v>
      </c>
      <c r="AJ1" s="3">
        <v>24.5</v>
      </c>
    </row>
    <row r="2" spans="1:36">
      <c r="A2" s="1">
        <v>45194.561782407407</v>
      </c>
      <c r="B2" t="s">
        <v>0</v>
      </c>
      <c r="C2" t="s">
        <v>2</v>
      </c>
      <c r="D2">
        <v>2</v>
      </c>
      <c r="E2" s="3">
        <v>34.6</v>
      </c>
      <c r="F2" s="5">
        <f>AVERAGE(H2:AJ2)</f>
        <v>34.663793103448278</v>
      </c>
      <c r="G2" s="3">
        <v>34.5</v>
      </c>
      <c r="H2" s="3">
        <v>34.5</v>
      </c>
      <c r="I2" s="3">
        <v>34.5</v>
      </c>
      <c r="J2" s="3">
        <v>34.5</v>
      </c>
      <c r="K2" s="3">
        <v>34.75</v>
      </c>
      <c r="L2" s="3">
        <v>34.75</v>
      </c>
      <c r="M2" s="3">
        <v>34.75</v>
      </c>
      <c r="N2" s="3">
        <v>34.75</v>
      </c>
      <c r="O2" s="3">
        <v>34.75</v>
      </c>
      <c r="P2" s="3">
        <v>34.75</v>
      </c>
      <c r="Q2" s="3">
        <v>34.75</v>
      </c>
      <c r="R2" s="3">
        <v>34.5</v>
      </c>
      <c r="S2" s="3">
        <v>34.75</v>
      </c>
      <c r="T2" s="3">
        <v>34.75</v>
      </c>
      <c r="U2" s="3">
        <v>34.75</v>
      </c>
      <c r="V2" s="3">
        <v>34.5</v>
      </c>
      <c r="W2" s="3">
        <v>34.75</v>
      </c>
      <c r="X2" s="3">
        <v>34.75</v>
      </c>
      <c r="Y2" s="3">
        <v>34.75</v>
      </c>
      <c r="Z2" s="3">
        <v>34.75</v>
      </c>
      <c r="AA2" s="3">
        <v>34.5</v>
      </c>
      <c r="AB2" s="3">
        <v>34.75</v>
      </c>
      <c r="AC2" s="3">
        <v>34.5</v>
      </c>
      <c r="AD2" s="3">
        <v>34.5</v>
      </c>
      <c r="AE2" s="3">
        <v>34.75</v>
      </c>
      <c r="AF2" s="3">
        <v>34.5</v>
      </c>
      <c r="AG2" s="3">
        <v>34.75</v>
      </c>
      <c r="AH2" s="3">
        <v>34.75</v>
      </c>
      <c r="AI2" s="3">
        <v>34.5</v>
      </c>
      <c r="AJ2" s="3">
        <v>34.75</v>
      </c>
    </row>
    <row r="3" spans="1:36">
      <c r="A3" s="1">
        <v>45194.640266203707</v>
      </c>
      <c r="B3" t="s">
        <v>0</v>
      </c>
      <c r="C3" t="s">
        <v>2</v>
      </c>
      <c r="D3">
        <v>2</v>
      </c>
      <c r="E3" s="3">
        <v>63.7</v>
      </c>
      <c r="F3" s="5">
        <f>AVERAGE(H3:AJ3)</f>
        <v>62.586206896551722</v>
      </c>
      <c r="G3" s="3">
        <v>62.75</v>
      </c>
      <c r="H3" s="3">
        <v>62.25</v>
      </c>
      <c r="I3" s="3">
        <v>62.75</v>
      </c>
      <c r="J3" s="3">
        <v>62.75</v>
      </c>
      <c r="K3" s="3">
        <v>62.5</v>
      </c>
      <c r="L3" s="3">
        <v>63</v>
      </c>
      <c r="M3" s="3">
        <v>62.5</v>
      </c>
      <c r="N3" s="3">
        <v>62.25</v>
      </c>
      <c r="O3" s="3">
        <v>63</v>
      </c>
      <c r="P3" s="3">
        <v>63</v>
      </c>
      <c r="Q3" s="3">
        <v>62.5</v>
      </c>
      <c r="R3" s="3">
        <v>63</v>
      </c>
      <c r="S3" s="3">
        <v>62.25</v>
      </c>
      <c r="T3" s="3">
        <v>62.75</v>
      </c>
      <c r="U3" s="3">
        <v>63</v>
      </c>
      <c r="V3" s="3">
        <v>62</v>
      </c>
      <c r="W3" s="3">
        <v>62.5</v>
      </c>
      <c r="X3" s="3">
        <v>62.75</v>
      </c>
      <c r="Y3" s="3">
        <v>62.25</v>
      </c>
      <c r="Z3" s="3">
        <v>62.75</v>
      </c>
      <c r="AA3" s="3">
        <v>62.5</v>
      </c>
      <c r="AB3" s="3">
        <v>62.25</v>
      </c>
      <c r="AC3" s="3">
        <v>62.75</v>
      </c>
      <c r="AD3" s="3">
        <v>62.5</v>
      </c>
      <c r="AE3" s="3">
        <v>62.25</v>
      </c>
      <c r="AF3" s="3">
        <v>63</v>
      </c>
      <c r="AG3" s="3">
        <v>62.75</v>
      </c>
      <c r="AH3" s="3">
        <v>62.5</v>
      </c>
      <c r="AI3" s="3">
        <v>62.75</v>
      </c>
      <c r="AJ3" s="3">
        <v>62</v>
      </c>
    </row>
    <row r="9" spans="1:36">
      <c r="B9" t="s">
        <v>10</v>
      </c>
    </row>
    <row r="14" spans="1:36">
      <c r="G14">
        <v>0.12330000000000001</v>
      </c>
      <c r="H14">
        <v>0.99929999999999997</v>
      </c>
      <c r="J14" s="4">
        <f>H14*F1+G14</f>
        <v>24.399398275862069</v>
      </c>
    </row>
    <row r="15" spans="1:36">
      <c r="G15" s="6">
        <v>0.50670000000000004</v>
      </c>
      <c r="H15" s="6">
        <v>0.98350000000000004</v>
      </c>
      <c r="I15" s="6"/>
      <c r="J15" s="7">
        <f>H15*F1+G15</f>
        <v>24.39896724137931</v>
      </c>
      <c r="K15" s="6" t="s">
        <v>9</v>
      </c>
    </row>
    <row r="16" spans="1:36">
      <c r="G16" s="6">
        <v>-1.1067</v>
      </c>
      <c r="H16" s="6">
        <v>0.98350000000000004</v>
      </c>
      <c r="I16" s="6"/>
      <c r="J16" s="7">
        <f>H16*F1+G16</f>
        <v>22.785567241379312</v>
      </c>
      <c r="K16" s="6" t="s">
        <v>8</v>
      </c>
    </row>
    <row r="19" spans="7:7">
      <c r="G19" t="s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"/>
  <sheetViews>
    <sheetView workbookViewId="0">
      <selection activeCell="F1" sqref="F1"/>
    </sheetView>
  </sheetViews>
  <sheetFormatPr defaultRowHeight="12.75"/>
  <cols>
    <col min="1" max="1" width="19" customWidth="1"/>
    <col min="2" max="2" width="18.85546875" customWidth="1"/>
    <col min="3" max="3" width="5.7109375" customWidth="1"/>
    <col min="4" max="4" width="6.42578125" customWidth="1"/>
    <col min="5" max="5" width="27.5703125" customWidth="1"/>
    <col min="6" max="6" width="21.7109375" customWidth="1"/>
    <col min="7" max="8" width="7" bestFit="1" customWidth="1"/>
    <col min="9" max="9" width="4.5703125" bestFit="1" customWidth="1"/>
    <col min="10" max="10" width="5.5703125" bestFit="1" customWidth="1"/>
    <col min="11" max="11" width="4.5703125" bestFit="1" customWidth="1"/>
    <col min="12" max="12" width="5.28515625" customWidth="1"/>
    <col min="13" max="37" width="6.42578125" customWidth="1"/>
  </cols>
  <sheetData>
    <row r="1" spans="1:36">
      <c r="A1" s="1">
        <v>45194.490949074076</v>
      </c>
      <c r="B1" t="s">
        <v>0</v>
      </c>
      <c r="C1" t="s">
        <v>3</v>
      </c>
      <c r="D1">
        <v>2</v>
      </c>
      <c r="E1" s="3">
        <v>23.9</v>
      </c>
      <c r="F1" s="5">
        <f>AVERAGE(H1:AJ1)</f>
        <v>24.043103448275861</v>
      </c>
      <c r="G1" s="3">
        <v>24.25</v>
      </c>
      <c r="H1" s="3">
        <v>24</v>
      </c>
      <c r="I1" s="3">
        <v>24</v>
      </c>
      <c r="J1" s="3">
        <v>24</v>
      </c>
      <c r="K1" s="3">
        <v>24</v>
      </c>
      <c r="L1" s="3">
        <v>24</v>
      </c>
      <c r="M1" s="3">
        <v>24</v>
      </c>
      <c r="N1" s="3">
        <v>24</v>
      </c>
      <c r="O1" s="3">
        <v>24</v>
      </c>
      <c r="P1" s="3">
        <v>24</v>
      </c>
      <c r="Q1" s="3">
        <v>24</v>
      </c>
      <c r="R1" s="3">
        <v>24</v>
      </c>
      <c r="S1" s="3">
        <v>24</v>
      </c>
      <c r="T1" s="3">
        <v>24</v>
      </c>
      <c r="U1" s="3">
        <v>24</v>
      </c>
      <c r="V1" s="3">
        <v>24</v>
      </c>
      <c r="W1" s="3">
        <v>24.25</v>
      </c>
      <c r="X1" s="3">
        <v>24</v>
      </c>
      <c r="Y1" s="3">
        <v>24</v>
      </c>
      <c r="Z1" s="3">
        <v>24</v>
      </c>
      <c r="AA1" s="3">
        <v>24.25</v>
      </c>
      <c r="AB1" s="3">
        <v>24</v>
      </c>
      <c r="AC1" s="3">
        <v>24</v>
      </c>
      <c r="AD1" s="3">
        <v>24</v>
      </c>
      <c r="AE1" s="3">
        <v>24</v>
      </c>
      <c r="AF1" s="3">
        <v>24.25</v>
      </c>
      <c r="AG1" s="3">
        <v>24</v>
      </c>
      <c r="AH1" s="3">
        <v>24.25</v>
      </c>
      <c r="AI1" s="3">
        <v>24.25</v>
      </c>
      <c r="AJ1" s="3">
        <v>24</v>
      </c>
    </row>
    <row r="2" spans="1:36">
      <c r="A2" s="1">
        <v>45194.572060185186</v>
      </c>
      <c r="B2" t="s">
        <v>0</v>
      </c>
      <c r="C2" t="s">
        <v>3</v>
      </c>
      <c r="D2">
        <v>2</v>
      </c>
      <c r="E2" s="3">
        <v>31.7</v>
      </c>
      <c r="F2" s="5">
        <f>AVERAGE(H2:AJ2)</f>
        <v>32.008620689655174</v>
      </c>
      <c r="G2" s="3">
        <v>32.25</v>
      </c>
      <c r="H2" s="3">
        <v>32.25</v>
      </c>
      <c r="I2" s="3">
        <v>32</v>
      </c>
      <c r="J2" s="3">
        <v>32</v>
      </c>
      <c r="K2" s="3">
        <v>32</v>
      </c>
      <c r="L2" s="3">
        <v>32</v>
      </c>
      <c r="M2" s="3">
        <v>32</v>
      </c>
      <c r="N2" s="3">
        <v>32</v>
      </c>
      <c r="O2" s="3">
        <v>32</v>
      </c>
      <c r="P2" s="3">
        <v>32</v>
      </c>
      <c r="Q2" s="3">
        <v>32</v>
      </c>
      <c r="R2" s="3">
        <v>32</v>
      </c>
      <c r="S2" s="3">
        <v>32</v>
      </c>
      <c r="T2" s="3">
        <v>32</v>
      </c>
      <c r="U2" s="3">
        <v>32</v>
      </c>
      <c r="V2" s="3">
        <v>32</v>
      </c>
      <c r="W2" s="3">
        <v>32</v>
      </c>
      <c r="X2" s="3">
        <v>32</v>
      </c>
      <c r="Y2" s="3">
        <v>32</v>
      </c>
      <c r="Z2" s="3">
        <v>32</v>
      </c>
      <c r="AA2" s="3">
        <v>32</v>
      </c>
      <c r="AB2" s="3">
        <v>32</v>
      </c>
      <c r="AC2" s="3">
        <v>32</v>
      </c>
      <c r="AD2" s="3">
        <v>32</v>
      </c>
      <c r="AE2" s="3">
        <v>32</v>
      </c>
      <c r="AF2" s="3">
        <v>32</v>
      </c>
      <c r="AG2" s="3">
        <v>32</v>
      </c>
      <c r="AH2" s="3">
        <v>32</v>
      </c>
      <c r="AI2" s="3">
        <v>32</v>
      </c>
      <c r="AJ2" s="3">
        <v>32</v>
      </c>
    </row>
    <row r="3" spans="1:36">
      <c r="A3" s="1">
        <v>45194.603090277778</v>
      </c>
      <c r="B3" t="s">
        <v>0</v>
      </c>
      <c r="C3" t="s">
        <v>3</v>
      </c>
      <c r="D3">
        <v>2</v>
      </c>
      <c r="E3" s="3">
        <v>55.9</v>
      </c>
      <c r="F3" s="5">
        <f>AVERAGE(H3:AJ3)</f>
        <v>55.198275862068968</v>
      </c>
      <c r="G3" s="3">
        <v>54.75</v>
      </c>
      <c r="H3" s="3">
        <v>55.25</v>
      </c>
      <c r="I3" s="3">
        <v>55.25</v>
      </c>
      <c r="J3" s="3">
        <v>55</v>
      </c>
      <c r="K3" s="3">
        <v>55.5</v>
      </c>
      <c r="L3" s="3">
        <v>55</v>
      </c>
      <c r="M3" s="3">
        <v>55.25</v>
      </c>
      <c r="N3" s="3">
        <v>55</v>
      </c>
      <c r="O3" s="3">
        <v>55.25</v>
      </c>
      <c r="P3" s="3">
        <v>55.25</v>
      </c>
      <c r="Q3" s="3">
        <v>55</v>
      </c>
      <c r="R3" s="3">
        <v>55.5</v>
      </c>
      <c r="S3" s="3">
        <v>55</v>
      </c>
      <c r="T3" s="3">
        <v>55.25</v>
      </c>
      <c r="U3" s="3">
        <v>55</v>
      </c>
      <c r="V3" s="3">
        <v>55</v>
      </c>
      <c r="W3" s="3">
        <v>55.25</v>
      </c>
      <c r="X3" s="3">
        <v>55.25</v>
      </c>
      <c r="Y3" s="3">
        <v>55.5</v>
      </c>
      <c r="Z3" s="3">
        <v>55</v>
      </c>
      <c r="AA3" s="3">
        <v>55.5</v>
      </c>
      <c r="AB3" s="3">
        <v>55.25</v>
      </c>
      <c r="AC3" s="3">
        <v>55.5</v>
      </c>
      <c r="AD3" s="3">
        <v>55.25</v>
      </c>
      <c r="AE3" s="3">
        <v>54.75</v>
      </c>
      <c r="AF3" s="3">
        <v>55.5</v>
      </c>
      <c r="AG3" s="3">
        <v>54.75</v>
      </c>
      <c r="AH3" s="3">
        <v>55.5</v>
      </c>
      <c r="AI3" s="3">
        <v>55</v>
      </c>
      <c r="AJ3" s="3">
        <v>55.25</v>
      </c>
    </row>
    <row r="6" spans="1:36">
      <c r="B6" s="6" t="s">
        <v>11</v>
      </c>
    </row>
    <row r="11" spans="1:36">
      <c r="J11" s="3"/>
    </row>
    <row r="12" spans="1:36">
      <c r="G12">
        <v>0.25619999999999998</v>
      </c>
      <c r="H12">
        <v>0.97499999999999998</v>
      </c>
      <c r="J12" s="4">
        <f>H12*F1+G12</f>
        <v>23.698225862068963</v>
      </c>
    </row>
    <row r="13" spans="1:36">
      <c r="F13" s="2"/>
      <c r="G13">
        <v>0.35310000000000002</v>
      </c>
      <c r="H13">
        <v>0.97909999999999997</v>
      </c>
      <c r="J13" s="4">
        <f>H13*F1+G13</f>
        <v>23.893702586206896</v>
      </c>
    </row>
    <row r="14" spans="1:36">
      <c r="G14" s="6">
        <v>0.35649999999999998</v>
      </c>
      <c r="H14" s="6">
        <v>0.97919999999999996</v>
      </c>
      <c r="I14" s="6"/>
      <c r="J14" s="7">
        <f>H14*F1+G14</f>
        <v>23.899506896551724</v>
      </c>
      <c r="K14" s="6"/>
      <c r="L14" s="6"/>
    </row>
    <row r="15" spans="1:36">
      <c r="G15" s="6"/>
      <c r="H15" s="6"/>
      <c r="I15" s="6"/>
      <c r="J15" s="7"/>
      <c r="K15" s="6"/>
      <c r="L15" s="6"/>
    </row>
    <row r="25" spans="7:8">
      <c r="G25" s="2"/>
      <c r="H25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A0F67-47B4-4C14-888A-6E6929C8BDA0}">
  <dimension ref="A1:AI25"/>
  <sheetViews>
    <sheetView workbookViewId="0">
      <selection activeCell="D29" sqref="A1:XFD1048576"/>
    </sheetView>
  </sheetViews>
  <sheetFormatPr defaultRowHeight="12.75"/>
  <cols>
    <col min="1" max="1" width="19" customWidth="1"/>
    <col min="2" max="2" width="18.85546875" customWidth="1"/>
    <col min="3" max="3" width="5.7109375" customWidth="1"/>
    <col min="4" max="4" width="6.42578125" customWidth="1"/>
    <col min="5" max="5" width="27.5703125" customWidth="1"/>
    <col min="6" max="8" width="21.7109375" customWidth="1"/>
    <col min="9" max="10" width="20.7109375" customWidth="1"/>
    <col min="11" max="11" width="18.7109375" customWidth="1"/>
    <col min="12" max="12" width="5.28515625" customWidth="1"/>
    <col min="13" max="37" width="6.42578125" customWidth="1"/>
  </cols>
  <sheetData>
    <row r="1" spans="1:35">
      <c r="A1" s="1">
        <v>45194.494606481479</v>
      </c>
      <c r="B1" t="s">
        <v>0</v>
      </c>
      <c r="C1" t="s">
        <v>4</v>
      </c>
      <c r="D1">
        <v>2</v>
      </c>
      <c r="E1" s="3">
        <v>24</v>
      </c>
      <c r="F1" s="3">
        <v>24.75</v>
      </c>
      <c r="G1" s="3">
        <v>24.75</v>
      </c>
      <c r="H1" s="3">
        <v>24.75</v>
      </c>
      <c r="I1" s="3">
        <v>24.75</v>
      </c>
      <c r="J1" s="3">
        <v>24.75</v>
      </c>
      <c r="K1" s="3">
        <v>24.75</v>
      </c>
      <c r="L1" s="3">
        <v>24.75</v>
      </c>
      <c r="M1" s="3">
        <v>24.5</v>
      </c>
      <c r="N1" s="3">
        <v>24.75</v>
      </c>
      <c r="O1" s="3">
        <v>24.75</v>
      </c>
      <c r="P1" s="3">
        <v>24.75</v>
      </c>
      <c r="Q1" s="3">
        <v>24.75</v>
      </c>
      <c r="R1" s="3">
        <v>24.75</v>
      </c>
      <c r="S1" s="3">
        <v>24.75</v>
      </c>
      <c r="T1" s="3">
        <v>24.75</v>
      </c>
      <c r="U1" s="3">
        <v>24.75</v>
      </c>
      <c r="V1" s="3">
        <v>24.75</v>
      </c>
      <c r="W1" s="3">
        <v>24.75</v>
      </c>
      <c r="X1" s="3">
        <v>24.75</v>
      </c>
      <c r="Y1" s="3">
        <v>24.75</v>
      </c>
      <c r="Z1" s="3">
        <v>24.75</v>
      </c>
      <c r="AA1" s="3">
        <v>24.75</v>
      </c>
      <c r="AB1" s="3">
        <v>24.75</v>
      </c>
      <c r="AC1" s="3">
        <v>24.5</v>
      </c>
      <c r="AD1" s="3">
        <v>24.75</v>
      </c>
      <c r="AE1" s="3">
        <v>24.75</v>
      </c>
      <c r="AF1" s="3">
        <v>24.75</v>
      </c>
      <c r="AG1" s="3">
        <v>24.75</v>
      </c>
      <c r="AH1" s="3">
        <v>24.75</v>
      </c>
      <c r="AI1" s="3">
        <v>24.75</v>
      </c>
    </row>
    <row r="2" spans="1:35">
      <c r="A2" s="1">
        <v>45194.570798611108</v>
      </c>
      <c r="B2" t="s">
        <v>0</v>
      </c>
      <c r="C2" t="s">
        <v>4</v>
      </c>
      <c r="D2">
        <v>2</v>
      </c>
      <c r="E2" s="3">
        <v>32</v>
      </c>
      <c r="F2" s="3">
        <v>32.5</v>
      </c>
      <c r="G2" s="3">
        <v>32.25</v>
      </c>
      <c r="H2" s="3">
        <v>32.25</v>
      </c>
      <c r="I2" s="3">
        <v>32.25</v>
      </c>
      <c r="J2" s="3">
        <v>32.25</v>
      </c>
      <c r="K2" s="3">
        <v>32.25</v>
      </c>
      <c r="L2" s="3">
        <v>32.25</v>
      </c>
      <c r="M2" s="3">
        <v>32.25</v>
      </c>
      <c r="N2" s="3">
        <v>32.25</v>
      </c>
      <c r="O2" s="3">
        <v>32.5</v>
      </c>
      <c r="P2" s="3">
        <v>32.5</v>
      </c>
      <c r="Q2" s="3">
        <v>32.25</v>
      </c>
      <c r="R2" s="3">
        <v>32.5</v>
      </c>
      <c r="S2" s="3">
        <v>32.5</v>
      </c>
      <c r="T2" s="3">
        <v>32.25</v>
      </c>
      <c r="U2" s="3">
        <v>32.25</v>
      </c>
      <c r="V2" s="3">
        <v>32.25</v>
      </c>
      <c r="W2" s="3">
        <v>32.25</v>
      </c>
      <c r="X2" s="3">
        <v>32.5</v>
      </c>
      <c r="Y2" s="3">
        <v>32.25</v>
      </c>
      <c r="Z2" s="3">
        <v>32.25</v>
      </c>
      <c r="AA2" s="3">
        <v>32.25</v>
      </c>
      <c r="AB2" s="3">
        <v>32.25</v>
      </c>
      <c r="AC2" s="3">
        <v>32.25</v>
      </c>
      <c r="AD2" s="3">
        <v>32.25</v>
      </c>
      <c r="AE2" s="3">
        <v>32.25</v>
      </c>
      <c r="AF2" s="3">
        <v>32.25</v>
      </c>
      <c r="AG2" s="3">
        <v>32.5</v>
      </c>
      <c r="AH2" s="3">
        <v>32.25</v>
      </c>
      <c r="AI2" s="3">
        <v>32.25</v>
      </c>
    </row>
    <row r="3" spans="1:35">
      <c r="A3" s="1">
        <v>45194.64466435185</v>
      </c>
      <c r="B3" t="s">
        <v>0</v>
      </c>
      <c r="C3" t="s">
        <v>4</v>
      </c>
      <c r="D3">
        <v>2</v>
      </c>
      <c r="E3" s="3">
        <v>63.9</v>
      </c>
      <c r="F3" s="3">
        <v>62.5</v>
      </c>
      <c r="G3" s="3">
        <v>62.75</v>
      </c>
      <c r="H3" s="3">
        <v>63</v>
      </c>
      <c r="I3" s="3">
        <v>62.5</v>
      </c>
      <c r="J3" s="3">
        <v>62.5</v>
      </c>
      <c r="K3" s="3">
        <v>63</v>
      </c>
      <c r="L3" s="3">
        <v>62</v>
      </c>
      <c r="M3" s="3">
        <v>62.5</v>
      </c>
      <c r="N3" s="3">
        <v>62.75</v>
      </c>
      <c r="O3" s="3">
        <v>62.5</v>
      </c>
      <c r="P3" s="3">
        <v>62.5</v>
      </c>
      <c r="Q3" s="3">
        <v>62.75</v>
      </c>
      <c r="R3" s="3">
        <v>62.25</v>
      </c>
      <c r="S3" s="3">
        <v>62.25</v>
      </c>
      <c r="T3" s="3">
        <v>63</v>
      </c>
      <c r="U3" s="3">
        <v>62.5</v>
      </c>
      <c r="V3" s="3">
        <v>62</v>
      </c>
      <c r="W3" s="3">
        <v>62.75</v>
      </c>
      <c r="X3" s="3">
        <v>62.5</v>
      </c>
      <c r="Y3" s="3">
        <v>62.75</v>
      </c>
      <c r="Z3" s="3">
        <v>62.75</v>
      </c>
      <c r="AA3" s="3">
        <v>62.75</v>
      </c>
      <c r="AB3" s="3">
        <v>62.25</v>
      </c>
      <c r="AC3" s="3">
        <v>63</v>
      </c>
      <c r="AD3" s="3">
        <v>62.5</v>
      </c>
      <c r="AE3" s="3">
        <v>62.25</v>
      </c>
      <c r="AF3" s="3">
        <v>62.75</v>
      </c>
      <c r="AG3" s="3">
        <v>62.25</v>
      </c>
      <c r="AH3" s="3">
        <v>62.25</v>
      </c>
      <c r="AI3" s="3">
        <v>63</v>
      </c>
    </row>
    <row r="11" spans="1:35">
      <c r="J11" s="3"/>
    </row>
    <row r="12" spans="1:35">
      <c r="G12">
        <v>-1.5484</v>
      </c>
      <c r="H12">
        <v>1.0323</v>
      </c>
      <c r="J12" s="4">
        <f>H12*F1+G12</f>
        <v>24.001024999999998</v>
      </c>
    </row>
    <row r="13" spans="1:35">
      <c r="F13" s="2"/>
      <c r="J13" s="4"/>
    </row>
    <row r="14" spans="1:35">
      <c r="J14" s="4"/>
    </row>
    <row r="25" spans="7:8">
      <c r="G25" s="2"/>
      <c r="H25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EF6A1-24A2-4B52-BED3-471BF2DF1018}">
  <dimension ref="A1:AJ25"/>
  <sheetViews>
    <sheetView workbookViewId="0">
      <selection activeCell="J15" sqref="J15"/>
    </sheetView>
  </sheetViews>
  <sheetFormatPr defaultRowHeight="12.75"/>
  <cols>
    <col min="1" max="1" width="19" customWidth="1"/>
    <col min="2" max="2" width="18.85546875" customWidth="1"/>
    <col min="3" max="3" width="5.7109375" customWidth="1"/>
    <col min="4" max="4" width="6.42578125" customWidth="1"/>
    <col min="5" max="5" width="27.5703125" customWidth="1"/>
    <col min="6" max="8" width="21.7109375" customWidth="1"/>
    <col min="9" max="10" width="20.7109375" customWidth="1"/>
    <col min="11" max="11" width="18.7109375" customWidth="1"/>
    <col min="12" max="12" width="5.28515625" customWidth="1"/>
    <col min="13" max="37" width="6.42578125" customWidth="1"/>
  </cols>
  <sheetData>
    <row r="1" spans="1:36">
      <c r="A1" s="1">
        <v>45194.497546296298</v>
      </c>
      <c r="B1" t="s">
        <v>0</v>
      </c>
      <c r="C1" t="s">
        <v>5</v>
      </c>
      <c r="D1">
        <v>2</v>
      </c>
      <c r="E1" s="3">
        <v>24</v>
      </c>
      <c r="F1" s="5">
        <f>AVERAGE(H1:AJ1)</f>
        <v>24.646551724137932</v>
      </c>
      <c r="G1" s="3">
        <v>24.75</v>
      </c>
      <c r="H1" s="3">
        <v>25</v>
      </c>
      <c r="I1" s="3">
        <v>24.75</v>
      </c>
      <c r="J1" s="3">
        <v>24.75</v>
      </c>
      <c r="K1" s="3">
        <v>24.75</v>
      </c>
      <c r="L1" s="3">
        <v>24.75</v>
      </c>
      <c r="M1" s="3">
        <v>24.75</v>
      </c>
      <c r="N1" s="3">
        <v>24.75</v>
      </c>
      <c r="O1" s="3">
        <v>24.75</v>
      </c>
      <c r="P1" s="3">
        <v>24.5</v>
      </c>
      <c r="Q1" s="3">
        <v>24.75</v>
      </c>
      <c r="R1" s="3">
        <v>24.75</v>
      </c>
      <c r="S1" s="3">
        <v>24.75</v>
      </c>
      <c r="T1" s="3">
        <v>24.75</v>
      </c>
      <c r="U1" s="3">
        <v>24.75</v>
      </c>
      <c r="V1" s="3">
        <v>24.75</v>
      </c>
      <c r="W1" s="3">
        <v>24.5</v>
      </c>
      <c r="X1" s="3">
        <v>24.75</v>
      </c>
      <c r="Y1" s="3">
        <v>24.5</v>
      </c>
      <c r="Z1" s="3">
        <v>24.75</v>
      </c>
      <c r="AA1" s="3">
        <v>24.5</v>
      </c>
      <c r="AB1" s="3">
        <v>24.5</v>
      </c>
      <c r="AC1" s="3">
        <v>24.5</v>
      </c>
      <c r="AD1" s="3">
        <v>24.5</v>
      </c>
      <c r="AE1" s="3">
        <v>24.5</v>
      </c>
      <c r="AF1" s="3">
        <v>24.5</v>
      </c>
      <c r="AG1" s="3">
        <v>24.5</v>
      </c>
      <c r="AH1" s="3">
        <v>24.5</v>
      </c>
      <c r="AI1" s="3">
        <v>24.5</v>
      </c>
      <c r="AJ1" s="3">
        <v>24.5</v>
      </c>
    </row>
    <row r="2" spans="1:36">
      <c r="A2" s="1">
        <v>45194.568761574075</v>
      </c>
      <c r="B2" t="s">
        <v>0</v>
      </c>
      <c r="C2" t="s">
        <v>5</v>
      </c>
      <c r="D2">
        <v>2</v>
      </c>
      <c r="E2" s="3">
        <v>32.6</v>
      </c>
      <c r="F2" s="5">
        <f t="shared" ref="F2:F3" si="0">AVERAGE(H2:AJ2)</f>
        <v>32.612068965517238</v>
      </c>
      <c r="G2" s="3">
        <v>32.75</v>
      </c>
      <c r="H2" s="3">
        <v>32.75</v>
      </c>
      <c r="I2" s="3">
        <v>32.75</v>
      </c>
      <c r="J2" s="3">
        <v>32.75</v>
      </c>
      <c r="K2" s="3">
        <v>32.75</v>
      </c>
      <c r="L2" s="3">
        <v>32.75</v>
      </c>
      <c r="M2" s="3">
        <v>32.75</v>
      </c>
      <c r="N2" s="3">
        <v>32.75</v>
      </c>
      <c r="O2" s="3">
        <v>32.75</v>
      </c>
      <c r="P2" s="3">
        <v>32.75</v>
      </c>
      <c r="Q2" s="3">
        <v>32.75</v>
      </c>
      <c r="R2" s="3">
        <v>32.75</v>
      </c>
      <c r="S2" s="3">
        <v>32.5</v>
      </c>
      <c r="T2" s="3">
        <v>32.5</v>
      </c>
      <c r="U2" s="3">
        <v>32.75</v>
      </c>
      <c r="V2" s="3">
        <v>32.5</v>
      </c>
      <c r="W2" s="3">
        <v>32.5</v>
      </c>
      <c r="X2" s="3">
        <v>32.5</v>
      </c>
      <c r="Y2" s="3">
        <v>32.5</v>
      </c>
      <c r="Z2" s="3">
        <v>32.5</v>
      </c>
      <c r="AA2" s="3">
        <v>32.5</v>
      </c>
      <c r="AB2" s="3">
        <v>32.75</v>
      </c>
      <c r="AC2" s="3">
        <v>32.5</v>
      </c>
      <c r="AD2" s="3">
        <v>32.5</v>
      </c>
      <c r="AE2" s="3">
        <v>32.5</v>
      </c>
      <c r="AF2" s="3">
        <v>32.5</v>
      </c>
      <c r="AG2" s="3">
        <v>32.5</v>
      </c>
      <c r="AH2" s="3">
        <v>32.5</v>
      </c>
      <c r="AI2" s="3">
        <v>32.5</v>
      </c>
      <c r="AJ2" s="3">
        <v>32.5</v>
      </c>
    </row>
    <row r="3" spans="1:36">
      <c r="A3" s="1">
        <v>45194.610023148147</v>
      </c>
      <c r="B3" t="s">
        <v>0</v>
      </c>
      <c r="C3" t="s">
        <v>5</v>
      </c>
      <c r="D3">
        <v>2</v>
      </c>
      <c r="E3" s="3">
        <v>58.7</v>
      </c>
      <c r="F3" s="5">
        <f t="shared" si="0"/>
        <v>57.698275862068968</v>
      </c>
      <c r="G3" s="3">
        <v>57.75</v>
      </c>
      <c r="H3" s="3">
        <v>57.5</v>
      </c>
      <c r="I3" s="3">
        <v>57.5</v>
      </c>
      <c r="J3" s="3">
        <v>57.75</v>
      </c>
      <c r="K3" s="3">
        <v>57.5</v>
      </c>
      <c r="L3" s="3">
        <v>57.75</v>
      </c>
      <c r="M3" s="3">
        <v>58</v>
      </c>
      <c r="N3" s="3">
        <v>57.5</v>
      </c>
      <c r="O3" s="3">
        <v>57.25</v>
      </c>
      <c r="P3" s="3">
        <v>58</v>
      </c>
      <c r="Q3" s="3">
        <v>57.75</v>
      </c>
      <c r="R3" s="3">
        <v>57.5</v>
      </c>
      <c r="S3" s="3">
        <v>57.75</v>
      </c>
      <c r="T3" s="3">
        <v>58</v>
      </c>
      <c r="U3" s="3">
        <v>57.75</v>
      </c>
      <c r="V3" s="3">
        <v>57.75</v>
      </c>
      <c r="W3" s="3">
        <v>57.75</v>
      </c>
      <c r="X3" s="3">
        <v>57.25</v>
      </c>
      <c r="Y3" s="3">
        <v>58</v>
      </c>
      <c r="Z3" s="3">
        <v>58</v>
      </c>
      <c r="AA3" s="3">
        <v>57.5</v>
      </c>
      <c r="AB3" s="3">
        <v>57.25</v>
      </c>
      <c r="AC3" s="3">
        <v>58</v>
      </c>
      <c r="AD3" s="3">
        <v>57.75</v>
      </c>
      <c r="AE3" s="3">
        <v>57.75</v>
      </c>
      <c r="AF3" s="3">
        <v>57.5</v>
      </c>
      <c r="AG3" s="3">
        <v>58</v>
      </c>
      <c r="AH3" s="3">
        <v>57.5</v>
      </c>
      <c r="AI3" s="3">
        <v>57.75</v>
      </c>
      <c r="AJ3" s="3">
        <v>58</v>
      </c>
    </row>
    <row r="11" spans="1:36">
      <c r="J11" s="3"/>
    </row>
    <row r="12" spans="1:36">
      <c r="G12">
        <v>-2.6097000000000001</v>
      </c>
      <c r="H12">
        <v>1.0797000000000001</v>
      </c>
      <c r="J12" s="4">
        <f>H12*F1+G12</f>
        <v>24.001181896551728</v>
      </c>
    </row>
    <row r="13" spans="1:36">
      <c r="F13" s="2"/>
      <c r="G13">
        <v>-2.6095999999999999</v>
      </c>
      <c r="H13">
        <v>1.0794999999999999</v>
      </c>
      <c r="J13" s="4">
        <f>H13*F1+G13</f>
        <v>23.996352586206896</v>
      </c>
    </row>
    <row r="14" spans="1:36">
      <c r="G14">
        <v>-2.6097000000000001</v>
      </c>
      <c r="H14">
        <v>1.0797000000000001</v>
      </c>
      <c r="J14" s="4">
        <f>H14*F1+G14</f>
        <v>24.001181896551728</v>
      </c>
    </row>
    <row r="25" spans="7:8">
      <c r="G25" s="2"/>
      <c r="H25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119E-1A3A-4211-8AA1-40F5B7B7A3DD}">
  <dimension ref="A1:AJ25"/>
  <sheetViews>
    <sheetView workbookViewId="0">
      <selection activeCell="F1" sqref="F1"/>
    </sheetView>
  </sheetViews>
  <sheetFormatPr defaultRowHeight="12.75"/>
  <cols>
    <col min="1" max="1" width="19" customWidth="1"/>
    <col min="2" max="2" width="18.85546875" customWidth="1"/>
    <col min="3" max="3" width="5.7109375" customWidth="1"/>
    <col min="4" max="4" width="6.42578125" customWidth="1"/>
    <col min="5" max="5" width="27.5703125" customWidth="1"/>
    <col min="6" max="8" width="21.7109375" customWidth="1"/>
    <col min="9" max="10" width="20.7109375" customWidth="1"/>
    <col min="11" max="11" width="18.7109375" customWidth="1"/>
    <col min="12" max="12" width="5.28515625" customWidth="1"/>
    <col min="13" max="37" width="6.42578125" customWidth="1"/>
  </cols>
  <sheetData>
    <row r="1" spans="1:36">
      <c r="A1" s="1">
        <v>45194.487662037034</v>
      </c>
      <c r="B1" t="s">
        <v>0</v>
      </c>
      <c r="C1" t="s">
        <v>6</v>
      </c>
      <c r="D1">
        <v>2</v>
      </c>
      <c r="E1" s="3">
        <v>23.9</v>
      </c>
      <c r="F1" s="5">
        <f>AVERAGE(G1:AJ1)</f>
        <v>24.033333333333335</v>
      </c>
      <c r="G1" s="3">
        <v>24</v>
      </c>
      <c r="H1" s="3">
        <v>24</v>
      </c>
      <c r="I1" s="3">
        <v>24</v>
      </c>
      <c r="J1" s="3">
        <v>24</v>
      </c>
      <c r="K1" s="3">
        <v>24</v>
      </c>
      <c r="L1" s="3">
        <v>24.25</v>
      </c>
      <c r="M1" s="3">
        <v>24</v>
      </c>
      <c r="N1" s="3">
        <v>24</v>
      </c>
      <c r="O1" s="3">
        <v>24</v>
      </c>
      <c r="P1" s="3">
        <v>24</v>
      </c>
      <c r="Q1" s="3">
        <v>24</v>
      </c>
      <c r="R1" s="3">
        <v>24</v>
      </c>
      <c r="S1" s="3">
        <v>24</v>
      </c>
      <c r="T1" s="3">
        <v>24.25</v>
      </c>
      <c r="U1" s="3">
        <v>24</v>
      </c>
      <c r="V1" s="3">
        <v>24</v>
      </c>
      <c r="W1" s="3">
        <v>24</v>
      </c>
      <c r="X1" s="3">
        <v>24</v>
      </c>
      <c r="Y1" s="3">
        <v>24</v>
      </c>
      <c r="Z1" s="3">
        <v>24</v>
      </c>
      <c r="AA1" s="3">
        <v>24</v>
      </c>
      <c r="AB1" s="3">
        <v>24</v>
      </c>
      <c r="AC1" s="3">
        <v>24</v>
      </c>
      <c r="AD1" s="3">
        <v>24</v>
      </c>
      <c r="AE1" s="3">
        <v>24</v>
      </c>
      <c r="AF1" s="3">
        <v>24</v>
      </c>
      <c r="AG1" s="3">
        <v>24</v>
      </c>
      <c r="AH1" s="3">
        <v>24.25</v>
      </c>
      <c r="AI1" s="3">
        <v>24</v>
      </c>
      <c r="AJ1" s="3">
        <v>24.25</v>
      </c>
    </row>
    <row r="2" spans="1:36">
      <c r="A2" s="1">
        <v>45194.576111111113</v>
      </c>
      <c r="B2" t="s">
        <v>0</v>
      </c>
      <c r="C2" t="s">
        <v>6</v>
      </c>
      <c r="D2">
        <v>2</v>
      </c>
      <c r="E2" s="3">
        <v>30.9</v>
      </c>
      <c r="F2" s="5">
        <f t="shared" ref="F1:F2" si="0">AVERAGE(G2:AJ2)</f>
        <v>31.733333333333334</v>
      </c>
      <c r="G2" s="3">
        <v>32</v>
      </c>
      <c r="H2" s="3">
        <v>32</v>
      </c>
      <c r="I2" s="3">
        <v>31.75</v>
      </c>
      <c r="J2" s="3">
        <v>31.75</v>
      </c>
      <c r="K2" s="3">
        <v>32</v>
      </c>
      <c r="L2" s="3">
        <v>31.75</v>
      </c>
      <c r="M2" s="3">
        <v>31.75</v>
      </c>
      <c r="N2" s="3">
        <v>31.75</v>
      </c>
      <c r="O2" s="3">
        <v>31.75</v>
      </c>
      <c r="P2" s="3">
        <v>31.75</v>
      </c>
      <c r="Q2" s="3">
        <v>31.75</v>
      </c>
      <c r="R2" s="3">
        <v>31.75</v>
      </c>
      <c r="S2" s="3">
        <v>31.75</v>
      </c>
      <c r="T2" s="3">
        <v>31.75</v>
      </c>
      <c r="U2" s="3">
        <v>31.75</v>
      </c>
      <c r="V2" s="3">
        <v>31.75</v>
      </c>
      <c r="W2" s="3">
        <v>31.75</v>
      </c>
      <c r="X2" s="3">
        <v>31.75</v>
      </c>
      <c r="Y2" s="3">
        <v>31.75</v>
      </c>
      <c r="Z2" s="3">
        <v>31.75</v>
      </c>
      <c r="AA2" s="3">
        <v>31.75</v>
      </c>
      <c r="AB2" s="3">
        <v>31.75</v>
      </c>
      <c r="AC2" s="3">
        <v>31.5</v>
      </c>
      <c r="AD2" s="3">
        <v>31.5</v>
      </c>
      <c r="AE2" s="3">
        <v>31.75</v>
      </c>
      <c r="AF2" s="3">
        <v>31.75</v>
      </c>
      <c r="AG2" s="3">
        <v>31.5</v>
      </c>
      <c r="AH2" s="3">
        <v>31.75</v>
      </c>
      <c r="AI2" s="3">
        <v>31.5</v>
      </c>
      <c r="AJ2" s="3">
        <v>31.5</v>
      </c>
    </row>
    <row r="3" spans="1:36">
      <c r="A3" s="1">
        <v>45194.621203703704</v>
      </c>
      <c r="B3" t="s">
        <v>0</v>
      </c>
      <c r="C3" t="s">
        <v>6</v>
      </c>
      <c r="D3">
        <v>2</v>
      </c>
      <c r="E3" s="3">
        <v>61.7</v>
      </c>
      <c r="F3" s="5">
        <f t="shared" ref="F3" si="1">AVERAGE(G3:AJ3)</f>
        <v>61.241666666666667</v>
      </c>
      <c r="G3" s="3">
        <v>61.25</v>
      </c>
      <c r="H3" s="3">
        <v>61.5</v>
      </c>
      <c r="I3" s="3">
        <v>61.25</v>
      </c>
      <c r="J3" s="3">
        <v>61</v>
      </c>
      <c r="K3" s="3">
        <v>61.25</v>
      </c>
      <c r="L3" s="3">
        <v>61.5</v>
      </c>
      <c r="M3" s="3">
        <v>61.25</v>
      </c>
      <c r="N3" s="3">
        <v>61</v>
      </c>
      <c r="O3" s="3">
        <v>61</v>
      </c>
      <c r="P3" s="3">
        <v>61.5</v>
      </c>
      <c r="Q3" s="3">
        <v>61.25</v>
      </c>
      <c r="R3" s="3">
        <v>60.75</v>
      </c>
      <c r="S3" s="3">
        <v>61.25</v>
      </c>
      <c r="T3" s="3">
        <v>61.5</v>
      </c>
      <c r="U3" s="3">
        <v>61.25</v>
      </c>
      <c r="V3" s="3">
        <v>61.25</v>
      </c>
      <c r="W3" s="3">
        <v>61.25</v>
      </c>
      <c r="X3" s="3">
        <v>61.5</v>
      </c>
      <c r="Y3" s="3">
        <v>61.25</v>
      </c>
      <c r="Z3" s="3">
        <v>60.75</v>
      </c>
      <c r="AA3" s="3">
        <v>61.25</v>
      </c>
      <c r="AB3" s="3">
        <v>61.5</v>
      </c>
      <c r="AC3" s="3">
        <v>61.25</v>
      </c>
      <c r="AD3" s="3">
        <v>61.25</v>
      </c>
      <c r="AE3" s="3">
        <v>61.5</v>
      </c>
      <c r="AF3" s="3">
        <v>61.25</v>
      </c>
      <c r="AG3" s="3">
        <v>61.25</v>
      </c>
      <c r="AH3" s="3">
        <v>61</v>
      </c>
      <c r="AI3" s="3">
        <v>61</v>
      </c>
      <c r="AJ3" s="3">
        <v>61.5</v>
      </c>
    </row>
    <row r="11" spans="1:36">
      <c r="J11" s="3"/>
    </row>
    <row r="12" spans="1:36">
      <c r="G12">
        <v>2.9</v>
      </c>
      <c r="H12">
        <v>0.875</v>
      </c>
      <c r="J12" s="4">
        <f>H12*F1+G12</f>
        <v>23.929166666666667</v>
      </c>
    </row>
    <row r="13" spans="1:36">
      <c r="F13" s="2"/>
      <c r="G13">
        <v>2.9</v>
      </c>
      <c r="H13">
        <v>0.875</v>
      </c>
      <c r="J13" s="4">
        <f>H13*F2+G13</f>
        <v>30.666666666666664</v>
      </c>
    </row>
    <row r="14" spans="1:36">
      <c r="G14">
        <v>2.0514999999999999</v>
      </c>
      <c r="H14">
        <v>0.90910000000000002</v>
      </c>
      <c r="J14" s="4">
        <f>H14*F1+G14</f>
        <v>23.900203333333337</v>
      </c>
    </row>
    <row r="25" spans="7:8">
      <c r="G25" s="2"/>
      <c r="H25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BB08C-2FE4-49E1-B986-64EE1AC8AEDC}">
  <dimension ref="A1:AJ25"/>
  <sheetViews>
    <sheetView topLeftCell="B1" workbookViewId="0">
      <selection activeCell="H15" sqref="H15"/>
    </sheetView>
  </sheetViews>
  <sheetFormatPr defaultRowHeight="12.75"/>
  <cols>
    <col min="1" max="1" width="19" customWidth="1"/>
    <col min="2" max="2" width="18.85546875" customWidth="1"/>
    <col min="3" max="3" width="5.7109375" customWidth="1"/>
    <col min="4" max="4" width="6.42578125" customWidth="1"/>
    <col min="5" max="5" width="27.5703125" customWidth="1"/>
    <col min="6" max="8" width="21.7109375" customWidth="1"/>
    <col min="9" max="10" width="20.7109375" customWidth="1"/>
    <col min="11" max="11" width="18.7109375" customWidth="1"/>
    <col min="12" max="12" width="5.28515625" customWidth="1"/>
    <col min="13" max="37" width="6.42578125" customWidth="1"/>
  </cols>
  <sheetData>
    <row r="1" spans="1:36">
      <c r="A1" s="1">
        <v>45194.497094907405</v>
      </c>
      <c r="B1" t="s">
        <v>0</v>
      </c>
      <c r="C1" t="s">
        <v>7</v>
      </c>
      <c r="D1">
        <v>2</v>
      </c>
      <c r="E1" s="3">
        <v>24</v>
      </c>
      <c r="F1" s="5">
        <f t="shared" ref="F1" si="0">AVERAGE(G1:AJ1)</f>
        <v>24.883333333333333</v>
      </c>
      <c r="G1" s="3">
        <v>25</v>
      </c>
      <c r="H1" s="3">
        <v>25</v>
      </c>
      <c r="I1" s="3">
        <v>24.75</v>
      </c>
      <c r="J1" s="3">
        <v>25</v>
      </c>
      <c r="K1" s="3">
        <v>25</v>
      </c>
      <c r="L1" s="3">
        <v>24.75</v>
      </c>
      <c r="M1" s="3">
        <v>25</v>
      </c>
      <c r="N1" s="3">
        <v>24.75</v>
      </c>
      <c r="O1" s="3">
        <v>25</v>
      </c>
      <c r="P1" s="3">
        <v>24.75</v>
      </c>
      <c r="Q1" s="3">
        <v>24.75</v>
      </c>
      <c r="R1" s="3">
        <v>25</v>
      </c>
      <c r="S1" s="3">
        <v>25</v>
      </c>
      <c r="T1" s="3">
        <v>25</v>
      </c>
      <c r="U1" s="3">
        <v>24.75</v>
      </c>
      <c r="V1" s="3">
        <v>24.75</v>
      </c>
      <c r="W1" s="3">
        <v>25</v>
      </c>
      <c r="X1" s="3">
        <v>25</v>
      </c>
      <c r="Y1" s="3">
        <v>25</v>
      </c>
      <c r="Z1" s="3">
        <v>25</v>
      </c>
      <c r="AA1" s="3">
        <v>24.75</v>
      </c>
      <c r="AB1" s="3">
        <v>24.75</v>
      </c>
      <c r="AC1" s="3">
        <v>24.75</v>
      </c>
      <c r="AD1" s="3">
        <v>24.75</v>
      </c>
      <c r="AE1" s="3">
        <v>25</v>
      </c>
      <c r="AF1" s="3">
        <v>25</v>
      </c>
      <c r="AG1" s="3">
        <v>24.75</v>
      </c>
      <c r="AH1" s="3">
        <v>25</v>
      </c>
      <c r="AI1" s="3">
        <v>24.75</v>
      </c>
      <c r="AJ1" s="3">
        <v>24.75</v>
      </c>
    </row>
    <row r="2" spans="1:36">
      <c r="A2" s="1">
        <v>45194.569675925923</v>
      </c>
      <c r="B2" t="s">
        <v>0</v>
      </c>
      <c r="C2" t="s">
        <v>7</v>
      </c>
      <c r="D2">
        <v>2</v>
      </c>
      <c r="E2" s="3">
        <v>32.4</v>
      </c>
      <c r="F2" s="5">
        <f t="shared" ref="F2:F3" si="1">AVERAGE(G2:AJ2)</f>
        <v>32.491666666666667</v>
      </c>
      <c r="G2" s="3">
        <v>32.5</v>
      </c>
      <c r="H2" s="3">
        <v>32.5</v>
      </c>
      <c r="I2" s="3">
        <v>32.5</v>
      </c>
      <c r="J2" s="3">
        <v>32.5</v>
      </c>
      <c r="K2" s="3">
        <v>32.5</v>
      </c>
      <c r="L2" s="3">
        <v>32.5</v>
      </c>
      <c r="M2" s="3">
        <v>32.5</v>
      </c>
      <c r="N2" s="3">
        <v>32.5</v>
      </c>
      <c r="O2" s="3">
        <v>32.5</v>
      </c>
      <c r="P2" s="3">
        <v>32.5</v>
      </c>
      <c r="Q2" s="3">
        <v>32.5</v>
      </c>
      <c r="R2" s="3">
        <v>32.5</v>
      </c>
      <c r="S2" s="3">
        <v>32.5</v>
      </c>
      <c r="T2" s="3">
        <v>32.5</v>
      </c>
      <c r="U2" s="3">
        <v>32.5</v>
      </c>
      <c r="V2" s="3">
        <v>32.5</v>
      </c>
      <c r="W2" s="3">
        <v>32.5</v>
      </c>
      <c r="X2" s="3">
        <v>32.5</v>
      </c>
      <c r="Y2" s="3">
        <v>32.5</v>
      </c>
      <c r="Z2" s="3">
        <v>32.5</v>
      </c>
      <c r="AA2" s="3">
        <v>32.5</v>
      </c>
      <c r="AB2" s="3">
        <v>32.5</v>
      </c>
      <c r="AC2" s="3">
        <v>32.5</v>
      </c>
      <c r="AD2" s="3">
        <v>32.25</v>
      </c>
      <c r="AE2" s="3">
        <v>32.5</v>
      </c>
      <c r="AF2" s="3">
        <v>32.5</v>
      </c>
      <c r="AG2" s="3">
        <v>32.5</v>
      </c>
      <c r="AH2" s="3">
        <v>32.5</v>
      </c>
      <c r="AI2" s="3">
        <v>32.5</v>
      </c>
      <c r="AJ2" s="3">
        <v>32.5</v>
      </c>
    </row>
    <row r="3" spans="1:36">
      <c r="A3" s="1">
        <v>45194.640914351854</v>
      </c>
      <c r="B3" t="s">
        <v>0</v>
      </c>
      <c r="C3" t="s">
        <v>7</v>
      </c>
      <c r="D3">
        <v>2</v>
      </c>
      <c r="E3" s="3">
        <v>63.7</v>
      </c>
      <c r="F3" s="5">
        <f t="shared" si="1"/>
        <v>62.18333333333333</v>
      </c>
      <c r="G3" s="3">
        <v>62.5</v>
      </c>
      <c r="H3" s="3">
        <v>62.5</v>
      </c>
      <c r="I3" s="3">
        <v>62</v>
      </c>
      <c r="J3" s="3">
        <v>62.5</v>
      </c>
      <c r="K3" s="3">
        <v>62</v>
      </c>
      <c r="L3" s="3">
        <v>61.75</v>
      </c>
      <c r="M3" s="3">
        <v>62.25</v>
      </c>
      <c r="N3" s="3">
        <v>62</v>
      </c>
      <c r="O3" s="3">
        <v>61.75</v>
      </c>
      <c r="P3" s="3">
        <v>62.75</v>
      </c>
      <c r="Q3" s="3">
        <v>62.5</v>
      </c>
      <c r="R3" s="3">
        <v>62</v>
      </c>
      <c r="S3" s="3">
        <v>62.75</v>
      </c>
      <c r="T3" s="3">
        <v>62.5</v>
      </c>
      <c r="U3" s="3">
        <v>61.75</v>
      </c>
      <c r="V3" s="3">
        <v>62.5</v>
      </c>
      <c r="W3" s="3">
        <v>62</v>
      </c>
      <c r="X3" s="3">
        <v>62</v>
      </c>
      <c r="Y3" s="3">
        <v>62.5</v>
      </c>
      <c r="Z3" s="3">
        <v>62</v>
      </c>
      <c r="AA3" s="3">
        <v>61.75</v>
      </c>
      <c r="AB3" s="3">
        <v>62.25</v>
      </c>
      <c r="AC3" s="3">
        <v>62</v>
      </c>
      <c r="AD3" s="3">
        <v>62</v>
      </c>
      <c r="AE3" s="3">
        <v>62.5</v>
      </c>
      <c r="AF3" s="3">
        <v>62</v>
      </c>
      <c r="AG3" s="3">
        <v>62.5</v>
      </c>
      <c r="AH3" s="3">
        <v>62</v>
      </c>
      <c r="AI3" s="3">
        <v>61.75</v>
      </c>
      <c r="AJ3" s="3">
        <v>62.25</v>
      </c>
    </row>
    <row r="4" spans="1:36">
      <c r="F4" s="3"/>
    </row>
    <row r="11" spans="1:36">
      <c r="J11" s="3"/>
    </row>
    <row r="12" spans="1:36">
      <c r="G12" s="4">
        <v>-3.4546000000000001</v>
      </c>
      <c r="H12" s="4">
        <v>1.1034999999999999</v>
      </c>
      <c r="J12" s="4">
        <f>H12*F1+G12</f>
        <v>24.004158333333333</v>
      </c>
    </row>
    <row r="13" spans="1:36">
      <c r="F13" s="2"/>
      <c r="G13" s="4">
        <v>-4</v>
      </c>
      <c r="H13" s="4">
        <v>1.1200000000000001</v>
      </c>
      <c r="J13" s="4">
        <f>H13*F2+G13</f>
        <v>32.390666666666668</v>
      </c>
    </row>
    <row r="14" spans="1:36">
      <c r="G14">
        <v>-3.4725000000000001</v>
      </c>
      <c r="H14">
        <v>1.1041000000000001</v>
      </c>
      <c r="J14" s="4"/>
    </row>
    <row r="25" spans="7:8">
      <c r="G25" s="2"/>
      <c r="H25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T119</vt:lpstr>
      <vt:lpstr>T118</vt:lpstr>
      <vt:lpstr>T107</vt:lpstr>
      <vt:lpstr>T108</vt:lpstr>
      <vt:lpstr>T110</vt:lpstr>
      <vt:lpstr>T105</vt:lpstr>
      <vt:lpstr>T109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Blue</cp:lastModifiedBy>
  <cp:revision>2</cp:revision>
  <dcterms:created xsi:type="dcterms:W3CDTF">2023-11-02T16:23:22Z</dcterms:created>
  <dcterms:modified xsi:type="dcterms:W3CDTF">2023-11-02T22:59:26Z</dcterms:modified>
</cp:coreProperties>
</file>