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<sst xmlns="http://schemas.openxmlformats.org/spreadsheetml/2006/main" count="1021" uniqueCount="460">
  <si>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</si>
  <si>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2023-11-29 12:04:04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</si>
  <si>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</si>
  <si>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</si>
  <si>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</si>
  <si>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</si>
  <si>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</si>
  <si>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</si>
  <si>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</si>
  <si>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</si>
  <si>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</si>
  <si>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</si>
  <si>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</si>
  <si>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"chamberpressurezero": "2.56408", "flowmeterzero": "2.49761", "h2obspan2": "0", "h2oaspanconc2": "0", "h2obspanconc2": "0", "co2aspan2b": "0.285521", "tbzero": "0.853567", "flowbzero": "0.27371", "co2bspan2": "-0.031693", "h2oaspan2b": "0.0722207", "h2oaspan2": "0", "co2azero": "0.942071", "ssa_ref": "34658.2", "h2obzero": "1.07388", "co2aspan2": "-0.0330502", "h2oaspan1": "1.01076", "co2bspanconc1": "2500", "co2aspanconc2": "296.4", "tazero": "0.855284", "h2oaspanconc1": "12.29", "ssb_ref": "33011.8", "co2aspan2a": "0.288205", "co2bspanconc2": "296.4", "co2bspan1": "0.999707", "co2bspan2b": "0.284619", "co2aspanconc1": "2500", "co2aspan1": "1.00021", "oxygen": "21", "h2oaspan2a": "0.0714516", "co2bzero": "0.94469", "flowazero": "0.34111", "h2obspanconc1": "12.29", "h2obspan1": "1.02346", "co2bspan2a": "0.28732", "h2obspan2a": "0.0710331", "h2oazero": "1.07566"}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</si>
  <si>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</si>
  <si>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</si>
  <si>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</si>
  <si>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</si>
  <si>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</si>
  <si>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</si>
  <si>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</si>
  <si>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</si>
  <si>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</si>
  <si>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</si>
  <si>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</si>
  <si>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</si>
  <si>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</si>
  <si>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12:04:04</t>
  </si>
  <si>
    <t>Stability Definition:	none</t>
  </si>
  <si>
    <t>12:04:28</t>
  </si>
  <si>
    <t>ev2cont</t>
  </si>
  <si>
    <t>12:04:29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</si>
  <si>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</si>
  <si>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</si>
  <si>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</si>
  <si>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</si>
  <si>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</si>
  <si>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</si>
  <si>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</si>
  <si>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</si>
  <si>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</si>
  <si>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</si>
  <si>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</si>
  <si>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</si>
  <si>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</si>
  <si>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</si>
  <si>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</si>
  <si>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</si>
  <si>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</si>
  <si>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</si>
  <si>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</si>
  <si>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</si>
  <si>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</si>
  <si>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</si>
  <si>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</si>
  <si>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</si>
  <si>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</si>
  <si>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</si>
  <si>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</si>
  <si>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</si>
  <si>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</si>
  <si>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</si>
  <si>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</si>
  <si>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</si>
  <si>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</si>
  <si>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</si>
  <si>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</si>
  <si>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</si>
  <si>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</si>
  <si>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</si>
  <si>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</si>
  <si>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</si>
  <si>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</si>
  <si>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</si>
  <si>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</si>
  <si>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</si>
  <si>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</si>
  <si>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</si>
  <si>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</si>
  <si>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</si>
  <si>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</si>
  <si>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</si>
  <si>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</si>
  <si>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2.96463 198.94 345.81 626.215 841.209 1015.25 1198.52 1290.17</t>
  </si>
  <si>
    <t>Fs_true</t>
  </si>
  <si>
    <t>-0.0118001 217.681 369.719 611.271 801.271 1005.74 1201.05 1401.77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</si>
  <si>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</si>
  <si>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</si>
  <si>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</si>
  <si>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</si>
  <si>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</si>
  <si>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</si>
  <si>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</si>
  <si>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</si>
  <si>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</si>
  <si>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</si>
  <si>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</si>
  <si>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</si>
  <si>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</si>
  <si>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</si>
  <si>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</si>
  <si>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</si>
  <si>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</si>
  <si>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</si>
  <si>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</si>
  <si>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</si>
  <si>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</si>
  <si>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</si>
  <si>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</si>
  <si>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</si>
  <si>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</si>
  <si>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</si>
  <si>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</si>
  <si>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</si>
  <si>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</si>
  <si>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</si>
  <si>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</si>
  <si>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</si>
  <si>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</si>
  <si>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</si>
  <si>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</si>
  <si>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</si>
  <si>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</si>
  <si>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</si>
  <si>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</si>
  <si>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</si>
  <si>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</si>
  <si>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</si>
  <si>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</si>
  <si>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</si>
  <si>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</si>
  <si>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</si>
  <si>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</si>
  <si>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</si>
  <si>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</si>
  <si>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</si>
  <si>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</si>
  <si>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</si>
  <si>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</si>
  <si>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</si>
  <si>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</si>
  <si>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</si>
  <si>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</si>
  <si>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</si>
  <si>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</si>
  <si>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</si>
  <si>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</si>
  <si>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</si>
  <si>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</si>
  <si>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</si>
  <si>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</si>
  <si>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</si>
  <si>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</si>
  <si>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</si>
  <si>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</si>
  <si>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</si>
  <si>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</si>
  <si>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</si>
  <si>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</si>
  <si>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</si>
  <si>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</si>
  <si>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</si>
  <si>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</si>
  <si>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</si>
  <si>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</si>
  <si>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</si>
  <si>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</si>
  <si>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</si>
  <si>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</si>
  <si>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</si>
  <si>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</si>
  <si>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</si>
  <si>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</si>
  <si>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</si>
  <si>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</si>
  <si>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</si>
  <si>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</si>
  <si>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</si>
  <si>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</si>
  <si>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</si>
  <si>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</si>
  <si>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</si>
  <si>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</si>
  <si>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</si>
  <si>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</si>
  <si>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</si>
  <si>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</si>
  <si>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</si>
  <si>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</si>
  <si>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</si>
  <si>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</si>
  <si>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</si>
  <si>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</si>
  <si>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</si>
  <si>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</si>
  <si>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</si>
  <si>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</si>
  <si>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</si>
  <si>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</si>
  <si>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</si>
  <si>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</si>
  <si>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</si>
  <si>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</si>
  <si>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</si>
  <si>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</si>
  <si>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</si>
  <si>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</si>
  <si>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</si>
  <si>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</si>
  <si>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</si>
  <si>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</si>
  <si>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</si>
  <si>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</si>
  <si>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</si>
  <si>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</si>
  <si>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</si>
  <si>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</si>
  <si>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</si>
  <si>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</si>
  <si>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</si>
  <si>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</si>
  <si>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</si>
  <si>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</si>
  <si>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</si>
  <si>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</si>
  <si>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</si>
  <si>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</si>
  <si>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</si>
  <si>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</si>
  <si>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</si>
  <si>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</si>
  <si>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</si>
  <si>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</si>
  <si>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</si>
  <si>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</si>
  <si>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</si>
  <si>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</si>
  <si>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</si>
  <si>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</si>
  <si>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</si>
  <si>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</si>
  <si>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</si>
  <si>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</si>
  <si>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</si>
  <si>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</si>
  <si>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</si>
  <si>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</si>
  <si>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</si>
  <si>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</si>
  <si>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</si>
  <si>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</si>
  <si>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</si>
  <si>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</si>
  <si>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</si>
  <si>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</si>
  <si>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</si>
  <si>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</si>
  <si>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</si>
  <si>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</si>
  <si>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</si>
  <si>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</si>
  <si>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</si>
  <si>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</si>
  <si>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</si>
  <si>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</si>
  <si>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</si>
  <si>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</si>
  <si>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</si>
  <si>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</si>
  <si>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</si>
  <si>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</si>
  <si>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</si>
  <si>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</si>
  <si>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</si>
  <si>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</si>
  <si>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</si>
  <si>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</si>
  <si>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</si>
  <si>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</si>
  <si>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</si>
  <si>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</si>
  <si>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</si>
  <si>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</si>
  <si>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</si>
  <si>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</si>
  <si>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</si>
  <si>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</si>
  <si>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</si>
  <si>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</si>
  <si>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</si>
  <si>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</si>
  <si>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</si>
  <si>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</si>
  <si>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</si>
  <si>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</si>
  <si>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</si>
  <si>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</si>
  <si>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</si>
  <si>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</si>
  <si>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</si>
  <si>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</si>
  <si>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</si>
  <si>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</si>
  <si>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</si>
  <si>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</si>
  <si>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</si>
  <si>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</si>
  <si>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</si>
  <si>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</si>
  <si>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</si>
  <si>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</si>
  <si>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</si>
  <si>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</si>
  <si>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</si>
  <si>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</si>
  <si>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</si>
  <si>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</si>
  <si>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</si>
  <si>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</si>
  <si>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</si>
  <si>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</si>
  <si>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</si>
  <si>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</si>
  <si>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</si>
  <si>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</si>
  <si>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</si>
  <si>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</si>
  <si>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</si>
  <si>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</si>
  <si>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</si>
  <si>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</si>
  <si>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</si>
  <si>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</si>
  <si>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</si>
  <si>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</si>
  <si>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</si>
  <si>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</si>
  <si>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</si>
  <si>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</si>
  <si>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</si>
  <si>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</si>
  <si>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</si>
  <si>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</si>
  <si>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</si>
  <si>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</si>
  <si>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</si>
  <si>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</si>
  <si>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</si>
  <si>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</si>
  <si>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</si>
  <si>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</si>
  <si>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</si>
  <si>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</si>
  <si>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</si>
  <si>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</si>
  <si>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</si>
  <si>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</si>
  <si>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</si>
  <si>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</si>
  <si>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</si>
  <si>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</si>
  <si>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</si>
  <si>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</si>
  <si>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</si>
  <si>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</si>
  <si>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</si>
  <si>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</si>
  <si>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</si>
  <si>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</si>
  <si>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</si>
  <si>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</si>
  <si>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</si>
  <si>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</si>
  <si>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</si>
  <si>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</si>
  <si>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</si>
  <si>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</si>
  <si>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</si>
  <si>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</si>
  <si>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</si>
  <si>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</si>
  <si>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</si>
  <si>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</si>
  <si>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</si>
  <si>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</si>
  <si>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</si>
  <si>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</si>
  <si>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</si>
  <si>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</si>
  <si>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</si>
  <si>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</si>
  <si>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</si>
  <si>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</si>
  <si>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</si>
  <si>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</si>
  <si>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</si>
  <si>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</si>
  <si>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</si>
  <si>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</si>
  <si>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</si>
  <si>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</si>
  <si>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</si>
  <si>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</si>
  <si>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</si>
  <si>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</si>
  <si>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</si>
  <si>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</si>
  <si>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</si>
  <si>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</si>
  <si>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</si>
  <si>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</si>
  <si>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</si>
  <si>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</si>
  <si>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</si>
  <si>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</si>
  <si>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</si>
  <si>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</si>
  <si>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</si>
  <si>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</si>
  <si>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</si>
  <si>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</si>
  <si>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</si>
  <si>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</si>
  <si>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20231129 12:05:56</t>
  </si>
  <si>
    <t>12:05:56</t>
  </si>
  <si>
    <t>pre-dawn (1AM-4AM)</t>
  </si>
  <si>
    <t>predominantly south</t>
  </si>
  <si>
    <t>light green</t>
  </si>
  <si>
    <t>leaf A</t>
  </si>
  <si>
    <t>level 1</t>
  </si>
  <si>
    <t>coffee</t>
  </si>
  <si>
    <t>RECT-895-20231124-13_44_43</t>
  </si>
  <si>
    <t>MPF-931-20231129-12_05_59</t>
  </si>
  <si>
    <t>-</t>
  </si>
  <si>
    <t>0: Broadleaf</t>
  </si>
  <si>
    <t>12:06:10</t>
  </si>
  <si>
    <t>0/0</t>
  </si>
  <si>
    <t>11111111</t>
  </si>
  <si>
    <t>oooooooo</t>
  </si>
  <si>
    <t>on</t>
  </si>
  <si>
    <t>20231129 12:06:51</t>
  </si>
  <si>
    <t>12:06:51</t>
  </si>
  <si>
    <t>MPF-932-20231129-12_06_54</t>
  </si>
  <si>
    <t>12:07:09</t>
  </si>
  <si>
    <t>20231129 12:07:39</t>
  </si>
  <si>
    <t>12:07:39</t>
  </si>
  <si>
    <t>MPF-933-20231129-12_07_42</t>
  </si>
  <si>
    <t>12:07:53</t>
  </si>
  <si>
    <t>20231129 12:08:26</t>
  </si>
  <si>
    <t>12:08:26</t>
  </si>
  <si>
    <t>MPF-934-20231129-12_08_29</t>
  </si>
  <si>
    <t>12:08:52</t>
  </si>
  <si>
    <t>20231129 12:09:40</t>
  </si>
  <si>
    <t>12:09:40</t>
  </si>
  <si>
    <t>MPF-935-20231129-12_09_43</t>
  </si>
  <si>
    <t>12:10:09</t>
  </si>
  <si>
    <t>20231129 12:10:41</t>
  </si>
  <si>
    <t>12:10:41</t>
  </si>
  <si>
    <t>MPF-936-20231129-12_10_44</t>
  </si>
  <si>
    <t>12:11:00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</si>
</sst>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1701284756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1701284747.5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324.925011825635</v>
      </c>
      <c r="AO17">
        <v>321.638836363636</v>
      </c>
      <c r="AP17">
        <v>-0.0503918322461624</v>
      </c>
      <c r="AQ17">
        <v>66.9429444381728</v>
      </c>
      <c r="AR17">
        <f>(AT17 - AS17 + EC17*1E3/(8.314*(EE17+273.15)) * AV17/EB17 * AU17) * EB17/(100*DP17) * 1000/(1000 - AT17)</f>
        <v>0</v>
      </c>
      <c r="AS17">
        <v>28.0378238642974</v>
      </c>
      <c r="AT17">
        <v>29.3097636363636</v>
      </c>
      <c r="AU17">
        <v>0.000592427633744858</v>
      </c>
      <c r="AV17">
        <v>78.3410670063436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10056.3</v>
      </c>
      <c r="BD17">
        <v>897.71</v>
      </c>
      <c r="BE17">
        <v>4165.81</v>
      </c>
      <c r="BF17">
        <f>1-BD17/BE17</f>
        <v>0</v>
      </c>
      <c r="BG17">
        <v>0.0235391041986441</v>
      </c>
      <c r="BH17" t="s">
        <v>432</v>
      </c>
      <c r="BI17">
        <v>10106.2</v>
      </c>
      <c r="BJ17">
        <v>2332.0932</v>
      </c>
      <c r="BK17">
        <v>2476.73108596537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931</v>
      </c>
      <c r="CE17">
        <v>290</v>
      </c>
      <c r="CF17">
        <v>2457.28</v>
      </c>
      <c r="CG17">
        <v>55</v>
      </c>
      <c r="CH17">
        <v>10106.2</v>
      </c>
      <c r="CI17">
        <v>2446.13</v>
      </c>
      <c r="CJ17">
        <v>11.15</v>
      </c>
      <c r="CK17">
        <v>300</v>
      </c>
      <c r="CL17">
        <v>24.1</v>
      </c>
      <c r="CM17">
        <v>2476.73108596537</v>
      </c>
      <c r="CN17">
        <v>2.45016748930542</v>
      </c>
      <c r="CO17">
        <v>-30.9261763521436</v>
      </c>
      <c r="CP17">
        <v>2.16351014680338</v>
      </c>
      <c r="CQ17">
        <v>0.879482369106703</v>
      </c>
      <c r="CR17">
        <v>-0.0077928765294772</v>
      </c>
      <c r="CS17">
        <v>290</v>
      </c>
      <c r="CT17">
        <v>2444.14</v>
      </c>
      <c r="CU17">
        <v>875</v>
      </c>
      <c r="CV17">
        <v>10068.1</v>
      </c>
      <c r="CW17">
        <v>2446.01</v>
      </c>
      <c r="CX17">
        <v>-1.87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1701284747.5</v>
      </c>
      <c r="DV17">
        <v>312.5586875</v>
      </c>
      <c r="DW17">
        <v>316.023375</v>
      </c>
      <c r="DX17">
        <v>29.28144375</v>
      </c>
      <c r="DY17">
        <v>28.0279125</v>
      </c>
      <c r="DZ17">
        <v>313.9376875</v>
      </c>
      <c r="EA17">
        <v>28.94064375</v>
      </c>
      <c r="EB17">
        <v>599.97725</v>
      </c>
      <c r="EC17">
        <v>88.16401875</v>
      </c>
      <c r="ED17">
        <v>0.10006066875</v>
      </c>
      <c r="EE17">
        <v>29.16284375</v>
      </c>
      <c r="EF17">
        <v>28.34218125</v>
      </c>
      <c r="EG17">
        <v>999.9</v>
      </c>
      <c r="EH17">
        <v>0</v>
      </c>
      <c r="EI17">
        <v>0</v>
      </c>
      <c r="EJ17">
        <v>4998.28125</v>
      </c>
      <c r="EK17">
        <v>0</v>
      </c>
      <c r="EL17">
        <v>-389.745</v>
      </c>
      <c r="EM17">
        <v>-3.51436</v>
      </c>
      <c r="EN17">
        <v>321.9358125</v>
      </c>
      <c r="EO17">
        <v>325.136375</v>
      </c>
      <c r="EP17">
        <v>1.25353375</v>
      </c>
      <c r="EQ17">
        <v>316.023375</v>
      </c>
      <c r="ER17">
        <v>28.0279125</v>
      </c>
      <c r="ES17">
        <v>2.581569375</v>
      </c>
      <c r="ET17">
        <v>2.471053125</v>
      </c>
      <c r="EU17">
        <v>21.55010625</v>
      </c>
      <c r="EV17">
        <v>20.83709375</v>
      </c>
      <c r="EW17">
        <v>699.9573125</v>
      </c>
      <c r="EX17">
        <v>0.942993375</v>
      </c>
      <c r="EY17">
        <v>0.05700691875</v>
      </c>
      <c r="EZ17">
        <v>0</v>
      </c>
      <c r="FA17">
        <v>2353.639375</v>
      </c>
      <c r="FB17">
        <v>5.00072</v>
      </c>
      <c r="FC17">
        <v>16068.6125</v>
      </c>
      <c r="FD17">
        <v>6033.5875</v>
      </c>
      <c r="FE17">
        <v>41.52325</v>
      </c>
      <c r="FF17">
        <v>43.937</v>
      </c>
      <c r="FG17">
        <v>43.07775</v>
      </c>
      <c r="FH17">
        <v>44.312</v>
      </c>
      <c r="FI17">
        <v>44.125</v>
      </c>
      <c r="FJ17">
        <v>655.34</v>
      </c>
      <c r="FK17">
        <v>39.616875</v>
      </c>
      <c r="FL17">
        <v>0</v>
      </c>
      <c r="FM17">
        <v>263.900000095367</v>
      </c>
      <c r="FN17">
        <v>0</v>
      </c>
      <c r="FO17">
        <v>2332.0932</v>
      </c>
      <c r="FP17">
        <v>-936.500767780069</v>
      </c>
      <c r="FQ17">
        <v>-6361.16922093546</v>
      </c>
      <c r="FR17">
        <v>15922.144</v>
      </c>
      <c r="FS17">
        <v>15</v>
      </c>
      <c r="FT17">
        <v>1701284770</v>
      </c>
      <c r="FU17" t="s">
        <v>435</v>
      </c>
      <c r="FV17">
        <v>1701284770</v>
      </c>
      <c r="FW17">
        <v>1701284720</v>
      </c>
      <c r="FX17">
        <v>9</v>
      </c>
      <c r="FY17">
        <v>0.05</v>
      </c>
      <c r="FZ17">
        <v>-0.015</v>
      </c>
      <c r="GA17">
        <v>-1.379</v>
      </c>
      <c r="GB17">
        <v>0.341</v>
      </c>
      <c r="GC17">
        <v>316</v>
      </c>
      <c r="GD17">
        <v>28</v>
      </c>
      <c r="GE17">
        <v>0.89</v>
      </c>
      <c r="GF17">
        <v>0.38</v>
      </c>
      <c r="GG17">
        <v>0</v>
      </c>
      <c r="GH17">
        <v>0</v>
      </c>
      <c r="GI17" t="s">
        <v>436</v>
      </c>
      <c r="GJ17">
        <v>3.23805</v>
      </c>
      <c r="GK17">
        <v>2.68103</v>
      </c>
      <c r="GL17">
        <v>0.0679253</v>
      </c>
      <c r="GM17">
        <v>0.0679991</v>
      </c>
      <c r="GN17">
        <v>0.120962</v>
      </c>
      <c r="GO17">
        <v>0.11637</v>
      </c>
      <c r="GP17">
        <v>28390.5</v>
      </c>
      <c r="GQ17">
        <v>26054.3</v>
      </c>
      <c r="GR17">
        <v>28826.4</v>
      </c>
      <c r="GS17">
        <v>26531.3</v>
      </c>
      <c r="GT17">
        <v>35314</v>
      </c>
      <c r="GU17">
        <v>32991.3</v>
      </c>
      <c r="GV17">
        <v>43307.4</v>
      </c>
      <c r="GW17">
        <v>40177.1</v>
      </c>
      <c r="GX17">
        <v>2.0835</v>
      </c>
      <c r="GY17">
        <v>2.5107</v>
      </c>
      <c r="GZ17">
        <v>0.0758469</v>
      </c>
      <c r="HA17">
        <v>0</v>
      </c>
      <c r="HB17">
        <v>27.1558</v>
      </c>
      <c r="HC17">
        <v>999.9</v>
      </c>
      <c r="HD17">
        <v>74.344</v>
      </c>
      <c r="HE17">
        <v>26.002</v>
      </c>
      <c r="HF17">
        <v>28.4576</v>
      </c>
      <c r="HG17">
        <v>30.3101</v>
      </c>
      <c r="HH17">
        <v>8.53365</v>
      </c>
      <c r="HI17">
        <v>3</v>
      </c>
      <c r="HJ17">
        <v>0.0924492</v>
      </c>
      <c r="HK17">
        <v>0</v>
      </c>
      <c r="HL17">
        <v>20.3114</v>
      </c>
      <c r="HM17">
        <v>5.24724</v>
      </c>
      <c r="HN17">
        <v>11.9638</v>
      </c>
      <c r="HO17">
        <v>4.9838</v>
      </c>
      <c r="HP17">
        <v>3.292</v>
      </c>
      <c r="HQ17">
        <v>9999</v>
      </c>
      <c r="HR17">
        <v>999.9</v>
      </c>
      <c r="HS17">
        <v>9999</v>
      </c>
      <c r="HT17">
        <v>9999</v>
      </c>
      <c r="HU17">
        <v>4.97106</v>
      </c>
      <c r="HV17">
        <v>1.88293</v>
      </c>
      <c r="HW17">
        <v>1.87759</v>
      </c>
      <c r="HX17">
        <v>1.87913</v>
      </c>
      <c r="HY17">
        <v>1.87485</v>
      </c>
      <c r="HZ17">
        <v>1.87502</v>
      </c>
      <c r="IA17">
        <v>1.87836</v>
      </c>
      <c r="IB17">
        <v>1.87875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-1.379</v>
      </c>
      <c r="IQ17">
        <v>0.3408</v>
      </c>
      <c r="IR17">
        <v>-1.42863636363637</v>
      </c>
      <c r="IS17">
        <v>0</v>
      </c>
      <c r="IT17">
        <v>0</v>
      </c>
      <c r="IU17">
        <v>0</v>
      </c>
      <c r="IV17">
        <v>0.340800000000002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0.6</v>
      </c>
      <c r="JF17">
        <v>4.99756</v>
      </c>
      <c r="JG17">
        <v>4.99756</v>
      </c>
      <c r="JH17">
        <v>3.34595</v>
      </c>
      <c r="JI17">
        <v>3.07251</v>
      </c>
      <c r="JJ17">
        <v>3.05054</v>
      </c>
      <c r="JK17">
        <v>2.31812</v>
      </c>
      <c r="JL17">
        <v>31.0853</v>
      </c>
      <c r="JM17">
        <v>15.8394</v>
      </c>
      <c r="JN17">
        <v>2</v>
      </c>
      <c r="JO17">
        <v>621.006</v>
      </c>
      <c r="JP17">
        <v>1073.27</v>
      </c>
      <c r="JQ17">
        <v>27.3852</v>
      </c>
      <c r="JR17">
        <v>28.1089</v>
      </c>
      <c r="JS17">
        <v>30.0003</v>
      </c>
      <c r="JT17">
        <v>28.1707</v>
      </c>
      <c r="JU17">
        <v>28.1572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24.3416</v>
      </c>
      <c r="KB17">
        <v>104.065</v>
      </c>
      <c r="KC17">
        <v>101.037</v>
      </c>
    </row>
    <row r="18" spans="1:289">
      <c r="A18">
        <v>2</v>
      </c>
      <c r="B18">
        <v>1701284811</v>
      </c>
      <c r="C18">
        <v>55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1701284802.5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325.291152949884</v>
      </c>
      <c r="AO18">
        <v>321.291818181818</v>
      </c>
      <c r="AP18">
        <v>-0.0263868486581357</v>
      </c>
      <c r="AQ18">
        <v>66.9614553336364</v>
      </c>
      <c r="AR18">
        <f>(AT18 - AS18 + EC18*1E3/(8.314*(EE18+273.15)) * AV18/EB18 * AU18) * EB18/(100*DP18) * 1000/(1000 - AT18)</f>
        <v>0</v>
      </c>
      <c r="AS18">
        <v>28.0367352780095</v>
      </c>
      <c r="AT18">
        <v>29.3727442424242</v>
      </c>
      <c r="AU18">
        <v>-0.000200605647710915</v>
      </c>
      <c r="AV18">
        <v>78.3414426826815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10056.3</v>
      </c>
      <c r="BD18">
        <v>897.71</v>
      </c>
      <c r="BE18">
        <v>4165.81</v>
      </c>
      <c r="BF18">
        <f>1-BD18/BE18</f>
        <v>0</v>
      </c>
      <c r="BG18">
        <v>0.0235391041986441</v>
      </c>
      <c r="BH18" t="s">
        <v>442</v>
      </c>
      <c r="BI18">
        <v>10101.7</v>
      </c>
      <c r="BJ18">
        <v>1870.4712</v>
      </c>
      <c r="BK18">
        <v>2112.62420796339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932</v>
      </c>
      <c r="CE18">
        <v>290</v>
      </c>
      <c r="CF18">
        <v>2097.38</v>
      </c>
      <c r="CG18">
        <v>65</v>
      </c>
      <c r="CH18">
        <v>10101.7</v>
      </c>
      <c r="CI18">
        <v>2088.06</v>
      </c>
      <c r="CJ18">
        <v>9.32</v>
      </c>
      <c r="CK18">
        <v>300</v>
      </c>
      <c r="CL18">
        <v>24.1</v>
      </c>
      <c r="CM18">
        <v>2112.62420796339</v>
      </c>
      <c r="CN18">
        <v>2.69699836661498</v>
      </c>
      <c r="CO18">
        <v>-24.8095493330607</v>
      </c>
      <c r="CP18">
        <v>2.38065298765398</v>
      </c>
      <c r="CQ18">
        <v>0.795027865768783</v>
      </c>
      <c r="CR18">
        <v>-0.00779029210233593</v>
      </c>
      <c r="CS18">
        <v>290</v>
      </c>
      <c r="CT18">
        <v>2089.51</v>
      </c>
      <c r="CU18">
        <v>885</v>
      </c>
      <c r="CV18">
        <v>10064.4</v>
      </c>
      <c r="CW18">
        <v>2087.97</v>
      </c>
      <c r="CX18">
        <v>1.54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1701284802.5</v>
      </c>
      <c r="DV18">
        <v>311.950625</v>
      </c>
      <c r="DW18">
        <v>316.2150625</v>
      </c>
      <c r="DX18">
        <v>29.37703125</v>
      </c>
      <c r="DY18">
        <v>28.0414125</v>
      </c>
      <c r="DZ18">
        <v>313.305625</v>
      </c>
      <c r="EA18">
        <v>29.03623125</v>
      </c>
      <c r="EB18">
        <v>600.0089375</v>
      </c>
      <c r="EC18">
        <v>88.16045</v>
      </c>
      <c r="ED18">
        <v>0.10001805</v>
      </c>
      <c r="EE18">
        <v>29.29311875</v>
      </c>
      <c r="EF18">
        <v>28.6110875</v>
      </c>
      <c r="EG18">
        <v>999.9</v>
      </c>
      <c r="EH18">
        <v>0</v>
      </c>
      <c r="EI18">
        <v>0</v>
      </c>
      <c r="EJ18">
        <v>5002.34375</v>
      </c>
      <c r="EK18">
        <v>0</v>
      </c>
      <c r="EL18">
        <v>-415.894625</v>
      </c>
      <c r="EM18">
        <v>-4.288549375</v>
      </c>
      <c r="EN18">
        <v>321.3671875</v>
      </c>
      <c r="EO18">
        <v>325.3380625</v>
      </c>
      <c r="EP18">
        <v>1.335608125</v>
      </c>
      <c r="EQ18">
        <v>316.2150625</v>
      </c>
      <c r="ER18">
        <v>28.0414125</v>
      </c>
      <c r="ES18">
        <v>2.589890625</v>
      </c>
      <c r="ET18">
        <v>2.472143125</v>
      </c>
      <c r="EU18">
        <v>21.6027125</v>
      </c>
      <c r="EV18">
        <v>20.84425625</v>
      </c>
      <c r="EW18">
        <v>700.03025</v>
      </c>
      <c r="EX18">
        <v>0.9430089375</v>
      </c>
      <c r="EY18">
        <v>0.05699105</v>
      </c>
      <c r="EZ18">
        <v>0</v>
      </c>
      <c r="FA18">
        <v>1876.711875</v>
      </c>
      <c r="FB18">
        <v>5.00072</v>
      </c>
      <c r="FC18">
        <v>12819.06875</v>
      </c>
      <c r="FD18">
        <v>6034.24625</v>
      </c>
      <c r="FE18">
        <v>41.625</v>
      </c>
      <c r="FF18">
        <v>44</v>
      </c>
      <c r="FG18">
        <v>43.13275</v>
      </c>
      <c r="FH18">
        <v>44.375</v>
      </c>
      <c r="FI18">
        <v>44.25</v>
      </c>
      <c r="FJ18">
        <v>655.41875</v>
      </c>
      <c r="FK18">
        <v>39.61</v>
      </c>
      <c r="FL18">
        <v>0</v>
      </c>
      <c r="FM18">
        <v>53.9000000953674</v>
      </c>
      <c r="FN18">
        <v>0</v>
      </c>
      <c r="FO18">
        <v>1870.4712</v>
      </c>
      <c r="FP18">
        <v>-241.244615017127</v>
      </c>
      <c r="FQ18">
        <v>-1436.66153626114</v>
      </c>
      <c r="FR18">
        <v>12778.836</v>
      </c>
      <c r="FS18">
        <v>15</v>
      </c>
      <c r="FT18">
        <v>1701284829</v>
      </c>
      <c r="FU18" t="s">
        <v>443</v>
      </c>
      <c r="FV18">
        <v>1701284829</v>
      </c>
      <c r="FW18">
        <v>1701284720</v>
      </c>
      <c r="FX18">
        <v>10</v>
      </c>
      <c r="FY18">
        <v>0.024</v>
      </c>
      <c r="FZ18">
        <v>-0.015</v>
      </c>
      <c r="GA18">
        <v>-1.355</v>
      </c>
      <c r="GB18">
        <v>0.341</v>
      </c>
      <c r="GC18">
        <v>316</v>
      </c>
      <c r="GD18">
        <v>28</v>
      </c>
      <c r="GE18">
        <v>1.03</v>
      </c>
      <c r="GF18">
        <v>0.38</v>
      </c>
      <c r="GG18">
        <v>0</v>
      </c>
      <c r="GH18">
        <v>0</v>
      </c>
      <c r="GI18" t="s">
        <v>436</v>
      </c>
      <c r="GJ18">
        <v>3.23811</v>
      </c>
      <c r="GK18">
        <v>2.68106</v>
      </c>
      <c r="GL18">
        <v>0.067858</v>
      </c>
      <c r="GM18">
        <v>0.0680303</v>
      </c>
      <c r="GN18">
        <v>0.121108</v>
      </c>
      <c r="GO18">
        <v>0.116284</v>
      </c>
      <c r="GP18">
        <v>28391.3</v>
      </c>
      <c r="GQ18">
        <v>26053.1</v>
      </c>
      <c r="GR18">
        <v>28825.4</v>
      </c>
      <c r="GS18">
        <v>26531.1</v>
      </c>
      <c r="GT18">
        <v>35307</v>
      </c>
      <c r="GU18">
        <v>32994.7</v>
      </c>
      <c r="GV18">
        <v>43305.7</v>
      </c>
      <c r="GW18">
        <v>40177</v>
      </c>
      <c r="GX18">
        <v>2.0832</v>
      </c>
      <c r="GY18">
        <v>2.5157</v>
      </c>
      <c r="GZ18">
        <v>0.0872165</v>
      </c>
      <c r="HA18">
        <v>0</v>
      </c>
      <c r="HB18">
        <v>27.2086</v>
      </c>
      <c r="HC18">
        <v>999.9</v>
      </c>
      <c r="HD18">
        <v>74.039</v>
      </c>
      <c r="HE18">
        <v>26.103</v>
      </c>
      <c r="HF18">
        <v>28.5098</v>
      </c>
      <c r="HG18">
        <v>29.7801</v>
      </c>
      <c r="HH18">
        <v>8.58173</v>
      </c>
      <c r="HI18">
        <v>3</v>
      </c>
      <c r="HJ18">
        <v>0.0953659</v>
      </c>
      <c r="HK18">
        <v>0</v>
      </c>
      <c r="HL18">
        <v>20.3111</v>
      </c>
      <c r="HM18">
        <v>5.24664</v>
      </c>
      <c r="HN18">
        <v>11.9662</v>
      </c>
      <c r="HO18">
        <v>4.9856</v>
      </c>
      <c r="HP18">
        <v>3.2923</v>
      </c>
      <c r="HQ18">
        <v>9999</v>
      </c>
      <c r="HR18">
        <v>999.9</v>
      </c>
      <c r="HS18">
        <v>9999</v>
      </c>
      <c r="HT18">
        <v>9999</v>
      </c>
      <c r="HU18">
        <v>4.97122</v>
      </c>
      <c r="HV18">
        <v>1.88292</v>
      </c>
      <c r="HW18">
        <v>1.87759</v>
      </c>
      <c r="HX18">
        <v>1.87921</v>
      </c>
      <c r="HY18">
        <v>1.87485</v>
      </c>
      <c r="HZ18">
        <v>1.87503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-1.355</v>
      </c>
      <c r="IQ18">
        <v>0.3408</v>
      </c>
      <c r="IR18">
        <v>-1.37899999999996</v>
      </c>
      <c r="IS18">
        <v>0</v>
      </c>
      <c r="IT18">
        <v>0</v>
      </c>
      <c r="IU18">
        <v>0</v>
      </c>
      <c r="IV18">
        <v>0.340800000000002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1.5</v>
      </c>
      <c r="JF18">
        <v>4.99756</v>
      </c>
      <c r="JG18">
        <v>4.99756</v>
      </c>
      <c r="JH18">
        <v>3.34595</v>
      </c>
      <c r="JI18">
        <v>3.07129</v>
      </c>
      <c r="JJ18">
        <v>3.05054</v>
      </c>
      <c r="JK18">
        <v>2.30103</v>
      </c>
      <c r="JL18">
        <v>31.1504</v>
      </c>
      <c r="JM18">
        <v>15.8482</v>
      </c>
      <c r="JN18">
        <v>2</v>
      </c>
      <c r="JO18">
        <v>621.385</v>
      </c>
      <c r="JP18">
        <v>1080.7</v>
      </c>
      <c r="JQ18">
        <v>27.4933</v>
      </c>
      <c r="JR18">
        <v>28.1614</v>
      </c>
      <c r="JS18">
        <v>30.0002</v>
      </c>
      <c r="JT18">
        <v>28.2261</v>
      </c>
      <c r="JU18">
        <v>28.2129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24.3416</v>
      </c>
      <c r="KB18">
        <v>104.061</v>
      </c>
      <c r="KC18">
        <v>101.037</v>
      </c>
    </row>
    <row r="19" spans="1:289">
      <c r="A19">
        <v>3</v>
      </c>
      <c r="B19">
        <v>1701284859</v>
      </c>
      <c r="C19">
        <v>103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1701284851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324.65606691366</v>
      </c>
      <c r="AO19">
        <v>320.48603030303</v>
      </c>
      <c r="AP19">
        <v>-0.0159367956864141</v>
      </c>
      <c r="AQ19">
        <v>66.9420010822713</v>
      </c>
      <c r="AR19">
        <f>(AT19 - AS19 + EC19*1E3/(8.314*(EE19+273.15)) * AV19/EB19 * AU19) * EB19/(100*DP19) * 1000/(1000 - AT19)</f>
        <v>0</v>
      </c>
      <c r="AS19">
        <v>27.9898753445934</v>
      </c>
      <c r="AT19">
        <v>29.3434218181818</v>
      </c>
      <c r="AU19">
        <v>-0.000770818695384604</v>
      </c>
      <c r="AV19">
        <v>78.3412617621395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10056.3</v>
      </c>
      <c r="BD19">
        <v>897.71</v>
      </c>
      <c r="BE19">
        <v>4165.81</v>
      </c>
      <c r="BF19">
        <f>1-BD19/BE19</f>
        <v>0</v>
      </c>
      <c r="BG19">
        <v>0.0235391041986441</v>
      </c>
      <c r="BH19" t="s">
        <v>446</v>
      </c>
      <c r="BI19">
        <v>10098</v>
      </c>
      <c r="BJ19">
        <v>1730.1736</v>
      </c>
      <c r="BK19">
        <v>2003.52157573966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933</v>
      </c>
      <c r="CE19">
        <v>290</v>
      </c>
      <c r="CF19">
        <v>1978.51</v>
      </c>
      <c r="CG19">
        <v>85</v>
      </c>
      <c r="CH19">
        <v>10098</v>
      </c>
      <c r="CI19">
        <v>1971.82</v>
      </c>
      <c r="CJ19">
        <v>6.69</v>
      </c>
      <c r="CK19">
        <v>300</v>
      </c>
      <c r="CL19">
        <v>24.1</v>
      </c>
      <c r="CM19">
        <v>2003.52157573966</v>
      </c>
      <c r="CN19">
        <v>2.62344717782572</v>
      </c>
      <c r="CO19">
        <v>-32.0111976700433</v>
      </c>
      <c r="CP19">
        <v>2.31543285328149</v>
      </c>
      <c r="CQ19">
        <v>0.872224689985269</v>
      </c>
      <c r="CR19">
        <v>-0.00778948921023359</v>
      </c>
      <c r="CS19">
        <v>290</v>
      </c>
      <c r="CT19">
        <v>1970.8</v>
      </c>
      <c r="CU19">
        <v>885</v>
      </c>
      <c r="CV19">
        <v>10063.1</v>
      </c>
      <c r="CW19">
        <v>1971.71</v>
      </c>
      <c r="CX19">
        <v>-0.91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1701284851</v>
      </c>
      <c r="DV19">
        <v>311.195466666667</v>
      </c>
      <c r="DW19">
        <v>315.605533333333</v>
      </c>
      <c r="DX19">
        <v>29.36784</v>
      </c>
      <c r="DY19">
        <v>28.0193933333333</v>
      </c>
      <c r="DZ19">
        <v>312.588466666667</v>
      </c>
      <c r="EA19">
        <v>29.02704</v>
      </c>
      <c r="EB19">
        <v>599.9936</v>
      </c>
      <c r="EC19">
        <v>88.1579333333333</v>
      </c>
      <c r="ED19">
        <v>0.0999886733333333</v>
      </c>
      <c r="EE19">
        <v>29.38724</v>
      </c>
      <c r="EF19">
        <v>28.7951733333333</v>
      </c>
      <c r="EG19">
        <v>999.9</v>
      </c>
      <c r="EH19">
        <v>0</v>
      </c>
      <c r="EI19">
        <v>0</v>
      </c>
      <c r="EJ19">
        <v>4998.33333333333</v>
      </c>
      <c r="EK19">
        <v>0</v>
      </c>
      <c r="EL19">
        <v>-345.799533333333</v>
      </c>
      <c r="EM19">
        <v>-4.372506</v>
      </c>
      <c r="EN19">
        <v>320.649666666667</v>
      </c>
      <c r="EO19">
        <v>324.703533333333</v>
      </c>
      <c r="EP19">
        <v>1.34846</v>
      </c>
      <c r="EQ19">
        <v>315.605533333333</v>
      </c>
      <c r="ER19">
        <v>28.0193933333333</v>
      </c>
      <c r="ES19">
        <v>2.58900733333333</v>
      </c>
      <c r="ET19">
        <v>2.47013</v>
      </c>
      <c r="EU19">
        <v>21.5971266666667</v>
      </c>
      <c r="EV19">
        <v>20.8310133333333</v>
      </c>
      <c r="EW19">
        <v>700.014133333334</v>
      </c>
      <c r="EX19">
        <v>0.943015933333333</v>
      </c>
      <c r="EY19">
        <v>0.0569839</v>
      </c>
      <c r="EZ19">
        <v>0</v>
      </c>
      <c r="FA19">
        <v>1731.854</v>
      </c>
      <c r="FB19">
        <v>5.00072</v>
      </c>
      <c r="FC19">
        <v>11832.02</v>
      </c>
      <c r="FD19">
        <v>6034.122</v>
      </c>
      <c r="FE19">
        <v>41.75</v>
      </c>
      <c r="FF19">
        <v>44.062</v>
      </c>
      <c r="FG19">
        <v>43.229</v>
      </c>
      <c r="FH19">
        <v>44.437</v>
      </c>
      <c r="FI19">
        <v>44.312</v>
      </c>
      <c r="FJ19">
        <v>655.407333333333</v>
      </c>
      <c r="FK19">
        <v>39.6013333333334</v>
      </c>
      <c r="FL19">
        <v>0</v>
      </c>
      <c r="FM19">
        <v>46.8999998569489</v>
      </c>
      <c r="FN19">
        <v>0</v>
      </c>
      <c r="FO19">
        <v>1730.1736</v>
      </c>
      <c r="FP19">
        <v>-120.009230955961</v>
      </c>
      <c r="FQ19">
        <v>-623.976924085536</v>
      </c>
      <c r="FR19">
        <v>11823.448</v>
      </c>
      <c r="FS19">
        <v>15</v>
      </c>
      <c r="FT19">
        <v>1701284873</v>
      </c>
      <c r="FU19" t="s">
        <v>447</v>
      </c>
      <c r="FV19">
        <v>1701284873</v>
      </c>
      <c r="FW19">
        <v>1701284720</v>
      </c>
      <c r="FX19">
        <v>11</v>
      </c>
      <c r="FY19">
        <v>-0.038</v>
      </c>
      <c r="FZ19">
        <v>-0.015</v>
      </c>
      <c r="GA19">
        <v>-1.393</v>
      </c>
      <c r="GB19">
        <v>0.341</v>
      </c>
      <c r="GC19">
        <v>315</v>
      </c>
      <c r="GD19">
        <v>28</v>
      </c>
      <c r="GE19">
        <v>0.92</v>
      </c>
      <c r="GF19">
        <v>0.38</v>
      </c>
      <c r="GG19">
        <v>0</v>
      </c>
      <c r="GH19">
        <v>0</v>
      </c>
      <c r="GI19" t="s">
        <v>436</v>
      </c>
      <c r="GJ19">
        <v>3.23817</v>
      </c>
      <c r="GK19">
        <v>2.68105</v>
      </c>
      <c r="GL19">
        <v>0.0677115</v>
      </c>
      <c r="GM19">
        <v>0.0679344</v>
      </c>
      <c r="GN19">
        <v>0.121013</v>
      </c>
      <c r="GO19">
        <v>0.116059</v>
      </c>
      <c r="GP19">
        <v>28394.2</v>
      </c>
      <c r="GQ19">
        <v>26055.1</v>
      </c>
      <c r="GR19">
        <v>28823.9</v>
      </c>
      <c r="GS19">
        <v>26530.6</v>
      </c>
      <c r="GT19">
        <v>35309.9</v>
      </c>
      <c r="GU19">
        <v>33003</v>
      </c>
      <c r="GV19">
        <v>43304.1</v>
      </c>
      <c r="GW19">
        <v>40176.4</v>
      </c>
      <c r="GX19">
        <v>2.0829</v>
      </c>
      <c r="GY19">
        <v>2.5091</v>
      </c>
      <c r="GZ19">
        <v>0.0957251</v>
      </c>
      <c r="HA19">
        <v>0</v>
      </c>
      <c r="HB19">
        <v>27.2504</v>
      </c>
      <c r="HC19">
        <v>999.9</v>
      </c>
      <c r="HD19">
        <v>73.709</v>
      </c>
      <c r="HE19">
        <v>26.193</v>
      </c>
      <c r="HF19">
        <v>28.536</v>
      </c>
      <c r="HG19">
        <v>29.6301</v>
      </c>
      <c r="HH19">
        <v>8.51362</v>
      </c>
      <c r="HI19">
        <v>3</v>
      </c>
      <c r="HJ19">
        <v>0.0978455</v>
      </c>
      <c r="HK19">
        <v>0</v>
      </c>
      <c r="HL19">
        <v>20.3114</v>
      </c>
      <c r="HM19">
        <v>5.24724</v>
      </c>
      <c r="HN19">
        <v>11.9668</v>
      </c>
      <c r="HO19">
        <v>4.9856</v>
      </c>
      <c r="HP19">
        <v>3.2923</v>
      </c>
      <c r="HQ19">
        <v>9999</v>
      </c>
      <c r="HR19">
        <v>999.9</v>
      </c>
      <c r="HS19">
        <v>9999</v>
      </c>
      <c r="HT19">
        <v>9999</v>
      </c>
      <c r="HU19">
        <v>4.97116</v>
      </c>
      <c r="HV19">
        <v>1.88293</v>
      </c>
      <c r="HW19">
        <v>1.87759</v>
      </c>
      <c r="HX19">
        <v>1.87912</v>
      </c>
      <c r="HY19">
        <v>1.87485</v>
      </c>
      <c r="HZ19">
        <v>1.87505</v>
      </c>
      <c r="IA19">
        <v>1.87834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-1.393</v>
      </c>
      <c r="IQ19">
        <v>0.3408</v>
      </c>
      <c r="IR19">
        <v>-1.35549999999995</v>
      </c>
      <c r="IS19">
        <v>0</v>
      </c>
      <c r="IT19">
        <v>0</v>
      </c>
      <c r="IU19">
        <v>0</v>
      </c>
      <c r="IV19">
        <v>0.340800000000002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2.3</v>
      </c>
      <c r="JF19">
        <v>4.99756</v>
      </c>
      <c r="JG19">
        <v>4.99756</v>
      </c>
      <c r="JH19">
        <v>3.34595</v>
      </c>
      <c r="JI19">
        <v>3.07129</v>
      </c>
      <c r="JJ19">
        <v>3.05054</v>
      </c>
      <c r="JK19">
        <v>2.30225</v>
      </c>
      <c r="JL19">
        <v>31.2156</v>
      </c>
      <c r="JM19">
        <v>15.8307</v>
      </c>
      <c r="JN19">
        <v>2</v>
      </c>
      <c r="JO19">
        <v>621.586</v>
      </c>
      <c r="JP19">
        <v>1073.18</v>
      </c>
      <c r="JQ19">
        <v>27.5834</v>
      </c>
      <c r="JR19">
        <v>28.1977</v>
      </c>
      <c r="JS19">
        <v>30.0002</v>
      </c>
      <c r="JT19">
        <v>28.2659</v>
      </c>
      <c r="JU19">
        <v>28.2546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24.3416</v>
      </c>
      <c r="KB19">
        <v>104.056</v>
      </c>
      <c r="KC19">
        <v>101.035</v>
      </c>
    </row>
    <row r="20" spans="1:289">
      <c r="A20">
        <v>4</v>
      </c>
      <c r="B20">
        <v>1701284906</v>
      </c>
      <c r="C20">
        <v>150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1701284897.5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324.649335999923</v>
      </c>
      <c r="AO20">
        <v>320.43256969697</v>
      </c>
      <c r="AP20">
        <v>-0.0464905331601717</v>
      </c>
      <c r="AQ20">
        <v>66.9613016648266</v>
      </c>
      <c r="AR20">
        <f>(AT20 - AS20 + EC20*1E3/(8.314*(EE20+273.15)) * AV20/EB20 * AU20) * EB20/(100*DP20) * 1000/(1000 - AT20)</f>
        <v>0</v>
      </c>
      <c r="AS20">
        <v>28.0602092325003</v>
      </c>
      <c r="AT20">
        <v>29.3503696969697</v>
      </c>
      <c r="AU20">
        <v>0.000321135657879721</v>
      </c>
      <c r="AV20">
        <v>78.3413887721855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10056.3</v>
      </c>
      <c r="BD20">
        <v>897.71</v>
      </c>
      <c r="BE20">
        <v>4165.81</v>
      </c>
      <c r="BF20">
        <f>1-BD20/BE20</f>
        <v>0</v>
      </c>
      <c r="BG20">
        <v>0.0235391041986441</v>
      </c>
      <c r="BH20" t="s">
        <v>450</v>
      </c>
      <c r="BI20">
        <v>10097.3</v>
      </c>
      <c r="BJ20">
        <v>1652.4176</v>
      </c>
      <c r="BK20">
        <v>1936.65440521881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934</v>
      </c>
      <c r="CE20">
        <v>290</v>
      </c>
      <c r="CF20">
        <v>1912.72</v>
      </c>
      <c r="CG20">
        <v>85</v>
      </c>
      <c r="CH20">
        <v>10097.3</v>
      </c>
      <c r="CI20">
        <v>1906.11</v>
      </c>
      <c r="CJ20">
        <v>6.61</v>
      </c>
      <c r="CK20">
        <v>300</v>
      </c>
      <c r="CL20">
        <v>24.1</v>
      </c>
      <c r="CM20">
        <v>1936.65440521881</v>
      </c>
      <c r="CN20">
        <v>1.85716873983794</v>
      </c>
      <c r="CO20">
        <v>-30.8436365418814</v>
      </c>
      <c r="CP20">
        <v>1.63898581532409</v>
      </c>
      <c r="CQ20">
        <v>0.926729327973094</v>
      </c>
      <c r="CR20">
        <v>-0.00778886117908788</v>
      </c>
      <c r="CS20">
        <v>290</v>
      </c>
      <c r="CT20">
        <v>1906.24</v>
      </c>
      <c r="CU20">
        <v>895</v>
      </c>
      <c r="CV20">
        <v>10062.3</v>
      </c>
      <c r="CW20">
        <v>1906</v>
      </c>
      <c r="CX20">
        <v>0.24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1701284897.5</v>
      </c>
      <c r="DV20">
        <v>311.2050625</v>
      </c>
      <c r="DW20">
        <v>315.7139375</v>
      </c>
      <c r="DX20">
        <v>29.33965625</v>
      </c>
      <c r="DY20">
        <v>28.03744375</v>
      </c>
      <c r="DZ20">
        <v>312.5710625</v>
      </c>
      <c r="EA20">
        <v>28.99885625</v>
      </c>
      <c r="EB20">
        <v>599.9884375</v>
      </c>
      <c r="EC20">
        <v>88.1583625</v>
      </c>
      <c r="ED20">
        <v>0.0999455625</v>
      </c>
      <c r="EE20">
        <v>29.48401875</v>
      </c>
      <c r="EF20">
        <v>28.92565</v>
      </c>
      <c r="EG20">
        <v>999.9</v>
      </c>
      <c r="EH20">
        <v>0</v>
      </c>
      <c r="EI20">
        <v>0</v>
      </c>
      <c r="EJ20">
        <v>4997.65625</v>
      </c>
      <c r="EK20">
        <v>0</v>
      </c>
      <c r="EL20">
        <v>-530.6150625</v>
      </c>
      <c r="EM20">
        <v>-4.536115625</v>
      </c>
      <c r="EN20">
        <v>320.5835625</v>
      </c>
      <c r="EO20">
        <v>324.8210625</v>
      </c>
      <c r="EP20">
        <v>1.30221</v>
      </c>
      <c r="EQ20">
        <v>315.7139375</v>
      </c>
      <c r="ER20">
        <v>28.03744375</v>
      </c>
      <c r="ES20">
        <v>2.58653625</v>
      </c>
      <c r="ET20">
        <v>2.47173375</v>
      </c>
      <c r="EU20">
        <v>21.581525</v>
      </c>
      <c r="EV20">
        <v>20.84155625</v>
      </c>
      <c r="EW20">
        <v>700.0035</v>
      </c>
      <c r="EX20">
        <v>0.9429984375</v>
      </c>
      <c r="EY20">
        <v>0.05700131875</v>
      </c>
      <c r="EZ20">
        <v>0</v>
      </c>
      <c r="FA20">
        <v>1654.281875</v>
      </c>
      <c r="FB20">
        <v>5.00072</v>
      </c>
      <c r="FC20">
        <v>11389.40625</v>
      </c>
      <c r="FD20">
        <v>6033.998125</v>
      </c>
      <c r="FE20">
        <v>41.812</v>
      </c>
      <c r="FF20">
        <v>44.125</v>
      </c>
      <c r="FG20">
        <v>43.308125</v>
      </c>
      <c r="FH20">
        <v>44.5</v>
      </c>
      <c r="FI20">
        <v>44.394375</v>
      </c>
      <c r="FJ20">
        <v>655.386875</v>
      </c>
      <c r="FK20">
        <v>39.616875</v>
      </c>
      <c r="FL20">
        <v>0</v>
      </c>
      <c r="FM20">
        <v>46</v>
      </c>
      <c r="FN20">
        <v>0</v>
      </c>
      <c r="FO20">
        <v>1652.4176</v>
      </c>
      <c r="FP20">
        <v>-74.1984614231175</v>
      </c>
      <c r="FQ20">
        <v>-464.999999265823</v>
      </c>
      <c r="FR20">
        <v>11378.036</v>
      </c>
      <c r="FS20">
        <v>15</v>
      </c>
      <c r="FT20">
        <v>1701284932</v>
      </c>
      <c r="FU20" t="s">
        <v>451</v>
      </c>
      <c r="FV20">
        <v>1701284932</v>
      </c>
      <c r="FW20">
        <v>1701284720</v>
      </c>
      <c r="FX20">
        <v>12</v>
      </c>
      <c r="FY20">
        <v>0.027</v>
      </c>
      <c r="FZ20">
        <v>-0.015</v>
      </c>
      <c r="GA20">
        <v>-1.366</v>
      </c>
      <c r="GB20">
        <v>0.341</v>
      </c>
      <c r="GC20">
        <v>315</v>
      </c>
      <c r="GD20">
        <v>28</v>
      </c>
      <c r="GE20">
        <v>0.86</v>
      </c>
      <c r="GF20">
        <v>0.38</v>
      </c>
      <c r="GG20">
        <v>0</v>
      </c>
      <c r="GH20">
        <v>0</v>
      </c>
      <c r="GI20" t="s">
        <v>436</v>
      </c>
      <c r="GJ20">
        <v>3.23755</v>
      </c>
      <c r="GK20">
        <v>2.68138</v>
      </c>
      <c r="GL20">
        <v>0.0676926</v>
      </c>
      <c r="GM20">
        <v>0.0678689</v>
      </c>
      <c r="GN20">
        <v>0.121033</v>
      </c>
      <c r="GO20">
        <v>0.116259</v>
      </c>
      <c r="GP20">
        <v>28393.2</v>
      </c>
      <c r="GQ20">
        <v>26056.7</v>
      </c>
      <c r="GR20">
        <v>28822.4</v>
      </c>
      <c r="GS20">
        <v>26530.4</v>
      </c>
      <c r="GT20">
        <v>35307.5</v>
      </c>
      <c r="GU20">
        <v>32995.5</v>
      </c>
      <c r="GV20">
        <v>43302</v>
      </c>
      <c r="GW20">
        <v>40176.6</v>
      </c>
      <c r="GX20">
        <v>2.0813</v>
      </c>
      <c r="GY20">
        <v>2.5104</v>
      </c>
      <c r="GZ20">
        <v>0.100836</v>
      </c>
      <c r="HA20">
        <v>0</v>
      </c>
      <c r="HB20">
        <v>27.2991</v>
      </c>
      <c r="HC20">
        <v>999.9</v>
      </c>
      <c r="HD20">
        <v>73.495</v>
      </c>
      <c r="HE20">
        <v>26.264</v>
      </c>
      <c r="HF20">
        <v>28.5742</v>
      </c>
      <c r="HG20">
        <v>30.1901</v>
      </c>
      <c r="HH20">
        <v>8.70593</v>
      </c>
      <c r="HI20">
        <v>3</v>
      </c>
      <c r="HJ20">
        <v>0.0995325</v>
      </c>
      <c r="HK20">
        <v>0</v>
      </c>
      <c r="HL20">
        <v>20.311</v>
      </c>
      <c r="HM20">
        <v>5.24365</v>
      </c>
      <c r="HN20">
        <v>11.9674</v>
      </c>
      <c r="HO20">
        <v>4.9846</v>
      </c>
      <c r="HP20">
        <v>3.292</v>
      </c>
      <c r="HQ20">
        <v>9999</v>
      </c>
      <c r="HR20">
        <v>999.9</v>
      </c>
      <c r="HS20">
        <v>9999</v>
      </c>
      <c r="HT20">
        <v>9999</v>
      </c>
      <c r="HU20">
        <v>4.97102</v>
      </c>
      <c r="HV20">
        <v>1.88293</v>
      </c>
      <c r="HW20">
        <v>1.87759</v>
      </c>
      <c r="HX20">
        <v>1.87918</v>
      </c>
      <c r="HY20">
        <v>1.87485</v>
      </c>
      <c r="HZ20">
        <v>1.87509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-1.366</v>
      </c>
      <c r="IQ20">
        <v>0.3408</v>
      </c>
      <c r="IR20">
        <v>-1.39340000000004</v>
      </c>
      <c r="IS20">
        <v>0</v>
      </c>
      <c r="IT20">
        <v>0</v>
      </c>
      <c r="IU20">
        <v>0</v>
      </c>
      <c r="IV20">
        <v>0.340800000000002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3.1</v>
      </c>
      <c r="JF20">
        <v>4.99756</v>
      </c>
      <c r="JG20">
        <v>4.99756</v>
      </c>
      <c r="JH20">
        <v>3.34595</v>
      </c>
      <c r="JI20">
        <v>3.07129</v>
      </c>
      <c r="JJ20">
        <v>3.05054</v>
      </c>
      <c r="JK20">
        <v>2.34009</v>
      </c>
      <c r="JL20">
        <v>31.3026</v>
      </c>
      <c r="JM20">
        <v>15.8307</v>
      </c>
      <c r="JN20">
        <v>2</v>
      </c>
      <c r="JO20">
        <v>620.729</v>
      </c>
      <c r="JP20">
        <v>1075.58</v>
      </c>
      <c r="JQ20">
        <v>27.6672</v>
      </c>
      <c r="JR20">
        <v>28.2311</v>
      </c>
      <c r="JS20">
        <v>30.0001</v>
      </c>
      <c r="JT20">
        <v>28.3029</v>
      </c>
      <c r="JU20">
        <v>28.2919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24.3416</v>
      </c>
      <c r="KB20">
        <v>104.051</v>
      </c>
      <c r="KC20">
        <v>101.035</v>
      </c>
    </row>
    <row r="21" spans="1:289">
      <c r="A21">
        <v>5</v>
      </c>
      <c r="B21">
        <v>1701284980</v>
      </c>
      <c r="C21">
        <v>224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1701284972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324.213178772618</v>
      </c>
      <c r="AO21">
        <v>319.891290909091</v>
      </c>
      <c r="AP21">
        <v>-0.0233858718282774</v>
      </c>
      <c r="AQ21">
        <v>66.9422768478161</v>
      </c>
      <c r="AR21">
        <f>(AT21 - AS21 + EC21*1E3/(8.314*(EE21+273.15)) * AV21/EB21 * AU21) * EB21/(100*DP21) * 1000/(1000 - AT21)</f>
        <v>0</v>
      </c>
      <c r="AS21">
        <v>28.064080098611</v>
      </c>
      <c r="AT21">
        <v>29.3672466666667</v>
      </c>
      <c r="AU21">
        <v>-0.000285789674110321</v>
      </c>
      <c r="AV21">
        <v>78.3412099767606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10056.3</v>
      </c>
      <c r="BD21">
        <v>897.71</v>
      </c>
      <c r="BE21">
        <v>4165.81</v>
      </c>
      <c r="BF21">
        <f>1-BD21/BE21</f>
        <v>0</v>
      </c>
      <c r="BG21">
        <v>0.0235391041986441</v>
      </c>
      <c r="BH21" t="s">
        <v>454</v>
      </c>
      <c r="BI21">
        <v>10095.5</v>
      </c>
      <c r="BJ21">
        <v>1583.43807692308</v>
      </c>
      <c r="BK21">
        <v>1879.75755572429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935</v>
      </c>
      <c r="CE21">
        <v>290</v>
      </c>
      <c r="CF21">
        <v>1857.24</v>
      </c>
      <c r="CG21">
        <v>95</v>
      </c>
      <c r="CH21">
        <v>10095.5</v>
      </c>
      <c r="CI21">
        <v>1850.46</v>
      </c>
      <c r="CJ21">
        <v>6.78</v>
      </c>
      <c r="CK21">
        <v>300</v>
      </c>
      <c r="CL21">
        <v>24.1</v>
      </c>
      <c r="CM21">
        <v>1879.75755572429</v>
      </c>
      <c r="CN21">
        <v>2.23768774038949</v>
      </c>
      <c r="CO21">
        <v>-29.5805058204852</v>
      </c>
      <c r="CP21">
        <v>1.97466498536825</v>
      </c>
      <c r="CQ21">
        <v>0.889065314335925</v>
      </c>
      <c r="CR21">
        <v>-0.00778828987764183</v>
      </c>
      <c r="CS21">
        <v>290</v>
      </c>
      <c r="CT21">
        <v>1850.14</v>
      </c>
      <c r="CU21">
        <v>875</v>
      </c>
      <c r="CV21">
        <v>10061.7</v>
      </c>
      <c r="CW21">
        <v>1850.36</v>
      </c>
      <c r="CX21">
        <v>-0.22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1701284972</v>
      </c>
      <c r="DV21">
        <v>310.635133333333</v>
      </c>
      <c r="DW21">
        <v>315.199666666667</v>
      </c>
      <c r="DX21">
        <v>29.38036</v>
      </c>
      <c r="DY21">
        <v>28.08886</v>
      </c>
      <c r="DZ21">
        <v>311.983133333333</v>
      </c>
      <c r="EA21">
        <v>29.03956</v>
      </c>
      <c r="EB21">
        <v>599.984266666667</v>
      </c>
      <c r="EC21">
        <v>88.15238</v>
      </c>
      <c r="ED21">
        <v>0.100077966666667</v>
      </c>
      <c r="EE21">
        <v>29.57882</v>
      </c>
      <c r="EF21">
        <v>29.0467066666667</v>
      </c>
      <c r="EG21">
        <v>999.9</v>
      </c>
      <c r="EH21">
        <v>0</v>
      </c>
      <c r="EI21">
        <v>0</v>
      </c>
      <c r="EJ21">
        <v>4996.16666666667</v>
      </c>
      <c r="EK21">
        <v>0</v>
      </c>
      <c r="EL21">
        <v>-524.5782</v>
      </c>
      <c r="EM21">
        <v>-4.582768</v>
      </c>
      <c r="EN21">
        <v>320.019133333333</v>
      </c>
      <c r="EO21">
        <v>324.309066666667</v>
      </c>
      <c r="EP21">
        <v>1.29149666666667</v>
      </c>
      <c r="EQ21">
        <v>315.199666666667</v>
      </c>
      <c r="ER21">
        <v>28.08886</v>
      </c>
      <c r="ES21">
        <v>2.58994933333333</v>
      </c>
      <c r="ET21">
        <v>2.4761</v>
      </c>
      <c r="EU21">
        <v>21.6030733333333</v>
      </c>
      <c r="EV21">
        <v>20.87024</v>
      </c>
      <c r="EW21">
        <v>700.004</v>
      </c>
      <c r="EX21">
        <v>0.942984533333333</v>
      </c>
      <c r="EY21">
        <v>0.0570152866666667</v>
      </c>
      <c r="EZ21">
        <v>0</v>
      </c>
      <c r="FA21">
        <v>1583.83666666667</v>
      </c>
      <c r="FB21">
        <v>5.00072</v>
      </c>
      <c r="FC21">
        <v>10930.5066666667</v>
      </c>
      <c r="FD21">
        <v>6033.97733333333</v>
      </c>
      <c r="FE21">
        <v>41.875</v>
      </c>
      <c r="FF21">
        <v>44.187</v>
      </c>
      <c r="FG21">
        <v>43.375</v>
      </c>
      <c r="FH21">
        <v>44.5165333333333</v>
      </c>
      <c r="FI21">
        <v>44.4958</v>
      </c>
      <c r="FJ21">
        <v>655.378</v>
      </c>
      <c r="FK21">
        <v>39.624</v>
      </c>
      <c r="FL21">
        <v>0</v>
      </c>
      <c r="FM21">
        <v>72.7000000476837</v>
      </c>
      <c r="FN21">
        <v>0</v>
      </c>
      <c r="FO21">
        <v>1583.43807692308</v>
      </c>
      <c r="FP21">
        <v>-40.1247863409735</v>
      </c>
      <c r="FQ21">
        <v>-270.24957274882</v>
      </c>
      <c r="FR21">
        <v>10927.9</v>
      </c>
      <c r="FS21">
        <v>15</v>
      </c>
      <c r="FT21">
        <v>1701285009</v>
      </c>
      <c r="FU21" t="s">
        <v>455</v>
      </c>
      <c r="FV21">
        <v>1701285009</v>
      </c>
      <c r="FW21">
        <v>1701284720</v>
      </c>
      <c r="FX21">
        <v>13</v>
      </c>
      <c r="FY21">
        <v>0.018</v>
      </c>
      <c r="FZ21">
        <v>-0.015</v>
      </c>
      <c r="GA21">
        <v>-1.348</v>
      </c>
      <c r="GB21">
        <v>0.341</v>
      </c>
      <c r="GC21">
        <v>315</v>
      </c>
      <c r="GD21">
        <v>28</v>
      </c>
      <c r="GE21">
        <v>1.13</v>
      </c>
      <c r="GF21">
        <v>0.38</v>
      </c>
      <c r="GG21">
        <v>0</v>
      </c>
      <c r="GH21">
        <v>0</v>
      </c>
      <c r="GI21" t="s">
        <v>436</v>
      </c>
      <c r="GJ21">
        <v>3.23829</v>
      </c>
      <c r="GK21">
        <v>2.6813</v>
      </c>
      <c r="GL21">
        <v>0.0675733</v>
      </c>
      <c r="GM21">
        <v>0.0678213</v>
      </c>
      <c r="GN21">
        <v>0.121043</v>
      </c>
      <c r="GO21">
        <v>0.116268</v>
      </c>
      <c r="GP21">
        <v>28394.8</v>
      </c>
      <c r="GQ21">
        <v>26058</v>
      </c>
      <c r="GR21">
        <v>28820.6</v>
      </c>
      <c r="GS21">
        <v>26530.7</v>
      </c>
      <c r="GT21">
        <v>35305.6</v>
      </c>
      <c r="GU21">
        <v>32995.8</v>
      </c>
      <c r="GV21">
        <v>43299.8</v>
      </c>
      <c r="GW21">
        <v>40177.1</v>
      </c>
      <c r="GX21">
        <v>2.0819</v>
      </c>
      <c r="GY21">
        <v>2.5113</v>
      </c>
      <c r="GZ21">
        <v>0.105292</v>
      </c>
      <c r="HA21">
        <v>0</v>
      </c>
      <c r="HB21">
        <v>27.3385</v>
      </c>
      <c r="HC21">
        <v>999.9</v>
      </c>
      <c r="HD21">
        <v>73.135</v>
      </c>
      <c r="HE21">
        <v>26.385</v>
      </c>
      <c r="HF21">
        <v>28.638</v>
      </c>
      <c r="HG21">
        <v>30.2701</v>
      </c>
      <c r="HH21">
        <v>8.63381</v>
      </c>
      <c r="HI21">
        <v>3</v>
      </c>
      <c r="HJ21">
        <v>0.102764</v>
      </c>
      <c r="HK21">
        <v>0</v>
      </c>
      <c r="HL21">
        <v>20.3112</v>
      </c>
      <c r="HM21">
        <v>5.24664</v>
      </c>
      <c r="HN21">
        <v>11.965</v>
      </c>
      <c r="HO21">
        <v>4.9854</v>
      </c>
      <c r="HP21">
        <v>3.292</v>
      </c>
      <c r="HQ21">
        <v>9999</v>
      </c>
      <c r="HR21">
        <v>999.9</v>
      </c>
      <c r="HS21">
        <v>9999</v>
      </c>
      <c r="HT21">
        <v>9999</v>
      </c>
      <c r="HU21">
        <v>4.97122</v>
      </c>
      <c r="HV21">
        <v>1.88293</v>
      </c>
      <c r="HW21">
        <v>1.87759</v>
      </c>
      <c r="HX21">
        <v>1.87924</v>
      </c>
      <c r="HY21">
        <v>1.87485</v>
      </c>
      <c r="HZ21">
        <v>1.87507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-1.348</v>
      </c>
      <c r="IQ21">
        <v>0.3408</v>
      </c>
      <c r="IR21">
        <v>-1.36640000000006</v>
      </c>
      <c r="IS21">
        <v>0</v>
      </c>
      <c r="IT21">
        <v>0</v>
      </c>
      <c r="IU21">
        <v>0</v>
      </c>
      <c r="IV21">
        <v>0.340800000000002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4.3</v>
      </c>
      <c r="JF21">
        <v>4.99756</v>
      </c>
      <c r="JG21">
        <v>4.99756</v>
      </c>
      <c r="JH21">
        <v>3.34595</v>
      </c>
      <c r="JI21">
        <v>3.07129</v>
      </c>
      <c r="JJ21">
        <v>3.05054</v>
      </c>
      <c r="JK21">
        <v>2.30957</v>
      </c>
      <c r="JL21">
        <v>31.3898</v>
      </c>
      <c r="JM21">
        <v>15.8219</v>
      </c>
      <c r="JN21">
        <v>2</v>
      </c>
      <c r="JO21">
        <v>621.799</v>
      </c>
      <c r="JP21">
        <v>1077.8</v>
      </c>
      <c r="JQ21">
        <v>27.7911</v>
      </c>
      <c r="JR21">
        <v>28.2793</v>
      </c>
      <c r="JS21">
        <v>30.0003</v>
      </c>
      <c r="JT21">
        <v>28.3565</v>
      </c>
      <c r="JU21">
        <v>28.3478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24.3416</v>
      </c>
      <c r="KB21">
        <v>104.045</v>
      </c>
      <c r="KC21">
        <v>101.036</v>
      </c>
    </row>
    <row r="22" spans="1:289">
      <c r="A22">
        <v>6</v>
      </c>
      <c r="B22">
        <v>1701285041</v>
      </c>
      <c r="C22">
        <v>285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1701285033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324.09059656661</v>
      </c>
      <c r="AO22">
        <v>319.664836363636</v>
      </c>
      <c r="AP22">
        <v>0.00246436269776663</v>
      </c>
      <c r="AQ22">
        <v>66.9428744425279</v>
      </c>
      <c r="AR22">
        <f>(AT22 - AS22 + EC22*1E3/(8.314*(EE22+273.15)) * AV22/EB22 * AU22) * EB22/(100*DP22) * 1000/(1000 - AT22)</f>
        <v>0</v>
      </c>
      <c r="AS22">
        <v>28.0500929908462</v>
      </c>
      <c r="AT22">
        <v>29.3660666666667</v>
      </c>
      <c r="AU22">
        <v>-0.0011762352477519</v>
      </c>
      <c r="AV22">
        <v>78.341078251684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10056.3</v>
      </c>
      <c r="BD22">
        <v>897.71</v>
      </c>
      <c r="BE22">
        <v>4165.81</v>
      </c>
      <c r="BF22">
        <f>1-BD22/BE22</f>
        <v>0</v>
      </c>
      <c r="BG22">
        <v>0.0235391041986441</v>
      </c>
      <c r="BH22" t="s">
        <v>458</v>
      </c>
      <c r="BI22">
        <v>10093.8</v>
      </c>
      <c r="BJ22">
        <v>1548.2324</v>
      </c>
      <c r="BK22">
        <v>1857.6959713117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936</v>
      </c>
      <c r="CE22">
        <v>290</v>
      </c>
      <c r="CF22">
        <v>1831.56</v>
      </c>
      <c r="CG22">
        <v>105</v>
      </c>
      <c r="CH22">
        <v>10093.8</v>
      </c>
      <c r="CI22">
        <v>1824.98</v>
      </c>
      <c r="CJ22">
        <v>6.58</v>
      </c>
      <c r="CK22">
        <v>300</v>
      </c>
      <c r="CL22">
        <v>24.1</v>
      </c>
      <c r="CM22">
        <v>1857.6959713117</v>
      </c>
      <c r="CN22">
        <v>1.90606613069808</v>
      </c>
      <c r="CO22">
        <v>-33.0192195439693</v>
      </c>
      <c r="CP22">
        <v>1.68193669503235</v>
      </c>
      <c r="CQ22">
        <v>0.932269367743376</v>
      </c>
      <c r="CR22">
        <v>-0.00778793704115685</v>
      </c>
      <c r="CS22">
        <v>290</v>
      </c>
      <c r="CT22">
        <v>1825.03</v>
      </c>
      <c r="CU22">
        <v>795</v>
      </c>
      <c r="CV22">
        <v>10063.2</v>
      </c>
      <c r="CW22">
        <v>1824.88</v>
      </c>
      <c r="CX22">
        <v>0.15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1701285033</v>
      </c>
      <c r="DV22">
        <v>310.233</v>
      </c>
      <c r="DW22">
        <v>314.98</v>
      </c>
      <c r="DX22">
        <v>29.39058</v>
      </c>
      <c r="DY22">
        <v>28.0590333333333</v>
      </c>
      <c r="DZ22">
        <v>311.584</v>
      </c>
      <c r="EA22">
        <v>29.04978</v>
      </c>
      <c r="EB22">
        <v>599.9312</v>
      </c>
      <c r="EC22">
        <v>88.1517333333333</v>
      </c>
      <c r="ED22">
        <v>0.0999620733333333</v>
      </c>
      <c r="EE22">
        <v>29.6753866666667</v>
      </c>
      <c r="EF22">
        <v>29.1550733333333</v>
      </c>
      <c r="EG22">
        <v>999.9</v>
      </c>
      <c r="EH22">
        <v>0</v>
      </c>
      <c r="EI22">
        <v>0</v>
      </c>
      <c r="EJ22">
        <v>5003.83333333333</v>
      </c>
      <c r="EK22">
        <v>0</v>
      </c>
      <c r="EL22">
        <v>-470.092066666667</v>
      </c>
      <c r="EM22">
        <v>-4.74403133333333</v>
      </c>
      <c r="EN22">
        <v>319.630133333333</v>
      </c>
      <c r="EO22">
        <v>324.073</v>
      </c>
      <c r="EP22">
        <v>1.33152266666667</v>
      </c>
      <c r="EQ22">
        <v>314.98</v>
      </c>
      <c r="ER22">
        <v>28.0590333333333</v>
      </c>
      <c r="ES22">
        <v>2.59083</v>
      </c>
      <c r="ET22">
        <v>2.473454</v>
      </c>
      <c r="EU22">
        <v>21.6086333333333</v>
      </c>
      <c r="EV22">
        <v>20.8528666666667</v>
      </c>
      <c r="EW22">
        <v>700.048066666667</v>
      </c>
      <c r="EX22">
        <v>0.9429878</v>
      </c>
      <c r="EY22">
        <v>0.0570122466666667</v>
      </c>
      <c r="EZ22">
        <v>0</v>
      </c>
      <c r="FA22">
        <v>1548.566</v>
      </c>
      <c r="FB22">
        <v>5.00072</v>
      </c>
      <c r="FC22">
        <v>10705.5466666667</v>
      </c>
      <c r="FD22">
        <v>6034.36333333333</v>
      </c>
      <c r="FE22">
        <v>41.937</v>
      </c>
      <c r="FF22">
        <v>44.25</v>
      </c>
      <c r="FG22">
        <v>43.4412</v>
      </c>
      <c r="FH22">
        <v>44.562</v>
      </c>
      <c r="FI22">
        <v>44.562</v>
      </c>
      <c r="FJ22">
        <v>655.422</v>
      </c>
      <c r="FK22">
        <v>39.626</v>
      </c>
      <c r="FL22">
        <v>0</v>
      </c>
      <c r="FM22">
        <v>59.9000000953674</v>
      </c>
      <c r="FN22">
        <v>0</v>
      </c>
      <c r="FO22">
        <v>1548.2324</v>
      </c>
      <c r="FP22">
        <v>-25.596153813701</v>
      </c>
      <c r="FQ22">
        <v>-163.538461284328</v>
      </c>
      <c r="FR22">
        <v>10702.912</v>
      </c>
      <c r="FS22">
        <v>15</v>
      </c>
      <c r="FT22">
        <v>1701285060</v>
      </c>
      <c r="FU22" t="s">
        <v>459</v>
      </c>
      <c r="FV22">
        <v>1701285060</v>
      </c>
      <c r="FW22">
        <v>1701284720</v>
      </c>
      <c r="FX22">
        <v>14</v>
      </c>
      <c r="FY22">
        <v>-0.003</v>
      </c>
      <c r="FZ22">
        <v>-0.015</v>
      </c>
      <c r="GA22">
        <v>-1.351</v>
      </c>
      <c r="GB22">
        <v>0.341</v>
      </c>
      <c r="GC22">
        <v>315</v>
      </c>
      <c r="GD22">
        <v>28</v>
      </c>
      <c r="GE22">
        <v>0.88</v>
      </c>
      <c r="GF22">
        <v>0.38</v>
      </c>
      <c r="GG22">
        <v>0</v>
      </c>
      <c r="GH22">
        <v>0</v>
      </c>
      <c r="GI22" t="s">
        <v>436</v>
      </c>
      <c r="GJ22">
        <v>3.23788</v>
      </c>
      <c r="GK22">
        <v>2.68001</v>
      </c>
      <c r="GL22">
        <v>0.0675252</v>
      </c>
      <c r="GM22">
        <v>0.0677886</v>
      </c>
      <c r="GN22">
        <v>0.121035</v>
      </c>
      <c r="GO22">
        <v>0.116225</v>
      </c>
      <c r="GP22">
        <v>28395.3</v>
      </c>
      <c r="GQ22">
        <v>26058.8</v>
      </c>
      <c r="GR22">
        <v>28819.8</v>
      </c>
      <c r="GS22">
        <v>26530.7</v>
      </c>
      <c r="GT22">
        <v>35305.4</v>
      </c>
      <c r="GU22">
        <v>32998.4</v>
      </c>
      <c r="GV22">
        <v>43298.8</v>
      </c>
      <c r="GW22">
        <v>40178.2</v>
      </c>
      <c r="GX22">
        <v>2.0809</v>
      </c>
      <c r="GY22">
        <v>2.5092</v>
      </c>
      <c r="GZ22">
        <v>0.108436</v>
      </c>
      <c r="HA22">
        <v>0</v>
      </c>
      <c r="HB22">
        <v>27.3894</v>
      </c>
      <c r="HC22">
        <v>999.9</v>
      </c>
      <c r="HD22">
        <v>72.781</v>
      </c>
      <c r="HE22">
        <v>26.506</v>
      </c>
      <c r="HF22">
        <v>28.7028</v>
      </c>
      <c r="HG22">
        <v>30.3701</v>
      </c>
      <c r="HH22">
        <v>8.73397</v>
      </c>
      <c r="HI22">
        <v>3</v>
      </c>
      <c r="HJ22">
        <v>0.105244</v>
      </c>
      <c r="HK22">
        <v>0</v>
      </c>
      <c r="HL22">
        <v>20.3089</v>
      </c>
      <c r="HM22">
        <v>5.23526</v>
      </c>
      <c r="HN22">
        <v>11.965</v>
      </c>
      <c r="HO22">
        <v>4.9822</v>
      </c>
      <c r="HP22">
        <v>3.2902</v>
      </c>
      <c r="HQ22">
        <v>9999</v>
      </c>
      <c r="HR22">
        <v>999.9</v>
      </c>
      <c r="HS22">
        <v>9999</v>
      </c>
      <c r="HT22">
        <v>9999</v>
      </c>
      <c r="HU22">
        <v>4.97133</v>
      </c>
      <c r="HV22">
        <v>1.88293</v>
      </c>
      <c r="HW22">
        <v>1.87759</v>
      </c>
      <c r="HX22">
        <v>1.87919</v>
      </c>
      <c r="HY22">
        <v>1.87485</v>
      </c>
      <c r="HZ22">
        <v>1.87505</v>
      </c>
      <c r="IA22">
        <v>1.87831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-1.351</v>
      </c>
      <c r="IQ22">
        <v>0.3408</v>
      </c>
      <c r="IR22">
        <v>-1.34809090909096</v>
      </c>
      <c r="IS22">
        <v>0</v>
      </c>
      <c r="IT22">
        <v>0</v>
      </c>
      <c r="IU22">
        <v>0</v>
      </c>
      <c r="IV22">
        <v>0.340800000000002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0.5</v>
      </c>
      <c r="JE22">
        <v>5.3</v>
      </c>
      <c r="JF22">
        <v>4.99756</v>
      </c>
      <c r="JG22">
        <v>4.99756</v>
      </c>
      <c r="JH22">
        <v>3.34595</v>
      </c>
      <c r="JI22">
        <v>3.07007</v>
      </c>
      <c r="JJ22">
        <v>3.05054</v>
      </c>
      <c r="JK22">
        <v>2.35962</v>
      </c>
      <c r="JL22">
        <v>31.477</v>
      </c>
      <c r="JM22">
        <v>15.8044</v>
      </c>
      <c r="JN22">
        <v>2</v>
      </c>
      <c r="JO22">
        <v>621.444</v>
      </c>
      <c r="JP22">
        <v>1075.93</v>
      </c>
      <c r="JQ22">
        <v>27.8884</v>
      </c>
      <c r="JR22">
        <v>28.3157</v>
      </c>
      <c r="JS22">
        <v>30.0003</v>
      </c>
      <c r="JT22">
        <v>28.3962</v>
      </c>
      <c r="JU22">
        <v>28.3875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24.3416</v>
      </c>
      <c r="KB22">
        <v>104.043</v>
      </c>
      <c r="KC22">
        <v>101.038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2023-11-29T12:11:42Z</dcterms:created>
  <dcterms:modified xsi:type="dcterms:W3CDTF">2023-11-29T12:11:42Z</dcterms:modified>
</cp:coreProperties>
</file>