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python\Machine_learning\Pratik_sir_project\"/>
    </mc:Choice>
  </mc:AlternateContent>
  <bookViews>
    <workbookView xWindow="0" yWindow="0" windowWidth="23040" windowHeight="9264" tabRatio="571" firstSheet="3" activeTab="6"/>
  </bookViews>
  <sheets>
    <sheet name="SmCo5_Fe" sheetId="1" r:id="rId1"/>
    <sheet name="CoPt_Fe" sheetId="2" r:id="rId2"/>
    <sheet name="FePt_Fe3O4" sheetId="3" r:id="rId3"/>
    <sheet name="CoFe2O4_MnFe2O4" sheetId="4" r:id="rId4"/>
    <sheet name="Data_CoPt_Fe" sheetId="7" r:id="rId5"/>
    <sheet name="Features_CoPt" sheetId="8" r:id="rId6"/>
    <sheet name="Properties" sheetId="6" r:id="rId7"/>
    <sheet name="Sheet1" sheetId="9" r:id="rId8"/>
  </sheets>
  <calcPr calcId="152511"/>
</workbook>
</file>

<file path=xl/calcChain.xml><?xml version="1.0" encoding="utf-8"?>
<calcChain xmlns="http://schemas.openxmlformats.org/spreadsheetml/2006/main"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Q2" i="7"/>
  <c r="P2" i="7"/>
  <c r="O14" i="7" l="1"/>
  <c r="O3" i="7"/>
  <c r="O4" i="7"/>
  <c r="O5" i="7"/>
  <c r="O6" i="7"/>
  <c r="O7" i="7"/>
  <c r="O8" i="7"/>
  <c r="O9" i="7"/>
  <c r="O10" i="7"/>
  <c r="O11" i="7"/>
  <c r="O12" i="7"/>
  <c r="O13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207" i="7"/>
  <c r="N218" i="7"/>
  <c r="N219" i="7"/>
  <c r="N223" i="7"/>
  <c r="N228" i="7"/>
  <c r="N229" i="7"/>
  <c r="O2" i="7"/>
  <c r="N2" i="7"/>
  <c r="L223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N196" i="7" s="1"/>
  <c r="L197" i="7"/>
  <c r="N197" i="7" s="1"/>
  <c r="L198" i="7"/>
  <c r="N198" i="7" s="1"/>
  <c r="L199" i="7"/>
  <c r="N199" i="7" s="1"/>
  <c r="L200" i="7"/>
  <c r="N200" i="7" s="1"/>
  <c r="L201" i="7"/>
  <c r="N201" i="7" s="1"/>
  <c r="L202" i="7"/>
  <c r="N202" i="7" s="1"/>
  <c r="L203" i="7"/>
  <c r="N203" i="7" s="1"/>
  <c r="L204" i="7"/>
  <c r="N204" i="7" s="1"/>
  <c r="L205" i="7"/>
  <c r="N205" i="7" s="1"/>
  <c r="L206" i="7"/>
  <c r="N206" i="7" s="1"/>
  <c r="L207" i="7"/>
  <c r="L208" i="7"/>
  <c r="N208" i="7" s="1"/>
  <c r="L209" i="7"/>
  <c r="N209" i="7" s="1"/>
  <c r="L210" i="7"/>
  <c r="N210" i="7" s="1"/>
  <c r="L211" i="7"/>
  <c r="N211" i="7" s="1"/>
  <c r="L212" i="7"/>
  <c r="N212" i="7" s="1"/>
  <c r="L213" i="7"/>
  <c r="N213" i="7" s="1"/>
  <c r="L214" i="7"/>
  <c r="N214" i="7" s="1"/>
  <c r="L215" i="7"/>
  <c r="N215" i="7" s="1"/>
  <c r="L216" i="7"/>
  <c r="N216" i="7" s="1"/>
  <c r="L217" i="7"/>
  <c r="N217" i="7" s="1"/>
  <c r="L218" i="7"/>
  <c r="L219" i="7"/>
  <c r="L220" i="7"/>
  <c r="N220" i="7" s="1"/>
  <c r="L221" i="7"/>
  <c r="N221" i="7" s="1"/>
  <c r="L222" i="7"/>
  <c r="N222" i="7" s="1"/>
  <c r="L224" i="7"/>
  <c r="N224" i="7" s="1"/>
  <c r="L225" i="7"/>
  <c r="N225" i="7" s="1"/>
  <c r="L226" i="7"/>
  <c r="N226" i="7" s="1"/>
  <c r="L227" i="7"/>
  <c r="N227" i="7" s="1"/>
  <c r="L228" i="7"/>
  <c r="L229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M2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" i="7"/>
  <c r="D3" i="7" l="1"/>
  <c r="H3" i="7" s="1"/>
  <c r="D4" i="7"/>
  <c r="H4" i="7" s="1"/>
  <c r="D5" i="7"/>
  <c r="H5" i="7" s="1"/>
  <c r="D6" i="7"/>
  <c r="D7" i="7"/>
  <c r="J7" i="7" s="1"/>
  <c r="D8" i="7"/>
  <c r="J8" i="7" s="1"/>
  <c r="D9" i="7"/>
  <c r="J9" i="7" s="1"/>
  <c r="D10" i="7"/>
  <c r="D11" i="7"/>
  <c r="D12" i="7"/>
  <c r="D13" i="7"/>
  <c r="D14" i="7"/>
  <c r="J14" i="7" s="1"/>
  <c r="D15" i="7"/>
  <c r="D16" i="7"/>
  <c r="D17" i="7"/>
  <c r="F17" i="7" s="1"/>
  <c r="D18" i="7"/>
  <c r="D19" i="7"/>
  <c r="F19" i="7" s="1"/>
  <c r="D20" i="7"/>
  <c r="D21" i="7"/>
  <c r="F21" i="7" s="1"/>
  <c r="D22" i="7"/>
  <c r="H22" i="7" s="1"/>
  <c r="D23" i="7"/>
  <c r="D24" i="7"/>
  <c r="D25" i="7"/>
  <c r="D26" i="7"/>
  <c r="H26" i="7" s="1"/>
  <c r="D27" i="7"/>
  <c r="H27" i="7" s="1"/>
  <c r="D28" i="7"/>
  <c r="D29" i="7"/>
  <c r="F29" i="7" s="1"/>
  <c r="D30" i="7"/>
  <c r="D31" i="7"/>
  <c r="H31" i="7" s="1"/>
  <c r="D32" i="7"/>
  <c r="J32" i="7" s="1"/>
  <c r="D33" i="7"/>
  <c r="D34" i="7"/>
  <c r="H34" i="7" s="1"/>
  <c r="D35" i="7"/>
  <c r="H35" i="7" s="1"/>
  <c r="D36" i="7"/>
  <c r="D37" i="7"/>
  <c r="D38" i="7"/>
  <c r="D39" i="7"/>
  <c r="D40" i="7"/>
  <c r="J40" i="7" s="1"/>
  <c r="D41" i="7"/>
  <c r="D42" i="7"/>
  <c r="D43" i="7"/>
  <c r="H43" i="7" s="1"/>
  <c r="D44" i="7"/>
  <c r="J44" i="7" s="1"/>
  <c r="D45" i="7"/>
  <c r="F45" i="7" s="1"/>
  <c r="D46" i="7"/>
  <c r="H46" i="7" s="1"/>
  <c r="D47" i="7"/>
  <c r="D48" i="7"/>
  <c r="D49" i="7"/>
  <c r="D50" i="7"/>
  <c r="J50" i="7" s="1"/>
  <c r="D51" i="7"/>
  <c r="D52" i="7"/>
  <c r="D53" i="7"/>
  <c r="D54" i="7"/>
  <c r="D55" i="7"/>
  <c r="F55" i="7" s="1"/>
  <c r="D56" i="7"/>
  <c r="J56" i="7" s="1"/>
  <c r="D57" i="7"/>
  <c r="J57" i="7" s="1"/>
  <c r="D58" i="7"/>
  <c r="D59" i="7"/>
  <c r="D60" i="7"/>
  <c r="D61" i="7"/>
  <c r="D62" i="7"/>
  <c r="H62" i="7" s="1"/>
  <c r="D63" i="7"/>
  <c r="D64" i="7"/>
  <c r="D65" i="7"/>
  <c r="F65" i="7" s="1"/>
  <c r="D66" i="7"/>
  <c r="D67" i="7"/>
  <c r="H67" i="7" s="1"/>
  <c r="D68" i="7"/>
  <c r="H68" i="7" s="1"/>
  <c r="D69" i="7"/>
  <c r="D70" i="7"/>
  <c r="D71" i="7"/>
  <c r="D72" i="7"/>
  <c r="D73" i="7"/>
  <c r="D74" i="7"/>
  <c r="F74" i="7" s="1"/>
  <c r="D75" i="7"/>
  <c r="F75" i="7" s="1"/>
  <c r="D76" i="7"/>
  <c r="J76" i="7" s="1"/>
  <c r="D77" i="7"/>
  <c r="H77" i="7" s="1"/>
  <c r="D78" i="7"/>
  <c r="J78" i="7" s="1"/>
  <c r="D79" i="7"/>
  <c r="H79" i="7" s="1"/>
  <c r="D80" i="7"/>
  <c r="F80" i="7" s="1"/>
  <c r="D81" i="7"/>
  <c r="J81" i="7" s="1"/>
  <c r="D82" i="7"/>
  <c r="D83" i="7"/>
  <c r="D84" i="7"/>
  <c r="D85" i="7"/>
  <c r="D86" i="7"/>
  <c r="H86" i="7" s="1"/>
  <c r="D87" i="7"/>
  <c r="D88" i="7"/>
  <c r="D89" i="7"/>
  <c r="D90" i="7"/>
  <c r="D91" i="7"/>
  <c r="H91" i="7" s="1"/>
  <c r="D92" i="7"/>
  <c r="J92" i="7" s="1"/>
  <c r="D93" i="7"/>
  <c r="H93" i="7" s="1"/>
  <c r="D94" i="7"/>
  <c r="D95" i="7"/>
  <c r="D96" i="7"/>
  <c r="D97" i="7"/>
  <c r="D98" i="7"/>
  <c r="H98" i="7" s="1"/>
  <c r="D99" i="7"/>
  <c r="J99" i="7" s="1"/>
  <c r="D100" i="7"/>
  <c r="J100" i="7" s="1"/>
  <c r="D101" i="7"/>
  <c r="D102" i="7"/>
  <c r="H102" i="7" s="1"/>
  <c r="D103" i="7"/>
  <c r="F103" i="7" s="1"/>
  <c r="D104" i="7"/>
  <c r="F104" i="7" s="1"/>
  <c r="D105" i="7"/>
  <c r="H105" i="7" s="1"/>
  <c r="D106" i="7"/>
  <c r="D107" i="7"/>
  <c r="D108" i="7"/>
  <c r="D109" i="7"/>
  <c r="D110" i="7"/>
  <c r="F110" i="7" s="1"/>
  <c r="D111" i="7"/>
  <c r="H111" i="7" s="1"/>
  <c r="D112" i="7"/>
  <c r="D113" i="7"/>
  <c r="D114" i="7"/>
  <c r="D115" i="7"/>
  <c r="F115" i="7" s="1"/>
  <c r="D116" i="7"/>
  <c r="J116" i="7" s="1"/>
  <c r="D117" i="7"/>
  <c r="D118" i="7"/>
  <c r="H118" i="7" s="1"/>
  <c r="D119" i="7"/>
  <c r="D120" i="7"/>
  <c r="D121" i="7"/>
  <c r="D122" i="7"/>
  <c r="J122" i="7" s="1"/>
  <c r="D123" i="7"/>
  <c r="H123" i="7" s="1"/>
  <c r="D124" i="7"/>
  <c r="J124" i="7" s="1"/>
  <c r="D125" i="7"/>
  <c r="D126" i="7"/>
  <c r="F126" i="7" s="1"/>
  <c r="D127" i="7"/>
  <c r="H127" i="7" s="1"/>
  <c r="D128" i="7"/>
  <c r="H128" i="7" s="1"/>
  <c r="D129" i="7"/>
  <c r="J129" i="7" s="1"/>
  <c r="D130" i="7"/>
  <c r="D131" i="7"/>
  <c r="D132" i="7"/>
  <c r="D133" i="7"/>
  <c r="D134" i="7"/>
  <c r="H134" i="7" s="1"/>
  <c r="D135" i="7"/>
  <c r="F135" i="7" s="1"/>
  <c r="D136" i="7"/>
  <c r="J136" i="7" s="1"/>
  <c r="D137" i="7"/>
  <c r="F137" i="7" s="1"/>
  <c r="D138" i="7"/>
  <c r="D139" i="7"/>
  <c r="H139" i="7" s="1"/>
  <c r="D140" i="7"/>
  <c r="J140" i="7" s="1"/>
  <c r="D141" i="7"/>
  <c r="F141" i="7" s="1"/>
  <c r="D142" i="7"/>
  <c r="D143" i="7"/>
  <c r="D144" i="7"/>
  <c r="D145" i="7"/>
  <c r="D146" i="7"/>
  <c r="F146" i="7" s="1"/>
  <c r="D147" i="7"/>
  <c r="D148" i="7"/>
  <c r="F148" i="7" s="1"/>
  <c r="D149" i="7"/>
  <c r="H149" i="7" s="1"/>
  <c r="D150" i="7"/>
  <c r="H150" i="7" s="1"/>
  <c r="D151" i="7"/>
  <c r="F151" i="7" s="1"/>
  <c r="D152" i="7"/>
  <c r="F152" i="7" s="1"/>
  <c r="D153" i="7"/>
  <c r="J153" i="7" s="1"/>
  <c r="D154" i="7"/>
  <c r="D155" i="7"/>
  <c r="D156" i="7"/>
  <c r="D157" i="7"/>
  <c r="D158" i="7"/>
  <c r="F158" i="7" s="1"/>
  <c r="D159" i="7"/>
  <c r="F159" i="7" s="1"/>
  <c r="D160" i="7"/>
  <c r="H160" i="7" s="1"/>
  <c r="D161" i="7"/>
  <c r="D162" i="7"/>
  <c r="D163" i="7"/>
  <c r="H163" i="7" s="1"/>
  <c r="D164" i="7"/>
  <c r="D165" i="7"/>
  <c r="J165" i="7" s="1"/>
  <c r="D166" i="7"/>
  <c r="D167" i="7"/>
  <c r="D168" i="7"/>
  <c r="D169" i="7"/>
  <c r="D170" i="7"/>
  <c r="H170" i="7" s="1"/>
  <c r="D171" i="7"/>
  <c r="J171" i="7" s="1"/>
  <c r="D172" i="7"/>
  <c r="J172" i="7" s="1"/>
  <c r="D173" i="7"/>
  <c r="J173" i="7" s="1"/>
  <c r="D174" i="7"/>
  <c r="D175" i="7"/>
  <c r="F175" i="7" s="1"/>
  <c r="D176" i="7"/>
  <c r="F176" i="7" s="1"/>
  <c r="D177" i="7"/>
  <c r="D178" i="7"/>
  <c r="D179" i="7"/>
  <c r="D180" i="7"/>
  <c r="D181" i="7"/>
  <c r="D182" i="7"/>
  <c r="F182" i="7" s="1"/>
  <c r="D183" i="7"/>
  <c r="H183" i="7" s="1"/>
  <c r="D184" i="7"/>
  <c r="D185" i="7"/>
  <c r="D186" i="7"/>
  <c r="F186" i="7" s="1"/>
  <c r="D187" i="7"/>
  <c r="H187" i="7" s="1"/>
  <c r="D188" i="7"/>
  <c r="D189" i="7"/>
  <c r="D190" i="7"/>
  <c r="D191" i="7"/>
  <c r="D192" i="7"/>
  <c r="F192" i="7" s="1"/>
  <c r="D193" i="7"/>
  <c r="D194" i="7"/>
  <c r="H194" i="7" s="1"/>
  <c r="D195" i="7"/>
  <c r="H195" i="7" s="1"/>
  <c r="D196" i="7"/>
  <c r="D197" i="7"/>
  <c r="H197" i="7" s="1"/>
  <c r="D198" i="7"/>
  <c r="D199" i="7"/>
  <c r="J199" i="7" s="1"/>
  <c r="D200" i="7"/>
  <c r="D201" i="7"/>
  <c r="H201" i="7" s="1"/>
  <c r="D202" i="7"/>
  <c r="D203" i="7"/>
  <c r="D204" i="7"/>
  <c r="D205" i="7"/>
  <c r="D206" i="7"/>
  <c r="J206" i="7" s="1"/>
  <c r="D207" i="7"/>
  <c r="F207" i="7" s="1"/>
  <c r="D208" i="7"/>
  <c r="J208" i="7" s="1"/>
  <c r="D209" i="7"/>
  <c r="F209" i="7" s="1"/>
  <c r="D210" i="7"/>
  <c r="H210" i="7" s="1"/>
  <c r="D211" i="7"/>
  <c r="J211" i="7" s="1"/>
  <c r="D212" i="7"/>
  <c r="J212" i="7" s="1"/>
  <c r="D213" i="7"/>
  <c r="J213" i="7" s="1"/>
  <c r="D214" i="7"/>
  <c r="D215" i="7"/>
  <c r="D216" i="7"/>
  <c r="D217" i="7"/>
  <c r="D218" i="7"/>
  <c r="D219" i="7"/>
  <c r="J219" i="7" s="1"/>
  <c r="D220" i="7"/>
  <c r="F220" i="7" s="1"/>
  <c r="D221" i="7"/>
  <c r="D222" i="7"/>
  <c r="D223" i="7"/>
  <c r="H223" i="7" s="1"/>
  <c r="D224" i="7"/>
  <c r="J224" i="7" s="1"/>
  <c r="D225" i="7"/>
  <c r="J225" i="7" s="1"/>
  <c r="D226" i="7"/>
  <c r="D227" i="7"/>
  <c r="H227" i="7" s="1"/>
  <c r="D228" i="7"/>
  <c r="D229" i="7"/>
  <c r="C3" i="7"/>
  <c r="G3" i="7" s="1"/>
  <c r="C4" i="7"/>
  <c r="I4" i="7" s="1"/>
  <c r="C5" i="7"/>
  <c r="C6" i="7"/>
  <c r="C7" i="7"/>
  <c r="E7" i="7" s="1"/>
  <c r="C8" i="7"/>
  <c r="C9" i="7"/>
  <c r="I9" i="7" s="1"/>
  <c r="C10" i="7"/>
  <c r="E10" i="7" s="1"/>
  <c r="C11" i="7"/>
  <c r="I11" i="7" s="1"/>
  <c r="C12" i="7"/>
  <c r="E12" i="7" s="1"/>
  <c r="C13" i="7"/>
  <c r="C14" i="7"/>
  <c r="I14" i="7" s="1"/>
  <c r="C15" i="7"/>
  <c r="C16" i="7"/>
  <c r="E16" i="7" s="1"/>
  <c r="C17" i="7"/>
  <c r="E17" i="7" s="1"/>
  <c r="C18" i="7"/>
  <c r="E18" i="7" s="1"/>
  <c r="C19" i="7"/>
  <c r="C20" i="7"/>
  <c r="G20" i="7" s="1"/>
  <c r="C21" i="7"/>
  <c r="I21" i="7" s="1"/>
  <c r="C22" i="7"/>
  <c r="E22" i="7" s="1"/>
  <c r="C23" i="7"/>
  <c r="C24" i="7"/>
  <c r="I24" i="7" s="1"/>
  <c r="C25" i="7"/>
  <c r="C26" i="7"/>
  <c r="C27" i="7"/>
  <c r="I27" i="7" s="1"/>
  <c r="C28" i="7"/>
  <c r="I28" i="7" s="1"/>
  <c r="C29" i="7"/>
  <c r="C30" i="7"/>
  <c r="E30" i="7" s="1"/>
  <c r="C31" i="7"/>
  <c r="C32" i="7"/>
  <c r="C33" i="7"/>
  <c r="E33" i="7" s="1"/>
  <c r="C34" i="7"/>
  <c r="C35" i="7"/>
  <c r="I35" i="7" s="1"/>
  <c r="C36" i="7"/>
  <c r="C37" i="7"/>
  <c r="G37" i="7" s="1"/>
  <c r="C38" i="7"/>
  <c r="E38" i="7" s="1"/>
  <c r="C39" i="7"/>
  <c r="G39" i="7" s="1"/>
  <c r="C40" i="7"/>
  <c r="G40" i="7" s="1"/>
  <c r="C41" i="7"/>
  <c r="E41" i="7" s="1"/>
  <c r="C42" i="7"/>
  <c r="E42" i="7" s="1"/>
  <c r="C43" i="7"/>
  <c r="C44" i="7"/>
  <c r="G44" i="7" s="1"/>
  <c r="C45" i="7"/>
  <c r="I45" i="7" s="1"/>
  <c r="C46" i="7"/>
  <c r="C47" i="7"/>
  <c r="C48" i="7"/>
  <c r="I48" i="7" s="1"/>
  <c r="C49" i="7"/>
  <c r="C50" i="7"/>
  <c r="C51" i="7"/>
  <c r="E51" i="7" s="1"/>
  <c r="C52" i="7"/>
  <c r="E52" i="7" s="1"/>
  <c r="C53" i="7"/>
  <c r="G53" i="7" s="1"/>
  <c r="C54" i="7"/>
  <c r="E54" i="7" s="1"/>
  <c r="C55" i="7"/>
  <c r="G55" i="7" s="1"/>
  <c r="C56" i="7"/>
  <c r="C57" i="7"/>
  <c r="I57" i="7" s="1"/>
  <c r="C58" i="7"/>
  <c r="E58" i="7" s="1"/>
  <c r="C59" i="7"/>
  <c r="C60" i="7"/>
  <c r="G60" i="7" s="1"/>
  <c r="C61" i="7"/>
  <c r="C62" i="7"/>
  <c r="C63" i="7"/>
  <c r="G63" i="7" s="1"/>
  <c r="C64" i="7"/>
  <c r="E64" i="7" s="1"/>
  <c r="C65" i="7"/>
  <c r="E65" i="7" s="1"/>
  <c r="C66" i="7"/>
  <c r="I66" i="7" s="1"/>
  <c r="C67" i="7"/>
  <c r="E67" i="7" s="1"/>
  <c r="C68" i="7"/>
  <c r="G68" i="7" s="1"/>
  <c r="C69" i="7"/>
  <c r="C70" i="7"/>
  <c r="E70" i="7" s="1"/>
  <c r="C71" i="7"/>
  <c r="C72" i="7"/>
  <c r="G72" i="7" s="1"/>
  <c r="C73" i="7"/>
  <c r="C74" i="7"/>
  <c r="C75" i="7"/>
  <c r="I75" i="7" s="1"/>
  <c r="C76" i="7"/>
  <c r="E76" i="7" s="1"/>
  <c r="C77" i="7"/>
  <c r="C78" i="7"/>
  <c r="E78" i="7" s="1"/>
  <c r="C79" i="7"/>
  <c r="I79" i="7" s="1"/>
  <c r="C80" i="7"/>
  <c r="C81" i="7"/>
  <c r="E81" i="7" s="1"/>
  <c r="C82" i="7"/>
  <c r="C83" i="7"/>
  <c r="C84" i="7"/>
  <c r="I84" i="7" s="1"/>
  <c r="C85" i="7"/>
  <c r="C86" i="7"/>
  <c r="C87" i="7"/>
  <c r="G87" i="7" s="1"/>
  <c r="C88" i="7"/>
  <c r="I88" i="7" s="1"/>
  <c r="C89" i="7"/>
  <c r="G89" i="7" s="1"/>
  <c r="C90" i="7"/>
  <c r="I90" i="7" s="1"/>
  <c r="C91" i="7"/>
  <c r="G91" i="7" s="1"/>
  <c r="C92" i="7"/>
  <c r="E92" i="7" s="1"/>
  <c r="C93" i="7"/>
  <c r="I93" i="7" s="1"/>
  <c r="C94" i="7"/>
  <c r="I94" i="7" s="1"/>
  <c r="C95" i="7"/>
  <c r="I95" i="7" s="1"/>
  <c r="C96" i="7"/>
  <c r="I96" i="7" s="1"/>
  <c r="C97" i="7"/>
  <c r="C98" i="7"/>
  <c r="C99" i="7"/>
  <c r="G99" i="7" s="1"/>
  <c r="C100" i="7"/>
  <c r="I100" i="7" s="1"/>
  <c r="C101" i="7"/>
  <c r="C102" i="7"/>
  <c r="G102" i="7" s="1"/>
  <c r="C103" i="7"/>
  <c r="C104" i="7"/>
  <c r="E104" i="7" s="1"/>
  <c r="C105" i="7"/>
  <c r="G105" i="7" s="1"/>
  <c r="C106" i="7"/>
  <c r="I106" i="7" s="1"/>
  <c r="C107" i="7"/>
  <c r="I107" i="7" s="1"/>
  <c r="C108" i="7"/>
  <c r="C109" i="7"/>
  <c r="C110" i="7"/>
  <c r="C111" i="7"/>
  <c r="E111" i="7" s="1"/>
  <c r="C112" i="7"/>
  <c r="E112" i="7" s="1"/>
  <c r="C113" i="7"/>
  <c r="G113" i="7" s="1"/>
  <c r="C114" i="7"/>
  <c r="C115" i="7"/>
  <c r="E115" i="7" s="1"/>
  <c r="C116" i="7"/>
  <c r="C117" i="7"/>
  <c r="G117" i="7" s="1"/>
  <c r="C118" i="7"/>
  <c r="G118" i="7" s="1"/>
  <c r="C119" i="7"/>
  <c r="C120" i="7"/>
  <c r="E120" i="7" s="1"/>
  <c r="C121" i="7"/>
  <c r="C122" i="7"/>
  <c r="C123" i="7"/>
  <c r="G123" i="7" s="1"/>
  <c r="C124" i="7"/>
  <c r="G124" i="7" s="1"/>
  <c r="C125" i="7"/>
  <c r="E125" i="7" s="1"/>
  <c r="C126" i="7"/>
  <c r="E126" i="7" s="1"/>
  <c r="C127" i="7"/>
  <c r="G127" i="7" s="1"/>
  <c r="C128" i="7"/>
  <c r="E128" i="7" s="1"/>
  <c r="C129" i="7"/>
  <c r="I129" i="7" s="1"/>
  <c r="C130" i="7"/>
  <c r="G130" i="7" s="1"/>
  <c r="C131" i="7"/>
  <c r="G131" i="7" s="1"/>
  <c r="C132" i="7"/>
  <c r="E132" i="7" s="1"/>
  <c r="C133" i="7"/>
  <c r="C134" i="7"/>
  <c r="C135" i="7"/>
  <c r="I135" i="7" s="1"/>
  <c r="C136" i="7"/>
  <c r="I136" i="7" s="1"/>
  <c r="C137" i="7"/>
  <c r="I137" i="7" s="1"/>
  <c r="C138" i="7"/>
  <c r="C139" i="7"/>
  <c r="C140" i="7"/>
  <c r="G140" i="7" s="1"/>
  <c r="C141" i="7"/>
  <c r="I141" i="7" s="1"/>
  <c r="C142" i="7"/>
  <c r="C143" i="7"/>
  <c r="C144" i="7"/>
  <c r="C145" i="7"/>
  <c r="C146" i="7"/>
  <c r="C147" i="7"/>
  <c r="I147" i="7" s="1"/>
  <c r="C148" i="7"/>
  <c r="E148" i="7" s="1"/>
  <c r="C149" i="7"/>
  <c r="C150" i="7"/>
  <c r="C151" i="7"/>
  <c r="C152" i="7"/>
  <c r="C153" i="7"/>
  <c r="I153" i="7" s="1"/>
  <c r="C154" i="7"/>
  <c r="E154" i="7" s="1"/>
  <c r="C155" i="7"/>
  <c r="C156" i="7"/>
  <c r="C157" i="7"/>
  <c r="C158" i="7"/>
  <c r="C159" i="7"/>
  <c r="I159" i="7" s="1"/>
  <c r="C160" i="7"/>
  <c r="I160" i="7" s="1"/>
  <c r="C161" i="7"/>
  <c r="E161" i="7" s="1"/>
  <c r="C162" i="7"/>
  <c r="I162" i="7" s="1"/>
  <c r="C163" i="7"/>
  <c r="E163" i="7" s="1"/>
  <c r="C164" i="7"/>
  <c r="C165" i="7"/>
  <c r="C166" i="7"/>
  <c r="I166" i="7" s="1"/>
  <c r="C167" i="7"/>
  <c r="C168" i="7"/>
  <c r="I168" i="7" s="1"/>
  <c r="C169" i="7"/>
  <c r="C170" i="7"/>
  <c r="C171" i="7"/>
  <c r="E171" i="7" s="1"/>
  <c r="C172" i="7"/>
  <c r="E172" i="7" s="1"/>
  <c r="C173" i="7"/>
  <c r="I173" i="7" s="1"/>
  <c r="C174" i="7"/>
  <c r="G174" i="7" s="1"/>
  <c r="C175" i="7"/>
  <c r="C176" i="7"/>
  <c r="E176" i="7" s="1"/>
  <c r="C177" i="7"/>
  <c r="C178" i="7"/>
  <c r="C179" i="7"/>
  <c r="C180" i="7"/>
  <c r="E180" i="7" s="1"/>
  <c r="C181" i="7"/>
  <c r="C182" i="7"/>
  <c r="C183" i="7"/>
  <c r="I183" i="7" s="1"/>
  <c r="C184" i="7"/>
  <c r="G184" i="7" s="1"/>
  <c r="C185" i="7"/>
  <c r="G185" i="7" s="1"/>
  <c r="C186" i="7"/>
  <c r="E186" i="7" s="1"/>
  <c r="C187" i="7"/>
  <c r="C188" i="7"/>
  <c r="G188" i="7" s="1"/>
  <c r="C189" i="7"/>
  <c r="G189" i="7" s="1"/>
  <c r="C190" i="7"/>
  <c r="C191" i="7"/>
  <c r="C192" i="7"/>
  <c r="I192" i="7" s="1"/>
  <c r="C193" i="7"/>
  <c r="C194" i="7"/>
  <c r="G194" i="7" s="1"/>
  <c r="C195" i="7"/>
  <c r="G195" i="7" s="1"/>
  <c r="C196" i="7"/>
  <c r="E196" i="7" s="1"/>
  <c r="C197" i="7"/>
  <c r="I197" i="7" s="1"/>
  <c r="C198" i="7"/>
  <c r="I198" i="7" s="1"/>
  <c r="C199" i="7"/>
  <c r="I199" i="7" s="1"/>
  <c r="C200" i="7"/>
  <c r="C201" i="7"/>
  <c r="G201" i="7" s="1"/>
  <c r="C202" i="7"/>
  <c r="C203" i="7"/>
  <c r="C204" i="7"/>
  <c r="I204" i="7" s="1"/>
  <c r="C205" i="7"/>
  <c r="C206" i="7"/>
  <c r="C207" i="7"/>
  <c r="G207" i="7" s="1"/>
  <c r="C208" i="7"/>
  <c r="E208" i="7" s="1"/>
  <c r="C209" i="7"/>
  <c r="I209" i="7" s="1"/>
  <c r="C210" i="7"/>
  <c r="C211" i="7"/>
  <c r="C212" i="7"/>
  <c r="E212" i="7" s="1"/>
  <c r="C213" i="7"/>
  <c r="G213" i="7" s="1"/>
  <c r="C214" i="7"/>
  <c r="G214" i="7" s="1"/>
  <c r="C215" i="7"/>
  <c r="E215" i="7" s="1"/>
  <c r="C216" i="7"/>
  <c r="I216" i="7" s="1"/>
  <c r="C217" i="7"/>
  <c r="C218" i="7"/>
  <c r="C219" i="7"/>
  <c r="I219" i="7" s="1"/>
  <c r="C220" i="7"/>
  <c r="I220" i="7" s="1"/>
  <c r="C221" i="7"/>
  <c r="G221" i="7" s="1"/>
  <c r="C222" i="7"/>
  <c r="G222" i="7" s="1"/>
  <c r="C223" i="7"/>
  <c r="I223" i="7" s="1"/>
  <c r="C224" i="7"/>
  <c r="E224" i="7" s="1"/>
  <c r="C225" i="7"/>
  <c r="I225" i="7" s="1"/>
  <c r="C226" i="7"/>
  <c r="I226" i="7" s="1"/>
  <c r="C227" i="7"/>
  <c r="E227" i="7" s="1"/>
  <c r="C228" i="7"/>
  <c r="E228" i="7" s="1"/>
  <c r="C229" i="7"/>
  <c r="E229" i="7" s="1"/>
  <c r="D2" i="7"/>
  <c r="C2" i="7"/>
  <c r="G2" i="7" s="1"/>
  <c r="E135" i="7" l="1"/>
  <c r="F68" i="7"/>
  <c r="F7" i="7"/>
  <c r="H115" i="7"/>
  <c r="H19" i="7"/>
  <c r="I41" i="7"/>
  <c r="J170" i="7"/>
  <c r="F225" i="7"/>
  <c r="G33" i="7"/>
  <c r="H103" i="7"/>
  <c r="H14" i="7"/>
  <c r="I40" i="7"/>
  <c r="J149" i="7"/>
  <c r="F224" i="7"/>
  <c r="F62" i="7"/>
  <c r="G219" i="7"/>
  <c r="G27" i="7"/>
  <c r="I207" i="7"/>
  <c r="I39" i="7"/>
  <c r="J146" i="7"/>
  <c r="E225" i="7"/>
  <c r="F223" i="7"/>
  <c r="F46" i="7"/>
  <c r="G111" i="7"/>
  <c r="I195" i="7"/>
  <c r="I33" i="7"/>
  <c r="J139" i="7"/>
  <c r="E75" i="7"/>
  <c r="F210" i="7"/>
  <c r="F134" i="7"/>
  <c r="G107" i="7"/>
  <c r="H80" i="7"/>
  <c r="I148" i="7"/>
  <c r="J127" i="7"/>
  <c r="E209" i="7"/>
  <c r="E66" i="7"/>
  <c r="F127" i="7"/>
  <c r="F44" i="7"/>
  <c r="G106" i="7"/>
  <c r="H208" i="7"/>
  <c r="H76" i="7"/>
  <c r="J115" i="7"/>
  <c r="E57" i="7"/>
  <c r="F208" i="7"/>
  <c r="F43" i="7"/>
  <c r="G100" i="7"/>
  <c r="H206" i="7"/>
  <c r="H74" i="7"/>
  <c r="I118" i="7"/>
  <c r="J103" i="7"/>
  <c r="E207" i="7"/>
  <c r="E55" i="7"/>
  <c r="F31" i="7"/>
  <c r="G79" i="7"/>
  <c r="H175" i="7"/>
  <c r="H55" i="7"/>
  <c r="I117" i="7"/>
  <c r="I3" i="7"/>
  <c r="J86" i="7"/>
  <c r="E39" i="7"/>
  <c r="F187" i="7"/>
  <c r="F92" i="7"/>
  <c r="F27" i="7"/>
  <c r="G76" i="7"/>
  <c r="I112" i="7"/>
  <c r="J201" i="7"/>
  <c r="J79" i="7"/>
  <c r="E159" i="7"/>
  <c r="F170" i="7"/>
  <c r="F91" i="7"/>
  <c r="F26" i="7"/>
  <c r="G75" i="7"/>
  <c r="H124" i="7"/>
  <c r="I111" i="7"/>
  <c r="J74" i="7"/>
  <c r="E140" i="7"/>
  <c r="E20" i="7"/>
  <c r="F79" i="7"/>
  <c r="G58" i="7"/>
  <c r="H122" i="7"/>
  <c r="I87" i="7"/>
  <c r="J175" i="7"/>
  <c r="E136" i="7"/>
  <c r="F153" i="7"/>
  <c r="F14" i="7"/>
  <c r="G57" i="7"/>
  <c r="I68" i="7"/>
  <c r="J43" i="7"/>
  <c r="G78" i="7"/>
  <c r="J125" i="7"/>
  <c r="I144" i="7"/>
  <c r="E144" i="7"/>
  <c r="H203" i="7"/>
  <c r="H179" i="7"/>
  <c r="H191" i="7"/>
  <c r="E203" i="7"/>
  <c r="I203" i="7"/>
  <c r="G179" i="7"/>
  <c r="I179" i="7"/>
  <c r="G119" i="7"/>
  <c r="I119" i="7"/>
  <c r="I83" i="7"/>
  <c r="G83" i="7"/>
  <c r="G71" i="7"/>
  <c r="E71" i="7"/>
  <c r="E11" i="7"/>
  <c r="G11" i="7"/>
  <c r="H226" i="7"/>
  <c r="H214" i="7"/>
  <c r="J202" i="7"/>
  <c r="J178" i="7"/>
  <c r="J166" i="7"/>
  <c r="H142" i="7"/>
  <c r="H130" i="7"/>
  <c r="J130" i="7"/>
  <c r="F130" i="7"/>
  <c r="J118" i="7"/>
  <c r="H94" i="7"/>
  <c r="J94" i="7"/>
  <c r="H82" i="7"/>
  <c r="J82" i="7"/>
  <c r="J70" i="7"/>
  <c r="F70" i="7"/>
  <c r="J46" i="7"/>
  <c r="J34" i="7"/>
  <c r="F34" i="7"/>
  <c r="E107" i="7"/>
  <c r="G163" i="7"/>
  <c r="I91" i="7"/>
  <c r="E178" i="7"/>
  <c r="I178" i="7"/>
  <c r="I142" i="7"/>
  <c r="E142" i="7"/>
  <c r="E102" i="7"/>
  <c r="H155" i="7"/>
  <c r="I222" i="7"/>
  <c r="H23" i="7"/>
  <c r="G143" i="7"/>
  <c r="E143" i="7"/>
  <c r="E59" i="7"/>
  <c r="G59" i="7"/>
  <c r="F154" i="7"/>
  <c r="H154" i="7"/>
  <c r="F106" i="7"/>
  <c r="J106" i="7"/>
  <c r="H58" i="7"/>
  <c r="F58" i="7"/>
  <c r="J58" i="7"/>
  <c r="J22" i="7"/>
  <c r="F22" i="7"/>
  <c r="F94" i="7"/>
  <c r="G162" i="7"/>
  <c r="E179" i="7"/>
  <c r="E91" i="7"/>
  <c r="F226" i="7"/>
  <c r="G126" i="7"/>
  <c r="E222" i="7"/>
  <c r="I36" i="7"/>
  <c r="G36" i="7"/>
  <c r="H131" i="7"/>
  <c r="H71" i="7"/>
  <c r="E187" i="7"/>
  <c r="G187" i="7"/>
  <c r="I187" i="7"/>
  <c r="G175" i="7"/>
  <c r="I175" i="7"/>
  <c r="E175" i="7"/>
  <c r="E151" i="7"/>
  <c r="G151" i="7"/>
  <c r="I127" i="7"/>
  <c r="E127" i="7"/>
  <c r="I115" i="7"/>
  <c r="G115" i="7"/>
  <c r="G103" i="7"/>
  <c r="E103" i="7"/>
  <c r="I103" i="7"/>
  <c r="E43" i="7"/>
  <c r="G43" i="7"/>
  <c r="I31" i="7"/>
  <c r="E31" i="7"/>
  <c r="E19" i="7"/>
  <c r="I19" i="7"/>
  <c r="G19" i="7"/>
  <c r="F222" i="7"/>
  <c r="J210" i="7"/>
  <c r="J198" i="7"/>
  <c r="H198" i="7"/>
  <c r="J186" i="7"/>
  <c r="H186" i="7"/>
  <c r="H162" i="7"/>
  <c r="J162" i="7"/>
  <c r="J150" i="7"/>
  <c r="F150" i="7"/>
  <c r="F138" i="7"/>
  <c r="J138" i="7"/>
  <c r="H138" i="7"/>
  <c r="H114" i="7"/>
  <c r="J90" i="7"/>
  <c r="H90" i="7"/>
  <c r="F90" i="7"/>
  <c r="H78" i="7"/>
  <c r="F66" i="7"/>
  <c r="J66" i="7"/>
  <c r="F54" i="7"/>
  <c r="H54" i="7"/>
  <c r="H42" i="7"/>
  <c r="J42" i="7"/>
  <c r="F42" i="7"/>
  <c r="H30" i="7"/>
  <c r="J18" i="7"/>
  <c r="F18" i="7"/>
  <c r="H18" i="7"/>
  <c r="H6" i="7"/>
  <c r="E79" i="7"/>
  <c r="F78" i="7"/>
  <c r="G31" i="7"/>
  <c r="H66" i="7"/>
  <c r="I210" i="7"/>
  <c r="G210" i="7"/>
  <c r="E210" i="7"/>
  <c r="G90" i="7"/>
  <c r="E90" i="7"/>
  <c r="I6" i="7"/>
  <c r="E6" i="7"/>
  <c r="G6" i="7"/>
  <c r="H221" i="7"/>
  <c r="F221" i="7"/>
  <c r="H209" i="7"/>
  <c r="J209" i="7"/>
  <c r="F197" i="7"/>
  <c r="J197" i="7"/>
  <c r="H185" i="7"/>
  <c r="H173" i="7"/>
  <c r="F149" i="7"/>
  <c r="H113" i="7"/>
  <c r="J113" i="7"/>
  <c r="F113" i="7"/>
  <c r="H101" i="7"/>
  <c r="J101" i="7"/>
  <c r="F89" i="7"/>
  <c r="J77" i="7"/>
  <c r="H53" i="7"/>
  <c r="J29" i="7"/>
  <c r="H29" i="7"/>
  <c r="J5" i="7"/>
  <c r="F5" i="7"/>
  <c r="E162" i="7"/>
  <c r="F77" i="7"/>
  <c r="H59" i="7"/>
  <c r="I151" i="7"/>
  <c r="E88" i="7"/>
  <c r="F206" i="7"/>
  <c r="F111" i="7"/>
  <c r="G148" i="7"/>
  <c r="H153" i="7"/>
  <c r="H28" i="7"/>
  <c r="I201" i="7"/>
  <c r="I123" i="7"/>
  <c r="I65" i="7"/>
  <c r="J163" i="7"/>
  <c r="J111" i="7"/>
  <c r="E221" i="7"/>
  <c r="I125" i="7"/>
  <c r="E123" i="7"/>
  <c r="E87" i="7"/>
  <c r="G135" i="7"/>
  <c r="H151" i="7"/>
  <c r="H112" i="7"/>
  <c r="I63" i="7"/>
  <c r="J55" i="7"/>
  <c r="F64" i="7"/>
  <c r="E106" i="7"/>
  <c r="F184" i="7"/>
  <c r="G125" i="7"/>
  <c r="H100" i="7"/>
  <c r="E105" i="7"/>
  <c r="F183" i="7"/>
  <c r="G197" i="7"/>
  <c r="J195" i="7"/>
  <c r="E195" i="7"/>
  <c r="E68" i="7"/>
  <c r="H129" i="7"/>
  <c r="H8" i="7"/>
  <c r="J194" i="7"/>
  <c r="J134" i="7"/>
  <c r="J31" i="7"/>
  <c r="H57" i="7"/>
  <c r="E183" i="7"/>
  <c r="E141" i="7"/>
  <c r="E21" i="7"/>
  <c r="F172" i="7"/>
  <c r="F129" i="7"/>
  <c r="F86" i="7"/>
  <c r="F51" i="7"/>
  <c r="G9" i="7"/>
  <c r="H176" i="7"/>
  <c r="H81" i="7"/>
  <c r="I2" i="7"/>
  <c r="J176" i="7"/>
  <c r="J80" i="7"/>
  <c r="J26" i="7"/>
  <c r="I170" i="7"/>
  <c r="E170" i="7"/>
  <c r="G170" i="7"/>
  <c r="G98" i="7"/>
  <c r="E98" i="7"/>
  <c r="G26" i="7"/>
  <c r="E26" i="7"/>
  <c r="I26" i="7"/>
  <c r="J193" i="7"/>
  <c r="H193" i="7"/>
  <c r="F133" i="7"/>
  <c r="J133" i="7"/>
  <c r="J85" i="7"/>
  <c r="H85" i="7"/>
  <c r="F85" i="7"/>
  <c r="F37" i="7"/>
  <c r="J37" i="7"/>
  <c r="H37" i="7"/>
  <c r="I217" i="7"/>
  <c r="E217" i="7"/>
  <c r="I181" i="7"/>
  <c r="E181" i="7"/>
  <c r="G181" i="7"/>
  <c r="I145" i="7"/>
  <c r="E145" i="7"/>
  <c r="G145" i="7"/>
  <c r="I121" i="7"/>
  <c r="G121" i="7"/>
  <c r="E121" i="7"/>
  <c r="I73" i="7"/>
  <c r="E73" i="7"/>
  <c r="G73" i="7"/>
  <c r="I37" i="7"/>
  <c r="E37" i="7"/>
  <c r="J228" i="7"/>
  <c r="F228" i="7"/>
  <c r="H228" i="7"/>
  <c r="J192" i="7"/>
  <c r="H192" i="7"/>
  <c r="J156" i="7"/>
  <c r="H156" i="7"/>
  <c r="F156" i="7"/>
  <c r="J144" i="7"/>
  <c r="H144" i="7"/>
  <c r="F144" i="7"/>
  <c r="J108" i="7"/>
  <c r="H108" i="7"/>
  <c r="F108" i="7"/>
  <c r="J96" i="7"/>
  <c r="F96" i="7"/>
  <c r="H96" i="7"/>
  <c r="J84" i="7"/>
  <c r="F84" i="7"/>
  <c r="J72" i="7"/>
  <c r="F72" i="7"/>
  <c r="H72" i="7"/>
  <c r="J60" i="7"/>
  <c r="H60" i="7"/>
  <c r="F60" i="7"/>
  <c r="J48" i="7"/>
  <c r="H48" i="7"/>
  <c r="J36" i="7"/>
  <c r="F36" i="7"/>
  <c r="H36" i="7"/>
  <c r="J24" i="7"/>
  <c r="F24" i="7"/>
  <c r="H24" i="7"/>
  <c r="J12" i="7"/>
  <c r="H12" i="7"/>
  <c r="F12" i="7"/>
  <c r="G217" i="7"/>
  <c r="G206" i="7"/>
  <c r="I206" i="7"/>
  <c r="E206" i="7"/>
  <c r="G134" i="7"/>
  <c r="I134" i="7"/>
  <c r="E134" i="7"/>
  <c r="G62" i="7"/>
  <c r="E62" i="7"/>
  <c r="I62" i="7"/>
  <c r="J229" i="7"/>
  <c r="H229" i="7"/>
  <c r="J169" i="7"/>
  <c r="H169" i="7"/>
  <c r="F169" i="7"/>
  <c r="J121" i="7"/>
  <c r="H121" i="7"/>
  <c r="F121" i="7"/>
  <c r="H73" i="7"/>
  <c r="J73" i="7"/>
  <c r="F73" i="7"/>
  <c r="H13" i="7"/>
  <c r="J13" i="7"/>
  <c r="F13" i="7"/>
  <c r="I205" i="7"/>
  <c r="G205" i="7"/>
  <c r="E205" i="7"/>
  <c r="I169" i="7"/>
  <c r="G169" i="7"/>
  <c r="E169" i="7"/>
  <c r="I133" i="7"/>
  <c r="G133" i="7"/>
  <c r="E133" i="7"/>
  <c r="I97" i="7"/>
  <c r="G97" i="7"/>
  <c r="E97" i="7"/>
  <c r="I61" i="7"/>
  <c r="G61" i="7"/>
  <c r="E61" i="7"/>
  <c r="I25" i="7"/>
  <c r="G25" i="7"/>
  <c r="E25" i="7"/>
  <c r="J216" i="7"/>
  <c r="H216" i="7"/>
  <c r="F216" i="7"/>
  <c r="J180" i="7"/>
  <c r="H180" i="7"/>
  <c r="F180" i="7"/>
  <c r="J132" i="7"/>
  <c r="F132" i="7"/>
  <c r="H132" i="7"/>
  <c r="F48" i="7"/>
  <c r="G218" i="7"/>
  <c r="I218" i="7"/>
  <c r="E218" i="7"/>
  <c r="I146" i="7"/>
  <c r="E146" i="7"/>
  <c r="G146" i="7"/>
  <c r="I38" i="7"/>
  <c r="G38" i="7"/>
  <c r="H181" i="7"/>
  <c r="J181" i="7"/>
  <c r="F181" i="7"/>
  <c r="J61" i="7"/>
  <c r="H61" i="7"/>
  <c r="F61" i="7"/>
  <c r="I182" i="7"/>
  <c r="G182" i="7"/>
  <c r="E182" i="7"/>
  <c r="I110" i="7"/>
  <c r="E110" i="7"/>
  <c r="G110" i="7"/>
  <c r="G50" i="7"/>
  <c r="E50" i="7"/>
  <c r="I50" i="7"/>
  <c r="J217" i="7"/>
  <c r="F217" i="7"/>
  <c r="H217" i="7"/>
  <c r="H157" i="7"/>
  <c r="F157" i="7"/>
  <c r="J157" i="7"/>
  <c r="J97" i="7"/>
  <c r="F97" i="7"/>
  <c r="H97" i="7"/>
  <c r="H25" i="7"/>
  <c r="J25" i="7"/>
  <c r="F25" i="7"/>
  <c r="I229" i="7"/>
  <c r="G229" i="7"/>
  <c r="I193" i="7"/>
  <c r="G193" i="7"/>
  <c r="E193" i="7"/>
  <c r="I157" i="7"/>
  <c r="E157" i="7"/>
  <c r="G157" i="7"/>
  <c r="I109" i="7"/>
  <c r="G109" i="7"/>
  <c r="I85" i="7"/>
  <c r="G85" i="7"/>
  <c r="E85" i="7"/>
  <c r="I49" i="7"/>
  <c r="G49" i="7"/>
  <c r="E49" i="7"/>
  <c r="I13" i="7"/>
  <c r="G13" i="7"/>
  <c r="E13" i="7"/>
  <c r="J204" i="7"/>
  <c r="F204" i="7"/>
  <c r="H204" i="7"/>
  <c r="J168" i="7"/>
  <c r="H168" i="7"/>
  <c r="F168" i="7"/>
  <c r="J120" i="7"/>
  <c r="H120" i="7"/>
  <c r="F120" i="7"/>
  <c r="H133" i="7"/>
  <c r="E109" i="7"/>
  <c r="H84" i="7"/>
  <c r="F229" i="7"/>
  <c r="F193" i="7"/>
  <c r="I98" i="7"/>
  <c r="F2" i="7"/>
  <c r="J2" i="7"/>
  <c r="H2" i="7"/>
  <c r="I194" i="7"/>
  <c r="E194" i="7"/>
  <c r="I158" i="7"/>
  <c r="E158" i="7"/>
  <c r="G158" i="7"/>
  <c r="I122" i="7"/>
  <c r="G122" i="7"/>
  <c r="E122" i="7"/>
  <c r="I86" i="7"/>
  <c r="G86" i="7"/>
  <c r="E86" i="7"/>
  <c r="I74" i="7"/>
  <c r="G74" i="7"/>
  <c r="E14" i="7"/>
  <c r="G14" i="7"/>
  <c r="J205" i="7"/>
  <c r="F205" i="7"/>
  <c r="H205" i="7"/>
  <c r="J145" i="7"/>
  <c r="H145" i="7"/>
  <c r="F145" i="7"/>
  <c r="J109" i="7"/>
  <c r="F109" i="7"/>
  <c r="H109" i="7"/>
  <c r="F49" i="7"/>
  <c r="H49" i="7"/>
  <c r="J49" i="7"/>
  <c r="E74" i="7"/>
  <c r="I180" i="7"/>
  <c r="G180" i="7"/>
  <c r="I156" i="7"/>
  <c r="G156" i="7"/>
  <c r="I191" i="7"/>
  <c r="E191" i="7"/>
  <c r="G47" i="7"/>
  <c r="E47" i="7"/>
  <c r="F202" i="7"/>
  <c r="H202" i="7"/>
  <c r="F190" i="7"/>
  <c r="J190" i="7"/>
  <c r="E36" i="7"/>
  <c r="G192" i="7"/>
  <c r="I202" i="7"/>
  <c r="G202" i="7"/>
  <c r="E202" i="7"/>
  <c r="G82" i="7"/>
  <c r="E82" i="7"/>
  <c r="I46" i="7"/>
  <c r="E46" i="7"/>
  <c r="F177" i="7"/>
  <c r="H177" i="7"/>
  <c r="E192" i="7"/>
  <c r="I143" i="7"/>
  <c r="J226" i="7"/>
  <c r="G165" i="7"/>
  <c r="E165" i="7"/>
  <c r="J200" i="7"/>
  <c r="H200" i="7"/>
  <c r="J152" i="7"/>
  <c r="H152" i="7"/>
  <c r="J20" i="7"/>
  <c r="F20" i="7"/>
  <c r="G142" i="7"/>
  <c r="G224" i="7"/>
  <c r="I224" i="7"/>
  <c r="G200" i="7"/>
  <c r="I200" i="7"/>
  <c r="G164" i="7"/>
  <c r="E164" i="7"/>
  <c r="G152" i="7"/>
  <c r="I152" i="7"/>
  <c r="E152" i="7"/>
  <c r="G128" i="7"/>
  <c r="I128" i="7"/>
  <c r="G116" i="7"/>
  <c r="I116" i="7"/>
  <c r="G92" i="7"/>
  <c r="I92" i="7"/>
  <c r="G80" i="7"/>
  <c r="I80" i="7"/>
  <c r="G32" i="7"/>
  <c r="E32" i="7"/>
  <c r="I32" i="7"/>
  <c r="G8" i="7"/>
  <c r="I8" i="7"/>
  <c r="H199" i="7"/>
  <c r="F199" i="7"/>
  <c r="E220" i="7"/>
  <c r="E188" i="7"/>
  <c r="E118" i="7"/>
  <c r="E83" i="7"/>
  <c r="F200" i="7"/>
  <c r="F163" i="7"/>
  <c r="F124" i="7"/>
  <c r="F105" i="7"/>
  <c r="G209" i="7"/>
  <c r="G141" i="7"/>
  <c r="G94" i="7"/>
  <c r="G48" i="7"/>
  <c r="G24" i="7"/>
  <c r="H224" i="7"/>
  <c r="H172" i="7"/>
  <c r="H21" i="7"/>
  <c r="I164" i="7"/>
  <c r="I140" i="7"/>
  <c r="I82" i="7"/>
  <c r="J223" i="7"/>
  <c r="E223" i="7"/>
  <c r="G223" i="7"/>
  <c r="G211" i="7"/>
  <c r="E211" i="7"/>
  <c r="G199" i="7"/>
  <c r="E199" i="7"/>
  <c r="I139" i="7"/>
  <c r="E139" i="7"/>
  <c r="I67" i="7"/>
  <c r="G67" i="7"/>
  <c r="G7" i="7"/>
  <c r="I7" i="7"/>
  <c r="H222" i="7"/>
  <c r="J222" i="7"/>
  <c r="J174" i="7"/>
  <c r="H174" i="7"/>
  <c r="F174" i="7"/>
  <c r="J126" i="7"/>
  <c r="H126" i="7"/>
  <c r="J114" i="7"/>
  <c r="F114" i="7"/>
  <c r="J102" i="7"/>
  <c r="F102" i="7"/>
  <c r="J6" i="7"/>
  <c r="F6" i="7"/>
  <c r="E219" i="7"/>
  <c r="E204" i="7"/>
  <c r="E153" i="7"/>
  <c r="E117" i="7"/>
  <c r="E100" i="7"/>
  <c r="E48" i="7"/>
  <c r="E27" i="7"/>
  <c r="E9" i="7"/>
  <c r="F198" i="7"/>
  <c r="F162" i="7"/>
  <c r="F123" i="7"/>
  <c r="F81" i="7"/>
  <c r="F40" i="7"/>
  <c r="G183" i="7"/>
  <c r="G161" i="7"/>
  <c r="G139" i="7"/>
  <c r="G93" i="7"/>
  <c r="G46" i="7"/>
  <c r="G22" i="7"/>
  <c r="H146" i="7"/>
  <c r="H44" i="7"/>
  <c r="H20" i="7"/>
  <c r="I221" i="7"/>
  <c r="I189" i="7"/>
  <c r="I163" i="7"/>
  <c r="I55" i="7"/>
  <c r="I22" i="7"/>
  <c r="J221" i="7"/>
  <c r="J62" i="7"/>
  <c r="J30" i="7"/>
  <c r="I108" i="7"/>
  <c r="G108" i="7"/>
  <c r="E108" i="7"/>
  <c r="I60" i="7"/>
  <c r="E60" i="7"/>
  <c r="I167" i="7"/>
  <c r="G167" i="7"/>
  <c r="G95" i="7"/>
  <c r="E95" i="7"/>
  <c r="I227" i="7"/>
  <c r="I190" i="7"/>
  <c r="E190" i="7"/>
  <c r="G190" i="7"/>
  <c r="J141" i="7"/>
  <c r="H141" i="7"/>
  <c r="J69" i="7"/>
  <c r="H69" i="7"/>
  <c r="F69" i="7"/>
  <c r="F166" i="7"/>
  <c r="G144" i="7"/>
  <c r="I81" i="7"/>
  <c r="G81" i="7"/>
  <c r="J188" i="7"/>
  <c r="F188" i="7"/>
  <c r="H32" i="7"/>
  <c r="F32" i="7"/>
  <c r="F165" i="7"/>
  <c r="G96" i="7"/>
  <c r="H225" i="7"/>
  <c r="I165" i="7"/>
  <c r="I58" i="7"/>
  <c r="J68" i="7"/>
  <c r="G212" i="7"/>
  <c r="I212" i="7"/>
  <c r="G176" i="7"/>
  <c r="I176" i="7"/>
  <c r="G104" i="7"/>
  <c r="I104" i="7"/>
  <c r="G56" i="7"/>
  <c r="I56" i="7"/>
  <c r="E56" i="7"/>
  <c r="I186" i="7"/>
  <c r="G186" i="7"/>
  <c r="I174" i="7"/>
  <c r="E174" i="7"/>
  <c r="I150" i="7"/>
  <c r="G150" i="7"/>
  <c r="I138" i="7"/>
  <c r="E138" i="7"/>
  <c r="G138" i="7"/>
  <c r="I114" i="7"/>
  <c r="G114" i="7"/>
  <c r="G54" i="7"/>
  <c r="I54" i="7"/>
  <c r="I42" i="7"/>
  <c r="G42" i="7"/>
  <c r="I30" i="7"/>
  <c r="G30" i="7"/>
  <c r="J185" i="7"/>
  <c r="F185" i="7"/>
  <c r="H161" i="7"/>
  <c r="J161" i="7"/>
  <c r="F161" i="7"/>
  <c r="J137" i="7"/>
  <c r="H137" i="7"/>
  <c r="F125" i="7"/>
  <c r="H125" i="7"/>
  <c r="J89" i="7"/>
  <c r="H89" i="7"/>
  <c r="J65" i="7"/>
  <c r="H65" i="7"/>
  <c r="J53" i="7"/>
  <c r="F53" i="7"/>
  <c r="J41" i="7"/>
  <c r="F41" i="7"/>
  <c r="J17" i="7"/>
  <c r="H17" i="7"/>
  <c r="E201" i="7"/>
  <c r="E184" i="7"/>
  <c r="E168" i="7"/>
  <c r="E150" i="7"/>
  <c r="E116" i="7"/>
  <c r="E80" i="7"/>
  <c r="E63" i="7"/>
  <c r="E45" i="7"/>
  <c r="E8" i="7"/>
  <c r="F140" i="7"/>
  <c r="F122" i="7"/>
  <c r="F101" i="7"/>
  <c r="G204" i="7"/>
  <c r="G159" i="7"/>
  <c r="G136" i="7"/>
  <c r="G112" i="7"/>
  <c r="G66" i="7"/>
  <c r="G45" i="7"/>
  <c r="G21" i="7"/>
  <c r="H116" i="7"/>
  <c r="H41" i="7"/>
  <c r="I215" i="7"/>
  <c r="I188" i="7"/>
  <c r="I131" i="7"/>
  <c r="I105" i="7"/>
  <c r="I78" i="7"/>
  <c r="I20" i="7"/>
  <c r="J187" i="7"/>
  <c r="J154" i="7"/>
  <c r="J27" i="7"/>
  <c r="I132" i="7"/>
  <c r="G132" i="7"/>
  <c r="G216" i="7"/>
  <c r="F142" i="7"/>
  <c r="J142" i="7"/>
  <c r="G215" i="7"/>
  <c r="H178" i="7"/>
  <c r="I214" i="7"/>
  <c r="E214" i="7"/>
  <c r="I34" i="7"/>
  <c r="G34" i="7"/>
  <c r="J189" i="7"/>
  <c r="H189" i="7"/>
  <c r="F189" i="7"/>
  <c r="J33" i="7"/>
  <c r="H33" i="7"/>
  <c r="G191" i="7"/>
  <c r="J105" i="7"/>
  <c r="G69" i="7"/>
  <c r="I69" i="7"/>
  <c r="E69" i="7"/>
  <c r="F164" i="7"/>
  <c r="J164" i="7"/>
  <c r="H164" i="7"/>
  <c r="J104" i="7"/>
  <c r="H104" i="7"/>
  <c r="E84" i="7"/>
  <c r="I185" i="7"/>
  <c r="E185" i="7"/>
  <c r="G149" i="7"/>
  <c r="E149" i="7"/>
  <c r="I149" i="7"/>
  <c r="E113" i="7"/>
  <c r="I113" i="7"/>
  <c r="G77" i="7"/>
  <c r="E77" i="7"/>
  <c r="I5" i="7"/>
  <c r="G5" i="7"/>
  <c r="E5" i="7"/>
  <c r="J196" i="7"/>
  <c r="H196" i="7"/>
  <c r="J160" i="7"/>
  <c r="F160" i="7"/>
  <c r="J112" i="7"/>
  <c r="F112" i="7"/>
  <c r="J64" i="7"/>
  <c r="H64" i="7"/>
  <c r="J52" i="7"/>
  <c r="H52" i="7"/>
  <c r="J28" i="7"/>
  <c r="F28" i="7"/>
  <c r="J16" i="7"/>
  <c r="H16" i="7"/>
  <c r="F16" i="7"/>
  <c r="J4" i="7"/>
  <c r="F4" i="7"/>
  <c r="E200" i="7"/>
  <c r="E167" i="7"/>
  <c r="E131" i="7"/>
  <c r="E96" i="7"/>
  <c r="E44" i="7"/>
  <c r="F214" i="7"/>
  <c r="F196" i="7"/>
  <c r="F178" i="7"/>
  <c r="F139" i="7"/>
  <c r="F100" i="7"/>
  <c r="F33" i="7"/>
  <c r="G227" i="7"/>
  <c r="G203" i="7"/>
  <c r="G65" i="7"/>
  <c r="H166" i="7"/>
  <c r="H140" i="7"/>
  <c r="H92" i="7"/>
  <c r="H40" i="7"/>
  <c r="I213" i="7"/>
  <c r="I161" i="7"/>
  <c r="I130" i="7"/>
  <c r="I77" i="7"/>
  <c r="I47" i="7"/>
  <c r="J214" i="7"/>
  <c r="J183" i="7"/>
  <c r="I228" i="7"/>
  <c r="G228" i="7"/>
  <c r="E23" i="7"/>
  <c r="G23" i="7"/>
  <c r="I23" i="7"/>
  <c r="I10" i="7"/>
  <c r="G10" i="7"/>
  <c r="J93" i="7"/>
  <c r="F93" i="7"/>
  <c r="E156" i="7"/>
  <c r="E34" i="7"/>
  <c r="I59" i="7"/>
  <c r="J128" i="7"/>
  <c r="F128" i="7"/>
  <c r="H56" i="7"/>
  <c r="F56" i="7"/>
  <c r="E89" i="7"/>
  <c r="I89" i="7"/>
  <c r="E53" i="7"/>
  <c r="I53" i="7"/>
  <c r="I29" i="7"/>
  <c r="G29" i="7"/>
  <c r="E29" i="7"/>
  <c r="J148" i="7"/>
  <c r="H148" i="7"/>
  <c r="G208" i="7"/>
  <c r="I208" i="7"/>
  <c r="I196" i="7"/>
  <c r="G196" i="7"/>
  <c r="I172" i="7"/>
  <c r="G172" i="7"/>
  <c r="I124" i="7"/>
  <c r="E124" i="7"/>
  <c r="I52" i="7"/>
  <c r="G52" i="7"/>
  <c r="E28" i="7"/>
  <c r="G28" i="7"/>
  <c r="G4" i="7"/>
  <c r="E4" i="7"/>
  <c r="H207" i="7"/>
  <c r="J207" i="7"/>
  <c r="H159" i="7"/>
  <c r="J159" i="7"/>
  <c r="H135" i="7"/>
  <c r="J135" i="7"/>
  <c r="H87" i="7"/>
  <c r="J87" i="7"/>
  <c r="F87" i="7"/>
  <c r="H75" i="7"/>
  <c r="J75" i="7"/>
  <c r="H63" i="7"/>
  <c r="F63" i="7"/>
  <c r="J63" i="7"/>
  <c r="H51" i="7"/>
  <c r="J51" i="7"/>
  <c r="H39" i="7"/>
  <c r="J39" i="7"/>
  <c r="F39" i="7"/>
  <c r="H15" i="7"/>
  <c r="F15" i="7"/>
  <c r="J15" i="7"/>
  <c r="J3" i="7"/>
  <c r="F3" i="7"/>
  <c r="E216" i="7"/>
  <c r="E198" i="7"/>
  <c r="E166" i="7"/>
  <c r="E130" i="7"/>
  <c r="E114" i="7"/>
  <c r="E94" i="7"/>
  <c r="E24" i="7"/>
  <c r="F212" i="7"/>
  <c r="F195" i="7"/>
  <c r="F57" i="7"/>
  <c r="F9" i="7"/>
  <c r="G225" i="7"/>
  <c r="G178" i="7"/>
  <c r="G88" i="7"/>
  <c r="G41" i="7"/>
  <c r="G18" i="7"/>
  <c r="H212" i="7"/>
  <c r="H190" i="7"/>
  <c r="H165" i="7"/>
  <c r="I211" i="7"/>
  <c r="I184" i="7"/>
  <c r="I102" i="7"/>
  <c r="I76" i="7"/>
  <c r="I44" i="7"/>
  <c r="I18" i="7"/>
  <c r="J151" i="7"/>
  <c r="J123" i="7"/>
  <c r="J21" i="7"/>
  <c r="I120" i="7"/>
  <c r="G120" i="7"/>
  <c r="I72" i="7"/>
  <c r="E72" i="7"/>
  <c r="I155" i="7"/>
  <c r="G155" i="7"/>
  <c r="E35" i="7"/>
  <c r="G35" i="7"/>
  <c r="G168" i="7"/>
  <c r="G226" i="7"/>
  <c r="E226" i="7"/>
  <c r="I154" i="7"/>
  <c r="G154" i="7"/>
  <c r="I70" i="7"/>
  <c r="G70" i="7"/>
  <c r="H213" i="7"/>
  <c r="F213" i="7"/>
  <c r="H117" i="7"/>
  <c r="J117" i="7"/>
  <c r="F117" i="7"/>
  <c r="J45" i="7"/>
  <c r="H45" i="7"/>
  <c r="G166" i="7"/>
  <c r="E177" i="7"/>
  <c r="I177" i="7"/>
  <c r="E189" i="7"/>
  <c r="E155" i="7"/>
  <c r="E119" i="7"/>
  <c r="F201" i="7"/>
  <c r="G173" i="7"/>
  <c r="E173" i="7"/>
  <c r="E137" i="7"/>
  <c r="G137" i="7"/>
  <c r="G101" i="7"/>
  <c r="E101" i="7"/>
  <c r="I17" i="7"/>
  <c r="G17" i="7"/>
  <c r="J220" i="7"/>
  <c r="H220" i="7"/>
  <c r="J184" i="7"/>
  <c r="H184" i="7"/>
  <c r="J88" i="7"/>
  <c r="H88" i="7"/>
  <c r="F88" i="7"/>
  <c r="G160" i="7"/>
  <c r="E160" i="7"/>
  <c r="G64" i="7"/>
  <c r="I64" i="7"/>
  <c r="G16" i="7"/>
  <c r="I16" i="7"/>
  <c r="H219" i="7"/>
  <c r="F219" i="7"/>
  <c r="H171" i="7"/>
  <c r="F171" i="7"/>
  <c r="H147" i="7"/>
  <c r="J147" i="7"/>
  <c r="F147" i="7"/>
  <c r="H99" i="7"/>
  <c r="F99" i="7"/>
  <c r="I171" i="7"/>
  <c r="G171" i="7"/>
  <c r="G147" i="7"/>
  <c r="E147" i="7"/>
  <c r="I99" i="7"/>
  <c r="E99" i="7"/>
  <c r="G51" i="7"/>
  <c r="I51" i="7"/>
  <c r="E15" i="7"/>
  <c r="G15" i="7"/>
  <c r="J218" i="7"/>
  <c r="H218" i="7"/>
  <c r="F218" i="7"/>
  <c r="H182" i="7"/>
  <c r="J182" i="7"/>
  <c r="J158" i="7"/>
  <c r="H158" i="7"/>
  <c r="J110" i="7"/>
  <c r="H110" i="7"/>
  <c r="F98" i="7"/>
  <c r="J98" i="7"/>
  <c r="F50" i="7"/>
  <c r="H50" i="7"/>
  <c r="H38" i="7"/>
  <c r="J38" i="7"/>
  <c r="F38" i="7"/>
  <c r="E2" i="7"/>
  <c r="E213" i="7"/>
  <c r="E197" i="7"/>
  <c r="E129" i="7"/>
  <c r="E93" i="7"/>
  <c r="E40" i="7"/>
  <c r="E3" i="7"/>
  <c r="F211" i="7"/>
  <c r="F194" i="7"/>
  <c r="F173" i="7"/>
  <c r="F136" i="7"/>
  <c r="F116" i="7"/>
  <c r="F76" i="7"/>
  <c r="F52" i="7"/>
  <c r="F30" i="7"/>
  <c r="F8" i="7"/>
  <c r="G220" i="7"/>
  <c r="G198" i="7"/>
  <c r="G177" i="7"/>
  <c r="G153" i="7"/>
  <c r="G129" i="7"/>
  <c r="G84" i="7"/>
  <c r="H211" i="7"/>
  <c r="H188" i="7"/>
  <c r="H136" i="7"/>
  <c r="H9" i="7"/>
  <c r="I126" i="7"/>
  <c r="I101" i="7"/>
  <c r="I71" i="7"/>
  <c r="I43" i="7"/>
  <c r="I15" i="7"/>
  <c r="J177" i="7"/>
  <c r="J54" i="7"/>
  <c r="I12" i="7"/>
  <c r="G12" i="7"/>
  <c r="J227" i="7"/>
  <c r="F227" i="7"/>
  <c r="J215" i="7"/>
  <c r="F215" i="7"/>
  <c r="H215" i="7"/>
  <c r="J203" i="7"/>
  <c r="F203" i="7"/>
  <c r="J191" i="7"/>
  <c r="F191" i="7"/>
  <c r="J179" i="7"/>
  <c r="F179" i="7"/>
  <c r="J167" i="7"/>
  <c r="F167" i="7"/>
  <c r="H167" i="7"/>
  <c r="J155" i="7"/>
  <c r="F155" i="7"/>
  <c r="J143" i="7"/>
  <c r="H143" i="7"/>
  <c r="F143" i="7"/>
  <c r="J131" i="7"/>
  <c r="F131" i="7"/>
  <c r="J119" i="7"/>
  <c r="F119" i="7"/>
  <c r="J107" i="7"/>
  <c r="F107" i="7"/>
  <c r="J95" i="7"/>
  <c r="F95" i="7"/>
  <c r="H95" i="7"/>
  <c r="J83" i="7"/>
  <c r="F83" i="7"/>
  <c r="J71" i="7"/>
  <c r="F71" i="7"/>
  <c r="J59" i="7"/>
  <c r="F59" i="7"/>
  <c r="J47" i="7"/>
  <c r="F47" i="7"/>
  <c r="H47" i="7"/>
  <c r="J35" i="7"/>
  <c r="F35" i="7"/>
  <c r="J23" i="7"/>
  <c r="F23" i="7"/>
  <c r="J11" i="7"/>
  <c r="F11" i="7"/>
  <c r="F118" i="7"/>
  <c r="H107" i="7"/>
  <c r="H70" i="7"/>
  <c r="J19" i="7"/>
  <c r="J10" i="7"/>
  <c r="F10" i="7"/>
  <c r="H10" i="7"/>
  <c r="H106" i="7"/>
  <c r="H11" i="7"/>
  <c r="F67" i="7"/>
  <c r="J67" i="7"/>
  <c r="F82" i="7"/>
  <c r="H119" i="7"/>
  <c r="H83" i="7"/>
  <c r="H7" i="7"/>
  <c r="J91" i="7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1" i="3"/>
</calcChain>
</file>

<file path=xl/sharedStrings.xml><?xml version="1.0" encoding="utf-8"?>
<sst xmlns="http://schemas.openxmlformats.org/spreadsheetml/2006/main" count="104" uniqueCount="80">
  <si>
    <t>fraction_Fe</t>
  </si>
  <si>
    <t>BHmax(kJ/m^3)</t>
  </si>
  <si>
    <t>R(nm)</t>
  </si>
  <si>
    <t>Volume of Soft phase</t>
  </si>
  <si>
    <t>Reduced Hc</t>
  </si>
  <si>
    <t>R</t>
  </si>
  <si>
    <t>BH_vs_Volume</t>
  </si>
  <si>
    <t>Hc_vs_Volume</t>
  </si>
  <si>
    <t>t(soft)</t>
  </si>
  <si>
    <t>R(radius of hardcore)</t>
  </si>
  <si>
    <t>Hn</t>
  </si>
  <si>
    <t>t(hard)</t>
  </si>
  <si>
    <t>R(radius of softcore)</t>
  </si>
  <si>
    <t>Conventional</t>
  </si>
  <si>
    <t>Soft</t>
  </si>
  <si>
    <t>BHmax(MGOe)</t>
  </si>
  <si>
    <t>BHmax</t>
  </si>
  <si>
    <t>Volume fraction of MnFe2o4</t>
  </si>
  <si>
    <t>Hc(kOe)</t>
  </si>
  <si>
    <t>Inverse</t>
  </si>
  <si>
    <t>Material</t>
  </si>
  <si>
    <t xml:space="preserve">µ0MS (T) </t>
  </si>
  <si>
    <t xml:space="preserve">K (MJ/m3) </t>
  </si>
  <si>
    <t>domain wall thickness (nm)</t>
  </si>
  <si>
    <t>Ms(emu/cc)</t>
  </si>
  <si>
    <t>K * 10^7(ergs/cc)</t>
  </si>
  <si>
    <t>Domain wall thickness(nm)</t>
  </si>
  <si>
    <t>Tc(K)</t>
  </si>
  <si>
    <t>Ha(kOe)</t>
  </si>
  <si>
    <t>Wall Energy(ergs/cm^2)</t>
  </si>
  <si>
    <t>Dc(um)</t>
  </si>
  <si>
    <t>B*H max(MGOe)</t>
  </si>
  <si>
    <t>Fe14Nd2B (FeNdB)</t>
  </si>
  <si>
    <t>FePd</t>
  </si>
  <si>
    <t>SmCo5 (SmCo)</t>
  </si>
  <si>
    <t>FePt</t>
  </si>
  <si>
    <t>Sm2Co17</t>
  </si>
  <si>
    <t>CoPt</t>
  </si>
  <si>
    <t>CoFe2O4 (Co-ferrite)</t>
  </si>
  <si>
    <t>MnAl</t>
  </si>
  <si>
    <t>SrFe12O19 (Sr-ferrite)</t>
  </si>
  <si>
    <t>Fe₁.₇Nd₀.₃B</t>
  </si>
  <si>
    <t>BaFe12O19 (Ba-ferrite)</t>
  </si>
  <si>
    <t>SmCo₅</t>
  </si>
  <si>
    <t>11-20.0</t>
  </si>
  <si>
    <t>2.2-3</t>
  </si>
  <si>
    <t>240-440</t>
  </si>
  <si>
    <t>0.71-0.96</t>
  </si>
  <si>
    <t>anistrophy</t>
  </si>
  <si>
    <t>Curie Temperature</t>
  </si>
  <si>
    <t>anistrophy field</t>
  </si>
  <si>
    <t>single domain particle size</t>
  </si>
  <si>
    <t>Fe</t>
  </si>
  <si>
    <t>Co</t>
  </si>
  <si>
    <t>Fe65Co35</t>
  </si>
  <si>
    <t>Fe20Ni80 (Permalloy)</t>
  </si>
  <si>
    <t>Fe3O4</t>
  </si>
  <si>
    <t>MnFe2O4</t>
  </si>
  <si>
    <t>Nucleation field</t>
  </si>
  <si>
    <t>Volume fraction of Fe</t>
  </si>
  <si>
    <t>R(radius of hardcore i.e CoPt)</t>
  </si>
  <si>
    <t>t(soft i.e Fe)</t>
  </si>
  <si>
    <t>Volume fraction of CoPt</t>
  </si>
  <si>
    <t>Hn(kOe)</t>
  </si>
  <si>
    <t>Ms_Fe</t>
  </si>
  <si>
    <t>Ms_CoPt</t>
  </si>
  <si>
    <t>K_Fe</t>
  </si>
  <si>
    <t>K_CoPt</t>
  </si>
  <si>
    <t>Tc_Fe</t>
  </si>
  <si>
    <t>Tc_CoPt</t>
  </si>
  <si>
    <t>WE_CoPt</t>
  </si>
  <si>
    <t>WE_Fe</t>
  </si>
  <si>
    <t>Ni</t>
  </si>
  <si>
    <t>Fe0.5Co0.5</t>
  </si>
  <si>
    <t>Ni0.78Fe0.22</t>
  </si>
  <si>
    <t>Interface_area</t>
  </si>
  <si>
    <t>Area*Volume fraction of Fe</t>
  </si>
  <si>
    <t>Area*Volume fraction of CoPt</t>
  </si>
  <si>
    <t>BH_Fe</t>
  </si>
  <si>
    <t>BH_CoPt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</si>
</sst>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i/>
      <sz val="12"/>
      <color rgb="FF00B050"/>
      <name val="Arial"/>
      <family val="2"/>
    </font>
    <font>
      <b/>
      <i/>
      <sz val="12"/>
      <color rgb="FF00B05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i/>
      <u/>
      <sz val="12"/>
      <color rgb="FFFF0000"/>
      <name val="Arial"/>
      <family val="2"/>
    </font>
    <font>
      <u/>
      <sz val="10"/>
      <color rgb="FFFF0000"/>
      <name val="Arial"/>
      <family val="2"/>
    </font>
    <font>
      <u/>
      <sz val="11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rgb="FF202124"/>
      <name val="Arial"/>
      <family val="2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2"/>
      <color rgb="FFFF0000"/>
      <name val="Arial"/>
      <family val="2"/>
    </font>
    <font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3" fillId="0" borderId="0" xfId="0" applyFont="1"/>
    <xf numFmtId="0" fontId="24" fillId="0" borderId="10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6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17" fontId="27" fillId="0" borderId="10" xfId="0" applyNumberFormat="1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11" xfId="0" applyFont="1" applyFill="1" applyBorder="1" applyAlignment="1">
      <alignment horizontal="center" vertical="center" wrapText="1"/>
    </xf>
    <xf numFmtId="0" fontId="26" fillId="33" borderId="10" xfId="0" applyFont="1" applyFill="1" applyBorder="1" applyAlignment="1">
      <alignment horizontal="center" vertical="center" wrapText="1"/>
    </xf>
    <xf numFmtId="0" fontId="27" fillId="33" borderId="10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/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10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37" fillId="33" borderId="10" xfId="0" applyFont="1" applyFill="1" applyBorder="1" applyAlignment="1">
      <alignment horizontal="center" vertical="center" wrapText="1"/>
    </xf>
    <xf numFmtId="0" fontId="37" fillId="0" borderId="1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3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281940</xdr:colOff>
      <xdr:row>4</xdr:row>
      <xdr:rowOff>91440</xdr:rowOff>
    </xdr:from>
    <xdr:ext cx="4625340" cy="3661772"/>
    <xdr:sp macro="" textlink="">
      <xdr:nvSpPr>
        <xdr:cNvPr id="2" name="TextBox 1"/>
        <xdr:cNvSpPr txBox="1"/>
      </xdr:nvSpPr>
      <xdr:spPr>
        <a:xfrm>
          <a:off x="8618220" y="822960"/>
          <a:ext cx="4625340" cy="36617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2400" b="1" i="1">
              <a:solidFill>
                <a:srgbClr val="FF0000"/>
              </a:solidFill>
            </a:rPr>
            <a:t>Assumptions-</a:t>
          </a:r>
          <a:r>
            <a:rPr lang="en-IN" sz="1800" b="1"/>
            <a:t/>
          </a:r>
          <a:br>
            <a:rPr lang="en-IN" sz="1800" b="1"/>
          </a:br>
          <a:r>
            <a:rPr lang="en-IN" sz="1800" b="1"/>
            <a:t>1.</a:t>
          </a:r>
          <a:r>
            <a:rPr lang="en-IN" sz="1800" b="1" baseline="0"/>
            <a:t> The bilayer nano magnets are assumped as spherical structures</a:t>
          </a:r>
          <a:br>
            <a:rPr lang="en-IN" sz="1800" b="1" baseline="0"/>
          </a:br>
          <a:r>
            <a:rPr lang="en-IN" sz="1800" b="1" baseline="0"/>
            <a:t>2. We are focussing on a single bilayer(i.e no interaction)</a:t>
          </a:r>
          <a:br>
            <a:rPr lang="en-IN" sz="1800" b="1" baseline="0"/>
          </a:br>
          <a:r>
            <a:rPr lang="en-IN" sz="1800" b="1" baseline="0"/>
            <a:t>3. We assume no separate layer between soft and hard magnets at their interface.</a:t>
          </a:r>
        </a:p>
        <a:p>
          <a:endParaRPr lang="en-IN" sz="1800" b="1" baseline="0"/>
        </a:p>
        <a:p>
          <a:r>
            <a:rPr lang="en-IN" sz="2400" b="1" baseline="0">
              <a:solidFill>
                <a:srgbClr val="FF0000"/>
              </a:solidFill>
            </a:rPr>
            <a:t>Ultimate Goal-</a:t>
          </a:r>
        </a:p>
        <a:p>
          <a:r>
            <a:rPr lang="en-IN" sz="1800" b="1">
              <a:solidFill>
                <a:sysClr val="windowText" lastClr="000000"/>
              </a:solidFill>
            </a:rPr>
            <a:t>Predict</a:t>
          </a:r>
          <a:r>
            <a:rPr lang="en-IN" sz="1800" b="1" baseline="0">
              <a:solidFill>
                <a:sysClr val="windowText" lastClr="000000"/>
              </a:solidFill>
            </a:rPr>
            <a:t> magnetic properties of varying dimensions of exchange coupled nanomagnets.</a:t>
          </a:r>
          <a:endParaRPr lang="en-IN" sz="1800" b="1"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5"/>
  <sheetViews>
    <sheetView workbookViewId="0">
      <selection activeCell="C1" sqref="C1"/>
    </sheetView>
  </sheetViews>
  <sheetFormatPr defaultRowHeight="14.4" x14ac:dyDescent="0.3"/>
  <cols>
    <col min="1" max="1" width="15" style="2" customWidth="1"/>
    <col min="2" max="2" width="8.88671875" style="2"/>
    <col min="3" max="3" width="16.5546875" style="2" customWidth="1"/>
    <col min="5" max="5" width="19.5546875" style="2" customWidth="1"/>
    <col min="6" max="6" width="8.88671875" style="2"/>
    <col min="7" max="7" width="12.88671875" style="2" customWidth="1"/>
    <col min="9" max="16384" width="8.88671875" style="2"/>
  </cols>
  <sheetData>
    <row r="1" spans="1:12" s="3" customFormat="1" ht="15.6" x14ac:dyDescent="0.3">
      <c r="A1" s="3" t="s">
        <v>0</v>
      </c>
      <c r="B1" s="3" t="s">
        <v>2</v>
      </c>
      <c r="C1" s="3" t="s">
        <v>1</v>
      </c>
      <c r="E1" s="3" t="s">
        <v>3</v>
      </c>
      <c r="F1" s="3" t="s">
        <v>5</v>
      </c>
      <c r="G1" s="3" t="s">
        <v>4</v>
      </c>
      <c r="L1" s="3" t="s">
        <v>6</v>
      </c>
    </row>
    <row r="2" spans="1:12" x14ac:dyDescent="0.3">
      <c r="A2" s="2">
        <v>4.0725403949999999</v>
      </c>
      <c r="B2" s="2">
        <v>6.4</v>
      </c>
      <c r="C2" s="2">
        <v>206.54933299999999</v>
      </c>
      <c r="E2" s="2">
        <v>34.163136770000001</v>
      </c>
      <c r="F2" s="2">
        <v>12.8</v>
      </c>
      <c r="G2" s="2">
        <v>0.21904878999999999</v>
      </c>
      <c r="L2" s="2" t="s">
        <v>7</v>
      </c>
    </row>
    <row r="3" spans="1:12" x14ac:dyDescent="0.3">
      <c r="A3" s="2">
        <v>9.2350133910000007</v>
      </c>
      <c r="B3" s="2">
        <v>6.4</v>
      </c>
      <c r="C3" s="2">
        <v>231.85814110000001</v>
      </c>
      <c r="E3" s="2">
        <v>36.561049230000002</v>
      </c>
      <c r="F3" s="2">
        <v>12.8</v>
      </c>
      <c r="G3" s="2">
        <v>0.207289904</v>
      </c>
    </row>
    <row r="4" spans="1:12" x14ac:dyDescent="0.3">
      <c r="A4" s="2">
        <v>11.652108439999999</v>
      </c>
      <c r="B4" s="2">
        <v>6.4</v>
      </c>
      <c r="C4" s="2">
        <v>244.89107580000001</v>
      </c>
      <c r="E4" s="2">
        <v>38.958843250000001</v>
      </c>
      <c r="F4" s="2">
        <v>12.8</v>
      </c>
      <c r="G4" s="2">
        <v>0.19514135899999999</v>
      </c>
    </row>
    <row r="5" spans="1:12" x14ac:dyDescent="0.3">
      <c r="A5" s="2">
        <v>14.67393571</v>
      </c>
      <c r="B5" s="2">
        <v>6.4</v>
      </c>
      <c r="C5" s="2">
        <v>264.42818019999999</v>
      </c>
      <c r="E5" s="2">
        <v>41.356679319999998</v>
      </c>
      <c r="F5" s="2">
        <v>12.8</v>
      </c>
      <c r="G5" s="2">
        <v>0.18313115399999999</v>
      </c>
    </row>
    <row r="6" spans="1:12" x14ac:dyDescent="0.3">
      <c r="A6" s="2">
        <v>17.249940309999999</v>
      </c>
      <c r="B6" s="2">
        <v>6.4</v>
      </c>
      <c r="C6" s="2">
        <v>277.54072609999997</v>
      </c>
      <c r="E6" s="2">
        <v>43.754515380000001</v>
      </c>
      <c r="F6" s="2">
        <v>12.8</v>
      </c>
      <c r="G6" s="2">
        <v>0.17112094899999999</v>
      </c>
    </row>
    <row r="7" spans="1:12" x14ac:dyDescent="0.3">
      <c r="A7" s="2">
        <v>19.886509100000001</v>
      </c>
      <c r="B7" s="2">
        <v>6.4</v>
      </c>
      <c r="C7" s="2">
        <v>294.44778459999998</v>
      </c>
      <c r="E7" s="2">
        <v>46.152197270000002</v>
      </c>
      <c r="F7" s="2">
        <v>12.8</v>
      </c>
      <c r="G7" s="2">
        <v>0.15860349500000001</v>
      </c>
    </row>
    <row r="8" spans="1:12" x14ac:dyDescent="0.3">
      <c r="A8" s="2">
        <v>22.423847970000001</v>
      </c>
      <c r="B8" s="2">
        <v>6.4</v>
      </c>
      <c r="C8" s="2">
        <v>308.80699720000001</v>
      </c>
      <c r="E8" s="2">
        <v>48.55044822</v>
      </c>
      <c r="F8" s="2">
        <v>12.8</v>
      </c>
      <c r="G8" s="2">
        <v>0.14795825200000001</v>
      </c>
    </row>
    <row r="9" spans="1:12" x14ac:dyDescent="0.3">
      <c r="A9" s="2">
        <v>25.264996679999999</v>
      </c>
      <c r="B9" s="2">
        <v>6.4</v>
      </c>
      <c r="C9" s="2">
        <v>324.13981080000002</v>
      </c>
      <c r="E9" s="2">
        <v>50.948843539999999</v>
      </c>
      <c r="F9" s="2">
        <v>12.8</v>
      </c>
      <c r="G9" s="2">
        <v>0.137787979</v>
      </c>
    </row>
    <row r="10" spans="1:12" x14ac:dyDescent="0.3">
      <c r="A10" s="2">
        <v>27.851907359999998</v>
      </c>
      <c r="B10" s="2">
        <v>6.4</v>
      </c>
      <c r="C10" s="2">
        <v>339.46744639999997</v>
      </c>
      <c r="E10" s="2">
        <v>53.347394440000002</v>
      </c>
      <c r="F10" s="2">
        <v>12.8</v>
      </c>
      <c r="G10" s="2">
        <v>0.128129567</v>
      </c>
    </row>
    <row r="11" spans="1:12" x14ac:dyDescent="0.3">
      <c r="A11" s="2">
        <v>30.43903379</v>
      </c>
      <c r="B11" s="2">
        <v>6.4</v>
      </c>
      <c r="C11" s="2">
        <v>356.32258139999999</v>
      </c>
      <c r="E11" s="2">
        <v>55.745840209999997</v>
      </c>
      <c r="F11" s="2">
        <v>12.8</v>
      </c>
      <c r="G11" s="2">
        <v>0.118125303</v>
      </c>
    </row>
    <row r="12" spans="1:12" x14ac:dyDescent="0.3">
      <c r="A12" s="2">
        <v>32.998144080000003</v>
      </c>
      <c r="B12" s="2">
        <v>6.4</v>
      </c>
      <c r="C12" s="2">
        <v>374.8234458</v>
      </c>
      <c r="E12" s="2">
        <v>58.122302570000002</v>
      </c>
      <c r="F12" s="2">
        <v>12.8</v>
      </c>
      <c r="G12" s="2">
        <v>0.107621859</v>
      </c>
    </row>
    <row r="13" spans="1:12" x14ac:dyDescent="0.3">
      <c r="A13" s="2">
        <v>34.97821725</v>
      </c>
      <c r="B13" s="2">
        <v>6.4</v>
      </c>
      <c r="C13" s="2">
        <v>393.74145010000001</v>
      </c>
      <c r="E13" s="2">
        <v>60.446638450000002</v>
      </c>
      <c r="F13" s="2">
        <v>12.8</v>
      </c>
      <c r="G13" s="2">
        <v>0.101197671</v>
      </c>
    </row>
    <row r="14" spans="1:12" x14ac:dyDescent="0.3">
      <c r="A14" s="2">
        <v>37.226265509999998</v>
      </c>
      <c r="B14" s="2">
        <v>6.4</v>
      </c>
      <c r="C14" s="2">
        <v>409.923136</v>
      </c>
      <c r="E14" s="2">
        <v>62.943027690000001</v>
      </c>
      <c r="F14" s="2">
        <v>12.8</v>
      </c>
      <c r="G14" s="2">
        <v>9.4199503000000004E-2</v>
      </c>
    </row>
    <row r="15" spans="1:12" x14ac:dyDescent="0.3">
      <c r="A15" s="2">
        <v>39.802917350000001</v>
      </c>
      <c r="B15" s="2">
        <v>6.4</v>
      </c>
      <c r="C15" s="2">
        <v>427.61817980000001</v>
      </c>
      <c r="E15" s="2">
        <v>65.299020940000005</v>
      </c>
      <c r="F15" s="2">
        <v>12.8</v>
      </c>
      <c r="G15" s="2">
        <v>8.8178989999999999E-2</v>
      </c>
    </row>
    <row r="16" spans="1:12" x14ac:dyDescent="0.3">
      <c r="A16" s="2">
        <v>42.241765239999999</v>
      </c>
      <c r="B16" s="2">
        <v>6.4</v>
      </c>
      <c r="C16" s="2">
        <v>444.66123169999997</v>
      </c>
      <c r="E16" s="2">
        <v>67.620992229999999</v>
      </c>
      <c r="F16" s="2">
        <v>12.8</v>
      </c>
      <c r="G16" s="2">
        <v>8.1955985999999995E-2</v>
      </c>
    </row>
    <row r="17" spans="1:7" x14ac:dyDescent="0.3">
      <c r="A17" s="2">
        <v>44.521478070000001</v>
      </c>
      <c r="B17" s="2">
        <v>6.4</v>
      </c>
      <c r="C17" s="2">
        <v>460.02807200000001</v>
      </c>
      <c r="E17" s="2">
        <v>69.892676159999994</v>
      </c>
      <c r="F17" s="2">
        <v>12.8</v>
      </c>
      <c r="G17" s="2">
        <v>7.6742114E-2</v>
      </c>
    </row>
    <row r="18" spans="1:7" x14ac:dyDescent="0.3">
      <c r="A18" s="2">
        <v>46.690082570000001</v>
      </c>
      <c r="B18" s="2">
        <v>6.4</v>
      </c>
      <c r="C18" s="2">
        <v>480.4145919</v>
      </c>
      <c r="E18" s="2">
        <v>72.541646420000006</v>
      </c>
      <c r="F18" s="2">
        <v>12.8</v>
      </c>
      <c r="G18" s="2">
        <v>7.0091632000000001E-2</v>
      </c>
    </row>
    <row r="19" spans="1:7" x14ac:dyDescent="0.3">
      <c r="A19" s="2">
        <v>48.975070459999998</v>
      </c>
      <c r="B19" s="2">
        <v>6.4</v>
      </c>
      <c r="C19" s="2">
        <v>491.46217849999999</v>
      </c>
      <c r="E19" s="2">
        <v>74.94141673</v>
      </c>
      <c r="F19" s="2">
        <v>12.8</v>
      </c>
      <c r="G19" s="2">
        <v>6.4445102000000004E-2</v>
      </c>
    </row>
    <row r="20" spans="1:7" x14ac:dyDescent="0.3">
      <c r="A20" s="2">
        <v>51.307926180000003</v>
      </c>
      <c r="B20" s="2">
        <v>6.4</v>
      </c>
      <c r="C20" s="2">
        <v>508.08069619999998</v>
      </c>
      <c r="E20" s="2">
        <v>77.422853459999999</v>
      </c>
      <c r="F20" s="2">
        <v>12.8</v>
      </c>
      <c r="G20" s="2">
        <v>5.813252E-2</v>
      </c>
    </row>
    <row r="21" spans="1:7" x14ac:dyDescent="0.3">
      <c r="A21" s="2">
        <v>53.640638070000001</v>
      </c>
      <c r="B21" s="2">
        <v>6.4</v>
      </c>
      <c r="C21" s="2">
        <v>523.680881</v>
      </c>
      <c r="E21" s="2">
        <v>79.91520362</v>
      </c>
      <c r="F21" s="2">
        <v>12.8</v>
      </c>
      <c r="G21" s="2">
        <v>5.1811984999999998E-2</v>
      </c>
    </row>
    <row r="22" spans="1:7" x14ac:dyDescent="0.3">
      <c r="A22" s="2">
        <v>56.00016325</v>
      </c>
      <c r="B22" s="2">
        <v>6.4</v>
      </c>
      <c r="C22" s="2">
        <v>541.61914209999998</v>
      </c>
      <c r="E22" s="2">
        <v>82.271138010000001</v>
      </c>
      <c r="F22" s="2">
        <v>12.8</v>
      </c>
      <c r="G22" s="2">
        <v>4.5597795000000003E-2</v>
      </c>
    </row>
    <row r="23" spans="1:7" x14ac:dyDescent="0.3">
      <c r="A23" s="2">
        <v>58.465754959999998</v>
      </c>
      <c r="B23" s="2">
        <v>6.4</v>
      </c>
      <c r="C23" s="2">
        <v>560.5084617</v>
      </c>
      <c r="E23" s="2">
        <v>84.806339899999998</v>
      </c>
      <c r="F23" s="2">
        <v>12.8</v>
      </c>
      <c r="G23" s="2">
        <v>3.8602087E-2</v>
      </c>
    </row>
    <row r="24" spans="1:7" x14ac:dyDescent="0.3">
      <c r="A24" s="2">
        <v>60.851501749999997</v>
      </c>
      <c r="B24" s="2">
        <v>6.4</v>
      </c>
      <c r="C24" s="2">
        <v>576.59574769999995</v>
      </c>
      <c r="E24" s="2">
        <v>87.375600129999995</v>
      </c>
      <c r="F24" s="2">
        <v>12.8</v>
      </c>
      <c r="G24" s="2">
        <v>3.192851E-2</v>
      </c>
    </row>
    <row r="25" spans="1:7" x14ac:dyDescent="0.3">
      <c r="A25" s="2">
        <v>63.184723589999997</v>
      </c>
      <c r="B25" s="2">
        <v>6.4</v>
      </c>
      <c r="C25" s="2">
        <v>595.80638550000003</v>
      </c>
      <c r="E25" s="2">
        <v>89.797200110000006</v>
      </c>
      <c r="F25" s="2">
        <v>12.8</v>
      </c>
      <c r="G25" s="2">
        <v>2.6275294000000001E-2</v>
      </c>
    </row>
    <row r="26" spans="1:7" x14ac:dyDescent="0.3">
      <c r="A26" s="2">
        <v>65.517965050000001</v>
      </c>
      <c r="B26" s="2">
        <v>6.4</v>
      </c>
      <c r="C26" s="2">
        <v>615.15588679999996</v>
      </c>
      <c r="E26" s="2">
        <v>92.175324720000006</v>
      </c>
      <c r="F26" s="2">
        <v>12.8</v>
      </c>
      <c r="G26" s="2">
        <v>2.1240689E-2</v>
      </c>
    </row>
    <row r="27" spans="1:7" x14ac:dyDescent="0.3">
      <c r="A27" s="2">
        <v>67.787966699999998</v>
      </c>
      <c r="B27" s="2">
        <v>6.4</v>
      </c>
      <c r="C27" s="2">
        <v>636.76756980000005</v>
      </c>
      <c r="E27" s="2">
        <v>94.510414850000004</v>
      </c>
      <c r="F27" s="2">
        <v>12.8</v>
      </c>
      <c r="G27" s="2">
        <v>1.8275199999999998E-2</v>
      </c>
    </row>
    <row r="28" spans="1:7" x14ac:dyDescent="0.3">
      <c r="A28" s="2">
        <v>69.911366409999999</v>
      </c>
      <c r="B28" s="2">
        <v>6.4</v>
      </c>
      <c r="C28" s="2">
        <v>649.00895419999995</v>
      </c>
      <c r="E28" s="2">
        <v>96.997705240000002</v>
      </c>
      <c r="F28" s="2">
        <v>12.8</v>
      </c>
      <c r="G28" s="2">
        <v>1.3264578000000001E-2</v>
      </c>
    </row>
    <row r="29" spans="1:7" x14ac:dyDescent="0.3">
      <c r="A29" s="2">
        <v>72.547504739999994</v>
      </c>
      <c r="B29" s="2">
        <v>6.4</v>
      </c>
      <c r="C29" s="2">
        <v>670.01114500000006</v>
      </c>
      <c r="E29" s="2">
        <v>98.394429509999995</v>
      </c>
      <c r="F29" s="2">
        <v>12.8</v>
      </c>
      <c r="G29" s="2">
        <v>1.1605457E-2</v>
      </c>
    </row>
    <row r="30" spans="1:7" x14ac:dyDescent="0.3">
      <c r="A30" s="2">
        <v>74.850218249999998</v>
      </c>
      <c r="B30" s="2">
        <v>6.4</v>
      </c>
      <c r="C30" s="2">
        <v>687.50851550000004</v>
      </c>
      <c r="E30" s="2">
        <v>18.458447450000001</v>
      </c>
      <c r="F30" s="2">
        <v>25.6</v>
      </c>
      <c r="G30" s="2">
        <v>0.26554296100000002</v>
      </c>
    </row>
    <row r="31" spans="1:7" x14ac:dyDescent="0.3">
      <c r="A31" s="2">
        <v>77.184035030000004</v>
      </c>
      <c r="B31" s="2">
        <v>6.4</v>
      </c>
      <c r="C31" s="2">
        <v>710.93134829999997</v>
      </c>
      <c r="E31" s="2">
        <v>20.745357729999998</v>
      </c>
      <c r="F31" s="2">
        <v>25.6</v>
      </c>
      <c r="G31" s="2">
        <v>0.24771832399999999</v>
      </c>
    </row>
    <row r="32" spans="1:7" x14ac:dyDescent="0.3">
      <c r="A32" s="2">
        <v>79.601987190000003</v>
      </c>
      <c r="B32" s="2">
        <v>6.4</v>
      </c>
      <c r="C32" s="2">
        <v>730.03262119999999</v>
      </c>
      <c r="E32" s="2">
        <v>22.81443925</v>
      </c>
      <c r="F32" s="2">
        <v>25.6</v>
      </c>
      <c r="G32" s="2">
        <v>0.231499861</v>
      </c>
    </row>
    <row r="33" spans="1:7" x14ac:dyDescent="0.3">
      <c r="A33" s="2">
        <v>81.892659370000004</v>
      </c>
      <c r="B33" s="2">
        <v>6.4</v>
      </c>
      <c r="C33" s="2">
        <v>747.99169800000004</v>
      </c>
      <c r="E33" s="2">
        <v>24.883495069999999</v>
      </c>
      <c r="F33" s="2">
        <v>25.6</v>
      </c>
      <c r="G33" s="2">
        <v>0.21519685499999999</v>
      </c>
    </row>
    <row r="34" spans="1:7" x14ac:dyDescent="0.3">
      <c r="A34" s="2">
        <v>84.268195509999998</v>
      </c>
      <c r="B34" s="2">
        <v>6.4</v>
      </c>
      <c r="C34" s="2">
        <v>766.78753380000001</v>
      </c>
      <c r="E34" s="2">
        <v>26.952581729999999</v>
      </c>
      <c r="F34" s="2">
        <v>25.6</v>
      </c>
      <c r="G34" s="2">
        <v>0.19899530000000001</v>
      </c>
    </row>
    <row r="35" spans="1:7" x14ac:dyDescent="0.3">
      <c r="A35" s="2">
        <v>86.516892319999997</v>
      </c>
      <c r="B35" s="2">
        <v>6.4</v>
      </c>
      <c r="C35" s="2">
        <v>787.56097509999995</v>
      </c>
      <c r="E35" s="2">
        <v>29.021632409999999</v>
      </c>
      <c r="F35" s="2">
        <v>25.6</v>
      </c>
      <c r="G35" s="2">
        <v>0.182675386</v>
      </c>
    </row>
    <row r="36" spans="1:7" x14ac:dyDescent="0.3">
      <c r="A36" s="2">
        <v>88.370958669999993</v>
      </c>
      <c r="B36" s="2">
        <v>6.4</v>
      </c>
      <c r="C36" s="2">
        <v>789.35072649999995</v>
      </c>
      <c r="E36" s="2">
        <v>31.19962864</v>
      </c>
      <c r="F36" s="2">
        <v>25.6</v>
      </c>
      <c r="G36" s="2">
        <v>0.165654934</v>
      </c>
    </row>
    <row r="37" spans="1:7" x14ac:dyDescent="0.3">
      <c r="A37" s="2">
        <v>89.477812630000003</v>
      </c>
      <c r="B37" s="2">
        <v>6.4</v>
      </c>
      <c r="C37" s="2">
        <v>750.87676080000006</v>
      </c>
      <c r="E37" s="2">
        <v>33.37754889</v>
      </c>
      <c r="F37" s="2">
        <v>25.6</v>
      </c>
      <c r="G37" s="2">
        <v>0.14838448000000001</v>
      </c>
    </row>
    <row r="38" spans="1:7" x14ac:dyDescent="0.3">
      <c r="A38" s="2">
        <v>93.280934529999996</v>
      </c>
      <c r="B38" s="2">
        <v>6.4</v>
      </c>
      <c r="C38" s="2">
        <v>676.97982109999998</v>
      </c>
      <c r="E38" s="2">
        <v>35.885429219999999</v>
      </c>
      <c r="F38" s="2">
        <v>25.6</v>
      </c>
      <c r="G38" s="2">
        <v>0.13928849300000001</v>
      </c>
    </row>
    <row r="39" spans="1:7" x14ac:dyDescent="0.3">
      <c r="A39" s="2">
        <v>94.759680840000001</v>
      </c>
      <c r="B39" s="2">
        <v>6.4</v>
      </c>
      <c r="C39" s="2">
        <v>646.50368270000001</v>
      </c>
      <c r="E39" s="2">
        <v>38.284652899999998</v>
      </c>
      <c r="F39" s="2">
        <v>25.6</v>
      </c>
      <c r="G39" s="2">
        <v>0.13184353200000001</v>
      </c>
    </row>
    <row r="40" spans="1:7" x14ac:dyDescent="0.3">
      <c r="A40" s="2">
        <v>6.3867306050000003</v>
      </c>
      <c r="B40" s="2">
        <v>6.4</v>
      </c>
      <c r="C40" s="2">
        <v>216.01601719999999</v>
      </c>
      <c r="E40" s="2">
        <v>40.683855549999997</v>
      </c>
      <c r="F40" s="2">
        <v>25.6</v>
      </c>
      <c r="G40" s="2">
        <v>0.12432940200000001</v>
      </c>
    </row>
    <row r="41" spans="1:7" x14ac:dyDescent="0.3">
      <c r="A41" s="2">
        <v>10.4859519</v>
      </c>
      <c r="B41" s="2">
        <v>6.4</v>
      </c>
      <c r="C41" s="2">
        <v>238.50276299999999</v>
      </c>
      <c r="E41" s="2">
        <v>43.083079240000004</v>
      </c>
      <c r="F41" s="2">
        <v>25.6</v>
      </c>
      <c r="G41" s="2">
        <v>0.11688444100000001</v>
      </c>
    </row>
    <row r="42" spans="1:7" x14ac:dyDescent="0.3">
      <c r="A42" s="2">
        <v>13.171876749999999</v>
      </c>
      <c r="B42" s="2">
        <v>6.4</v>
      </c>
      <c r="C42" s="2">
        <v>254.85074520000001</v>
      </c>
      <c r="E42" s="2">
        <v>45.394971640000001</v>
      </c>
      <c r="F42" s="2">
        <v>25.6</v>
      </c>
      <c r="G42" s="2">
        <v>0.109424722</v>
      </c>
    </row>
    <row r="43" spans="1:7" x14ac:dyDescent="0.3">
      <c r="A43" s="2">
        <v>29.145607219999999</v>
      </c>
      <c r="B43" s="2">
        <v>6.4</v>
      </c>
      <c r="C43" s="2">
        <v>348.86243009999998</v>
      </c>
      <c r="E43" s="2">
        <v>47.837970990000002</v>
      </c>
      <c r="F43" s="2">
        <v>25.6</v>
      </c>
      <c r="G43" s="2">
        <v>0.10234913299999999</v>
      </c>
    </row>
    <row r="44" spans="1:7" x14ac:dyDescent="0.3">
      <c r="A44" s="2">
        <v>71.562335489999995</v>
      </c>
      <c r="B44" s="2">
        <v>6.4</v>
      </c>
      <c r="C44" s="2">
        <v>659.29861600000004</v>
      </c>
      <c r="E44" s="2">
        <v>50.281128719999998</v>
      </c>
      <c r="F44" s="2">
        <v>25.6</v>
      </c>
      <c r="G44" s="2">
        <v>9.5794626999999993E-2</v>
      </c>
    </row>
    <row r="45" spans="1:7" x14ac:dyDescent="0.3">
      <c r="A45" s="2">
        <v>83.158097620000007</v>
      </c>
      <c r="B45" s="2">
        <v>6.4</v>
      </c>
      <c r="C45" s="2">
        <v>757.29445639999994</v>
      </c>
      <c r="E45" s="2">
        <v>52.680772879999999</v>
      </c>
      <c r="F45" s="2">
        <v>25.6</v>
      </c>
      <c r="G45" s="2">
        <v>8.9733073999999996E-2</v>
      </c>
    </row>
    <row r="46" spans="1:7" x14ac:dyDescent="0.3">
      <c r="A46" s="2">
        <v>87.259044900000006</v>
      </c>
      <c r="B46" s="2">
        <v>6.4</v>
      </c>
      <c r="C46" s="2">
        <v>792.00119670000004</v>
      </c>
      <c r="E46" s="2">
        <v>55.080374999999997</v>
      </c>
      <c r="F46" s="2">
        <v>25.6</v>
      </c>
      <c r="G46" s="2">
        <v>8.3533179999999999E-2</v>
      </c>
    </row>
    <row r="47" spans="1:7" x14ac:dyDescent="0.3">
      <c r="A47" s="2">
        <v>90.499011870000004</v>
      </c>
      <c r="B47" s="2">
        <v>6.4</v>
      </c>
      <c r="C47" s="2">
        <v>730.96738749999997</v>
      </c>
      <c r="E47" s="2">
        <v>57.370898179999998</v>
      </c>
      <c r="F47" s="2">
        <v>25.6</v>
      </c>
      <c r="G47" s="2">
        <v>7.7594976999999996E-2</v>
      </c>
    </row>
    <row r="48" spans="1:7" x14ac:dyDescent="0.3">
      <c r="A48" s="2">
        <v>91.767325319999998</v>
      </c>
      <c r="B48" s="2">
        <v>6.4</v>
      </c>
      <c r="C48" s="2">
        <v>710.62661990000004</v>
      </c>
      <c r="E48" s="2">
        <v>59.814220149999997</v>
      </c>
      <c r="F48" s="2">
        <v>25.6</v>
      </c>
      <c r="G48" s="2">
        <v>7.1580807999999996E-2</v>
      </c>
    </row>
    <row r="49" spans="1:7" x14ac:dyDescent="0.3">
      <c r="A49" s="2">
        <v>92.470953059999999</v>
      </c>
      <c r="B49" s="2">
        <v>6.4</v>
      </c>
      <c r="C49" s="2">
        <v>692.31101149999995</v>
      </c>
      <c r="E49" s="2">
        <v>62.279517759999997</v>
      </c>
      <c r="F49" s="2">
        <v>25.6</v>
      </c>
      <c r="G49" s="2">
        <v>6.6040224999999994E-2</v>
      </c>
    </row>
    <row r="50" spans="1:7" x14ac:dyDescent="0.3">
      <c r="A50" s="2">
        <v>78.350070619999997</v>
      </c>
      <c r="B50" s="2">
        <v>6.4</v>
      </c>
      <c r="C50" s="2">
        <v>716.46333570000002</v>
      </c>
      <c r="E50" s="2">
        <v>64.679351139999994</v>
      </c>
      <c r="F50" s="2">
        <v>25.6</v>
      </c>
      <c r="G50" s="2">
        <v>6.0601204999999998E-2</v>
      </c>
    </row>
    <row r="51" spans="1:7" x14ac:dyDescent="0.3">
      <c r="A51" s="2">
        <v>80.754084120000002</v>
      </c>
      <c r="B51" s="2">
        <v>6.4</v>
      </c>
      <c r="C51" s="2">
        <v>736.87889610000002</v>
      </c>
      <c r="E51" s="2">
        <v>67.079184530000006</v>
      </c>
      <c r="F51" s="2">
        <v>25.6</v>
      </c>
      <c r="G51" s="2">
        <v>5.5162186000000002E-2</v>
      </c>
    </row>
    <row r="52" spans="1:7" x14ac:dyDescent="0.3">
      <c r="A52" s="2">
        <v>85.279336760000007</v>
      </c>
      <c r="B52" s="2">
        <v>6.4</v>
      </c>
      <c r="C52" s="2">
        <v>775.66759769999999</v>
      </c>
      <c r="E52" s="2">
        <v>69.413806309999998</v>
      </c>
      <c r="F52" s="2">
        <v>25.6</v>
      </c>
      <c r="G52" s="2">
        <v>5.0655811000000002E-2</v>
      </c>
    </row>
    <row r="53" spans="1:7" x14ac:dyDescent="0.3">
      <c r="A53" s="2">
        <v>7.8003147049999999</v>
      </c>
      <c r="B53" s="2">
        <v>6.4</v>
      </c>
      <c r="C53" s="2">
        <v>224.19144660000001</v>
      </c>
      <c r="E53" s="2">
        <v>71.879355899999993</v>
      </c>
      <c r="F53" s="2">
        <v>25.6</v>
      </c>
      <c r="G53" s="2">
        <v>4.5944235E-2</v>
      </c>
    </row>
    <row r="54" spans="1:7" x14ac:dyDescent="0.3">
      <c r="A54" s="2">
        <v>24.035704939999999</v>
      </c>
      <c r="B54" s="2">
        <v>12.8</v>
      </c>
      <c r="C54" s="2">
        <v>320.75428549999998</v>
      </c>
      <c r="E54" s="2">
        <v>74.279693870000003</v>
      </c>
      <c r="F54" s="2">
        <v>25.6</v>
      </c>
      <c r="G54" s="2">
        <v>4.2165304000000001E-2</v>
      </c>
    </row>
    <row r="55" spans="1:7" x14ac:dyDescent="0.3">
      <c r="A55" s="2">
        <v>26.525824679999999</v>
      </c>
      <c r="B55" s="2">
        <v>12.8</v>
      </c>
      <c r="C55" s="2">
        <v>336.51637699999998</v>
      </c>
      <c r="E55" s="2">
        <v>76.679874359999999</v>
      </c>
      <c r="F55" s="2">
        <v>25.6</v>
      </c>
      <c r="G55" s="2">
        <v>3.7868255000000003E-2</v>
      </c>
    </row>
    <row r="56" spans="1:7" x14ac:dyDescent="0.3">
      <c r="A56" s="2">
        <v>28.922379450000001</v>
      </c>
      <c r="B56" s="2">
        <v>12.8</v>
      </c>
      <c r="C56" s="2">
        <v>351.74315189999999</v>
      </c>
      <c r="E56" s="2">
        <v>79.123917719999994</v>
      </c>
      <c r="F56" s="2">
        <v>25.6</v>
      </c>
      <c r="G56" s="2">
        <v>3.4227467999999997E-2</v>
      </c>
    </row>
    <row r="57" spans="1:7" x14ac:dyDescent="0.3">
      <c r="A57" s="2">
        <v>30.630532150000001</v>
      </c>
      <c r="B57" s="2">
        <v>12.8</v>
      </c>
      <c r="C57" s="2">
        <v>362.1309622</v>
      </c>
      <c r="E57" s="2">
        <v>81.480371410000004</v>
      </c>
      <c r="F57" s="2">
        <v>25.6</v>
      </c>
      <c r="G57" s="2">
        <v>2.9721786E-2</v>
      </c>
    </row>
    <row r="58" spans="1:7" x14ac:dyDescent="0.3">
      <c r="A58" s="2">
        <v>41.55189326</v>
      </c>
      <c r="B58" s="2">
        <v>12.8</v>
      </c>
      <c r="C58" s="2">
        <v>435.36764979999998</v>
      </c>
      <c r="E58" s="2">
        <v>83.880940649999999</v>
      </c>
      <c r="F58" s="2">
        <v>25.6</v>
      </c>
      <c r="G58" s="2">
        <v>2.6703728999999999E-2</v>
      </c>
    </row>
    <row r="59" spans="1:7" x14ac:dyDescent="0.3">
      <c r="A59" s="2">
        <v>43.67260023</v>
      </c>
      <c r="B59" s="2">
        <v>12.8</v>
      </c>
      <c r="C59" s="2">
        <v>449.9729595</v>
      </c>
      <c r="E59" s="2">
        <v>86.353873640000003</v>
      </c>
      <c r="F59" s="2">
        <v>25.6</v>
      </c>
      <c r="G59" s="2">
        <v>2.2341463999999998E-2</v>
      </c>
    </row>
    <row r="60" spans="1:7" x14ac:dyDescent="0.3">
      <c r="A60" s="2">
        <v>46.598358300000001</v>
      </c>
      <c r="B60" s="2">
        <v>12.8</v>
      </c>
      <c r="C60" s="2">
        <v>464.34008290000003</v>
      </c>
      <c r="E60" s="2">
        <v>88.244789049999994</v>
      </c>
      <c r="F60" s="2">
        <v>25.6</v>
      </c>
      <c r="G60" s="2">
        <v>1.8508828000000001E-2</v>
      </c>
    </row>
    <row r="61" spans="1:7" x14ac:dyDescent="0.3">
      <c r="A61" s="2">
        <v>49.398493209999998</v>
      </c>
      <c r="B61" s="2">
        <v>12.8</v>
      </c>
      <c r="C61" s="2">
        <v>489.29527910000002</v>
      </c>
      <c r="E61" s="2">
        <v>91.540318650000003</v>
      </c>
      <c r="F61" s="2">
        <v>25.6</v>
      </c>
      <c r="G61" s="2">
        <v>1.5032859000000001E-2</v>
      </c>
    </row>
    <row r="62" spans="1:7" x14ac:dyDescent="0.3">
      <c r="A62" s="2">
        <v>56.318572060000001</v>
      </c>
      <c r="B62" s="2">
        <v>12.8</v>
      </c>
      <c r="C62" s="2">
        <v>545.95352920000005</v>
      </c>
      <c r="E62" s="2">
        <v>93.962789040000004</v>
      </c>
      <c r="F62" s="2">
        <v>25.6</v>
      </c>
      <c r="G62" s="2">
        <v>1.2243296000000001E-2</v>
      </c>
    </row>
    <row r="63" spans="1:7" x14ac:dyDescent="0.3">
      <c r="A63" s="2">
        <v>58.438894269999999</v>
      </c>
      <c r="B63" s="2">
        <v>12.8</v>
      </c>
      <c r="C63" s="2">
        <v>557.83479850000003</v>
      </c>
      <c r="E63" s="2">
        <v>96.23744404</v>
      </c>
      <c r="F63" s="2">
        <v>25.6</v>
      </c>
      <c r="G63" s="2">
        <v>7.9684669999999999E-3</v>
      </c>
    </row>
    <row r="64" spans="1:7" x14ac:dyDescent="0.3">
      <c r="A64" s="2">
        <v>60.85132523</v>
      </c>
      <c r="B64" s="2">
        <v>12.8</v>
      </c>
      <c r="C64" s="2">
        <v>575.34597559999997</v>
      </c>
      <c r="E64" s="2">
        <v>98.066421090000006</v>
      </c>
      <c r="F64" s="2">
        <v>25.6</v>
      </c>
      <c r="G64" s="2">
        <v>9.8519769999999996E-3</v>
      </c>
    </row>
    <row r="65" spans="1:7" x14ac:dyDescent="0.3">
      <c r="A65" s="2">
        <v>63.244984670000001</v>
      </c>
      <c r="B65" s="2">
        <v>12.8</v>
      </c>
      <c r="C65" s="2">
        <v>593.88336600000002</v>
      </c>
      <c r="E65" s="2">
        <v>18.002752569999998</v>
      </c>
      <c r="F65" s="2">
        <v>38.4</v>
      </c>
      <c r="G65" s="2">
        <v>0.20283243100000001</v>
      </c>
    </row>
    <row r="66" spans="1:7" x14ac:dyDescent="0.3">
      <c r="A66" s="2">
        <v>65.262911110000005</v>
      </c>
      <c r="B66" s="2">
        <v>12.8</v>
      </c>
      <c r="C66" s="2">
        <v>609.3739842</v>
      </c>
      <c r="E66" s="2">
        <v>20.399802319999999</v>
      </c>
      <c r="F66" s="2">
        <v>38.4</v>
      </c>
      <c r="G66" s="2">
        <v>0.18823525399999999</v>
      </c>
    </row>
    <row r="67" spans="1:7" x14ac:dyDescent="0.3">
      <c r="A67" s="2">
        <v>67.787142750000001</v>
      </c>
      <c r="B67" s="2">
        <v>12.8</v>
      </c>
      <c r="C67" s="2">
        <v>630.93397730000004</v>
      </c>
      <c r="E67" s="2">
        <v>22.79675537</v>
      </c>
      <c r="F67" s="2">
        <v>38.4</v>
      </c>
      <c r="G67" s="2">
        <v>0.173319894</v>
      </c>
    </row>
    <row r="68" spans="1:7" x14ac:dyDescent="0.3">
      <c r="A68" s="2">
        <v>70.184428350000005</v>
      </c>
      <c r="B68" s="2">
        <v>12.8</v>
      </c>
      <c r="C68" s="2">
        <v>653.71602580000001</v>
      </c>
      <c r="E68" s="2">
        <v>25.193666360000002</v>
      </c>
      <c r="F68" s="2">
        <v>38.4</v>
      </c>
      <c r="G68" s="2">
        <v>0.158266193</v>
      </c>
    </row>
    <row r="69" spans="1:7" x14ac:dyDescent="0.3">
      <c r="A69" s="2">
        <v>72.518062069999999</v>
      </c>
      <c r="B69" s="2">
        <v>12.8</v>
      </c>
      <c r="C69" s="2">
        <v>675.84279860000004</v>
      </c>
      <c r="E69" s="2">
        <v>27.590640430000001</v>
      </c>
      <c r="F69" s="2">
        <v>38.4</v>
      </c>
      <c r="G69" s="2">
        <v>0.14342000299999999</v>
      </c>
    </row>
    <row r="70" spans="1:7" x14ac:dyDescent="0.3">
      <c r="A70" s="2">
        <v>74.82816991</v>
      </c>
      <c r="B70" s="2">
        <v>12.8</v>
      </c>
      <c r="C70" s="2">
        <v>698.0729824</v>
      </c>
      <c r="E70" s="2">
        <v>29.98759347</v>
      </c>
      <c r="F70" s="2">
        <v>38.4</v>
      </c>
      <c r="G70" s="2">
        <v>0.128504643</v>
      </c>
    </row>
    <row r="71" spans="1:7" x14ac:dyDescent="0.3">
      <c r="A71" s="2">
        <v>76.758853599999995</v>
      </c>
      <c r="B71" s="2">
        <v>12.8</v>
      </c>
      <c r="C71" s="2">
        <v>700.64681399999995</v>
      </c>
      <c r="E71" s="2">
        <v>32.057687610000002</v>
      </c>
      <c r="F71" s="2">
        <v>38.4</v>
      </c>
      <c r="G71" s="2">
        <v>0.11561769299999999</v>
      </c>
    </row>
    <row r="72" spans="1:7" x14ac:dyDescent="0.3">
      <c r="A72" s="2">
        <v>79.725395320000004</v>
      </c>
      <c r="B72" s="2">
        <v>12.8</v>
      </c>
      <c r="C72" s="2">
        <v>703.7622222</v>
      </c>
      <c r="E72" s="2">
        <v>34.062661310000003</v>
      </c>
      <c r="F72" s="2">
        <v>38.4</v>
      </c>
      <c r="G72" s="2">
        <v>0.10396335700000001</v>
      </c>
    </row>
    <row r="73" spans="1:7" x14ac:dyDescent="0.3">
      <c r="A73" s="2">
        <v>82.1195412</v>
      </c>
      <c r="B73" s="2">
        <v>12.8</v>
      </c>
      <c r="C73" s="2">
        <v>704.31505609999999</v>
      </c>
      <c r="E73" s="2">
        <v>36.52801985</v>
      </c>
      <c r="F73" s="2">
        <v>38.4</v>
      </c>
      <c r="G73" s="2">
        <v>9.8623252999999994E-2</v>
      </c>
    </row>
    <row r="74" spans="1:7" x14ac:dyDescent="0.3">
      <c r="A74" s="2">
        <v>84.064043499999997</v>
      </c>
      <c r="B74" s="2">
        <v>12.8</v>
      </c>
      <c r="C74" s="2">
        <v>671.39131889999999</v>
      </c>
      <c r="E74" s="2">
        <v>38.927790170000002</v>
      </c>
      <c r="F74" s="2">
        <v>38.4</v>
      </c>
      <c r="G74" s="2">
        <v>9.2976722999999997E-2</v>
      </c>
    </row>
    <row r="75" spans="1:7" x14ac:dyDescent="0.3">
      <c r="A75" s="2">
        <v>85.648523519999998</v>
      </c>
      <c r="B75" s="2">
        <v>12.8</v>
      </c>
      <c r="C75" s="2">
        <v>639.50985639999999</v>
      </c>
      <c r="E75" s="2">
        <v>41.32760253</v>
      </c>
      <c r="F75" s="2">
        <v>38.4</v>
      </c>
      <c r="G75" s="2">
        <v>8.7468533000000001E-2</v>
      </c>
    </row>
    <row r="76" spans="1:7" x14ac:dyDescent="0.3">
      <c r="A76" s="2">
        <v>87.232860220000006</v>
      </c>
      <c r="B76" s="2">
        <v>12.8</v>
      </c>
      <c r="C76" s="2">
        <v>606.613698</v>
      </c>
      <c r="E76" s="2">
        <v>43.727414889999999</v>
      </c>
      <c r="F76" s="2">
        <v>38.4</v>
      </c>
      <c r="G76" s="2">
        <v>8.1960343000000005E-2</v>
      </c>
    </row>
    <row r="77" spans="1:7" x14ac:dyDescent="0.3">
      <c r="A77" s="2">
        <v>88.710492860000002</v>
      </c>
      <c r="B77" s="2">
        <v>12.8</v>
      </c>
      <c r="C77" s="2">
        <v>568.25275369999997</v>
      </c>
      <c r="E77" s="2">
        <v>46.181377779999998</v>
      </c>
      <c r="F77" s="2">
        <v>38.4</v>
      </c>
      <c r="G77" s="2">
        <v>7.5041654999999999E-2</v>
      </c>
    </row>
    <row r="78" spans="1:7" x14ac:dyDescent="0.3">
      <c r="A78" s="2">
        <v>89.765844569999999</v>
      </c>
      <c r="B78" s="2">
        <v>12.8</v>
      </c>
      <c r="C78" s="2">
        <v>540.14288299999998</v>
      </c>
      <c r="E78" s="2">
        <v>48.551563450000003</v>
      </c>
      <c r="F78" s="2">
        <v>38.4</v>
      </c>
      <c r="G78" s="2">
        <v>7.1820378000000004E-2</v>
      </c>
    </row>
    <row r="79" spans="1:7" x14ac:dyDescent="0.3">
      <c r="A79" s="2">
        <v>91.243437650000004</v>
      </c>
      <c r="B79" s="2">
        <v>12.8</v>
      </c>
      <c r="C79" s="2">
        <v>501.50189710000001</v>
      </c>
      <c r="E79" s="2">
        <v>50.927650919999998</v>
      </c>
      <c r="F79" s="2">
        <v>38.4</v>
      </c>
      <c r="G79" s="2">
        <v>6.8064246999999994E-2</v>
      </c>
    </row>
    <row r="80" spans="1:7" x14ac:dyDescent="0.3">
      <c r="A80" s="2">
        <v>93.038926369999999</v>
      </c>
      <c r="B80" s="2">
        <v>12.8</v>
      </c>
      <c r="C80" s="2">
        <v>463.56203219999998</v>
      </c>
      <c r="E80" s="2">
        <v>53.328136059999999</v>
      </c>
      <c r="F80" s="2">
        <v>38.4</v>
      </c>
      <c r="G80" s="2">
        <v>6.4769508000000003E-2</v>
      </c>
    </row>
    <row r="81" spans="1:7" x14ac:dyDescent="0.3">
      <c r="A81" s="2">
        <v>94.622957940000006</v>
      </c>
      <c r="B81" s="2">
        <v>12.8</v>
      </c>
      <c r="C81" s="2">
        <v>428.5055534</v>
      </c>
      <c r="E81" s="2">
        <v>55.72862121</v>
      </c>
      <c r="F81" s="2">
        <v>38.4</v>
      </c>
      <c r="G81" s="2">
        <v>6.1474769999999998E-2</v>
      </c>
    </row>
    <row r="82" spans="1:7" x14ac:dyDescent="0.3">
      <c r="A82" s="2">
        <v>54.311949300000002</v>
      </c>
      <c r="B82" s="2">
        <v>12.8</v>
      </c>
      <c r="C82" s="2">
        <v>526.56439230000001</v>
      </c>
      <c r="E82" s="2">
        <v>58.371375200000003</v>
      </c>
      <c r="F82" s="2">
        <v>38.4</v>
      </c>
      <c r="G82" s="2">
        <v>5.7174764000000003E-2</v>
      </c>
    </row>
    <row r="83" spans="1:7" x14ac:dyDescent="0.3">
      <c r="A83" s="2">
        <v>52.474059840000002</v>
      </c>
      <c r="B83" s="2">
        <v>12.8</v>
      </c>
      <c r="C83" s="2">
        <v>514.30700149999996</v>
      </c>
      <c r="E83" s="2">
        <v>60.791385579999996</v>
      </c>
      <c r="F83" s="2">
        <v>38.4</v>
      </c>
      <c r="G83" s="2">
        <v>5.4272452999999998E-2</v>
      </c>
    </row>
    <row r="84" spans="1:7" x14ac:dyDescent="0.3">
      <c r="A84" s="2">
        <v>50.777126060000001</v>
      </c>
      <c r="B84" s="2">
        <v>12.8</v>
      </c>
      <c r="C84" s="2">
        <v>500.01582159999998</v>
      </c>
      <c r="E84" s="2">
        <v>63.36620739</v>
      </c>
      <c r="F84" s="2">
        <v>38.4</v>
      </c>
      <c r="G84" s="2">
        <v>4.9935092E-2</v>
      </c>
    </row>
    <row r="85" spans="1:7" x14ac:dyDescent="0.3">
      <c r="A85" s="2">
        <v>47.524789499999997</v>
      </c>
      <c r="B85" s="2">
        <v>12.8</v>
      </c>
      <c r="C85" s="2">
        <v>473.47300410000003</v>
      </c>
      <c r="E85" s="2">
        <v>65.832095330000001</v>
      </c>
      <c r="F85" s="2">
        <v>38.4</v>
      </c>
      <c r="G85" s="2">
        <v>4.6336698000000003E-2</v>
      </c>
    </row>
    <row r="86" spans="1:7" x14ac:dyDescent="0.3">
      <c r="A86" s="2">
        <v>39.46672727</v>
      </c>
      <c r="B86" s="2">
        <v>12.8</v>
      </c>
      <c r="C86" s="2">
        <v>422.39239179999998</v>
      </c>
      <c r="E86" s="2">
        <v>68.360977590000005</v>
      </c>
      <c r="F86" s="2">
        <v>38.4</v>
      </c>
      <c r="G86" s="2">
        <v>4.2491495999999997E-2</v>
      </c>
    </row>
    <row r="87" spans="1:7" x14ac:dyDescent="0.3">
      <c r="A87" s="2">
        <v>37.204532440000001</v>
      </c>
      <c r="B87" s="2">
        <v>12.8</v>
      </c>
      <c r="C87" s="2">
        <v>406.05303959999998</v>
      </c>
      <c r="E87" s="2">
        <v>70.858227439999993</v>
      </c>
      <c r="F87" s="2">
        <v>38.4</v>
      </c>
      <c r="G87" s="2">
        <v>3.8324702000000002E-2</v>
      </c>
    </row>
    <row r="88" spans="1:7" x14ac:dyDescent="0.3">
      <c r="A88" s="2">
        <v>34.659850929999998</v>
      </c>
      <c r="B88" s="2">
        <v>12.8</v>
      </c>
      <c r="C88" s="2">
        <v>389.70793409999999</v>
      </c>
      <c r="E88" s="2">
        <v>73.185414420000001</v>
      </c>
      <c r="F88" s="2">
        <v>38.4</v>
      </c>
      <c r="G88" s="2">
        <v>3.3299934000000003E-2</v>
      </c>
    </row>
    <row r="89" spans="1:7" x14ac:dyDescent="0.3">
      <c r="A89" s="2">
        <v>32.962629489999998</v>
      </c>
      <c r="B89" s="2">
        <v>12.8</v>
      </c>
      <c r="C89" s="2">
        <v>373.38008839999998</v>
      </c>
      <c r="E89" s="2">
        <v>75.706707489999999</v>
      </c>
      <c r="F89" s="2">
        <v>38.4</v>
      </c>
      <c r="G89" s="2">
        <v>2.8428371000000001E-2</v>
      </c>
    </row>
    <row r="90" spans="1:7" x14ac:dyDescent="0.3">
      <c r="A90" s="2">
        <v>21.936443369999999</v>
      </c>
      <c r="B90" s="2">
        <v>12.8</v>
      </c>
      <c r="C90" s="2">
        <v>307.9824064</v>
      </c>
      <c r="E90" s="2">
        <v>78.182746570000006</v>
      </c>
      <c r="F90" s="2">
        <v>38.4</v>
      </c>
      <c r="G90" s="2">
        <v>2.6304434000000002E-2</v>
      </c>
    </row>
    <row r="91" spans="1:7" x14ac:dyDescent="0.3">
      <c r="A91" s="2">
        <v>20.240084920000001</v>
      </c>
      <c r="B91" s="2">
        <v>12.8</v>
      </c>
      <c r="C91" s="2">
        <v>297.76455800000002</v>
      </c>
      <c r="E91" s="2">
        <v>80.757623039999999</v>
      </c>
      <c r="F91" s="2">
        <v>38.4</v>
      </c>
      <c r="G91" s="2">
        <v>2.2146915999999999E-2</v>
      </c>
    </row>
    <row r="92" spans="1:7" x14ac:dyDescent="0.3">
      <c r="A92" s="2">
        <v>18.260376780000001</v>
      </c>
      <c r="B92" s="2">
        <v>12.8</v>
      </c>
      <c r="C92" s="2">
        <v>281.43095899999997</v>
      </c>
      <c r="E92" s="2">
        <v>85.601325250000002</v>
      </c>
      <c r="F92" s="2">
        <v>38.4</v>
      </c>
      <c r="G92" s="2">
        <v>2.0473584E-2</v>
      </c>
    </row>
    <row r="93" spans="1:7" x14ac:dyDescent="0.3">
      <c r="A93" s="2">
        <v>16.988323690000001</v>
      </c>
      <c r="B93" s="2">
        <v>12.8</v>
      </c>
      <c r="C93" s="2">
        <v>275.295072</v>
      </c>
      <c r="E93" s="2">
        <v>88.001637529999996</v>
      </c>
      <c r="F93" s="2">
        <v>38.4</v>
      </c>
      <c r="G93" s="2">
        <v>1.6610112E-2</v>
      </c>
    </row>
    <row r="94" spans="1:7" x14ac:dyDescent="0.3">
      <c r="A94" s="2">
        <v>45.545369030000003</v>
      </c>
      <c r="B94" s="2">
        <v>12.8</v>
      </c>
      <c r="C94" s="2">
        <v>459.17607090000001</v>
      </c>
      <c r="E94" s="2">
        <v>90.383628180000002</v>
      </c>
      <c r="F94" s="2">
        <v>38.4</v>
      </c>
      <c r="G94" s="2">
        <v>1.6314088000000001E-2</v>
      </c>
    </row>
    <row r="95" spans="1:7" x14ac:dyDescent="0.3">
      <c r="A95" s="2">
        <v>32.290788689999999</v>
      </c>
      <c r="B95" s="2">
        <v>25.6</v>
      </c>
      <c r="C95" s="2">
        <v>366.74726070000003</v>
      </c>
      <c r="E95" s="2">
        <v>92.632176790000003</v>
      </c>
      <c r="F95" s="2">
        <v>38.4</v>
      </c>
      <c r="G95" s="2">
        <v>7.9514110000000002E-3</v>
      </c>
    </row>
    <row r="96" spans="1:7" x14ac:dyDescent="0.3">
      <c r="A96" s="2">
        <v>34.977648459999997</v>
      </c>
      <c r="B96" s="2">
        <v>25.6</v>
      </c>
      <c r="C96" s="2">
        <v>389.7144065</v>
      </c>
      <c r="E96" s="2">
        <v>96.488222829999998</v>
      </c>
      <c r="F96" s="2">
        <v>38.4</v>
      </c>
      <c r="G96" s="2">
        <v>5.0333139999999997E-3</v>
      </c>
    </row>
    <row r="97" spans="1:7" x14ac:dyDescent="0.3">
      <c r="A97" s="2">
        <v>37.128876640000001</v>
      </c>
      <c r="B97" s="2">
        <v>25.6</v>
      </c>
      <c r="C97" s="2">
        <v>406.12423660000002</v>
      </c>
      <c r="E97" s="2">
        <v>98.065623209999998</v>
      </c>
      <c r="F97" s="2">
        <v>38.4</v>
      </c>
      <c r="G97" s="2">
        <v>7.226962E-3</v>
      </c>
    </row>
    <row r="98" spans="1:7" x14ac:dyDescent="0.3">
      <c r="A98" s="2">
        <v>39.617157900000002</v>
      </c>
      <c r="B98" s="2">
        <v>25.6</v>
      </c>
      <c r="C98" s="2">
        <v>424.9412805</v>
      </c>
      <c r="E98" s="2">
        <v>18.202504009999998</v>
      </c>
      <c r="F98" s="2">
        <v>64</v>
      </c>
      <c r="G98" s="2">
        <v>0.141751872</v>
      </c>
    </row>
    <row r="99" spans="1:7" x14ac:dyDescent="0.3">
      <c r="A99" s="2">
        <v>41.976568669999999</v>
      </c>
      <c r="B99" s="2">
        <v>25.6</v>
      </c>
      <c r="C99" s="2">
        <v>442.06950399999999</v>
      </c>
      <c r="E99" s="2">
        <v>20.60052254</v>
      </c>
      <c r="F99" s="2">
        <v>64</v>
      </c>
      <c r="G99" s="2">
        <v>0.130341968</v>
      </c>
    </row>
    <row r="100" spans="1:7" x14ac:dyDescent="0.3">
      <c r="A100" s="2">
        <v>44.309515920000003</v>
      </c>
      <c r="B100" s="2">
        <v>25.6</v>
      </c>
      <c r="C100" s="2">
        <v>459.33605169999998</v>
      </c>
      <c r="E100" s="2">
        <v>22.998505779999999</v>
      </c>
      <c r="F100" s="2">
        <v>64</v>
      </c>
      <c r="G100" s="2">
        <v>0.118815956</v>
      </c>
    </row>
    <row r="101" spans="1:7" x14ac:dyDescent="0.3">
      <c r="A101" s="2">
        <v>46.599867719999999</v>
      </c>
      <c r="B101" s="2">
        <v>25.6</v>
      </c>
      <c r="C101" s="2">
        <v>475.02675900000003</v>
      </c>
      <c r="E101" s="2">
        <v>25.39651005</v>
      </c>
      <c r="F101" s="2">
        <v>64</v>
      </c>
      <c r="G101" s="2">
        <v>0.10735911400000001</v>
      </c>
    </row>
    <row r="102" spans="1:7" x14ac:dyDescent="0.3">
      <c r="A102" s="2">
        <v>48.8688954</v>
      </c>
      <c r="B102" s="2">
        <v>25.6</v>
      </c>
      <c r="C102" s="2">
        <v>489.74274150000002</v>
      </c>
      <c r="E102" s="2">
        <v>27.79451431</v>
      </c>
      <c r="F102" s="2">
        <v>64</v>
      </c>
      <c r="G102" s="2">
        <v>9.5902271999999997E-2</v>
      </c>
    </row>
    <row r="103" spans="1:7" x14ac:dyDescent="0.3">
      <c r="A103" s="2">
        <v>51.943638909999997</v>
      </c>
      <c r="B103" s="2">
        <v>25.6</v>
      </c>
      <c r="C103" s="2">
        <v>508.92682259999998</v>
      </c>
      <c r="E103" s="2">
        <v>30.192497549999999</v>
      </c>
      <c r="F103" s="2">
        <v>64</v>
      </c>
      <c r="G103" s="2">
        <v>8.4376259999999995E-2</v>
      </c>
    </row>
    <row r="104" spans="1:7" x14ac:dyDescent="0.3">
      <c r="A104" s="2">
        <v>54.276213509999998</v>
      </c>
      <c r="B104" s="2">
        <v>25.6</v>
      </c>
      <c r="C104" s="2">
        <v>523.55496240000002</v>
      </c>
      <c r="E104" s="2">
        <v>32.590298580000002</v>
      </c>
      <c r="F104" s="2">
        <v>64</v>
      </c>
      <c r="G104" s="2">
        <v>7.2250771000000005E-2</v>
      </c>
    </row>
    <row r="105" spans="1:7" x14ac:dyDescent="0.3">
      <c r="A105" s="2">
        <v>56.608874219999997</v>
      </c>
      <c r="B105" s="2">
        <v>25.6</v>
      </c>
      <c r="C105" s="2">
        <v>538.79277939999997</v>
      </c>
      <c r="E105" s="2">
        <v>34.989515769999997</v>
      </c>
      <c r="F105" s="2">
        <v>64</v>
      </c>
      <c r="G105" s="2">
        <v>6.4784483000000004E-2</v>
      </c>
    </row>
    <row r="106" spans="1:7" x14ac:dyDescent="0.3">
      <c r="A106" s="2">
        <v>59.071630659999997</v>
      </c>
      <c r="B106" s="2">
        <v>25.6</v>
      </c>
      <c r="C106" s="2">
        <v>537.60837770000001</v>
      </c>
      <c r="E106" s="2">
        <v>37.389621949999999</v>
      </c>
      <c r="F106" s="2">
        <v>64</v>
      </c>
      <c r="G106" s="2">
        <v>6.0242948999999997E-2</v>
      </c>
    </row>
    <row r="107" spans="1:7" x14ac:dyDescent="0.3">
      <c r="A107" s="2">
        <v>61.268935849999998</v>
      </c>
      <c r="B107" s="2">
        <v>25.6</v>
      </c>
      <c r="C107" s="2">
        <v>532.02917079999997</v>
      </c>
      <c r="E107" s="2">
        <v>39.789833780000002</v>
      </c>
      <c r="F107" s="2">
        <v>64</v>
      </c>
      <c r="G107" s="2">
        <v>5.6048995999999997E-2</v>
      </c>
    </row>
    <row r="108" spans="1:7" x14ac:dyDescent="0.3">
      <c r="A108" s="2">
        <v>63.598666489999999</v>
      </c>
      <c r="B108" s="2">
        <v>25.6</v>
      </c>
      <c r="C108" s="2">
        <v>526.52209249999999</v>
      </c>
      <c r="E108" s="2">
        <v>42.190129710000001</v>
      </c>
      <c r="F108" s="2">
        <v>64</v>
      </c>
      <c r="G108" s="2">
        <v>5.2131723999999997E-2</v>
      </c>
    </row>
    <row r="109" spans="1:7" x14ac:dyDescent="0.3">
      <c r="A109" s="2">
        <v>65.90477885</v>
      </c>
      <c r="B109" s="2">
        <v>25.6</v>
      </c>
      <c r="C109" s="2">
        <v>520.46422359999997</v>
      </c>
      <c r="E109" s="2">
        <v>44.590341539999997</v>
      </c>
      <c r="F109" s="2">
        <v>64</v>
      </c>
      <c r="G109" s="2">
        <v>4.7937771999999997E-2</v>
      </c>
    </row>
    <row r="110" spans="1:7" x14ac:dyDescent="0.3">
      <c r="A110" s="2">
        <v>68.236950089999993</v>
      </c>
      <c r="B110" s="2">
        <v>25.6</v>
      </c>
      <c r="C110" s="2">
        <v>515.56999310000003</v>
      </c>
      <c r="E110" s="2">
        <v>47.055997230000003</v>
      </c>
      <c r="F110" s="2">
        <v>64</v>
      </c>
      <c r="G110" s="2">
        <v>4.3575292000000002E-2</v>
      </c>
    </row>
    <row r="111" spans="1:7" x14ac:dyDescent="0.3">
      <c r="A111" s="2">
        <v>70.587858409999996</v>
      </c>
      <c r="B111" s="2">
        <v>25.6</v>
      </c>
      <c r="C111" s="2">
        <v>510.00085780000001</v>
      </c>
      <c r="E111" s="2">
        <v>49.609608469999998</v>
      </c>
      <c r="F111" s="2">
        <v>64</v>
      </c>
      <c r="G111" s="2">
        <v>4.1281436999999997E-2</v>
      </c>
    </row>
    <row r="112" spans="1:7" x14ac:dyDescent="0.3">
      <c r="A112" s="2">
        <v>72.811864439999994</v>
      </c>
      <c r="B112" s="2">
        <v>25.6</v>
      </c>
      <c r="C112" s="2">
        <v>505.96357590000002</v>
      </c>
      <c r="E112" s="2">
        <v>52.010556149999999</v>
      </c>
      <c r="F112" s="2">
        <v>64</v>
      </c>
      <c r="G112" s="2">
        <v>3.9508447000000002E-2</v>
      </c>
    </row>
    <row r="113" spans="1:7" x14ac:dyDescent="0.3">
      <c r="A113" s="2">
        <v>75.247101319999999</v>
      </c>
      <c r="B113" s="2">
        <v>25.6</v>
      </c>
      <c r="C113" s="2">
        <v>497.44068679999998</v>
      </c>
      <c r="E113" s="2">
        <v>54.41139871</v>
      </c>
      <c r="F113" s="2">
        <v>64</v>
      </c>
      <c r="G113" s="2">
        <v>3.7389604999999999E-2</v>
      </c>
    </row>
    <row r="114" spans="1:7" x14ac:dyDescent="0.3">
      <c r="A114" s="2">
        <v>77.574245590000004</v>
      </c>
      <c r="B114" s="2">
        <v>25.6</v>
      </c>
      <c r="C114" s="2">
        <v>473.62213209999999</v>
      </c>
      <c r="E114" s="2">
        <v>56.8122623</v>
      </c>
      <c r="F114" s="2">
        <v>64</v>
      </c>
      <c r="G114" s="2">
        <v>3.5339934000000003E-2</v>
      </c>
    </row>
    <row r="115" spans="1:7" x14ac:dyDescent="0.3">
      <c r="A115" s="2">
        <v>79.90134802</v>
      </c>
      <c r="B115" s="2">
        <v>25.6</v>
      </c>
      <c r="C115" s="2">
        <v>449.50733509999998</v>
      </c>
      <c r="E115" s="2">
        <v>59.188982060000001</v>
      </c>
      <c r="F115" s="2">
        <v>64</v>
      </c>
      <c r="G115" s="2">
        <v>3.3664038E-2</v>
      </c>
    </row>
    <row r="116" spans="1:7" x14ac:dyDescent="0.3">
      <c r="A116" s="2">
        <v>82.22830793</v>
      </c>
      <c r="B116" s="2">
        <v>25.6</v>
      </c>
      <c r="C116" s="2">
        <v>424.3834627</v>
      </c>
      <c r="E116" s="2">
        <v>61.613842300000002</v>
      </c>
      <c r="F116" s="2">
        <v>64</v>
      </c>
      <c r="G116" s="2">
        <v>3.0756398000000001E-2</v>
      </c>
    </row>
    <row r="117" spans="1:7" x14ac:dyDescent="0.3">
      <c r="A117" s="2">
        <v>84.447913999999997</v>
      </c>
      <c r="B117" s="2">
        <v>25.6</v>
      </c>
      <c r="C117" s="2">
        <v>389.1944527</v>
      </c>
      <c r="E117" s="2">
        <v>64.014474620000001</v>
      </c>
      <c r="F117" s="2">
        <v>64</v>
      </c>
      <c r="G117" s="2">
        <v>2.7945853E-2</v>
      </c>
    </row>
    <row r="118" spans="1:7" x14ac:dyDescent="0.3">
      <c r="A118" s="2">
        <v>86.667169639999997</v>
      </c>
      <c r="B118" s="2">
        <v>25.6</v>
      </c>
      <c r="C118" s="2">
        <v>351.52441340000001</v>
      </c>
      <c r="E118" s="2">
        <v>66.415148979999998</v>
      </c>
      <c r="F118" s="2">
        <v>64</v>
      </c>
      <c r="G118" s="2">
        <v>2.5273647999999999E-2</v>
      </c>
    </row>
    <row r="119" spans="1:7" x14ac:dyDescent="0.3">
      <c r="A119" s="2">
        <v>88.357859140000002</v>
      </c>
      <c r="B119" s="2">
        <v>25.6</v>
      </c>
      <c r="C119" s="2">
        <v>321.60606050000001</v>
      </c>
      <c r="E119" s="2">
        <v>68.859377460000005</v>
      </c>
      <c r="F119" s="2">
        <v>64</v>
      </c>
      <c r="G119" s="2">
        <v>2.224189E-2</v>
      </c>
    </row>
    <row r="120" spans="1:7" x14ac:dyDescent="0.3">
      <c r="A120" s="2">
        <v>89.519369900000001</v>
      </c>
      <c r="B120" s="2">
        <v>25.6</v>
      </c>
      <c r="C120" s="2">
        <v>295.10222160000001</v>
      </c>
      <c r="E120" s="2">
        <v>71.303774320000002</v>
      </c>
      <c r="F120" s="2">
        <v>64</v>
      </c>
      <c r="G120" s="2">
        <v>1.9764153999999999E-2</v>
      </c>
    </row>
    <row r="121" spans="1:7" x14ac:dyDescent="0.3">
      <c r="A121" s="2">
        <v>91.315267050000003</v>
      </c>
      <c r="B121" s="2">
        <v>25.6</v>
      </c>
      <c r="C121" s="2">
        <v>260.05402529999998</v>
      </c>
      <c r="E121" s="2">
        <v>73.617066960000002</v>
      </c>
      <c r="F121" s="2">
        <v>64</v>
      </c>
      <c r="G121" s="2">
        <v>1.6911181000000001E-2</v>
      </c>
    </row>
    <row r="122" spans="1:7" x14ac:dyDescent="0.3">
      <c r="A122" s="2">
        <v>93.218090079999996</v>
      </c>
      <c r="B122" s="2">
        <v>25.6</v>
      </c>
      <c r="C122" s="2">
        <v>232.04109579999999</v>
      </c>
      <c r="E122" s="2">
        <v>76.017657229999998</v>
      </c>
      <c r="F122" s="2">
        <v>64</v>
      </c>
      <c r="G122" s="2">
        <v>1.3962295E-2</v>
      </c>
    </row>
    <row r="123" spans="1:7" x14ac:dyDescent="0.3">
      <c r="A123" s="2">
        <v>94.697956219999995</v>
      </c>
      <c r="B123" s="2">
        <v>25.6</v>
      </c>
      <c r="C123" s="2">
        <v>209.49340609999999</v>
      </c>
      <c r="E123" s="2">
        <v>78.374799809999999</v>
      </c>
      <c r="F123" s="2">
        <v>64</v>
      </c>
      <c r="G123" s="2">
        <v>1.1723094999999999E-2</v>
      </c>
    </row>
    <row r="124" spans="1:7" x14ac:dyDescent="0.3">
      <c r="A124" s="2">
        <v>30.841678009999999</v>
      </c>
      <c r="B124" s="2">
        <v>25.6</v>
      </c>
      <c r="C124" s="2">
        <v>357.04361280000001</v>
      </c>
      <c r="E124" s="2">
        <v>80.819426449999995</v>
      </c>
      <c r="F124" s="2">
        <v>64</v>
      </c>
      <c r="G124" s="2">
        <v>1.0001293E-2</v>
      </c>
    </row>
    <row r="125" spans="1:7" x14ac:dyDescent="0.3">
      <c r="A125" s="2">
        <v>17.832578349999999</v>
      </c>
      <c r="B125" s="2">
        <v>38.4</v>
      </c>
      <c r="C125" s="2">
        <v>288.33234229999999</v>
      </c>
      <c r="E125" s="2">
        <v>83.293227509999994</v>
      </c>
      <c r="F125" s="2">
        <v>64</v>
      </c>
      <c r="G125" s="2">
        <v>8.494995E-3</v>
      </c>
    </row>
    <row r="126" spans="1:7" x14ac:dyDescent="0.3">
      <c r="A126" s="2">
        <v>20.134191640000001</v>
      </c>
      <c r="B126" s="2">
        <v>38.4</v>
      </c>
      <c r="C126" s="2">
        <v>298.04012760000001</v>
      </c>
      <c r="E126" s="2">
        <v>85.643243990000002</v>
      </c>
      <c r="F126" s="2">
        <v>64</v>
      </c>
      <c r="G126" s="2">
        <v>6.7529770000000003E-3</v>
      </c>
    </row>
    <row r="127" spans="1:7" x14ac:dyDescent="0.3">
      <c r="A127" s="2">
        <v>22.466825069999999</v>
      </c>
      <c r="B127" s="2">
        <v>38.4</v>
      </c>
      <c r="C127" s="2">
        <v>313.08485819999999</v>
      </c>
      <c r="E127" s="2">
        <v>87.956694310000003</v>
      </c>
      <c r="F127" s="2">
        <v>64</v>
      </c>
      <c r="G127" s="2">
        <v>4.4187810000000001E-3</v>
      </c>
    </row>
    <row r="128" spans="1:7" x14ac:dyDescent="0.3">
      <c r="A128" s="2">
        <v>24.799536960000001</v>
      </c>
      <c r="B128" s="2">
        <v>38.4</v>
      </c>
      <c r="C128" s="2">
        <v>328.68504300000001</v>
      </c>
      <c r="E128" s="2">
        <v>89.878267500000007</v>
      </c>
      <c r="F128" s="2">
        <v>64</v>
      </c>
      <c r="G128" s="2">
        <v>5.6818939999999998E-3</v>
      </c>
    </row>
    <row r="129" spans="1:7" x14ac:dyDescent="0.3">
      <c r="A129" s="2">
        <v>27.132190009999999</v>
      </c>
      <c r="B129" s="2">
        <v>38.4</v>
      </c>
      <c r="C129" s="2">
        <v>343.86863720000002</v>
      </c>
      <c r="E129" s="2">
        <v>94.681179049999997</v>
      </c>
      <c r="F129" s="2">
        <v>64</v>
      </c>
      <c r="G129" s="2">
        <v>5.4791479999999997E-3</v>
      </c>
    </row>
    <row r="130" spans="1:7" x14ac:dyDescent="0.3">
      <c r="A130" s="2">
        <v>29.464823450000001</v>
      </c>
      <c r="B130" s="2">
        <v>38.4</v>
      </c>
      <c r="C130" s="2">
        <v>358.91336769999998</v>
      </c>
      <c r="E130" s="2">
        <v>97.846867790000005</v>
      </c>
      <c r="F130" s="2">
        <v>64</v>
      </c>
      <c r="G130" s="2">
        <v>5.7844230000000003E-3</v>
      </c>
    </row>
    <row r="131" spans="1:7" x14ac:dyDescent="0.3">
      <c r="A131" s="2">
        <v>31.861129890000001</v>
      </c>
      <c r="B131" s="2">
        <v>38.4</v>
      </c>
      <c r="C131" s="2">
        <v>374.76294990000002</v>
      </c>
    </row>
    <row r="132" spans="1:7" x14ac:dyDescent="0.3">
      <c r="A132" s="2">
        <v>34.023694939999999</v>
      </c>
      <c r="B132" s="2">
        <v>38.4</v>
      </c>
      <c r="C132" s="2">
        <v>385.72349100000002</v>
      </c>
    </row>
    <row r="133" spans="1:7" x14ac:dyDescent="0.3">
      <c r="A133" s="2">
        <v>36.758458060000002</v>
      </c>
      <c r="B133" s="2">
        <v>38.4</v>
      </c>
      <c r="C133" s="2">
        <v>397.84639859999999</v>
      </c>
    </row>
    <row r="134" spans="1:7" x14ac:dyDescent="0.3">
      <c r="A134" s="2">
        <v>39.00571197</v>
      </c>
      <c r="B134" s="2">
        <v>38.4</v>
      </c>
      <c r="C134" s="2">
        <v>408.40410969999999</v>
      </c>
    </row>
    <row r="135" spans="1:7" x14ac:dyDescent="0.3">
      <c r="A135" s="2">
        <v>41.337698160000002</v>
      </c>
      <c r="B135" s="2">
        <v>38.4</v>
      </c>
      <c r="C135" s="2">
        <v>418.86634240000001</v>
      </c>
    </row>
    <row r="136" spans="1:7" x14ac:dyDescent="0.3">
      <c r="A136" s="2">
        <v>43.669762810000002</v>
      </c>
      <c r="B136" s="2">
        <v>38.4</v>
      </c>
      <c r="C136" s="2">
        <v>429.88402930000001</v>
      </c>
    </row>
    <row r="137" spans="1:7" x14ac:dyDescent="0.3">
      <c r="A137" s="2">
        <v>45.978272369999999</v>
      </c>
      <c r="B137" s="2">
        <v>38.4</v>
      </c>
      <c r="C137" s="2">
        <v>440.7983749</v>
      </c>
    </row>
    <row r="138" spans="1:7" x14ac:dyDescent="0.3">
      <c r="A138" s="2">
        <v>48.333087949999999</v>
      </c>
      <c r="B138" s="2">
        <v>38.4</v>
      </c>
      <c r="C138" s="2">
        <v>446.2259967</v>
      </c>
    </row>
    <row r="139" spans="1:7" x14ac:dyDescent="0.3">
      <c r="A139" s="2">
        <v>50.664387670000004</v>
      </c>
      <c r="B139" s="2">
        <v>38.4</v>
      </c>
      <c r="C139" s="2">
        <v>451.82800429999998</v>
      </c>
    </row>
    <row r="140" spans="1:7" x14ac:dyDescent="0.3">
      <c r="A140" s="2">
        <v>52.99568738</v>
      </c>
      <c r="B140" s="2">
        <v>38.4</v>
      </c>
      <c r="C140" s="2">
        <v>457.43001179999999</v>
      </c>
    </row>
    <row r="141" spans="1:7" x14ac:dyDescent="0.3">
      <c r="A141" s="2">
        <v>55.242299940000002</v>
      </c>
      <c r="B141" s="2">
        <v>38.4</v>
      </c>
      <c r="C141" s="2">
        <v>463.4468842</v>
      </c>
    </row>
    <row r="142" spans="1:7" x14ac:dyDescent="0.3">
      <c r="A142" s="2">
        <v>57.615452410000003</v>
      </c>
      <c r="B142" s="2">
        <v>38.4</v>
      </c>
      <c r="C142" s="2">
        <v>465.3663985</v>
      </c>
    </row>
    <row r="143" spans="1:7" x14ac:dyDescent="0.3">
      <c r="A143" s="2">
        <v>59.986722970000002</v>
      </c>
      <c r="B143" s="2">
        <v>38.4</v>
      </c>
      <c r="C143" s="2">
        <v>453.96195299999999</v>
      </c>
    </row>
    <row r="144" spans="1:7" x14ac:dyDescent="0.3">
      <c r="A144" s="2">
        <v>62.31562984</v>
      </c>
      <c r="B144" s="2">
        <v>38.4</v>
      </c>
      <c r="C144" s="2">
        <v>442.62260459999999</v>
      </c>
    </row>
    <row r="145" spans="1:3" x14ac:dyDescent="0.3">
      <c r="A145" s="2">
        <v>64.644575939999996</v>
      </c>
      <c r="B145" s="2">
        <v>38.4</v>
      </c>
      <c r="C145" s="2">
        <v>431.56098350000002</v>
      </c>
    </row>
    <row r="146" spans="1:3" x14ac:dyDescent="0.3">
      <c r="A146" s="2">
        <v>67.015725189999998</v>
      </c>
      <c r="B146" s="2">
        <v>38.4</v>
      </c>
      <c r="C146" s="2">
        <v>419.2976668</v>
      </c>
    </row>
    <row r="147" spans="1:3" x14ac:dyDescent="0.3">
      <c r="A147" s="2">
        <v>69.386425680000002</v>
      </c>
      <c r="B147" s="2">
        <v>38.4</v>
      </c>
      <c r="C147" s="2">
        <v>403.85715149999999</v>
      </c>
    </row>
    <row r="148" spans="1:3" x14ac:dyDescent="0.3">
      <c r="A148" s="2">
        <v>71.629550949999995</v>
      </c>
      <c r="B148" s="2">
        <v>38.4</v>
      </c>
      <c r="C148" s="2">
        <v>385.18408049999999</v>
      </c>
    </row>
    <row r="149" spans="1:3" x14ac:dyDescent="0.3">
      <c r="A149" s="2">
        <v>73.957265980000003</v>
      </c>
      <c r="B149" s="2">
        <v>38.4</v>
      </c>
      <c r="C149" s="2">
        <v>365.4064558</v>
      </c>
    </row>
    <row r="150" spans="1:3" x14ac:dyDescent="0.3">
      <c r="A150" s="2">
        <v>76.284952239999996</v>
      </c>
      <c r="B150" s="2">
        <v>38.4</v>
      </c>
      <c r="C150" s="2">
        <v>345.42516440000003</v>
      </c>
    </row>
    <row r="151" spans="1:3" x14ac:dyDescent="0.3">
      <c r="A151" s="2">
        <v>78.611564329999993</v>
      </c>
      <c r="B151" s="2">
        <v>38.4</v>
      </c>
      <c r="C151" s="2">
        <v>317.83877810000001</v>
      </c>
    </row>
    <row r="152" spans="1:3" x14ac:dyDescent="0.3">
      <c r="A152" s="2">
        <v>80.938222190000005</v>
      </c>
      <c r="B152" s="2">
        <v>38.4</v>
      </c>
      <c r="C152" s="2">
        <v>290.57640670000001</v>
      </c>
    </row>
    <row r="153" spans="1:3" x14ac:dyDescent="0.3">
      <c r="A153" s="2">
        <v>83.265128480000001</v>
      </c>
      <c r="B153" s="2">
        <v>38.4</v>
      </c>
      <c r="C153" s="2">
        <v>265.07297399999999</v>
      </c>
    </row>
    <row r="154" spans="1:3" x14ac:dyDescent="0.3">
      <c r="A154" s="2">
        <v>85.378964620000005</v>
      </c>
      <c r="B154" s="2">
        <v>38.4</v>
      </c>
      <c r="C154" s="2">
        <v>231.0328312</v>
      </c>
    </row>
    <row r="155" spans="1:3" x14ac:dyDescent="0.3">
      <c r="A155" s="2">
        <v>87.49348243</v>
      </c>
      <c r="B155" s="2">
        <v>38.4</v>
      </c>
      <c r="C155" s="2">
        <v>201.81896900000001</v>
      </c>
    </row>
    <row r="156" spans="1:3" x14ac:dyDescent="0.3">
      <c r="A156" s="2">
        <v>89.799979579999999</v>
      </c>
      <c r="B156" s="2">
        <v>38.4</v>
      </c>
      <c r="C156" s="2">
        <v>181.81873100000001</v>
      </c>
    </row>
    <row r="157" spans="1:3" x14ac:dyDescent="0.3">
      <c r="A157" s="2">
        <v>91.936908430000003</v>
      </c>
      <c r="B157" s="2">
        <v>38.4</v>
      </c>
      <c r="C157" s="2">
        <v>161.27501599999999</v>
      </c>
    </row>
    <row r="158" spans="1:3" x14ac:dyDescent="0.3">
      <c r="A158" s="2">
        <v>94.050208650000002</v>
      </c>
      <c r="B158" s="2">
        <v>38.4</v>
      </c>
      <c r="C158" s="2">
        <v>123.4405914</v>
      </c>
    </row>
    <row r="159" spans="1:3" x14ac:dyDescent="0.3">
      <c r="A159" s="2">
        <v>95.426060120000002</v>
      </c>
      <c r="B159" s="2">
        <v>38.4</v>
      </c>
      <c r="C159" s="2">
        <v>114.46895670000001</v>
      </c>
    </row>
    <row r="160" spans="1:3" x14ac:dyDescent="0.3">
      <c r="A160" s="2">
        <v>93.098924999999994</v>
      </c>
      <c r="B160" s="2">
        <v>38.4</v>
      </c>
      <c r="C160" s="2">
        <v>138.35231440000001</v>
      </c>
    </row>
    <row r="161" spans="1:3" x14ac:dyDescent="0.3">
      <c r="A161" s="2">
        <v>84.357371549999996</v>
      </c>
      <c r="B161" s="2">
        <v>38.4</v>
      </c>
      <c r="C161" s="2">
        <v>248.15391210000001</v>
      </c>
    </row>
    <row r="162" spans="1:3" x14ac:dyDescent="0.3">
      <c r="A162" s="2">
        <v>19.391761859999999</v>
      </c>
      <c r="B162" s="2">
        <v>38.4</v>
      </c>
      <c r="C162" s="2">
        <v>291.63730090000001</v>
      </c>
    </row>
    <row r="163" spans="1:3" x14ac:dyDescent="0.3">
      <c r="A163" s="2">
        <v>91.126696140000007</v>
      </c>
      <c r="B163" s="2">
        <v>38.4</v>
      </c>
      <c r="C163" s="2">
        <v>174.9720246</v>
      </c>
    </row>
    <row r="164" spans="1:3" x14ac:dyDescent="0.3">
      <c r="A164" s="2">
        <v>17.06092306</v>
      </c>
      <c r="B164" s="2">
        <v>51.2</v>
      </c>
      <c r="C164" s="2">
        <v>289.29858730000001</v>
      </c>
    </row>
    <row r="165" spans="1:3" x14ac:dyDescent="0.3">
      <c r="A165" s="2">
        <v>20.163894880000001</v>
      </c>
      <c r="B165" s="2">
        <v>51.2</v>
      </c>
      <c r="C165" s="2">
        <v>294.05337580000003</v>
      </c>
    </row>
    <row r="166" spans="1:3" x14ac:dyDescent="0.3">
      <c r="A166" s="2">
        <v>22.73084729</v>
      </c>
      <c r="B166" s="2">
        <v>51.2</v>
      </c>
      <c r="C166" s="2">
        <v>307.36212949999998</v>
      </c>
    </row>
    <row r="167" spans="1:3" x14ac:dyDescent="0.3">
      <c r="A167" s="2">
        <v>25.052398119999999</v>
      </c>
      <c r="B167" s="2">
        <v>51.2</v>
      </c>
      <c r="C167" s="2">
        <v>318.9419982</v>
      </c>
    </row>
    <row r="168" spans="1:3" x14ac:dyDescent="0.3">
      <c r="A168" s="2">
        <v>27.342015230000001</v>
      </c>
      <c r="B168" s="2">
        <v>51.2</v>
      </c>
      <c r="C168" s="2">
        <v>329.43114050000003</v>
      </c>
    </row>
    <row r="169" spans="1:3" x14ac:dyDescent="0.3">
      <c r="A169" s="2">
        <v>29.674236780000001</v>
      </c>
      <c r="B169" s="2">
        <v>51.2</v>
      </c>
      <c r="C169" s="2">
        <v>341.55973599999999</v>
      </c>
    </row>
    <row r="170" spans="1:3" x14ac:dyDescent="0.3">
      <c r="A170" s="2">
        <v>32.148538520000002</v>
      </c>
      <c r="B170" s="2">
        <v>51.2</v>
      </c>
      <c r="C170" s="2">
        <v>359.61605400000002</v>
      </c>
    </row>
    <row r="171" spans="1:3" x14ac:dyDescent="0.3">
      <c r="A171" s="2">
        <v>34.338052249999997</v>
      </c>
      <c r="B171" s="2">
        <v>51.2</v>
      </c>
      <c r="C171" s="2">
        <v>361.37329269999998</v>
      </c>
    </row>
    <row r="172" spans="1:3" x14ac:dyDescent="0.3">
      <c r="A172" s="2">
        <v>36.669822699999997</v>
      </c>
      <c r="B172" s="2">
        <v>51.2</v>
      </c>
      <c r="C172" s="2">
        <v>370.30802610000001</v>
      </c>
    </row>
    <row r="173" spans="1:3" x14ac:dyDescent="0.3">
      <c r="A173" s="2">
        <v>39.00151469</v>
      </c>
      <c r="B173" s="2">
        <v>51.2</v>
      </c>
      <c r="C173" s="2">
        <v>378.6873051</v>
      </c>
    </row>
    <row r="174" spans="1:3" x14ac:dyDescent="0.3">
      <c r="A174" s="2">
        <v>41.333245900000001</v>
      </c>
      <c r="B174" s="2">
        <v>51.2</v>
      </c>
      <c r="C174" s="2">
        <v>387.34431130000002</v>
      </c>
    </row>
    <row r="175" spans="1:3" x14ac:dyDescent="0.3">
      <c r="A175" s="2">
        <v>43.664977120000003</v>
      </c>
      <c r="B175" s="2">
        <v>51.2</v>
      </c>
      <c r="C175" s="2">
        <v>396.00131750000003</v>
      </c>
    </row>
    <row r="176" spans="1:3" x14ac:dyDescent="0.3">
      <c r="A176" s="2">
        <v>45.890788110000003</v>
      </c>
      <c r="B176" s="2">
        <v>51.2</v>
      </c>
      <c r="C176" s="2">
        <v>404.74318740000001</v>
      </c>
    </row>
    <row r="177" spans="1:3" x14ac:dyDescent="0.3">
      <c r="A177" s="2">
        <v>48.327203900000001</v>
      </c>
      <c r="B177" s="2">
        <v>51.2</v>
      </c>
      <c r="C177" s="2">
        <v>404.56692479999998</v>
      </c>
    </row>
    <row r="178" spans="1:3" x14ac:dyDescent="0.3">
      <c r="A178" s="2">
        <v>50.657601390000004</v>
      </c>
      <c r="B178" s="2">
        <v>51.2</v>
      </c>
      <c r="C178" s="2">
        <v>403.78120799999999</v>
      </c>
    </row>
    <row r="179" spans="1:3" x14ac:dyDescent="0.3">
      <c r="A179" s="2">
        <v>52.988116570000003</v>
      </c>
      <c r="B179" s="2">
        <v>51.2</v>
      </c>
      <c r="C179" s="2">
        <v>403.82867270000003</v>
      </c>
    </row>
    <row r="180" spans="1:3" x14ac:dyDescent="0.3">
      <c r="A180" s="2">
        <v>55.233799449999999</v>
      </c>
      <c r="B180" s="2">
        <v>51.2</v>
      </c>
      <c r="C180" s="2">
        <v>403.26341159999998</v>
      </c>
    </row>
    <row r="181" spans="1:3" x14ac:dyDescent="0.3">
      <c r="A181" s="2">
        <v>57.606275650000001</v>
      </c>
      <c r="B181" s="2">
        <v>51.2</v>
      </c>
      <c r="C181" s="2">
        <v>400.39494300000001</v>
      </c>
    </row>
    <row r="182" spans="1:3" x14ac:dyDescent="0.3">
      <c r="A182" s="2">
        <v>59.977249649999997</v>
      </c>
      <c r="B182" s="2">
        <v>51.2</v>
      </c>
      <c r="C182" s="2">
        <v>386.8908472</v>
      </c>
    </row>
    <row r="183" spans="1:3" x14ac:dyDescent="0.3">
      <c r="A183" s="2">
        <v>62.305862320000003</v>
      </c>
      <c r="B183" s="2">
        <v>51.2</v>
      </c>
      <c r="C183" s="2">
        <v>373.46854530000002</v>
      </c>
    </row>
    <row r="184" spans="1:3" x14ac:dyDescent="0.3">
      <c r="A184" s="2">
        <v>64.634455369999998</v>
      </c>
      <c r="B184" s="2">
        <v>51.2</v>
      </c>
      <c r="C184" s="2">
        <v>359.9073798</v>
      </c>
    </row>
    <row r="185" spans="1:3" x14ac:dyDescent="0.3">
      <c r="A185" s="2">
        <v>66.962979320000002</v>
      </c>
      <c r="B185" s="2">
        <v>51.2</v>
      </c>
      <c r="C185" s="2">
        <v>345.8568856</v>
      </c>
    </row>
    <row r="186" spans="1:3" x14ac:dyDescent="0.3">
      <c r="A186" s="2">
        <v>69.184700840000005</v>
      </c>
      <c r="B186" s="2">
        <v>51.2</v>
      </c>
      <c r="C186" s="2">
        <v>325.6453037</v>
      </c>
    </row>
    <row r="187" spans="1:3" x14ac:dyDescent="0.3">
      <c r="A187" s="2">
        <v>71.405623629999994</v>
      </c>
      <c r="B187" s="2">
        <v>51.2</v>
      </c>
      <c r="C187" s="2">
        <v>299.77866820000003</v>
      </c>
    </row>
    <row r="188" spans="1:3" x14ac:dyDescent="0.3">
      <c r="A188" s="2">
        <v>73.732205840000006</v>
      </c>
      <c r="B188" s="2">
        <v>51.2</v>
      </c>
      <c r="C188" s="2">
        <v>271.98068019999999</v>
      </c>
    </row>
    <row r="189" spans="1:3" x14ac:dyDescent="0.3">
      <c r="A189" s="2">
        <v>76.059808880000006</v>
      </c>
      <c r="B189" s="2">
        <v>51.2</v>
      </c>
      <c r="C189" s="2">
        <v>251.4102106</v>
      </c>
    </row>
    <row r="190" spans="1:3" x14ac:dyDescent="0.3">
      <c r="A190" s="2">
        <v>78.386891700000007</v>
      </c>
      <c r="B190" s="2">
        <v>51.2</v>
      </c>
      <c r="C190" s="2">
        <v>227.15655000000001</v>
      </c>
    </row>
    <row r="191" spans="1:3" x14ac:dyDescent="0.3">
      <c r="A191" s="2">
        <v>80.714111810000006</v>
      </c>
      <c r="B191" s="2">
        <v>51.2</v>
      </c>
      <c r="C191" s="2">
        <v>203.8749344</v>
      </c>
    </row>
    <row r="192" spans="1:3" x14ac:dyDescent="0.3">
      <c r="A192" s="2">
        <v>83.041741930000001</v>
      </c>
      <c r="B192" s="2">
        <v>51.2</v>
      </c>
      <c r="C192" s="2">
        <v>183.49622869999999</v>
      </c>
    </row>
    <row r="193" spans="1:3" x14ac:dyDescent="0.3">
      <c r="A193" s="2">
        <v>85.369297340000003</v>
      </c>
      <c r="B193" s="2">
        <v>51.2</v>
      </c>
      <c r="C193" s="2">
        <v>162.58851899999999</v>
      </c>
    </row>
    <row r="194" spans="1:3" x14ac:dyDescent="0.3">
      <c r="A194" s="2">
        <v>87.697084140000001</v>
      </c>
      <c r="B194" s="2">
        <v>51.2</v>
      </c>
      <c r="C194" s="2">
        <v>143.3190688</v>
      </c>
    </row>
    <row r="195" spans="1:3" x14ac:dyDescent="0.3">
      <c r="A195" s="2">
        <v>90.024290660000005</v>
      </c>
      <c r="B195" s="2">
        <v>51.2</v>
      </c>
      <c r="C195" s="2">
        <v>119.9412406</v>
      </c>
    </row>
    <row r="196" spans="1:3" x14ac:dyDescent="0.3">
      <c r="A196" s="2">
        <v>92.39498802</v>
      </c>
      <c r="B196" s="2">
        <v>51.2</v>
      </c>
      <c r="C196" s="2">
        <v>104.4785071</v>
      </c>
    </row>
    <row r="197" spans="1:3" x14ac:dyDescent="0.3">
      <c r="A197" s="2">
        <v>94.657602350000005</v>
      </c>
      <c r="B197" s="2">
        <v>51.2</v>
      </c>
      <c r="C197" s="2">
        <v>90.454663569999994</v>
      </c>
    </row>
    <row r="198" spans="1:3" x14ac:dyDescent="0.3">
      <c r="A198" s="2">
        <v>91.118066200000001</v>
      </c>
      <c r="B198" s="2">
        <v>51.2</v>
      </c>
      <c r="C198" s="2">
        <v>113.8720525</v>
      </c>
    </row>
    <row r="199" spans="1:3" x14ac:dyDescent="0.3">
      <c r="A199" s="2">
        <v>82.089711100000002</v>
      </c>
      <c r="B199" s="2">
        <v>51.2</v>
      </c>
      <c r="C199" s="2">
        <v>193.1179109</v>
      </c>
    </row>
    <row r="200" spans="1:3" x14ac:dyDescent="0.3">
      <c r="A200" s="2">
        <v>17.716178750000001</v>
      </c>
      <c r="B200" s="2">
        <v>64</v>
      </c>
      <c r="C200" s="2">
        <v>278.50890670000001</v>
      </c>
    </row>
    <row r="201" spans="1:3" x14ac:dyDescent="0.3">
      <c r="A201" s="2">
        <v>20.133171740000002</v>
      </c>
      <c r="B201" s="2">
        <v>64</v>
      </c>
      <c r="C201" s="2">
        <v>290.8192219</v>
      </c>
    </row>
    <row r="202" spans="1:3" x14ac:dyDescent="0.3">
      <c r="A202" s="2">
        <v>22.46523638</v>
      </c>
      <c r="B202" s="2">
        <v>64</v>
      </c>
      <c r="C202" s="2">
        <v>301.8369088</v>
      </c>
    </row>
    <row r="203" spans="1:3" x14ac:dyDescent="0.3">
      <c r="A203" s="2">
        <v>24.797340250000001</v>
      </c>
      <c r="B203" s="2">
        <v>64</v>
      </c>
      <c r="C203" s="2">
        <v>313.13232290000002</v>
      </c>
    </row>
    <row r="204" spans="1:3" x14ac:dyDescent="0.3">
      <c r="A204" s="2">
        <v>27.129365669999999</v>
      </c>
      <c r="B204" s="2">
        <v>64</v>
      </c>
      <c r="C204" s="2">
        <v>323.87228260000001</v>
      </c>
    </row>
    <row r="205" spans="1:3" x14ac:dyDescent="0.3">
      <c r="A205" s="2">
        <v>29.46127341</v>
      </c>
      <c r="B205" s="2">
        <v>64</v>
      </c>
      <c r="C205" s="2">
        <v>333.77906100000001</v>
      </c>
    </row>
    <row r="206" spans="1:3" x14ac:dyDescent="0.3">
      <c r="A206" s="2">
        <v>31.793610770000001</v>
      </c>
      <c r="B206" s="2">
        <v>64</v>
      </c>
      <c r="C206" s="2">
        <v>346.72761279999997</v>
      </c>
    </row>
    <row r="207" spans="1:3" x14ac:dyDescent="0.3">
      <c r="A207" s="2">
        <v>34.124716229999997</v>
      </c>
      <c r="B207" s="2">
        <v>64</v>
      </c>
      <c r="C207" s="2">
        <v>350.9542098</v>
      </c>
    </row>
    <row r="208" spans="1:3" x14ac:dyDescent="0.3">
      <c r="A208" s="2">
        <v>36.456133620000003</v>
      </c>
      <c r="B208" s="2">
        <v>64</v>
      </c>
      <c r="C208" s="2">
        <v>357.38939879999998</v>
      </c>
    </row>
    <row r="209" spans="1:3" x14ac:dyDescent="0.3">
      <c r="A209" s="2">
        <v>38.787413729999997</v>
      </c>
      <c r="B209" s="2">
        <v>64</v>
      </c>
      <c r="C209" s="2">
        <v>362.85254279999998</v>
      </c>
    </row>
    <row r="210" spans="1:3" x14ac:dyDescent="0.3">
      <c r="A210" s="2">
        <v>41.118517310000001</v>
      </c>
      <c r="B210" s="2">
        <v>64</v>
      </c>
      <c r="C210" s="2">
        <v>367.06591470000001</v>
      </c>
    </row>
    <row r="211" spans="1:3" x14ac:dyDescent="0.3">
      <c r="A211" s="2">
        <v>43.449405149999997</v>
      </c>
      <c r="B211" s="2">
        <v>64</v>
      </c>
      <c r="C211" s="2">
        <v>369.75178720000002</v>
      </c>
    </row>
    <row r="212" spans="1:3" x14ac:dyDescent="0.3">
      <c r="A212" s="2">
        <v>45.780995330000003</v>
      </c>
      <c r="B212" s="2">
        <v>64</v>
      </c>
      <c r="C212" s="2">
        <v>377.4102982</v>
      </c>
    </row>
    <row r="213" spans="1:3" x14ac:dyDescent="0.3">
      <c r="A213" s="2">
        <v>48.11012169</v>
      </c>
      <c r="B213" s="2">
        <v>64</v>
      </c>
      <c r="C213" s="2">
        <v>367.6248994</v>
      </c>
    </row>
    <row r="214" spans="1:3" x14ac:dyDescent="0.3">
      <c r="A214" s="2">
        <v>50.440009240000002</v>
      </c>
      <c r="B214" s="2">
        <v>64</v>
      </c>
      <c r="C214" s="2">
        <v>363.22872969999997</v>
      </c>
    </row>
    <row r="215" spans="1:3" x14ac:dyDescent="0.3">
      <c r="A215" s="2">
        <v>52.769484900000002</v>
      </c>
      <c r="B215" s="2">
        <v>64</v>
      </c>
      <c r="C215" s="2">
        <v>355.91642510000003</v>
      </c>
    </row>
    <row r="216" spans="1:3" x14ac:dyDescent="0.3">
      <c r="A216" s="2">
        <v>55.098666360000003</v>
      </c>
      <c r="B216" s="2">
        <v>64</v>
      </c>
      <c r="C216" s="2">
        <v>346.5211668</v>
      </c>
    </row>
    <row r="217" spans="1:3" x14ac:dyDescent="0.3">
      <c r="A217" s="2">
        <v>57.428151360000001</v>
      </c>
      <c r="B217" s="2">
        <v>64</v>
      </c>
      <c r="C217" s="2">
        <v>339.27498759999997</v>
      </c>
    </row>
    <row r="218" spans="1:3" x14ac:dyDescent="0.3">
      <c r="A218" s="2">
        <v>59.756068220000003</v>
      </c>
      <c r="B218" s="2">
        <v>64</v>
      </c>
      <c r="C218" s="2">
        <v>320.92633510000002</v>
      </c>
    </row>
    <row r="219" spans="1:3" x14ac:dyDescent="0.3">
      <c r="A219" s="2">
        <v>62.084367069999999</v>
      </c>
      <c r="B219" s="2">
        <v>64</v>
      </c>
      <c r="C219" s="2">
        <v>305.28221600000001</v>
      </c>
    </row>
    <row r="220" spans="1:3" x14ac:dyDescent="0.3">
      <c r="A220" s="2">
        <v>64.412587470000005</v>
      </c>
      <c r="B220" s="2">
        <v>64</v>
      </c>
      <c r="C220" s="2">
        <v>289.08264270000001</v>
      </c>
    </row>
    <row r="221" spans="1:3" x14ac:dyDescent="0.3">
      <c r="A221" s="2">
        <v>66.74046113</v>
      </c>
      <c r="B221" s="2">
        <v>64</v>
      </c>
      <c r="C221" s="2">
        <v>270.42815969999998</v>
      </c>
    </row>
    <row r="222" spans="1:3" x14ac:dyDescent="0.3">
      <c r="A222" s="2">
        <v>69.06875368</v>
      </c>
      <c r="B222" s="2">
        <v>64</v>
      </c>
      <c r="C222" s="2">
        <v>254.73940590000001</v>
      </c>
    </row>
    <row r="223" spans="1:3" x14ac:dyDescent="0.3">
      <c r="A223" s="2">
        <v>71.396640649999995</v>
      </c>
      <c r="B223" s="2">
        <v>64</v>
      </c>
      <c r="C223" s="2">
        <v>236.1791518</v>
      </c>
    </row>
    <row r="224" spans="1:3" x14ac:dyDescent="0.3">
      <c r="A224" s="2">
        <v>73.724560310000001</v>
      </c>
      <c r="B224" s="2">
        <v>64</v>
      </c>
      <c r="C224" s="2">
        <v>217.850337</v>
      </c>
    </row>
    <row r="225" spans="1:3" x14ac:dyDescent="0.3">
      <c r="A225" s="2">
        <v>76.053042219999995</v>
      </c>
      <c r="B225" s="2">
        <v>64</v>
      </c>
      <c r="C225" s="2">
        <v>203.5022779</v>
      </c>
    </row>
    <row r="226" spans="1:3" x14ac:dyDescent="0.3">
      <c r="A226" s="2">
        <v>78.381086100000005</v>
      </c>
      <c r="B226" s="2">
        <v>64</v>
      </c>
      <c r="C226" s="2">
        <v>186.0529324</v>
      </c>
    </row>
    <row r="227" spans="1:3" x14ac:dyDescent="0.3">
      <c r="A227" s="2">
        <v>80.709345729999995</v>
      </c>
      <c r="B227" s="2">
        <v>64</v>
      </c>
      <c r="C227" s="2">
        <v>170.1310862</v>
      </c>
    </row>
    <row r="228" spans="1:3" x14ac:dyDescent="0.3">
      <c r="A228" s="2">
        <v>83.037673530000006</v>
      </c>
      <c r="B228" s="2">
        <v>64</v>
      </c>
      <c r="C228" s="2">
        <v>154.69195619999999</v>
      </c>
    </row>
    <row r="229" spans="1:3" x14ac:dyDescent="0.3">
      <c r="A229" s="2">
        <v>85.36527658</v>
      </c>
      <c r="B229" s="2">
        <v>64</v>
      </c>
      <c r="C229" s="2">
        <v>134.1214865</v>
      </c>
    </row>
    <row r="230" spans="1:3" x14ac:dyDescent="0.3">
      <c r="A230" s="2">
        <v>87.693267919999997</v>
      </c>
      <c r="B230" s="2">
        <v>64</v>
      </c>
      <c r="C230" s="2">
        <v>116.300185</v>
      </c>
    </row>
    <row r="231" spans="1:3" x14ac:dyDescent="0.3">
      <c r="A231" s="2">
        <v>90.021083200000007</v>
      </c>
      <c r="B231" s="2">
        <v>64</v>
      </c>
      <c r="C231" s="2">
        <v>97.232417609999999</v>
      </c>
    </row>
    <row r="232" spans="1:3" x14ac:dyDescent="0.3">
      <c r="A232" s="2">
        <v>92.349682799999997</v>
      </c>
      <c r="B232" s="2">
        <v>64</v>
      </c>
      <c r="C232" s="2">
        <v>83.717539990000006</v>
      </c>
    </row>
    <row r="233" spans="1:3" x14ac:dyDescent="0.3">
      <c r="A233" s="2">
        <v>94.572185129999994</v>
      </c>
      <c r="B233" s="2">
        <v>64</v>
      </c>
      <c r="C233" s="2">
        <v>69.034050859999994</v>
      </c>
    </row>
    <row r="234" spans="1:3" x14ac:dyDescent="0.3">
      <c r="A234" s="2">
        <v>91.114614230000001</v>
      </c>
      <c r="B234" s="2">
        <v>64</v>
      </c>
      <c r="C234" s="2">
        <v>89.432063679999999</v>
      </c>
    </row>
    <row r="235" spans="1:3" x14ac:dyDescent="0.3">
      <c r="A235" s="2">
        <v>67.833626269999996</v>
      </c>
      <c r="B235" s="2">
        <v>64</v>
      </c>
      <c r="C235" s="2">
        <v>260.03733890000001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8"/>
  <sheetViews>
    <sheetView topLeftCell="A85" workbookViewId="0">
      <selection sqref="A1:C229"/>
    </sheetView>
  </sheetViews>
  <sheetFormatPr defaultRowHeight="14.4" x14ac:dyDescent="0.3"/>
  <cols>
    <col min="1" max="1" width="10.21875" customWidth="1"/>
    <col min="2" max="2" width="18.6640625" customWidth="1"/>
    <col min="3" max="3" width="11.77734375" customWidth="1"/>
    <col min="6" max="6" width="12.33203125" customWidth="1"/>
    <col min="7" max="7" width="18.77734375" customWidth="1"/>
    <col min="8" max="8" width="16" customWidth="1"/>
  </cols>
  <sheetData>
    <row r="1" spans="1:15" s="6" customFormat="1" ht="15.6" x14ac:dyDescent="0.3">
      <c r="A1" s="5" t="s">
        <v>8</v>
      </c>
      <c r="B1" s="5" t="s">
        <v>9</v>
      </c>
      <c r="C1" s="5" t="s">
        <v>10</v>
      </c>
      <c r="D1" s="5"/>
      <c r="E1" s="5"/>
      <c r="F1" s="5" t="s">
        <v>11</v>
      </c>
      <c r="G1" s="5" t="s">
        <v>12</v>
      </c>
      <c r="H1" s="5" t="s">
        <v>10</v>
      </c>
      <c r="I1" s="5"/>
      <c r="J1" s="5"/>
      <c r="K1" s="5"/>
      <c r="L1" s="5"/>
      <c r="M1" s="5"/>
      <c r="N1" s="5"/>
      <c r="O1" s="5"/>
    </row>
    <row r="2" spans="1:15" x14ac:dyDescent="0.3">
      <c r="A2" s="2">
        <v>9.6359111161742703</v>
      </c>
      <c r="B2" s="2">
        <v>10</v>
      </c>
      <c r="C2" s="2">
        <v>6.5623046508143504E-2</v>
      </c>
      <c r="D2" s="2"/>
      <c r="E2" s="2"/>
      <c r="F2" s="2">
        <v>5.3456023999999998E-2</v>
      </c>
      <c r="G2" s="2">
        <v>2</v>
      </c>
      <c r="H2" s="2">
        <v>0.57138092299999999</v>
      </c>
      <c r="I2" s="2"/>
      <c r="J2" s="2"/>
      <c r="K2" s="2"/>
      <c r="L2" s="2"/>
      <c r="M2" s="1"/>
      <c r="N2" s="1"/>
      <c r="O2" s="2"/>
    </row>
    <row r="3" spans="1:15" x14ac:dyDescent="0.3">
      <c r="A3" s="2">
        <v>9.3535606693501396</v>
      </c>
      <c r="B3" s="2">
        <v>10</v>
      </c>
      <c r="C3" s="2">
        <v>0.13241816475898699</v>
      </c>
      <c r="D3" s="2"/>
      <c r="E3" s="2"/>
      <c r="F3" s="2">
        <v>1.0192194E-2</v>
      </c>
      <c r="G3" s="2">
        <v>2</v>
      </c>
      <c r="H3" s="2">
        <v>0.34808069000000003</v>
      </c>
      <c r="I3" s="2"/>
      <c r="J3" s="2"/>
      <c r="K3" s="2"/>
      <c r="L3" s="2"/>
      <c r="M3" s="1"/>
      <c r="N3" s="1"/>
      <c r="O3" s="2"/>
    </row>
    <row r="4" spans="1:15" x14ac:dyDescent="0.3">
      <c r="A4" s="2">
        <v>9.0644065973013301</v>
      </c>
      <c r="B4" s="2">
        <v>10</v>
      </c>
      <c r="C4" s="2">
        <v>0.199203233341848</v>
      </c>
      <c r="D4" s="2"/>
      <c r="E4" s="2"/>
      <c r="F4" s="2">
        <v>0.268249291</v>
      </c>
      <c r="G4" s="2">
        <v>2</v>
      </c>
      <c r="H4" s="2">
        <v>1.5837206989999999</v>
      </c>
      <c r="I4" s="2"/>
      <c r="J4" s="2"/>
      <c r="K4" s="2"/>
      <c r="L4" s="2"/>
      <c r="M4" s="1"/>
      <c r="N4" s="1"/>
      <c r="O4" s="2"/>
    </row>
    <row r="5" spans="1:15" x14ac:dyDescent="0.3">
      <c r="A5" s="2">
        <v>8.7439558492190006</v>
      </c>
      <c r="B5" s="2">
        <v>10</v>
      </c>
      <c r="C5" s="2">
        <v>0.27434359588600399</v>
      </c>
      <c r="D5" s="2"/>
      <c r="E5" s="2"/>
      <c r="F5" s="2">
        <v>0.33478897499999999</v>
      </c>
      <c r="G5" s="2">
        <v>2</v>
      </c>
      <c r="H5" s="2">
        <v>1.9411372309999999</v>
      </c>
      <c r="I5" s="2"/>
      <c r="J5" s="2"/>
      <c r="K5" s="2"/>
      <c r="L5" s="2"/>
      <c r="M5" s="1" t="s">
        <v>13</v>
      </c>
      <c r="N5" s="1" t="s">
        <v>14</v>
      </c>
      <c r="O5" s="2"/>
    </row>
    <row r="6" spans="1:15" x14ac:dyDescent="0.3">
      <c r="A6" s="2">
        <v>8.4180622009569301</v>
      </c>
      <c r="B6" s="2">
        <v>10</v>
      </c>
      <c r="C6" s="2">
        <v>0.34947591869577399</v>
      </c>
      <c r="D6" s="2"/>
      <c r="E6" s="2"/>
      <c r="F6" s="2">
        <v>0.40132865899999998</v>
      </c>
      <c r="G6" s="2">
        <v>2</v>
      </c>
      <c r="H6" s="2">
        <v>2.2985537630000001</v>
      </c>
      <c r="I6" s="2"/>
      <c r="J6" s="2"/>
      <c r="K6" s="2"/>
      <c r="L6" s="2"/>
      <c r="M6" s="1"/>
      <c r="N6" s="1"/>
      <c r="O6" s="2"/>
    </row>
    <row r="7" spans="1:15" x14ac:dyDescent="0.3">
      <c r="A7" s="2">
        <v>8.1255063162957804</v>
      </c>
      <c r="B7" s="2">
        <v>10</v>
      </c>
      <c r="C7" s="2">
        <v>0.41625596244464302</v>
      </c>
      <c r="D7" s="2"/>
      <c r="E7" s="2"/>
      <c r="F7" s="2">
        <v>0.467863423</v>
      </c>
      <c r="G7" s="2">
        <v>2</v>
      </c>
      <c r="H7" s="2">
        <v>2.659374261</v>
      </c>
      <c r="I7" s="2"/>
      <c r="J7" s="2"/>
      <c r="K7" s="2"/>
      <c r="L7" s="2"/>
      <c r="M7" s="1"/>
      <c r="N7" s="1"/>
      <c r="O7" s="2"/>
    </row>
    <row r="8" spans="1:15" x14ac:dyDescent="0.3">
      <c r="A8" s="2">
        <v>7.8295486190223</v>
      </c>
      <c r="B8" s="2">
        <v>10</v>
      </c>
      <c r="C8" s="2">
        <v>0.48303098135952099</v>
      </c>
      <c r="D8" s="2"/>
      <c r="E8" s="2"/>
      <c r="F8" s="2">
        <v>0.53439818800000005</v>
      </c>
      <c r="G8" s="2">
        <v>2</v>
      </c>
      <c r="H8" s="2">
        <v>3.0201947599999999</v>
      </c>
      <c r="I8" s="2"/>
      <c r="J8" s="2"/>
      <c r="K8" s="2"/>
      <c r="L8" s="2"/>
      <c r="M8" s="1"/>
      <c r="N8" s="1"/>
      <c r="O8" s="2"/>
    </row>
    <row r="9" spans="1:15" x14ac:dyDescent="0.3">
      <c r="A9" s="2">
        <v>7.52338548391179</v>
      </c>
      <c r="B9" s="2">
        <v>10</v>
      </c>
      <c r="C9" s="2">
        <v>0.54979092577242294</v>
      </c>
      <c r="D9" s="2"/>
      <c r="E9" s="2"/>
      <c r="F9" s="2">
        <v>0.60093787200000004</v>
      </c>
      <c r="G9" s="2">
        <v>2</v>
      </c>
      <c r="H9" s="2">
        <v>3.377611291</v>
      </c>
      <c r="I9" s="2"/>
      <c r="J9" s="2"/>
      <c r="K9" s="2"/>
      <c r="L9" s="2"/>
      <c r="M9" s="1"/>
      <c r="N9" s="1"/>
      <c r="O9" s="2"/>
    </row>
    <row r="10" spans="1:15" x14ac:dyDescent="0.3">
      <c r="A10" s="2">
        <v>7.2172223488012897</v>
      </c>
      <c r="B10" s="2">
        <v>10</v>
      </c>
      <c r="C10" s="2">
        <v>0.61655087018532495</v>
      </c>
      <c r="D10" s="2"/>
      <c r="E10" s="2"/>
      <c r="F10" s="2">
        <v>0.66747755600000003</v>
      </c>
      <c r="G10" s="2">
        <v>2</v>
      </c>
      <c r="H10" s="2">
        <v>3.7350278229999998</v>
      </c>
      <c r="I10" s="2"/>
      <c r="J10" s="2"/>
      <c r="K10" s="2" t="s">
        <v>58</v>
      </c>
      <c r="L10" s="2"/>
      <c r="M10" s="1"/>
      <c r="N10" s="1"/>
      <c r="O10" s="2"/>
    </row>
    <row r="11" spans="1:15" x14ac:dyDescent="0.3">
      <c r="A11" s="2">
        <v>6.9076574010784499</v>
      </c>
      <c r="B11" s="2">
        <v>10</v>
      </c>
      <c r="C11" s="2">
        <v>0.68330578976423695</v>
      </c>
      <c r="D11" s="2"/>
      <c r="E11" s="2"/>
      <c r="F11" s="2">
        <v>0.73401724000000002</v>
      </c>
      <c r="G11" s="2">
        <v>2</v>
      </c>
      <c r="H11" s="2">
        <v>4.0924443540000004</v>
      </c>
      <c r="I11" s="2"/>
      <c r="J11" s="2"/>
      <c r="K11" s="2"/>
      <c r="L11" s="2"/>
      <c r="M11" s="1"/>
      <c r="N11" s="1"/>
      <c r="O11" s="2"/>
    </row>
    <row r="12" spans="1:15" x14ac:dyDescent="0.3">
      <c r="A12" s="2">
        <v>6.6048960785802802</v>
      </c>
      <c r="B12" s="2">
        <v>10</v>
      </c>
      <c r="C12" s="2">
        <v>0.75007075901112996</v>
      </c>
      <c r="D12" s="2"/>
      <c r="E12" s="2"/>
      <c r="F12" s="2">
        <v>0.80055692300000003</v>
      </c>
      <c r="G12" s="2">
        <v>2</v>
      </c>
      <c r="H12" s="2">
        <v>4.4498608859999997</v>
      </c>
      <c r="I12" s="2"/>
      <c r="J12" s="2"/>
      <c r="K12" s="2"/>
      <c r="L12" s="2"/>
      <c r="M12" s="1"/>
      <c r="N12" s="1"/>
      <c r="O12" s="2"/>
    </row>
    <row r="13" spans="1:15" x14ac:dyDescent="0.3">
      <c r="A13" s="2">
        <v>6.2987329434697799</v>
      </c>
      <c r="B13" s="2">
        <v>10</v>
      </c>
      <c r="C13" s="2">
        <v>0.81683070342403297</v>
      </c>
      <c r="D13" s="2"/>
      <c r="E13" s="2"/>
      <c r="F13" s="2">
        <v>0.86709168800000003</v>
      </c>
      <c r="G13" s="2">
        <v>2</v>
      </c>
      <c r="H13" s="2">
        <v>4.8106813839999996</v>
      </c>
      <c r="I13" s="2"/>
      <c r="J13" s="2"/>
      <c r="K13" s="2"/>
      <c r="L13" s="2"/>
      <c r="M13" s="1"/>
      <c r="N13" s="1"/>
      <c r="O13" s="2"/>
    </row>
    <row r="14" spans="1:15" x14ac:dyDescent="0.3">
      <c r="A14" s="2">
        <v>5.9925698083592804</v>
      </c>
      <c r="B14" s="2">
        <v>10</v>
      </c>
      <c r="C14" s="2">
        <v>0.88359064783693597</v>
      </c>
      <c r="D14" s="2"/>
      <c r="E14" s="2"/>
      <c r="F14" s="2">
        <v>0.93362645300000002</v>
      </c>
      <c r="G14" s="2">
        <v>2</v>
      </c>
      <c r="H14" s="2">
        <v>5.1715018830000004</v>
      </c>
      <c r="I14" s="2"/>
      <c r="J14" s="2"/>
      <c r="K14" s="2"/>
      <c r="L14" s="2"/>
      <c r="M14" s="1"/>
      <c r="N14" s="1"/>
      <c r="O14" s="2"/>
    </row>
    <row r="15" spans="1:15" x14ac:dyDescent="0.3">
      <c r="A15" s="2">
        <v>5.6830048606364301</v>
      </c>
      <c r="B15" s="2">
        <v>10</v>
      </c>
      <c r="C15" s="2">
        <v>0.95034556741584597</v>
      </c>
      <c r="D15" s="2"/>
      <c r="E15" s="2"/>
      <c r="F15" s="2">
        <v>1.016959696</v>
      </c>
      <c r="G15" s="2">
        <v>2</v>
      </c>
      <c r="H15" s="2">
        <v>5.5084946129999999</v>
      </c>
      <c r="I15" s="2"/>
      <c r="J15" s="2"/>
      <c r="K15" s="2"/>
      <c r="L15" s="2"/>
      <c r="M15" s="1"/>
      <c r="N15" s="1"/>
      <c r="O15" s="2"/>
    </row>
    <row r="16" spans="1:15" x14ac:dyDescent="0.3">
      <c r="A16" s="2">
        <v>5.3782996452169298</v>
      </c>
      <c r="B16" s="2">
        <v>10</v>
      </c>
      <c r="C16" s="2">
        <v>1.0423122326310801</v>
      </c>
      <c r="D16" s="2"/>
      <c r="E16" s="2"/>
      <c r="F16" s="2">
        <v>1.133894816</v>
      </c>
      <c r="G16" s="2">
        <v>2</v>
      </c>
      <c r="H16" s="2">
        <v>5.7944278379999998</v>
      </c>
      <c r="I16" s="2"/>
      <c r="J16" s="2"/>
      <c r="K16" s="2"/>
      <c r="L16" s="2"/>
      <c r="M16" s="1"/>
      <c r="N16" s="1"/>
      <c r="O16" s="2"/>
    </row>
    <row r="17" spans="1:15" x14ac:dyDescent="0.3">
      <c r="A17" s="2">
        <v>5.1050746957179696</v>
      </c>
      <c r="B17" s="2">
        <v>10</v>
      </c>
      <c r="C17" s="2">
        <v>1.1763330096706599</v>
      </c>
      <c r="D17" s="2"/>
      <c r="E17" s="2"/>
      <c r="F17" s="2">
        <v>1.259203525</v>
      </c>
      <c r="G17" s="2">
        <v>2</v>
      </c>
      <c r="H17" s="2">
        <v>6.0861964349999997</v>
      </c>
      <c r="I17" s="2"/>
      <c r="J17" s="2"/>
      <c r="K17" s="2"/>
      <c r="L17" s="2"/>
      <c r="M17" s="1"/>
      <c r="N17" s="1"/>
      <c r="O17" s="2"/>
    </row>
    <row r="18" spans="1:15" x14ac:dyDescent="0.3">
      <c r="A18" s="2">
        <v>4.8117628526985197</v>
      </c>
      <c r="B18" s="2">
        <v>10</v>
      </c>
      <c r="C18" s="2">
        <v>1.32712716112994</v>
      </c>
      <c r="D18" s="2"/>
      <c r="E18" s="2"/>
      <c r="F18" s="2">
        <v>1.384509424</v>
      </c>
      <c r="G18" s="2">
        <v>2</v>
      </c>
      <c r="H18" s="2">
        <v>6.3799101560000002</v>
      </c>
      <c r="I18" s="2"/>
      <c r="J18" s="2"/>
      <c r="K18" s="2"/>
      <c r="L18" s="2"/>
      <c r="M18" s="1"/>
      <c r="N18" s="1"/>
      <c r="O18" s="2"/>
    </row>
    <row r="19" spans="1:15" x14ac:dyDescent="0.3">
      <c r="A19" s="2">
        <v>4.5169390929624802</v>
      </c>
      <c r="B19" s="2">
        <v>10</v>
      </c>
      <c r="C19" s="2">
        <v>1.4779190793296699</v>
      </c>
      <c r="D19" s="2"/>
      <c r="E19" s="2"/>
      <c r="F19" s="2">
        <v>1.518171696</v>
      </c>
      <c r="G19" s="2">
        <v>2</v>
      </c>
      <c r="H19" s="2">
        <v>6.691373134</v>
      </c>
      <c r="I19" s="2"/>
      <c r="J19" s="2"/>
      <c r="K19" s="2"/>
      <c r="L19" s="2"/>
      <c r="M19" s="1"/>
      <c r="N19" s="1"/>
      <c r="O19" s="2"/>
    </row>
    <row r="20" spans="1:15" x14ac:dyDescent="0.3">
      <c r="A20" s="2">
        <v>4.2266510833762201</v>
      </c>
      <c r="B20" s="2">
        <v>10</v>
      </c>
      <c r="C20" s="2">
        <v>1.6287176973080499</v>
      </c>
      <c r="D20" s="2"/>
      <c r="E20" s="2"/>
      <c r="F20" s="2">
        <v>1.651836428</v>
      </c>
      <c r="G20" s="2">
        <v>2</v>
      </c>
      <c r="H20" s="2">
        <v>7.0011341280000003</v>
      </c>
      <c r="I20" s="2"/>
      <c r="J20" s="2"/>
      <c r="K20" s="2"/>
      <c r="L20" s="2"/>
      <c r="M20" s="1"/>
      <c r="N20" s="1"/>
      <c r="O20" s="2"/>
    </row>
    <row r="21" spans="1:15" x14ac:dyDescent="0.3">
      <c r="A21" s="2">
        <v>3.93333924035678</v>
      </c>
      <c r="B21" s="2">
        <v>10</v>
      </c>
      <c r="C21" s="2">
        <v>1.77951184876733</v>
      </c>
      <c r="D21" s="2"/>
      <c r="E21" s="2"/>
      <c r="F21" s="2">
        <v>1.7855036200000001</v>
      </c>
      <c r="G21" s="2">
        <v>2</v>
      </c>
      <c r="H21" s="2">
        <v>7.3091931380000004</v>
      </c>
      <c r="I21" s="2"/>
      <c r="J21" s="2"/>
      <c r="K21" s="2"/>
      <c r="L21" s="2"/>
      <c r="M21" s="1"/>
      <c r="N21" s="1"/>
      <c r="O21" s="2"/>
    </row>
    <row r="22" spans="1:15" x14ac:dyDescent="0.3">
      <c r="A22" s="2">
        <v>3.6249082301713802</v>
      </c>
      <c r="B22" s="2">
        <v>10</v>
      </c>
      <c r="C22" s="2">
        <v>1.9386851900651101</v>
      </c>
      <c r="D22" s="2"/>
      <c r="E22" s="2"/>
      <c r="F22" s="2">
        <v>1.8500909409999999</v>
      </c>
      <c r="G22" s="2">
        <v>2</v>
      </c>
      <c r="H22" s="2">
        <v>7.5675542309999999</v>
      </c>
      <c r="I22" s="2"/>
      <c r="J22" s="2"/>
      <c r="K22" s="2"/>
      <c r="L22" s="2"/>
      <c r="M22" s="1"/>
      <c r="N22" s="1"/>
      <c r="O22" s="2"/>
    </row>
    <row r="23" spans="1:15" x14ac:dyDescent="0.3">
      <c r="A23" s="2">
        <v>3.3762666537786101</v>
      </c>
      <c r="B23" s="2">
        <v>10</v>
      </c>
      <c r="C23" s="2">
        <v>2.11474989149503</v>
      </c>
      <c r="D23" s="2"/>
      <c r="E23" s="2"/>
      <c r="F23" s="2">
        <v>2.0278520260000001</v>
      </c>
      <c r="G23" s="2">
        <v>2</v>
      </c>
      <c r="H23" s="2">
        <v>7.8145275070000002</v>
      </c>
      <c r="I23" s="2"/>
      <c r="J23" s="2"/>
      <c r="K23" s="2"/>
      <c r="L23" s="2"/>
      <c r="M23" s="1"/>
      <c r="N23" s="1"/>
      <c r="O23" s="2"/>
    </row>
    <row r="24" spans="1:15" x14ac:dyDescent="0.3">
      <c r="A24" s="2">
        <v>3.1832911019513799</v>
      </c>
      <c r="B24" s="2">
        <v>10</v>
      </c>
      <c r="C24" s="2">
        <v>2.2992983399151901</v>
      </c>
      <c r="D24" s="2"/>
      <c r="E24" s="2"/>
      <c r="F24" s="2">
        <v>2.2119721160000001</v>
      </c>
      <c r="G24" s="2">
        <v>2</v>
      </c>
      <c r="H24" s="2">
        <v>8.0113386880000004</v>
      </c>
      <c r="I24" s="2"/>
      <c r="J24" s="2"/>
      <c r="K24" s="2"/>
      <c r="L24" s="2"/>
      <c r="M24" s="1"/>
      <c r="N24" s="1"/>
      <c r="O24" s="2"/>
    </row>
    <row r="25" spans="1:15" x14ac:dyDescent="0.3">
      <c r="A25" s="2">
        <v>2.9878415045879101</v>
      </c>
      <c r="B25" s="2">
        <v>10</v>
      </c>
      <c r="C25" s="2">
        <v>2.4838431339106202</v>
      </c>
      <c r="D25" s="2"/>
      <c r="E25" s="2"/>
      <c r="F25" s="2">
        <v>2.3961047280000001</v>
      </c>
      <c r="G25" s="2">
        <v>2</v>
      </c>
      <c r="H25" s="2">
        <v>8.1994852260000002</v>
      </c>
      <c r="I25" s="2"/>
      <c r="J25" s="2"/>
      <c r="K25" s="2"/>
      <c r="L25" s="2"/>
      <c r="M25" s="1"/>
      <c r="N25" s="1"/>
      <c r="O25" s="2"/>
    </row>
    <row r="26" spans="1:15" x14ac:dyDescent="0.3">
      <c r="A26" s="2">
        <v>2.7936289299925599</v>
      </c>
      <c r="B26" s="2">
        <v>10</v>
      </c>
      <c r="C26" s="2">
        <v>2.6683897551184201</v>
      </c>
      <c r="D26" s="2"/>
      <c r="E26" s="2"/>
      <c r="F26" s="2">
        <v>2.5802391280000001</v>
      </c>
      <c r="G26" s="2">
        <v>2</v>
      </c>
      <c r="H26" s="2">
        <v>8.3863939579999993</v>
      </c>
      <c r="I26" s="2"/>
      <c r="J26" s="2"/>
      <c r="K26" s="2"/>
      <c r="L26" s="2"/>
      <c r="M26" s="1"/>
      <c r="N26" s="1"/>
      <c r="O26" s="2"/>
    </row>
    <row r="27" spans="1:15" x14ac:dyDescent="0.3">
      <c r="A27" s="2">
        <v>2.5981793326290901</v>
      </c>
      <c r="B27" s="2">
        <v>10</v>
      </c>
      <c r="C27" s="2">
        <v>2.85293454911386</v>
      </c>
      <c r="D27" s="2"/>
      <c r="E27" s="2"/>
      <c r="F27" s="2">
        <v>2.764371739</v>
      </c>
      <c r="G27" s="2">
        <v>2</v>
      </c>
      <c r="H27" s="2">
        <v>8.5745404959999991</v>
      </c>
      <c r="I27" s="2"/>
      <c r="J27" s="2"/>
      <c r="K27" s="2"/>
      <c r="L27" s="2"/>
      <c r="M27" s="1"/>
      <c r="N27" s="1"/>
      <c r="O27" s="2"/>
    </row>
    <row r="28" spans="1:15" x14ac:dyDescent="0.3">
      <c r="A28" s="2">
        <v>2.4225220995555898</v>
      </c>
      <c r="B28" s="2">
        <v>10</v>
      </c>
      <c r="C28" s="2">
        <v>3.0375085785070701</v>
      </c>
      <c r="D28" s="2"/>
      <c r="E28" s="2"/>
      <c r="F28" s="2">
        <v>2.948511506</v>
      </c>
      <c r="G28" s="2">
        <v>2</v>
      </c>
      <c r="H28" s="2">
        <v>8.7577358089999997</v>
      </c>
      <c r="I28" s="2"/>
      <c r="J28" s="2"/>
      <c r="K28" s="2"/>
      <c r="L28" s="2"/>
      <c r="M28" s="1"/>
      <c r="N28" s="1"/>
      <c r="O28" s="2"/>
    </row>
    <row r="29" spans="1:15" x14ac:dyDescent="0.3">
      <c r="A29" s="2">
        <v>2.3012938682795099</v>
      </c>
      <c r="B29" s="2">
        <v>10</v>
      </c>
      <c r="C29" s="2">
        <v>3.2221630052441399</v>
      </c>
      <c r="D29" s="2"/>
      <c r="E29" s="2"/>
      <c r="F29" s="2">
        <v>3.1327550190000002</v>
      </c>
      <c r="G29" s="2">
        <v>2</v>
      </c>
      <c r="H29" s="2">
        <v>8.8691383639999994</v>
      </c>
      <c r="I29" s="2"/>
      <c r="J29" s="2"/>
      <c r="K29" s="2"/>
      <c r="L29" s="2"/>
      <c r="M29" s="1"/>
      <c r="N29" s="1"/>
      <c r="O29" s="2"/>
    </row>
    <row r="30" spans="1:15" x14ac:dyDescent="0.3">
      <c r="A30" s="2">
        <v>2.1825396825396801</v>
      </c>
      <c r="B30" s="2">
        <v>10</v>
      </c>
      <c r="C30" s="2">
        <v>3.4068210864059401</v>
      </c>
      <c r="D30" s="2"/>
      <c r="E30" s="2"/>
      <c r="F30" s="2">
        <v>3.3170289409999998</v>
      </c>
      <c r="G30" s="2">
        <v>2</v>
      </c>
      <c r="H30" s="2">
        <v>8.9594982139999999</v>
      </c>
      <c r="I30" s="2"/>
      <c r="J30" s="2"/>
      <c r="K30" s="2"/>
      <c r="L30" s="2"/>
      <c r="M30" s="1"/>
      <c r="N30" s="1"/>
      <c r="O30" s="2"/>
    </row>
    <row r="31" spans="1:15" x14ac:dyDescent="0.3">
      <c r="A31" s="2">
        <v>2.0687335878723401</v>
      </c>
      <c r="B31" s="2">
        <v>10</v>
      </c>
      <c r="C31" s="2">
        <v>3.5914864764171801</v>
      </c>
      <c r="D31" s="2"/>
      <c r="E31" s="2"/>
      <c r="F31" s="2">
        <v>3.50130644</v>
      </c>
      <c r="G31" s="2">
        <v>2</v>
      </c>
      <c r="H31" s="2">
        <v>9.0473824530000009</v>
      </c>
      <c r="I31" s="2"/>
      <c r="J31" s="2"/>
      <c r="K31" s="2"/>
      <c r="L31" s="2"/>
      <c r="M31" s="1"/>
      <c r="N31" s="1"/>
      <c r="O31" s="2"/>
    </row>
    <row r="32" spans="1:15" x14ac:dyDescent="0.3">
      <c r="A32" s="2">
        <v>1.9499794021325001</v>
      </c>
      <c r="B32" s="2">
        <v>10</v>
      </c>
      <c r="C32" s="2">
        <v>3.7761445575789701</v>
      </c>
      <c r="D32" s="2"/>
      <c r="E32" s="2"/>
      <c r="F32" s="2">
        <v>3.6855857279999999</v>
      </c>
      <c r="G32" s="2">
        <v>2</v>
      </c>
      <c r="H32" s="2">
        <v>9.1340288839999992</v>
      </c>
      <c r="I32" s="2"/>
      <c r="J32" s="2"/>
      <c r="K32" s="2"/>
      <c r="L32" s="2"/>
      <c r="M32" s="1"/>
      <c r="N32" s="1"/>
      <c r="O32" s="2"/>
    </row>
    <row r="33" spans="1:15" x14ac:dyDescent="0.3">
      <c r="A33" s="2">
        <v>1.8349362846970401</v>
      </c>
      <c r="B33" s="2">
        <v>10</v>
      </c>
      <c r="C33" s="2">
        <v>3.96080812037785</v>
      </c>
      <c r="D33" s="2"/>
      <c r="E33" s="2"/>
      <c r="F33" s="2">
        <v>3.869861438</v>
      </c>
      <c r="G33" s="2">
        <v>2</v>
      </c>
      <c r="H33" s="2">
        <v>9.2231509290000009</v>
      </c>
      <c r="I33" s="2"/>
      <c r="J33" s="2"/>
      <c r="K33" s="2"/>
      <c r="L33" s="2"/>
      <c r="M33" s="1"/>
      <c r="N33" s="1"/>
      <c r="O33" s="2"/>
    </row>
    <row r="34" spans="1:15" x14ac:dyDescent="0.3">
      <c r="A34" s="2">
        <v>1.74587064539217</v>
      </c>
      <c r="B34" s="2">
        <v>10</v>
      </c>
      <c r="C34" s="2">
        <v>4.1455100546362997</v>
      </c>
      <c r="D34" s="2"/>
      <c r="E34" s="2"/>
      <c r="F34" s="2">
        <v>4.0541586140000003</v>
      </c>
      <c r="G34" s="2">
        <v>2</v>
      </c>
      <c r="H34" s="2">
        <v>9.2974192989999995</v>
      </c>
      <c r="I34" s="2"/>
      <c r="J34" s="2"/>
      <c r="K34" s="2"/>
      <c r="L34" s="2"/>
      <c r="M34" s="1"/>
      <c r="N34" s="1"/>
      <c r="O34" s="2"/>
    </row>
    <row r="35" spans="1:15" x14ac:dyDescent="0.3">
      <c r="A35" s="2">
        <v>1.6679382110004</v>
      </c>
      <c r="B35" s="2">
        <v>10</v>
      </c>
      <c r="C35" s="2">
        <v>4.3302284338059902</v>
      </c>
      <c r="D35" s="2"/>
      <c r="E35" s="2"/>
      <c r="F35" s="2">
        <v>4.2384933519999999</v>
      </c>
      <c r="G35" s="2">
        <v>2</v>
      </c>
      <c r="H35" s="2">
        <v>9.3456937399999997</v>
      </c>
      <c r="I35" s="2"/>
      <c r="J35" s="2"/>
      <c r="K35" s="2"/>
      <c r="L35" s="2"/>
      <c r="M35" s="1"/>
      <c r="N35" s="1"/>
      <c r="O35" s="2"/>
    </row>
    <row r="36" spans="1:15" x14ac:dyDescent="0.3">
      <c r="A36" s="2">
        <v>1.59000577660864</v>
      </c>
      <c r="B36" s="2">
        <v>10</v>
      </c>
      <c r="C36" s="2">
        <v>4.5149468129756896</v>
      </c>
      <c r="D36" s="2"/>
      <c r="E36" s="2"/>
      <c r="F36" s="2">
        <v>4.4228298800000001</v>
      </c>
      <c r="G36" s="2">
        <v>2</v>
      </c>
      <c r="H36" s="2">
        <v>9.3927303739999992</v>
      </c>
      <c r="I36" s="2"/>
      <c r="J36" s="2"/>
      <c r="K36" s="2"/>
      <c r="L36" s="2"/>
      <c r="M36" s="1"/>
      <c r="N36" s="1"/>
      <c r="O36" s="2"/>
    </row>
    <row r="37" spans="1:15" x14ac:dyDescent="0.3">
      <c r="A37" s="2">
        <v>1.5145473877531199</v>
      </c>
      <c r="B37" s="2">
        <v>10</v>
      </c>
      <c r="C37" s="2">
        <v>4.6996688465701002</v>
      </c>
      <c r="D37" s="2"/>
      <c r="E37" s="2"/>
      <c r="F37" s="2">
        <v>4.6071664070000002</v>
      </c>
      <c r="G37" s="2">
        <v>2</v>
      </c>
      <c r="H37" s="2">
        <v>9.4397670080000005</v>
      </c>
      <c r="I37" s="2"/>
      <c r="J37" s="2"/>
      <c r="K37" s="2"/>
      <c r="L37" s="2"/>
      <c r="M37" s="1"/>
      <c r="N37" s="1"/>
      <c r="O37" s="2"/>
    </row>
    <row r="38" spans="1:15" x14ac:dyDescent="0.3">
      <c r="A38" s="2">
        <v>1.4366149533613599</v>
      </c>
      <c r="B38" s="2">
        <v>10</v>
      </c>
      <c r="C38" s="2">
        <v>4.8843872257398004</v>
      </c>
      <c r="D38" s="2"/>
      <c r="E38" s="2"/>
      <c r="F38" s="2">
        <v>4.7915029349999996</v>
      </c>
      <c r="G38" s="2">
        <v>2</v>
      </c>
      <c r="H38" s="2">
        <v>9.486803643</v>
      </c>
      <c r="I38" s="2"/>
      <c r="J38" s="2"/>
      <c r="K38" s="2"/>
      <c r="L38" s="2"/>
      <c r="M38" s="1"/>
      <c r="N38" s="1"/>
      <c r="O38" s="2"/>
    </row>
    <row r="39" spans="1:15" x14ac:dyDescent="0.3">
      <c r="A39" s="2">
        <v>1.3661046555783301</v>
      </c>
      <c r="B39" s="2">
        <v>10</v>
      </c>
      <c r="C39" s="2">
        <v>5.0691165681836603</v>
      </c>
      <c r="D39" s="2"/>
      <c r="E39" s="2"/>
      <c r="F39" s="2">
        <v>4.9758394619999997</v>
      </c>
      <c r="G39" s="2">
        <v>2</v>
      </c>
      <c r="H39" s="2">
        <v>9.5338402769999995</v>
      </c>
      <c r="I39" s="2"/>
      <c r="J39" s="2"/>
      <c r="K39" s="2"/>
      <c r="L39" s="2"/>
      <c r="M39" s="1"/>
      <c r="N39" s="1"/>
      <c r="O39" s="2"/>
    </row>
    <row r="40" spans="1:15" x14ac:dyDescent="0.3">
      <c r="A40" s="2">
        <v>1.31291267654903</v>
      </c>
      <c r="B40" s="2">
        <v>10</v>
      </c>
      <c r="C40" s="2">
        <v>5.2538714916005604</v>
      </c>
      <c r="D40" s="2"/>
      <c r="E40" s="2"/>
      <c r="F40" s="2">
        <v>5.1602010319999998</v>
      </c>
      <c r="G40" s="2">
        <v>2</v>
      </c>
      <c r="H40" s="2">
        <v>9.563547625</v>
      </c>
      <c r="I40" s="2"/>
      <c r="J40" s="2"/>
      <c r="K40" s="2"/>
      <c r="L40" s="2"/>
      <c r="M40" s="1"/>
      <c r="N40" s="1"/>
      <c r="O40" s="2"/>
    </row>
    <row r="41" spans="1:15" x14ac:dyDescent="0.3">
      <c r="A41" s="2">
        <v>1.2609577202878599</v>
      </c>
      <c r="B41" s="2">
        <v>10</v>
      </c>
      <c r="C41" s="2">
        <v>5.4386282422298304</v>
      </c>
      <c r="D41" s="2"/>
      <c r="E41" s="2"/>
      <c r="F41" s="2">
        <v>5.3445661790000001</v>
      </c>
      <c r="G41" s="2">
        <v>2</v>
      </c>
      <c r="H41" s="2">
        <v>9.5907793609999992</v>
      </c>
      <c r="I41" s="2"/>
      <c r="J41" s="2"/>
      <c r="K41" s="2"/>
      <c r="L41" s="2"/>
      <c r="M41" s="1"/>
      <c r="N41" s="1"/>
      <c r="O41" s="2"/>
    </row>
    <row r="42" spans="1:15" x14ac:dyDescent="0.3">
      <c r="A42" s="2">
        <v>1.2077657412585601</v>
      </c>
      <c r="B42" s="2">
        <v>10</v>
      </c>
      <c r="C42" s="2">
        <v>5.6233831656467403</v>
      </c>
      <c r="D42" s="2"/>
      <c r="E42" s="2"/>
      <c r="F42" s="2">
        <v>5.5289313269999996</v>
      </c>
      <c r="G42" s="2">
        <v>2</v>
      </c>
      <c r="H42" s="2">
        <v>9.6180110970000001</v>
      </c>
      <c r="I42" s="2"/>
      <c r="J42" s="2"/>
      <c r="K42" s="2"/>
      <c r="L42" s="2"/>
      <c r="M42" s="1"/>
      <c r="N42" s="1"/>
      <c r="O42" s="2"/>
    </row>
    <row r="43" spans="1:15" x14ac:dyDescent="0.3">
      <c r="A43" s="2">
        <v>1.15333673946113</v>
      </c>
      <c r="B43" s="2">
        <v>10</v>
      </c>
      <c r="C43" s="2">
        <v>5.8081362618512804</v>
      </c>
      <c r="D43" s="2"/>
      <c r="E43" s="2"/>
      <c r="F43" s="2">
        <v>5.7132964739999998</v>
      </c>
      <c r="G43" s="2">
        <v>2</v>
      </c>
      <c r="H43" s="2">
        <v>9.6452428329999993</v>
      </c>
      <c r="I43" s="2"/>
      <c r="J43" s="2"/>
      <c r="K43" s="2"/>
      <c r="L43" s="2"/>
      <c r="M43" s="1"/>
      <c r="N43" s="1"/>
      <c r="O43" s="2"/>
    </row>
    <row r="44" spans="1:15" x14ac:dyDescent="0.3">
      <c r="A44" s="2">
        <v>1.1026188059680799</v>
      </c>
      <c r="B44" s="2">
        <v>10</v>
      </c>
      <c r="C44" s="2">
        <v>5.9928948396929096</v>
      </c>
      <c r="D44" s="2"/>
      <c r="E44" s="2"/>
      <c r="F44" s="2">
        <v>5.8976616210000001</v>
      </c>
      <c r="G44" s="2">
        <v>2</v>
      </c>
      <c r="H44" s="2">
        <v>9.6724745680000002</v>
      </c>
      <c r="I44" s="2"/>
      <c r="J44" s="2"/>
      <c r="K44" s="2"/>
      <c r="L44" s="2"/>
      <c r="M44" s="1"/>
      <c r="N44" s="1"/>
      <c r="O44" s="2"/>
    </row>
    <row r="45" spans="1:15" x14ac:dyDescent="0.3">
      <c r="A45" s="2">
        <v>1.06056003185189</v>
      </c>
      <c r="B45" s="2">
        <v>10</v>
      </c>
      <c r="C45" s="2">
        <v>6.1776662080210603</v>
      </c>
      <c r="D45" s="2"/>
      <c r="E45" s="2"/>
      <c r="F45" s="2">
        <v>6.0820375010000003</v>
      </c>
      <c r="G45" s="2">
        <v>2</v>
      </c>
      <c r="H45" s="2">
        <v>9.6922794670000005</v>
      </c>
      <c r="I45" s="2"/>
      <c r="J45" s="2"/>
      <c r="K45" s="2"/>
      <c r="L45" s="2"/>
      <c r="M45" s="1"/>
      <c r="N45" s="1"/>
      <c r="O45" s="2"/>
    </row>
    <row r="46" spans="1:15" x14ac:dyDescent="0.3">
      <c r="A46" s="2">
        <v>1.0246863715763199</v>
      </c>
      <c r="B46" s="2">
        <v>10</v>
      </c>
      <c r="C46" s="2">
        <v>6.3624467124110202</v>
      </c>
      <c r="D46" s="2"/>
      <c r="E46" s="2"/>
      <c r="F46" s="2">
        <v>6.2664133809999996</v>
      </c>
      <c r="G46" s="2">
        <v>2</v>
      </c>
      <c r="H46" s="2">
        <v>9.7120843659999991</v>
      </c>
      <c r="I46" s="2"/>
      <c r="J46" s="2"/>
      <c r="K46" s="2"/>
      <c r="L46" s="2"/>
      <c r="M46" s="1"/>
      <c r="N46" s="1"/>
      <c r="O46" s="2"/>
    </row>
    <row r="47" spans="1:15" x14ac:dyDescent="0.3">
      <c r="A47" s="2">
        <v>0.98510164299637804</v>
      </c>
      <c r="B47" s="2">
        <v>10</v>
      </c>
      <c r="C47" s="2">
        <v>6.5472217351638902</v>
      </c>
      <c r="D47" s="2"/>
      <c r="E47" s="2"/>
      <c r="F47" s="2">
        <v>6.4507982039999998</v>
      </c>
      <c r="G47" s="2">
        <v>2</v>
      </c>
      <c r="H47" s="2">
        <v>9.7257002339999996</v>
      </c>
      <c r="I47" s="2"/>
      <c r="J47" s="2"/>
      <c r="K47" s="2"/>
      <c r="L47" s="2"/>
      <c r="M47" s="1"/>
      <c r="N47" s="1"/>
      <c r="O47" s="2"/>
    </row>
    <row r="48" spans="1:15" x14ac:dyDescent="0.3">
      <c r="A48" s="2">
        <v>0.94551691441643304</v>
      </c>
      <c r="B48" s="2">
        <v>10</v>
      </c>
      <c r="C48" s="2">
        <v>6.7319967579167601</v>
      </c>
      <c r="D48" s="2"/>
      <c r="E48" s="2"/>
      <c r="F48" s="2">
        <v>6.6351776610000002</v>
      </c>
      <c r="G48" s="2">
        <v>2</v>
      </c>
      <c r="H48" s="2">
        <v>9.7430295200000003</v>
      </c>
      <c r="I48" s="2"/>
      <c r="J48" s="2"/>
      <c r="K48" s="2"/>
      <c r="L48" s="2"/>
      <c r="M48" s="1"/>
      <c r="N48" s="1"/>
      <c r="O48" s="2"/>
    </row>
    <row r="49" spans="1:15" x14ac:dyDescent="0.3">
      <c r="A49" s="2">
        <v>0.90964325414086</v>
      </c>
      <c r="B49" s="2">
        <v>10</v>
      </c>
      <c r="C49" s="2">
        <v>6.9167772623067201</v>
      </c>
      <c r="D49" s="2"/>
      <c r="E49" s="2"/>
      <c r="F49" s="2">
        <v>6.8195535410000003</v>
      </c>
      <c r="G49" s="2">
        <v>2</v>
      </c>
      <c r="H49" s="2">
        <v>9.7628344190000007</v>
      </c>
      <c r="I49" s="2"/>
      <c r="J49" s="2"/>
      <c r="K49" s="2"/>
      <c r="L49" s="2"/>
      <c r="M49" s="1"/>
      <c r="N49" s="1"/>
      <c r="O49" s="2"/>
    </row>
    <row r="50" spans="1:15" x14ac:dyDescent="0.3">
      <c r="A50" s="2">
        <v>0.87500661663340795</v>
      </c>
      <c r="B50" s="2">
        <v>10</v>
      </c>
      <c r="C50" s="2">
        <v>7.1015595939090401</v>
      </c>
      <c r="D50" s="2"/>
      <c r="E50" s="2"/>
      <c r="F50" s="2">
        <v>7.0039437309999997</v>
      </c>
      <c r="G50" s="2">
        <v>2</v>
      </c>
      <c r="H50" s="2">
        <v>9.7727368680000009</v>
      </c>
      <c r="I50" s="2"/>
      <c r="J50" s="2"/>
      <c r="K50" s="2"/>
      <c r="L50" s="2"/>
      <c r="M50" s="1"/>
      <c r="N50" s="1"/>
      <c r="O50" s="2"/>
    </row>
    <row r="51" spans="1:15" x14ac:dyDescent="0.3">
      <c r="A51" s="2">
        <v>0.84779211573469604</v>
      </c>
      <c r="B51" s="2">
        <v>10</v>
      </c>
      <c r="C51" s="2">
        <v>7.2863528887855198</v>
      </c>
      <c r="D51" s="2"/>
      <c r="E51" s="2"/>
      <c r="F51" s="2">
        <v>7.188323188</v>
      </c>
      <c r="G51" s="2">
        <v>2</v>
      </c>
      <c r="H51" s="2">
        <v>9.7900661549999999</v>
      </c>
      <c r="I51" s="2"/>
      <c r="J51" s="2"/>
      <c r="K51" s="2"/>
      <c r="L51" s="2"/>
      <c r="M51" s="1"/>
      <c r="N51" s="1"/>
      <c r="O51" s="2"/>
    </row>
    <row r="52" spans="1:15" x14ac:dyDescent="0.3">
      <c r="A52" s="2">
        <v>0.81810356929974004</v>
      </c>
      <c r="B52" s="2">
        <v>10</v>
      </c>
      <c r="C52" s="2">
        <v>7.4711425292372704</v>
      </c>
      <c r="D52" s="2"/>
      <c r="E52" s="2"/>
      <c r="F52" s="2">
        <v>7.3727169549999996</v>
      </c>
      <c r="G52" s="2">
        <v>2</v>
      </c>
      <c r="H52" s="2">
        <v>9.7974929920000005</v>
      </c>
      <c r="I52" s="2"/>
      <c r="J52" s="2"/>
      <c r="K52" s="2"/>
      <c r="L52" s="2"/>
      <c r="M52" s="1"/>
      <c r="N52" s="1"/>
      <c r="O52" s="2"/>
    </row>
    <row r="53" spans="1:15" x14ac:dyDescent="0.3">
      <c r="A53" s="2">
        <v>0.78965204563290503</v>
      </c>
      <c r="B53" s="2">
        <v>10</v>
      </c>
      <c r="C53" s="2">
        <v>7.65593399690139</v>
      </c>
      <c r="D53" s="2"/>
      <c r="E53" s="2"/>
      <c r="F53" s="2">
        <v>7.5571089330000003</v>
      </c>
      <c r="G53" s="2">
        <v>2</v>
      </c>
      <c r="H53" s="2">
        <v>9.8061576349999999</v>
      </c>
      <c r="I53" s="2"/>
      <c r="J53" s="2"/>
      <c r="K53" s="2"/>
      <c r="L53" s="2"/>
      <c r="M53" s="1"/>
      <c r="N53" s="1"/>
      <c r="O53" s="2"/>
    </row>
    <row r="54" spans="1:15" x14ac:dyDescent="0.3">
      <c r="A54" s="2">
        <v>0.76120052196606902</v>
      </c>
      <c r="B54" s="2">
        <v>10</v>
      </c>
      <c r="C54" s="2">
        <v>7.8407254645655096</v>
      </c>
      <c r="D54" s="2"/>
      <c r="E54" s="2"/>
      <c r="F54" s="2">
        <v>7.7414901790000004</v>
      </c>
      <c r="G54" s="2">
        <v>2</v>
      </c>
      <c r="H54" s="2">
        <v>9.822249115</v>
      </c>
      <c r="I54" s="2"/>
      <c r="J54" s="2"/>
      <c r="K54" s="2"/>
      <c r="L54" s="2"/>
      <c r="M54" s="1"/>
      <c r="N54" s="1"/>
      <c r="O54" s="2"/>
    </row>
    <row r="55" spans="1:15" x14ac:dyDescent="0.3">
      <c r="A55" s="2">
        <v>0.73522304383548198</v>
      </c>
      <c r="B55" s="2">
        <v>10</v>
      </c>
      <c r="C55" s="2">
        <v>8.0255205866543502</v>
      </c>
      <c r="D55" s="2"/>
      <c r="E55" s="2"/>
      <c r="F55" s="2">
        <v>7.9258893129999999</v>
      </c>
      <c r="G55" s="2">
        <v>2</v>
      </c>
      <c r="H55" s="2">
        <v>9.8259625330000002</v>
      </c>
      <c r="I55" s="2"/>
      <c r="J55" s="2"/>
      <c r="K55" s="2"/>
      <c r="L55" s="2"/>
      <c r="M55" s="1"/>
      <c r="N55" s="1"/>
      <c r="O55" s="2"/>
    </row>
    <row r="56" spans="1:15" x14ac:dyDescent="0.3">
      <c r="A56" s="2">
        <v>0.71171961124113903</v>
      </c>
      <c r="B56" s="2">
        <v>10</v>
      </c>
      <c r="C56" s="2">
        <v>8.2103193631679101</v>
      </c>
      <c r="D56" s="2"/>
      <c r="E56" s="2"/>
      <c r="F56" s="2">
        <v>8.1102759249999998</v>
      </c>
      <c r="G56" s="2">
        <v>2</v>
      </c>
      <c r="H56" s="2">
        <v>9.838340595</v>
      </c>
      <c r="I56" s="2"/>
      <c r="J56" s="2"/>
      <c r="K56" s="2"/>
      <c r="L56" s="2"/>
      <c r="M56" s="1"/>
      <c r="N56" s="1"/>
      <c r="O56" s="2"/>
    </row>
    <row r="57" spans="1:15" x14ac:dyDescent="0.3">
      <c r="A57" s="2">
        <v>0.68945320141492195</v>
      </c>
      <c r="B57" s="2">
        <v>10</v>
      </c>
      <c r="C57" s="2">
        <v>8.3951199668938301</v>
      </c>
      <c r="D57" s="2"/>
      <c r="E57" s="2"/>
      <c r="F57" s="2">
        <v>8.2946625370000007</v>
      </c>
      <c r="G57" s="2">
        <v>2</v>
      </c>
      <c r="H57" s="2">
        <v>9.8507186569999998</v>
      </c>
      <c r="I57" s="2"/>
      <c r="J57" s="2"/>
      <c r="K57" s="2"/>
      <c r="L57" s="2"/>
      <c r="M57" s="1"/>
      <c r="N57" s="1"/>
      <c r="O57" s="2"/>
    </row>
    <row r="58" spans="1:15" x14ac:dyDescent="0.3">
      <c r="A58" s="2">
        <v>0.66842381435682796</v>
      </c>
      <c r="B58" s="2">
        <v>10</v>
      </c>
      <c r="C58" s="2">
        <v>8.5799223978321102</v>
      </c>
      <c r="D58" s="2"/>
      <c r="E58" s="2"/>
      <c r="F58" s="2">
        <v>8.4790652479999995</v>
      </c>
      <c r="G58" s="2">
        <v>2</v>
      </c>
      <c r="H58" s="2">
        <v>9.8519564630000005</v>
      </c>
      <c r="I58" s="2"/>
      <c r="J58" s="2"/>
      <c r="K58" s="2"/>
      <c r="L58" s="2"/>
      <c r="M58" s="1"/>
      <c r="N58" s="1"/>
      <c r="O58" s="2"/>
    </row>
    <row r="59" spans="1:15" x14ac:dyDescent="0.3">
      <c r="A59" s="2">
        <v>0.64986847283497795</v>
      </c>
      <c r="B59" s="2">
        <v>10</v>
      </c>
      <c r="C59" s="2">
        <v>8.7647284831951193</v>
      </c>
      <c r="D59" s="2"/>
      <c r="E59" s="2"/>
      <c r="F59" s="2">
        <v>8.6634661699999995</v>
      </c>
      <c r="G59" s="2">
        <v>2</v>
      </c>
      <c r="H59" s="2">
        <v>9.8544320750000001</v>
      </c>
      <c r="I59" s="2"/>
      <c r="J59" s="2"/>
      <c r="K59" s="2"/>
      <c r="L59" s="2"/>
      <c r="M59" s="1"/>
      <c r="N59" s="1"/>
      <c r="O59" s="2"/>
    </row>
    <row r="60" spans="1:15" x14ac:dyDescent="0.3">
      <c r="A60" s="2">
        <v>0.62883908577688297</v>
      </c>
      <c r="B60" s="2">
        <v>10</v>
      </c>
      <c r="C60" s="2">
        <v>8.9495309141333994</v>
      </c>
      <c r="D60" s="2"/>
      <c r="E60" s="2"/>
      <c r="F60" s="2">
        <v>8.8478545709999992</v>
      </c>
      <c r="G60" s="2">
        <v>2</v>
      </c>
      <c r="H60" s="2">
        <v>9.8655723309999992</v>
      </c>
      <c r="I60" s="2"/>
      <c r="J60" s="2"/>
      <c r="K60" s="2"/>
      <c r="L60" s="2"/>
      <c r="M60" s="1"/>
      <c r="N60" s="1"/>
      <c r="O60" s="2"/>
    </row>
    <row r="61" spans="1:15" x14ac:dyDescent="0.3">
      <c r="A61" s="2">
        <v>0.606572675950664</v>
      </c>
      <c r="B61" s="2">
        <v>10</v>
      </c>
      <c r="C61" s="2">
        <v>9.1343315178593194</v>
      </c>
      <c r="D61" s="2"/>
      <c r="E61" s="2"/>
      <c r="F61" s="2">
        <v>9.0322393939999994</v>
      </c>
      <c r="G61" s="2">
        <v>2</v>
      </c>
      <c r="H61" s="2">
        <v>9.8791881989999997</v>
      </c>
      <c r="I61" s="2"/>
      <c r="J61" s="2"/>
      <c r="K61" s="2"/>
      <c r="L61" s="2"/>
      <c r="M61" s="1"/>
      <c r="N61" s="1"/>
      <c r="O61" s="2"/>
    </row>
    <row r="62" spans="1:15" x14ac:dyDescent="0.3">
      <c r="A62" s="2">
        <v>0.59296542550130804</v>
      </c>
      <c r="B62" s="2">
        <v>10</v>
      </c>
      <c r="C62" s="2">
        <v>9.3191449120717706</v>
      </c>
      <c r="D62" s="2"/>
      <c r="E62" s="2"/>
      <c r="F62" s="2">
        <v>9.2166438940000006</v>
      </c>
      <c r="G62" s="2">
        <v>2</v>
      </c>
      <c r="H62" s="2">
        <v>9.8791881989999997</v>
      </c>
      <c r="I62" s="2"/>
      <c r="J62" s="2"/>
      <c r="K62" s="2"/>
      <c r="L62" s="2"/>
      <c r="M62" s="1"/>
      <c r="N62" s="1"/>
      <c r="O62" s="2"/>
    </row>
    <row r="63" spans="1:15" x14ac:dyDescent="0.3">
      <c r="A63" s="2">
        <v>0.576884129515706</v>
      </c>
      <c r="B63" s="2">
        <v>10</v>
      </c>
      <c r="C63" s="2">
        <v>9.5039546518594893</v>
      </c>
      <c r="D63" s="2"/>
      <c r="E63" s="2"/>
      <c r="F63" s="2">
        <v>9.4010483929999999</v>
      </c>
      <c r="G63" s="2">
        <v>2</v>
      </c>
      <c r="H63" s="2">
        <v>9.8791881989999997</v>
      </c>
      <c r="I63" s="2"/>
      <c r="J63" s="2"/>
      <c r="K63" s="2"/>
      <c r="L63" s="2"/>
      <c r="M63" s="1"/>
      <c r="N63" s="1"/>
      <c r="O63" s="2"/>
    </row>
    <row r="64" spans="1:15" x14ac:dyDescent="0.3">
      <c r="A64" s="2">
        <v>0.55585474245761102</v>
      </c>
      <c r="B64" s="2">
        <v>10</v>
      </c>
      <c r="C64" s="2">
        <v>9.6887570827977694</v>
      </c>
      <c r="D64" s="2"/>
      <c r="E64" s="2"/>
      <c r="F64" s="2">
        <v>9.5854475259999994</v>
      </c>
      <c r="G64" s="2">
        <v>2</v>
      </c>
      <c r="H64" s="2">
        <v>9.8829016169999999</v>
      </c>
      <c r="I64" s="2"/>
      <c r="J64" s="2"/>
      <c r="K64" s="2"/>
      <c r="L64" s="2"/>
      <c r="M64" s="1"/>
      <c r="N64" s="1"/>
      <c r="O64" s="2"/>
    </row>
    <row r="65" spans="1:15" x14ac:dyDescent="0.3">
      <c r="A65" s="2">
        <v>0.54472153754450203</v>
      </c>
      <c r="B65" s="2">
        <v>10</v>
      </c>
      <c r="C65" s="2">
        <v>9.8735741314349408</v>
      </c>
      <c r="D65" s="2"/>
      <c r="E65" s="2"/>
      <c r="F65" s="2">
        <v>9.7698335420000006</v>
      </c>
      <c r="G65" s="2">
        <v>2</v>
      </c>
      <c r="H65" s="2">
        <v>9.8956922810000005</v>
      </c>
      <c r="I65" s="2"/>
      <c r="J65" s="2"/>
      <c r="K65" s="2"/>
      <c r="L65" s="2"/>
      <c r="M65" s="1"/>
      <c r="N65" s="1"/>
      <c r="O65" s="2"/>
    </row>
    <row r="66" spans="1:15" x14ac:dyDescent="0.3">
      <c r="A66" s="2">
        <v>0.52585694033062302</v>
      </c>
      <c r="B66" s="2">
        <v>10</v>
      </c>
      <c r="C66" s="2">
        <v>9.9995691029567197</v>
      </c>
      <c r="D66" s="2"/>
      <c r="E66" s="2"/>
      <c r="F66" s="2">
        <v>9.9481560370000004</v>
      </c>
      <c r="G66" s="2">
        <v>2</v>
      </c>
      <c r="H66" s="2">
        <v>9.8859961330000008</v>
      </c>
      <c r="I66" s="2"/>
      <c r="J66" s="2"/>
      <c r="K66" s="2"/>
      <c r="L66" s="2"/>
      <c r="M66" s="1"/>
      <c r="N66" s="1"/>
      <c r="O66" s="2"/>
    </row>
    <row r="67" spans="1:15" x14ac:dyDescent="0.3">
      <c r="A67" s="2">
        <v>9.4736842105263097</v>
      </c>
      <c r="B67" s="2">
        <v>8</v>
      </c>
      <c r="C67" s="2">
        <v>0.11735562890036901</v>
      </c>
      <c r="D67" s="2"/>
      <c r="E67" s="2"/>
      <c r="F67" s="2">
        <v>0.200616028</v>
      </c>
      <c r="G67" s="2">
        <v>2</v>
      </c>
      <c r="H67" s="2">
        <v>1.1737089199999999</v>
      </c>
      <c r="I67" s="2"/>
      <c r="J67" s="2"/>
      <c r="K67" s="2"/>
      <c r="L67" s="2"/>
      <c r="M67" s="1"/>
      <c r="N67" s="1"/>
      <c r="O67" s="2"/>
    </row>
    <row r="68" spans="1:15" x14ac:dyDescent="0.3">
      <c r="A68" s="2">
        <v>9.2344497607655391</v>
      </c>
      <c r="B68" s="2">
        <v>8</v>
      </c>
      <c r="C68" s="2">
        <v>0.17608644950633601</v>
      </c>
      <c r="D68" s="4"/>
      <c r="E68" s="2"/>
      <c r="F68" s="2">
        <v>0.14332139299999999</v>
      </c>
      <c r="G68" s="2">
        <v>2</v>
      </c>
      <c r="H68" s="2">
        <v>0.82159624399999998</v>
      </c>
      <c r="I68" s="2"/>
      <c r="J68" s="2"/>
      <c r="K68" s="2"/>
      <c r="L68" s="2"/>
      <c r="M68" s="1"/>
      <c r="N68" s="1"/>
      <c r="O68" s="2"/>
    </row>
    <row r="69" spans="1:15" x14ac:dyDescent="0.3">
      <c r="A69" s="2">
        <v>8.6842105263157805</v>
      </c>
      <c r="B69" s="2">
        <v>8</v>
      </c>
      <c r="C69" s="2">
        <v>0.293442078406705</v>
      </c>
      <c r="D69" s="2"/>
      <c r="E69" s="2"/>
      <c r="F69" s="2">
        <v>6.0444978000000003E-2</v>
      </c>
      <c r="G69" s="2">
        <v>4</v>
      </c>
      <c r="H69" s="2">
        <v>0.37531242599999998</v>
      </c>
      <c r="I69" s="2"/>
      <c r="J69" s="2"/>
      <c r="K69" s="2"/>
      <c r="L69" s="2"/>
      <c r="M69" s="1"/>
      <c r="N69" s="1"/>
      <c r="O69" s="2"/>
    </row>
    <row r="70" spans="1:15" x14ac:dyDescent="0.3">
      <c r="A70" s="2">
        <v>8.20574162679425</v>
      </c>
      <c r="B70" s="2">
        <v>8</v>
      </c>
      <c r="C70" s="2">
        <v>0.39613267087417697</v>
      </c>
      <c r="D70" s="2"/>
      <c r="E70" s="2"/>
      <c r="F70" s="2">
        <v>0.16899151600000001</v>
      </c>
      <c r="G70" s="2">
        <v>4</v>
      </c>
      <c r="H70" s="2">
        <v>0.66578427399999995</v>
      </c>
      <c r="I70" s="2"/>
      <c r="J70" s="2"/>
      <c r="K70" s="2"/>
      <c r="L70" s="2"/>
      <c r="M70" s="1"/>
      <c r="N70" s="1"/>
      <c r="O70" s="2"/>
    </row>
    <row r="71" spans="1:15" x14ac:dyDescent="0.3">
      <c r="A71" s="2">
        <v>7.4401913875597998</v>
      </c>
      <c r="B71" s="2">
        <v>8</v>
      </c>
      <c r="C71" s="2">
        <v>0.57225445781770101</v>
      </c>
      <c r="D71" s="2"/>
      <c r="E71" s="2"/>
      <c r="F71" s="2">
        <v>0.269129797</v>
      </c>
      <c r="G71" s="2">
        <v>4</v>
      </c>
      <c r="H71" s="2">
        <v>0.97441061200000001</v>
      </c>
      <c r="I71" s="2"/>
      <c r="J71" s="2"/>
      <c r="K71" s="2"/>
      <c r="L71" s="2"/>
      <c r="M71" s="1"/>
      <c r="N71" s="1"/>
      <c r="O71" s="2"/>
    </row>
    <row r="72" spans="1:15" x14ac:dyDescent="0.3">
      <c r="A72" s="2">
        <v>6.8181818181818103</v>
      </c>
      <c r="B72" s="2">
        <v>8</v>
      </c>
      <c r="C72" s="2">
        <v>0.71904617189542896</v>
      </c>
      <c r="D72" s="2"/>
      <c r="E72" s="2"/>
      <c r="F72" s="2">
        <v>0.36924840199999998</v>
      </c>
      <c r="G72" s="2">
        <v>4</v>
      </c>
      <c r="H72" s="2">
        <v>1.296652819</v>
      </c>
      <c r="I72" s="2"/>
      <c r="J72" s="2"/>
      <c r="K72" s="2"/>
      <c r="L72" s="2"/>
      <c r="M72" s="1"/>
      <c r="N72" s="1"/>
      <c r="O72" s="2"/>
    </row>
    <row r="73" spans="1:15" x14ac:dyDescent="0.3">
      <c r="A73" s="2">
        <v>5.9808612440191302</v>
      </c>
      <c r="B73" s="2">
        <v>8</v>
      </c>
      <c r="C73" s="2">
        <v>0.89506194652738902</v>
      </c>
      <c r="D73" s="2"/>
      <c r="E73" s="2"/>
      <c r="F73" s="2">
        <v>0.46937356499999999</v>
      </c>
      <c r="G73" s="2">
        <v>4</v>
      </c>
      <c r="H73" s="2">
        <v>1.6143564020000001</v>
      </c>
      <c r="I73" s="2"/>
      <c r="J73" s="2"/>
      <c r="K73" s="2"/>
      <c r="L73" s="2"/>
      <c r="M73" s="1"/>
      <c r="N73" s="1"/>
      <c r="O73" s="2"/>
    </row>
    <row r="74" spans="1:15" x14ac:dyDescent="0.3">
      <c r="A74" s="2">
        <v>5.4306220095693698</v>
      </c>
      <c r="B74" s="2">
        <v>8</v>
      </c>
      <c r="C74" s="2">
        <v>1.01241757542775</v>
      </c>
      <c r="D74" s="2"/>
      <c r="E74" s="2"/>
      <c r="F74" s="2">
        <v>0.56950528700000003</v>
      </c>
      <c r="G74" s="2">
        <v>4</v>
      </c>
      <c r="H74" s="2">
        <v>1.9275213630000001</v>
      </c>
      <c r="I74" s="2"/>
      <c r="J74" s="2"/>
      <c r="K74" s="2"/>
      <c r="L74" s="2"/>
      <c r="M74" s="1"/>
      <c r="N74" s="1"/>
      <c r="O74" s="2"/>
    </row>
    <row r="75" spans="1:15" x14ac:dyDescent="0.3">
      <c r="A75" s="2">
        <v>4.6172248803827696</v>
      </c>
      <c r="B75" s="2">
        <v>8</v>
      </c>
      <c r="C75" s="2">
        <v>1.42480546740828</v>
      </c>
      <c r="D75" s="2"/>
      <c r="E75" s="2"/>
      <c r="F75" s="2">
        <v>0.66962389099999997</v>
      </c>
      <c r="G75" s="2">
        <v>4</v>
      </c>
      <c r="H75" s="2">
        <v>2.2497635690000002</v>
      </c>
      <c r="I75" s="2"/>
      <c r="J75" s="2"/>
      <c r="K75" s="2"/>
      <c r="L75" s="2"/>
      <c r="M75" s="1"/>
      <c r="N75" s="1"/>
      <c r="O75" s="2"/>
    </row>
    <row r="76" spans="1:15" x14ac:dyDescent="0.3">
      <c r="A76" s="2">
        <v>4.2105263157894699</v>
      </c>
      <c r="B76" s="2">
        <v>8</v>
      </c>
      <c r="C76" s="2">
        <v>1.645770462143</v>
      </c>
      <c r="D76" s="2"/>
      <c r="E76" s="2"/>
      <c r="F76" s="2">
        <v>0.76974905500000002</v>
      </c>
      <c r="G76" s="2">
        <v>4</v>
      </c>
      <c r="H76" s="2">
        <v>2.5674671529999999</v>
      </c>
      <c r="I76" s="2"/>
      <c r="J76" s="2"/>
      <c r="K76" s="2"/>
      <c r="L76" s="2"/>
      <c r="M76" s="1"/>
      <c r="N76" s="1"/>
      <c r="O76" s="2"/>
    </row>
    <row r="77" spans="1:15" x14ac:dyDescent="0.3">
      <c r="A77" s="2">
        <v>3.7320574162679399</v>
      </c>
      <c r="B77" s="2">
        <v>8</v>
      </c>
      <c r="C77" s="2">
        <v>1.86662944456616</v>
      </c>
      <c r="D77" s="2"/>
      <c r="E77" s="2"/>
      <c r="F77" s="2">
        <v>0.86987749700000006</v>
      </c>
      <c r="G77" s="2">
        <v>4</v>
      </c>
      <c r="H77" s="2">
        <v>2.882901425</v>
      </c>
      <c r="I77" s="2"/>
      <c r="J77" s="2"/>
      <c r="K77" s="2"/>
      <c r="L77" s="2"/>
      <c r="M77" s="1"/>
      <c r="N77" s="1"/>
      <c r="O77" s="2"/>
    </row>
    <row r="78" spans="1:15" x14ac:dyDescent="0.3">
      <c r="A78" s="2">
        <v>3.5167464114832501</v>
      </c>
      <c r="B78" s="2">
        <v>8</v>
      </c>
      <c r="C78" s="2">
        <v>1.9992508463316201</v>
      </c>
      <c r="D78" s="2"/>
      <c r="E78" s="2"/>
      <c r="F78" s="2">
        <v>0.97836079099999995</v>
      </c>
      <c r="G78" s="2">
        <v>4</v>
      </c>
      <c r="H78" s="2">
        <v>3.2171385629999998</v>
      </c>
      <c r="I78" s="2"/>
      <c r="J78" s="2"/>
      <c r="K78" s="2"/>
      <c r="L78" s="2"/>
      <c r="M78" s="1"/>
      <c r="N78" s="1"/>
      <c r="O78" s="2"/>
    </row>
    <row r="79" spans="1:15" x14ac:dyDescent="0.3">
      <c r="A79" s="2">
        <v>3.0861244019138701</v>
      </c>
      <c r="B79" s="2">
        <v>8</v>
      </c>
      <c r="C79" s="2">
        <v>2.3826620398182201</v>
      </c>
      <c r="D79" s="2"/>
      <c r="E79" s="2"/>
      <c r="F79" s="2">
        <v>1.1036600139999999</v>
      </c>
      <c r="G79" s="2">
        <v>4</v>
      </c>
      <c r="H79" s="2">
        <v>3.515471953</v>
      </c>
      <c r="I79" s="2"/>
      <c r="J79" s="2"/>
      <c r="K79" s="2"/>
      <c r="L79" s="2"/>
      <c r="M79" s="1"/>
      <c r="N79" s="1"/>
      <c r="O79" s="2"/>
    </row>
    <row r="80" spans="1:15" x14ac:dyDescent="0.3">
      <c r="A80" s="2">
        <v>2.7033492822966401</v>
      </c>
      <c r="B80" s="2">
        <v>8</v>
      </c>
      <c r="C80" s="2">
        <v>2.7513728594347402</v>
      </c>
      <c r="D80" s="2"/>
      <c r="E80" s="2"/>
      <c r="F80" s="2">
        <v>1.2373517999999999</v>
      </c>
      <c r="G80" s="2">
        <v>4</v>
      </c>
      <c r="H80" s="2">
        <v>3.806511129</v>
      </c>
      <c r="I80" s="2"/>
      <c r="J80" s="2"/>
      <c r="K80" s="2"/>
      <c r="L80" s="2"/>
      <c r="M80" s="1"/>
      <c r="N80" s="1"/>
      <c r="O80" s="2"/>
    </row>
    <row r="81" spans="1:15" x14ac:dyDescent="0.3">
      <c r="A81" s="2">
        <v>2.4162679425837301</v>
      </c>
      <c r="B81" s="2">
        <v>8</v>
      </c>
      <c r="C81" s="2">
        <v>3.0168276875887798</v>
      </c>
      <c r="D81" s="2"/>
      <c r="E81" s="2"/>
      <c r="F81" s="2">
        <v>1.371046046</v>
      </c>
      <c r="G81" s="2">
        <v>4</v>
      </c>
      <c r="H81" s="2">
        <v>4.0958483210000001</v>
      </c>
      <c r="I81" s="2"/>
      <c r="J81" s="2"/>
      <c r="K81" s="2"/>
      <c r="L81" s="2"/>
      <c r="M81" s="1"/>
      <c r="N81" s="1"/>
      <c r="O81" s="2"/>
    </row>
    <row r="82" spans="1:15" x14ac:dyDescent="0.3">
      <c r="A82" s="2">
        <v>2.17703349282296</v>
      </c>
      <c r="B82" s="2">
        <v>8</v>
      </c>
      <c r="C82" s="2">
        <v>3.38575053182843</v>
      </c>
      <c r="D82" s="2"/>
      <c r="E82" s="2"/>
      <c r="F82" s="2">
        <v>1.513092801</v>
      </c>
      <c r="G82" s="2">
        <v>4</v>
      </c>
      <c r="H82" s="2">
        <v>4.4056093150000004</v>
      </c>
      <c r="I82" s="2"/>
      <c r="J82" s="2"/>
      <c r="K82" s="2"/>
      <c r="L82" s="2"/>
      <c r="M82" s="1"/>
      <c r="N82" s="1"/>
      <c r="O82" s="2"/>
    </row>
    <row r="83" spans="1:15" x14ac:dyDescent="0.3">
      <c r="A83" s="2">
        <v>1.91387559808612</v>
      </c>
      <c r="B83" s="2">
        <v>8</v>
      </c>
      <c r="C83" s="2">
        <v>3.87280642858657</v>
      </c>
      <c r="D83" s="2"/>
      <c r="E83" s="2"/>
      <c r="F83" s="2">
        <v>1.6634969829999999</v>
      </c>
      <c r="G83" s="2">
        <v>4</v>
      </c>
      <c r="H83" s="2">
        <v>4.732390144</v>
      </c>
      <c r="I83" s="2"/>
      <c r="J83" s="2"/>
      <c r="K83" s="2"/>
      <c r="L83" s="2"/>
      <c r="M83" s="1"/>
      <c r="N83" s="1"/>
      <c r="O83" s="2"/>
    </row>
    <row r="84" spans="1:15" x14ac:dyDescent="0.3">
      <c r="A84" s="2">
        <v>1.6507177033492799</v>
      </c>
      <c r="B84" s="2">
        <v>8</v>
      </c>
      <c r="C84" s="2">
        <v>4.4041754715780996</v>
      </c>
      <c r="D84" s="2"/>
      <c r="E84" s="2"/>
      <c r="F84" s="2">
        <v>1.805536359</v>
      </c>
      <c r="G84" s="2">
        <v>4</v>
      </c>
      <c r="H84" s="2">
        <v>5.0472570890000004</v>
      </c>
      <c r="I84" s="2"/>
      <c r="J84" s="2"/>
      <c r="K84" s="2"/>
      <c r="L84" s="2"/>
      <c r="M84" s="1"/>
      <c r="N84" s="1"/>
      <c r="O84" s="2"/>
    </row>
    <row r="85" spans="1:15" x14ac:dyDescent="0.3">
      <c r="A85" s="2">
        <v>1.45933014354067</v>
      </c>
      <c r="B85" s="2">
        <v>8</v>
      </c>
      <c r="C85" s="2">
        <v>4.8470242344144197</v>
      </c>
      <c r="D85" s="2"/>
      <c r="E85" s="2"/>
      <c r="F85" s="2">
        <v>1.947587212</v>
      </c>
      <c r="G85" s="2">
        <v>4</v>
      </c>
      <c r="H85" s="2">
        <v>5.354181444</v>
      </c>
      <c r="I85" s="2"/>
      <c r="J85" s="2"/>
      <c r="K85" s="2"/>
      <c r="L85" s="2"/>
      <c r="M85" s="1"/>
      <c r="N85" s="1"/>
      <c r="O85" s="2"/>
    </row>
    <row r="86" spans="1:15" x14ac:dyDescent="0.3">
      <c r="A86" s="2">
        <v>1.3397129186602801</v>
      </c>
      <c r="B86" s="2">
        <v>8</v>
      </c>
      <c r="C86" s="2">
        <v>5.17181061960662</v>
      </c>
      <c r="D86" s="2"/>
      <c r="E86" s="2"/>
      <c r="F86" s="2">
        <v>2.11483474</v>
      </c>
      <c r="G86" s="2">
        <v>4</v>
      </c>
      <c r="H86" s="2">
        <v>5.6260861990000004</v>
      </c>
      <c r="I86" s="2"/>
      <c r="J86" s="2"/>
      <c r="K86" s="2"/>
      <c r="L86" s="2"/>
      <c r="M86" s="1"/>
      <c r="N86" s="1"/>
      <c r="O86" s="2"/>
    </row>
    <row r="87" spans="1:15" x14ac:dyDescent="0.3">
      <c r="A87" s="2">
        <v>1.24401913875598</v>
      </c>
      <c r="B87" s="2">
        <v>8</v>
      </c>
      <c r="C87" s="2">
        <v>5.4523191960026196</v>
      </c>
      <c r="D87" s="2"/>
      <c r="E87" s="2"/>
      <c r="F87" s="2">
        <v>2.2988653939999999</v>
      </c>
      <c r="G87" s="2">
        <v>4</v>
      </c>
      <c r="H87" s="2">
        <v>5.8847876880000003</v>
      </c>
      <c r="I87" s="2"/>
      <c r="J87" s="2"/>
      <c r="K87" s="2"/>
      <c r="L87" s="2"/>
      <c r="M87" s="1"/>
      <c r="N87" s="1"/>
      <c r="O87" s="2"/>
    </row>
    <row r="88" spans="1:15" x14ac:dyDescent="0.3">
      <c r="A88" s="2">
        <v>1.0526315789473599</v>
      </c>
      <c r="B88" s="2">
        <v>8</v>
      </c>
      <c r="C88" s="2">
        <v>6.1610468362392403</v>
      </c>
      <c r="D88" s="2"/>
      <c r="E88" s="2"/>
      <c r="F88" s="2">
        <v>2.4828888920000001</v>
      </c>
      <c r="G88" s="2">
        <v>4</v>
      </c>
      <c r="H88" s="2">
        <v>6.1484404030000004</v>
      </c>
      <c r="I88" s="2"/>
      <c r="J88" s="2"/>
      <c r="K88" s="2"/>
      <c r="L88" s="2"/>
      <c r="M88" s="1"/>
      <c r="N88" s="1"/>
      <c r="O88" s="2"/>
    </row>
    <row r="89" spans="1:15" x14ac:dyDescent="0.3">
      <c r="A89" s="2">
        <v>0.95693779904306198</v>
      </c>
      <c r="B89" s="2">
        <v>8</v>
      </c>
      <c r="C89" s="2">
        <v>6.72220533878001</v>
      </c>
      <c r="D89" s="2"/>
      <c r="E89" s="2"/>
      <c r="F89" s="2">
        <v>2.6669177570000002</v>
      </c>
      <c r="G89" s="2">
        <v>4</v>
      </c>
      <c r="H89" s="2">
        <v>6.4083796980000001</v>
      </c>
      <c r="I89" s="2"/>
      <c r="J89" s="2"/>
      <c r="K89" s="2"/>
      <c r="L89" s="2"/>
      <c r="M89" s="1"/>
      <c r="N89" s="1"/>
      <c r="O89" s="2"/>
    </row>
    <row r="90" spans="1:15" x14ac:dyDescent="0.3">
      <c r="A90" s="2">
        <v>0.86124401913875503</v>
      </c>
      <c r="B90" s="2">
        <v>8</v>
      </c>
      <c r="C90" s="2">
        <v>7.1208823051317003</v>
      </c>
      <c r="D90" s="2"/>
      <c r="E90" s="2"/>
      <c r="F90" s="2">
        <v>2.8509466219999999</v>
      </c>
      <c r="G90" s="2">
        <v>4</v>
      </c>
      <c r="H90" s="2">
        <v>6.6683189939999998</v>
      </c>
      <c r="I90" s="2"/>
      <c r="J90" s="2"/>
      <c r="K90" s="2"/>
      <c r="L90" s="2"/>
      <c r="M90" s="1"/>
      <c r="N90" s="1"/>
      <c r="O90" s="2"/>
    </row>
    <row r="91" spans="1:15" x14ac:dyDescent="0.3">
      <c r="A91" s="2">
        <v>0.81339712918660101</v>
      </c>
      <c r="B91" s="2">
        <v>8</v>
      </c>
      <c r="C91" s="2">
        <v>7.5787141413356096</v>
      </c>
      <c r="D91" s="2"/>
      <c r="E91" s="2"/>
      <c r="F91" s="2">
        <v>3.035007684</v>
      </c>
      <c r="G91" s="2">
        <v>4</v>
      </c>
      <c r="H91" s="2">
        <v>6.9059777789999997</v>
      </c>
      <c r="I91" s="2"/>
      <c r="J91" s="2"/>
      <c r="K91" s="2"/>
      <c r="L91" s="2"/>
      <c r="M91" s="1"/>
      <c r="N91" s="1"/>
      <c r="O91" s="2"/>
    </row>
    <row r="92" spans="1:15" x14ac:dyDescent="0.3">
      <c r="A92" s="2">
        <v>0.71770334928229496</v>
      </c>
      <c r="B92" s="2">
        <v>8</v>
      </c>
      <c r="C92" s="2">
        <v>8.2137278875986794</v>
      </c>
      <c r="D92" s="2"/>
      <c r="E92" s="2"/>
      <c r="F92" s="2">
        <v>3.219168915</v>
      </c>
      <c r="G92" s="2">
        <v>4</v>
      </c>
      <c r="H92" s="2">
        <v>7.074319418</v>
      </c>
      <c r="I92" s="2"/>
      <c r="J92" s="2"/>
      <c r="K92" s="2"/>
      <c r="L92" s="2"/>
      <c r="M92" s="1"/>
      <c r="N92" s="1"/>
      <c r="O92" s="2"/>
    </row>
    <row r="93" spans="1:15" x14ac:dyDescent="0.3">
      <c r="A93" s="2">
        <v>0.62200956937799001</v>
      </c>
      <c r="B93" s="2">
        <v>8</v>
      </c>
      <c r="C93" s="2">
        <v>9.05553631628419</v>
      </c>
      <c r="D93" s="2"/>
      <c r="E93" s="2"/>
      <c r="F93" s="2">
        <v>3.4033265689999999</v>
      </c>
      <c r="G93" s="2">
        <v>4</v>
      </c>
      <c r="H93" s="2">
        <v>7.2451366689999999</v>
      </c>
      <c r="I93" s="2"/>
      <c r="J93" s="2"/>
      <c r="K93" s="2"/>
      <c r="L93" s="2"/>
      <c r="M93" s="1"/>
      <c r="N93" s="1"/>
      <c r="O93" s="2"/>
    </row>
    <row r="94" spans="1:15" x14ac:dyDescent="0.3">
      <c r="A94" s="2">
        <v>0.57416267942583499</v>
      </c>
      <c r="B94" s="2">
        <v>8</v>
      </c>
      <c r="C94" s="2">
        <v>9.5872233962104101</v>
      </c>
      <c r="D94" s="2"/>
      <c r="E94" s="2"/>
      <c r="F94" s="2">
        <v>3.587489589</v>
      </c>
      <c r="G94" s="2">
        <v>4</v>
      </c>
      <c r="H94" s="2">
        <v>7.4122405020000004</v>
      </c>
      <c r="I94" s="2"/>
      <c r="J94" s="2"/>
      <c r="K94" s="2"/>
      <c r="L94" s="2"/>
      <c r="M94" s="1"/>
      <c r="N94" s="1"/>
      <c r="O94" s="2"/>
    </row>
    <row r="95" spans="1:15" x14ac:dyDescent="0.3">
      <c r="A95" s="2">
        <v>0.50239234449760695</v>
      </c>
      <c r="B95" s="2">
        <v>8</v>
      </c>
      <c r="C95" s="2">
        <v>9.9563936025103708</v>
      </c>
      <c r="D95" s="2"/>
      <c r="E95" s="2"/>
      <c r="F95" s="2">
        <v>3.7716472429999999</v>
      </c>
      <c r="G95" s="2">
        <v>4</v>
      </c>
      <c r="H95" s="2">
        <v>7.5830577540000004</v>
      </c>
      <c r="I95" s="2"/>
      <c r="J95" s="2"/>
      <c r="K95" s="2"/>
      <c r="L95" s="2"/>
      <c r="M95" s="1"/>
      <c r="N95" s="1"/>
      <c r="O95" s="2"/>
    </row>
    <row r="96" spans="1:15" x14ac:dyDescent="0.3">
      <c r="A96" s="2">
        <v>9.5712766765398296</v>
      </c>
      <c r="B96" s="2">
        <v>6</v>
      </c>
      <c r="C96" s="2">
        <v>6.5527574662302496E-2</v>
      </c>
      <c r="D96" s="2"/>
      <c r="E96" s="2"/>
      <c r="F96" s="2">
        <v>3.9558138399999998</v>
      </c>
      <c r="G96" s="2">
        <v>4</v>
      </c>
      <c r="H96" s="2">
        <v>7.7476859740000004</v>
      </c>
      <c r="I96" s="2"/>
      <c r="J96" s="2"/>
      <c r="K96" s="2"/>
      <c r="L96" s="2"/>
      <c r="M96" s="1"/>
      <c r="N96" s="1"/>
      <c r="O96" s="2"/>
    </row>
    <row r="97" spans="1:15" x14ac:dyDescent="0.3">
      <c r="A97" s="2">
        <v>9.2378990405306105</v>
      </c>
      <c r="B97" s="2">
        <v>6</v>
      </c>
      <c r="C97" s="2">
        <v>0.132247320403271</v>
      </c>
      <c r="D97" s="2"/>
      <c r="E97" s="2"/>
      <c r="F97" s="2">
        <v>4.1400394660000002</v>
      </c>
      <c r="G97" s="2">
        <v>4</v>
      </c>
      <c r="H97" s="2">
        <v>7.8714665909999999</v>
      </c>
      <c r="I97" s="2"/>
      <c r="J97" s="2"/>
      <c r="K97" s="2"/>
      <c r="L97" s="2"/>
      <c r="M97" s="1"/>
      <c r="N97" s="1"/>
      <c r="O97" s="2"/>
    </row>
    <row r="98" spans="1:15" x14ac:dyDescent="0.3">
      <c r="A98" s="2">
        <v>8.9079232171337406</v>
      </c>
      <c r="B98" s="2">
        <v>6</v>
      </c>
      <c r="C98" s="2">
        <v>0.19897209097823201</v>
      </c>
      <c r="D98" s="2"/>
      <c r="E98" s="2"/>
      <c r="F98" s="2">
        <v>4.3242794020000002</v>
      </c>
      <c r="G98" s="2">
        <v>4</v>
      </c>
      <c r="H98" s="2">
        <v>7.9853447590000002</v>
      </c>
      <c r="I98" s="2"/>
      <c r="J98" s="2"/>
      <c r="K98" s="2"/>
      <c r="L98" s="2"/>
      <c r="M98" s="1"/>
      <c r="N98" s="1"/>
      <c r="O98" s="2"/>
    </row>
    <row r="99" spans="1:15" x14ac:dyDescent="0.3">
      <c r="A99" s="2">
        <v>8.5711437685121794</v>
      </c>
      <c r="B99" s="2">
        <v>6</v>
      </c>
      <c r="C99" s="2">
        <v>0.26568681188520998</v>
      </c>
      <c r="D99" s="2"/>
      <c r="E99" s="2"/>
      <c r="F99" s="2">
        <v>4.5085229150000004</v>
      </c>
      <c r="G99" s="2">
        <v>4</v>
      </c>
      <c r="H99" s="2">
        <v>8.0967473139999999</v>
      </c>
      <c r="I99" s="2"/>
      <c r="J99" s="2"/>
      <c r="K99" s="2"/>
      <c r="L99" s="2"/>
      <c r="M99" s="1"/>
      <c r="N99" s="1"/>
      <c r="O99" s="2"/>
    </row>
    <row r="100" spans="1:15" x14ac:dyDescent="0.3">
      <c r="A100" s="2">
        <v>8.2309625072782904</v>
      </c>
      <c r="B100" s="2">
        <v>6</v>
      </c>
      <c r="C100" s="2">
        <v>0.33239650795819597</v>
      </c>
      <c r="D100" s="2"/>
      <c r="E100" s="2"/>
      <c r="F100" s="2">
        <v>4.6927682170000002</v>
      </c>
      <c r="G100" s="2">
        <v>4</v>
      </c>
      <c r="H100" s="2">
        <v>8.2069120630000008</v>
      </c>
      <c r="I100" s="2"/>
      <c r="J100" s="2"/>
      <c r="K100" s="2"/>
      <c r="L100" s="2"/>
      <c r="M100" s="1"/>
      <c r="N100" s="1"/>
      <c r="O100" s="2"/>
    </row>
    <row r="101" spans="1:15" x14ac:dyDescent="0.3">
      <c r="A101" s="2">
        <v>7.8907812460443996</v>
      </c>
      <c r="B101" s="2">
        <v>6</v>
      </c>
      <c r="C101" s="2">
        <v>0.39910620403118302</v>
      </c>
      <c r="D101" s="2"/>
      <c r="E101" s="2"/>
      <c r="F101" s="2">
        <v>4.8770099409999998</v>
      </c>
      <c r="G101" s="2">
        <v>4</v>
      </c>
      <c r="H101" s="2">
        <v>8.3195524249999995</v>
      </c>
      <c r="I101" s="2"/>
      <c r="J101" s="2"/>
      <c r="K101" s="2"/>
      <c r="L101" s="2"/>
      <c r="M101" s="1"/>
      <c r="N101" s="1"/>
      <c r="O101" s="2"/>
    </row>
    <row r="102" spans="1:15" x14ac:dyDescent="0.3">
      <c r="A102" s="2">
        <v>7.5301891091364697</v>
      </c>
      <c r="B102" s="2">
        <v>6</v>
      </c>
      <c r="C102" s="2">
        <v>0.46578575110021903</v>
      </c>
      <c r="D102" s="2"/>
      <c r="E102" s="2"/>
      <c r="F102" s="2">
        <v>5.0612767080000003</v>
      </c>
      <c r="G102" s="2">
        <v>4</v>
      </c>
      <c r="H102" s="2">
        <v>8.4148634999999992</v>
      </c>
      <c r="I102" s="2"/>
      <c r="J102" s="2"/>
      <c r="K102" s="2"/>
      <c r="L102" s="2"/>
      <c r="M102" s="1"/>
      <c r="N102" s="1"/>
      <c r="O102" s="2"/>
    </row>
    <row r="103" spans="1:15" x14ac:dyDescent="0.3">
      <c r="A103" s="2">
        <v>7.1661951596162101</v>
      </c>
      <c r="B103" s="2">
        <v>6</v>
      </c>
      <c r="C103" s="2">
        <v>0.53246027333526402</v>
      </c>
      <c r="D103" s="2"/>
      <c r="E103" s="2"/>
      <c r="F103" s="2">
        <v>5.2455703060000003</v>
      </c>
      <c r="G103" s="2">
        <v>4</v>
      </c>
      <c r="H103" s="2">
        <v>8.4916074819999992</v>
      </c>
      <c r="I103" s="2"/>
      <c r="J103" s="2"/>
      <c r="K103" s="2"/>
      <c r="L103" s="2"/>
      <c r="M103" s="1"/>
      <c r="N103" s="1"/>
      <c r="O103" s="2"/>
    </row>
    <row r="104" spans="1:15" x14ac:dyDescent="0.3">
      <c r="A104" s="2">
        <v>6.8124066479329599</v>
      </c>
      <c r="B104" s="2">
        <v>6</v>
      </c>
      <c r="C104" s="2">
        <v>0.59914987007228304</v>
      </c>
      <c r="D104" s="2"/>
      <c r="E104" s="2"/>
      <c r="F104" s="2">
        <v>5.4298621149999997</v>
      </c>
      <c r="G104" s="2">
        <v>4</v>
      </c>
      <c r="H104" s="2">
        <v>8.5695892709999999</v>
      </c>
      <c r="I104" s="2"/>
      <c r="J104" s="2"/>
      <c r="K104" s="2"/>
      <c r="L104" s="2"/>
      <c r="M104" s="1"/>
      <c r="N104" s="1"/>
      <c r="O104" s="2"/>
    </row>
    <row r="105" spans="1:15" x14ac:dyDescent="0.3">
      <c r="A105" s="2">
        <v>6.45181451102503</v>
      </c>
      <c r="B105" s="2">
        <v>6</v>
      </c>
      <c r="C105" s="2">
        <v>0.66582941714131905</v>
      </c>
      <c r="D105" s="2"/>
      <c r="E105" s="2"/>
      <c r="F105" s="2">
        <v>5.6141592899999999</v>
      </c>
      <c r="G105" s="2">
        <v>4</v>
      </c>
      <c r="H105" s="2">
        <v>8.6438576410000003</v>
      </c>
      <c r="I105" s="2"/>
      <c r="J105" s="2"/>
      <c r="K105" s="2"/>
      <c r="L105" s="2"/>
      <c r="M105" s="1"/>
      <c r="N105" s="1"/>
      <c r="O105" s="2"/>
    </row>
    <row r="106" spans="1:15" x14ac:dyDescent="0.3">
      <c r="A106" s="2">
        <v>6.0878205615047696</v>
      </c>
      <c r="B106" s="2">
        <v>6</v>
      </c>
      <c r="C106" s="2">
        <v>0.73250393937636404</v>
      </c>
      <c r="D106" s="2"/>
      <c r="E106" s="2"/>
      <c r="F106" s="2">
        <v>5.7984528879999999</v>
      </c>
      <c r="G106" s="2">
        <v>4</v>
      </c>
      <c r="H106" s="2">
        <v>8.7206016240000004</v>
      </c>
      <c r="I106" s="2"/>
      <c r="J106" s="2"/>
      <c r="K106" s="2"/>
      <c r="L106" s="2"/>
      <c r="M106" s="1"/>
      <c r="N106" s="1"/>
      <c r="O106" s="2"/>
    </row>
    <row r="107" spans="1:15" x14ac:dyDescent="0.3">
      <c r="A107" s="2">
        <v>5.7272284245968397</v>
      </c>
      <c r="B107" s="2">
        <v>6</v>
      </c>
      <c r="C107" s="2">
        <v>0.79918348644540005</v>
      </c>
      <c r="D107" s="2"/>
      <c r="E107" s="2"/>
      <c r="F107" s="2">
        <v>5.9827518519999998</v>
      </c>
      <c r="G107" s="2">
        <v>4</v>
      </c>
      <c r="H107" s="2">
        <v>8.7936321880000001</v>
      </c>
      <c r="I107" s="2"/>
      <c r="J107" s="2"/>
      <c r="K107" s="2"/>
      <c r="L107" s="2"/>
      <c r="M107" s="1"/>
      <c r="N107" s="1"/>
      <c r="O107" s="2"/>
    </row>
    <row r="108" spans="1:15" x14ac:dyDescent="0.3">
      <c r="A108" s="2">
        <v>5.3700381003012501</v>
      </c>
      <c r="B108" s="2">
        <v>6</v>
      </c>
      <c r="C108" s="2">
        <v>0.86586805834842795</v>
      </c>
      <c r="D108" s="2"/>
      <c r="E108" s="2"/>
      <c r="F108" s="2">
        <v>6.1670758579999996</v>
      </c>
      <c r="G108" s="2">
        <v>4</v>
      </c>
      <c r="H108" s="2">
        <v>8.8493334650000008</v>
      </c>
      <c r="I108" s="2"/>
      <c r="J108" s="2"/>
      <c r="K108" s="2"/>
      <c r="L108" s="2"/>
      <c r="M108" s="1"/>
      <c r="N108" s="1"/>
      <c r="O108" s="2"/>
    </row>
    <row r="109" spans="1:15" x14ac:dyDescent="0.3">
      <c r="A109" s="2">
        <v>5.0094459633933299</v>
      </c>
      <c r="B109" s="2">
        <v>6</v>
      </c>
      <c r="C109" s="2">
        <v>0.93254760541746495</v>
      </c>
      <c r="D109" s="2"/>
      <c r="E109" s="2"/>
      <c r="F109" s="2">
        <v>6.3514070189999998</v>
      </c>
      <c r="G109" s="2">
        <v>4</v>
      </c>
      <c r="H109" s="2">
        <v>8.9000835180000006</v>
      </c>
      <c r="I109" s="2"/>
      <c r="J109" s="2"/>
      <c r="K109" s="2"/>
      <c r="L109" s="2"/>
      <c r="M109" s="1"/>
      <c r="N109" s="1"/>
      <c r="O109" s="2"/>
    </row>
    <row r="110" spans="1:15" x14ac:dyDescent="0.3">
      <c r="A110" s="2">
        <v>4.6409162637232697</v>
      </c>
      <c r="B110" s="2">
        <v>6</v>
      </c>
      <c r="C110" s="2">
        <v>1.0160184727418899</v>
      </c>
      <c r="D110" s="2"/>
      <c r="E110" s="2"/>
      <c r="F110" s="2">
        <v>6.5357346029999999</v>
      </c>
      <c r="G110" s="2">
        <v>4</v>
      </c>
      <c r="H110" s="2">
        <v>8.9533091840000001</v>
      </c>
      <c r="I110" s="2"/>
      <c r="J110" s="2"/>
      <c r="K110" s="2"/>
      <c r="L110" s="2"/>
      <c r="M110" s="1"/>
      <c r="N110" s="1"/>
      <c r="O110" s="2"/>
    </row>
    <row r="111" spans="1:15" x14ac:dyDescent="0.3">
      <c r="A111" s="2">
        <v>4.3687712547361599</v>
      </c>
      <c r="B111" s="2">
        <v>6</v>
      </c>
      <c r="C111" s="2">
        <v>1.1416393225328401</v>
      </c>
      <c r="D111" s="2"/>
      <c r="E111" s="2"/>
      <c r="F111" s="2">
        <v>6.7200657650000002</v>
      </c>
      <c r="G111" s="2">
        <v>4</v>
      </c>
      <c r="H111" s="2">
        <v>9.0040592369999999</v>
      </c>
      <c r="I111" s="2"/>
      <c r="J111" s="2"/>
      <c r="K111" s="2"/>
      <c r="L111" s="2"/>
      <c r="M111" s="1"/>
      <c r="N111" s="1"/>
      <c r="O111" s="2"/>
    </row>
    <row r="112" spans="1:15" x14ac:dyDescent="0.3">
      <c r="A112" s="2">
        <v>4.0799951618665</v>
      </c>
      <c r="B112" s="2">
        <v>6</v>
      </c>
      <c r="C112" s="2">
        <v>1.29244017377077</v>
      </c>
      <c r="D112" s="2"/>
      <c r="E112" s="2"/>
      <c r="F112" s="2">
        <v>6.9043933480000002</v>
      </c>
      <c r="G112" s="2">
        <v>4</v>
      </c>
      <c r="H112" s="2">
        <v>9.0572849019999992</v>
      </c>
      <c r="I112" s="2"/>
      <c r="J112" s="2"/>
      <c r="K112" s="2"/>
      <c r="L112" s="2"/>
      <c r="M112" s="1"/>
      <c r="N112" s="1"/>
      <c r="O112" s="2"/>
    </row>
    <row r="113" spans="1:15" x14ac:dyDescent="0.3">
      <c r="A113" s="2">
        <v>3.7957548191466302</v>
      </c>
      <c r="B113" s="2">
        <v>6</v>
      </c>
      <c r="C113" s="2">
        <v>1.4432477247873601</v>
      </c>
      <c r="D113" s="2"/>
      <c r="E113" s="2"/>
      <c r="F113" s="2">
        <v>7.0887334529999997</v>
      </c>
      <c r="G113" s="2">
        <v>4</v>
      </c>
      <c r="H113" s="2">
        <v>9.1018459239999991</v>
      </c>
      <c r="I113" s="2"/>
      <c r="J113" s="2"/>
      <c r="K113" s="2"/>
      <c r="L113" s="2"/>
      <c r="M113" s="1"/>
      <c r="N113" s="1"/>
      <c r="O113" s="2"/>
    </row>
    <row r="114" spans="1:15" x14ac:dyDescent="0.3">
      <c r="A114" s="2">
        <v>3.5084906429935598</v>
      </c>
      <c r="B114" s="2">
        <v>6</v>
      </c>
      <c r="C114" s="2">
        <v>1.59405080928485</v>
      </c>
      <c r="D114" s="2"/>
      <c r="E114" s="2"/>
      <c r="F114" s="2">
        <v>7.2730878680000002</v>
      </c>
      <c r="G114" s="2">
        <v>4</v>
      </c>
      <c r="H114" s="2">
        <v>9.1365044970000007</v>
      </c>
      <c r="I114" s="2"/>
      <c r="J114" s="2"/>
      <c r="K114" s="2"/>
      <c r="L114" s="2"/>
      <c r="M114" s="1"/>
      <c r="N114" s="1"/>
      <c r="O114" s="2"/>
    </row>
    <row r="115" spans="1:15" x14ac:dyDescent="0.3">
      <c r="A115" s="2">
        <v>3.2227383835570902</v>
      </c>
      <c r="B115" s="2">
        <v>6</v>
      </c>
      <c r="C115" s="2">
        <v>1.7448561270418901</v>
      </c>
      <c r="D115" s="2"/>
      <c r="E115" s="2"/>
      <c r="F115" s="2">
        <v>7.4574387059999996</v>
      </c>
      <c r="G115" s="2">
        <v>4</v>
      </c>
      <c r="H115" s="2">
        <v>9.173638682</v>
      </c>
      <c r="I115" s="2"/>
      <c r="J115" s="2"/>
      <c r="K115" s="2"/>
      <c r="L115" s="2"/>
      <c r="M115" s="1"/>
      <c r="N115" s="1"/>
      <c r="O115" s="2"/>
    </row>
    <row r="116" spans="1:15" x14ac:dyDescent="0.3">
      <c r="A116" s="2">
        <v>2.9173312068048798</v>
      </c>
      <c r="B116" s="2">
        <v>6</v>
      </c>
      <c r="C116" s="2">
        <v>1.90403393485878</v>
      </c>
      <c r="D116" s="2"/>
      <c r="E116" s="2"/>
      <c r="F116" s="2">
        <v>7.6417895429999998</v>
      </c>
      <c r="G116" s="2">
        <v>4</v>
      </c>
      <c r="H116" s="2">
        <v>9.2107728669999993</v>
      </c>
      <c r="I116" s="2"/>
      <c r="J116" s="2"/>
      <c r="K116" s="2"/>
      <c r="L116" s="2"/>
      <c r="M116" s="1"/>
      <c r="N116" s="1"/>
      <c r="O116" s="2"/>
    </row>
    <row r="117" spans="1:15" x14ac:dyDescent="0.3">
      <c r="A117" s="2">
        <v>2.6575564254990001</v>
      </c>
      <c r="B117" s="2">
        <v>6</v>
      </c>
      <c r="C117" s="2">
        <v>2.0800821913774499</v>
      </c>
      <c r="D117" s="2"/>
      <c r="E117" s="2"/>
      <c r="F117" s="2">
        <v>7.8261421689999997</v>
      </c>
      <c r="G117" s="2">
        <v>4</v>
      </c>
      <c r="H117" s="2">
        <v>9.2466692459999997</v>
      </c>
      <c r="I117" s="2"/>
      <c r="J117" s="2"/>
      <c r="K117" s="2"/>
      <c r="L117" s="2"/>
      <c r="M117" s="1"/>
      <c r="N117" s="1"/>
      <c r="O117" s="2"/>
    </row>
    <row r="118" spans="1:15" x14ac:dyDescent="0.3">
      <c r="A118" s="2">
        <v>2.48561026072987</v>
      </c>
      <c r="B118" s="2">
        <v>6</v>
      </c>
      <c r="C118" s="2">
        <v>2.2646617024077398</v>
      </c>
      <c r="D118" s="2"/>
      <c r="E118" s="2"/>
      <c r="F118" s="2">
        <v>8.0104947949999996</v>
      </c>
      <c r="G118" s="2">
        <v>4</v>
      </c>
      <c r="H118" s="2">
        <v>9.2825656250000002</v>
      </c>
      <c r="I118" s="2"/>
      <c r="J118" s="2"/>
      <c r="K118" s="2"/>
      <c r="L118" s="2"/>
      <c r="M118" s="1"/>
      <c r="N118" s="1"/>
      <c r="O118" s="2"/>
    </row>
    <row r="119" spans="1:15" x14ac:dyDescent="0.3">
      <c r="A119" s="2">
        <v>2.3161381414969902</v>
      </c>
      <c r="B119" s="2">
        <v>6</v>
      </c>
      <c r="C119" s="2">
        <v>2.4492448678627499</v>
      </c>
      <c r="D119" s="2"/>
      <c r="E119" s="2"/>
      <c r="F119" s="2">
        <v>8.1948581540000003</v>
      </c>
      <c r="G119" s="2">
        <v>4</v>
      </c>
      <c r="H119" s="2">
        <v>9.311035167</v>
      </c>
      <c r="I119" s="2"/>
      <c r="J119" s="2"/>
      <c r="K119" s="2"/>
      <c r="L119" s="2"/>
      <c r="M119" s="1"/>
      <c r="N119" s="1"/>
      <c r="O119" s="2"/>
    </row>
    <row r="120" spans="1:15" x14ac:dyDescent="0.3">
      <c r="A120" s="2">
        <v>2.1466660222641001</v>
      </c>
      <c r="B120" s="2">
        <v>6</v>
      </c>
      <c r="C120" s="2">
        <v>2.6338280333177599</v>
      </c>
      <c r="D120" s="2"/>
      <c r="E120" s="2"/>
      <c r="F120" s="2">
        <v>8.3792233009999997</v>
      </c>
      <c r="G120" s="2">
        <v>4</v>
      </c>
      <c r="H120" s="2">
        <v>9.3382669020000009</v>
      </c>
      <c r="I120" s="2"/>
      <c r="J120" s="2"/>
      <c r="K120" s="2"/>
      <c r="L120" s="2"/>
      <c r="M120" s="1"/>
      <c r="N120" s="1"/>
      <c r="O120" s="2"/>
    </row>
    <row r="121" spans="1:15" x14ac:dyDescent="0.3">
      <c r="A121" s="2">
        <v>1.97348283472685</v>
      </c>
      <c r="B121" s="2">
        <v>6</v>
      </c>
      <c r="C121" s="2">
        <v>2.8184057171356902</v>
      </c>
      <c r="D121" s="2"/>
      <c r="E121" s="2"/>
      <c r="F121" s="2">
        <v>8.5635884489999992</v>
      </c>
      <c r="G121" s="2">
        <v>4</v>
      </c>
      <c r="H121" s="2">
        <v>9.365498638</v>
      </c>
      <c r="I121" s="2"/>
      <c r="J121" s="2"/>
      <c r="K121" s="2"/>
      <c r="L121" s="2"/>
      <c r="M121" s="1"/>
      <c r="N121" s="1"/>
      <c r="O121" s="2"/>
    </row>
    <row r="122" spans="1:15" x14ac:dyDescent="0.3">
      <c r="A122" s="2">
        <v>1.8114328521027001</v>
      </c>
      <c r="B122" s="2">
        <v>6</v>
      </c>
      <c r="C122" s="2">
        <v>3.0029998458648599</v>
      </c>
      <c r="D122" s="2"/>
      <c r="E122" s="2"/>
      <c r="F122" s="2">
        <v>8.7479535960000003</v>
      </c>
      <c r="G122" s="2">
        <v>4</v>
      </c>
      <c r="H122" s="2">
        <v>9.3927303739999992</v>
      </c>
      <c r="I122" s="2"/>
      <c r="J122" s="2"/>
      <c r="K122" s="2"/>
      <c r="L122" s="2"/>
      <c r="M122" s="1"/>
      <c r="N122" s="1"/>
      <c r="O122" s="2"/>
    </row>
    <row r="123" spans="1:15" x14ac:dyDescent="0.3">
      <c r="A123" s="2">
        <v>1.70381187127598</v>
      </c>
      <c r="B123" s="2">
        <v>6</v>
      </c>
      <c r="C123" s="2">
        <v>3.1876743719378999</v>
      </c>
      <c r="D123" s="2"/>
      <c r="E123" s="2"/>
      <c r="F123" s="2">
        <v>8.9323187429999997</v>
      </c>
      <c r="G123" s="2">
        <v>4</v>
      </c>
      <c r="H123" s="2">
        <v>9.4199621100000002</v>
      </c>
      <c r="I123" s="2"/>
      <c r="J123" s="2"/>
      <c r="K123" s="2"/>
      <c r="L123" s="2"/>
      <c r="M123" s="1"/>
      <c r="N123" s="1"/>
      <c r="O123" s="2"/>
    </row>
    <row r="124" spans="1:15" x14ac:dyDescent="0.3">
      <c r="A124" s="2">
        <v>1.6110351636667399</v>
      </c>
      <c r="B124" s="2">
        <v>6</v>
      </c>
      <c r="C124" s="2">
        <v>3.3723708245592698</v>
      </c>
      <c r="D124" s="2"/>
      <c r="E124" s="2"/>
      <c r="F124" s="2">
        <v>9.1166910449999996</v>
      </c>
      <c r="G124" s="2">
        <v>4</v>
      </c>
      <c r="H124" s="2">
        <v>9.4422426210000001</v>
      </c>
      <c r="I124" s="2"/>
      <c r="J124" s="2"/>
      <c r="K124" s="2"/>
      <c r="L124" s="2"/>
      <c r="M124" s="1"/>
      <c r="N124" s="1"/>
      <c r="O124" s="2"/>
    </row>
    <row r="125" spans="1:15" x14ac:dyDescent="0.3">
      <c r="A125" s="2">
        <v>1.5120733422168799</v>
      </c>
      <c r="B125" s="2">
        <v>6</v>
      </c>
      <c r="C125" s="2">
        <v>3.55705814111883</v>
      </c>
      <c r="D125" s="2"/>
      <c r="E125" s="2"/>
      <c r="F125" s="2">
        <v>9.3010651360000001</v>
      </c>
      <c r="G125" s="2">
        <v>4</v>
      </c>
      <c r="H125" s="2">
        <v>9.4632853259999994</v>
      </c>
      <c r="I125" s="2"/>
      <c r="J125" s="2"/>
      <c r="K125" s="2"/>
      <c r="L125" s="2"/>
      <c r="M125" s="1"/>
      <c r="N125" s="1"/>
      <c r="O125" s="2"/>
    </row>
    <row r="126" spans="1:15" x14ac:dyDescent="0.3">
      <c r="A126" s="2">
        <v>1.41187449799889</v>
      </c>
      <c r="B126" s="2">
        <v>6</v>
      </c>
      <c r="C126" s="2">
        <v>3.7417436304660399</v>
      </c>
      <c r="D126" s="2"/>
      <c r="E126" s="2"/>
      <c r="F126" s="2">
        <v>9.4854445940000005</v>
      </c>
      <c r="G126" s="2">
        <v>4</v>
      </c>
      <c r="H126" s="2">
        <v>9.4806146120000001</v>
      </c>
      <c r="I126" s="2"/>
      <c r="J126" s="2"/>
      <c r="K126" s="2"/>
      <c r="L126" s="2"/>
      <c r="M126" s="1"/>
      <c r="N126" s="1"/>
      <c r="O126" s="2"/>
    </row>
    <row r="127" spans="1:15" x14ac:dyDescent="0.3">
      <c r="A127" s="2">
        <v>1.3215718359259001</v>
      </c>
      <c r="B127" s="2">
        <v>6</v>
      </c>
      <c r="C127" s="2">
        <v>3.9264437375121299</v>
      </c>
      <c r="D127" s="2"/>
      <c r="E127" s="2"/>
      <c r="F127" s="2">
        <v>9.6698204729999997</v>
      </c>
      <c r="G127" s="2">
        <v>4</v>
      </c>
      <c r="H127" s="2">
        <v>9.5004195110000005</v>
      </c>
      <c r="I127" s="2"/>
      <c r="J127" s="2"/>
      <c r="K127" s="2"/>
      <c r="L127" s="2"/>
      <c r="M127" s="1"/>
      <c r="N127" s="1"/>
      <c r="O127" s="2"/>
    </row>
    <row r="128" spans="1:15" x14ac:dyDescent="0.3">
      <c r="A128" s="2">
        <v>1.2399283332297599</v>
      </c>
      <c r="B128" s="2">
        <v>6</v>
      </c>
      <c r="C128" s="2">
        <v>4.1111566350447397</v>
      </c>
      <c r="D128" s="2"/>
      <c r="E128" s="2"/>
      <c r="F128" s="2">
        <v>9.8541909870000008</v>
      </c>
      <c r="G128" s="2">
        <v>4</v>
      </c>
      <c r="H128" s="2">
        <v>9.5239378279999993</v>
      </c>
      <c r="I128" s="2"/>
      <c r="J128" s="2"/>
      <c r="K128" s="2"/>
      <c r="L128" s="2"/>
      <c r="M128" s="1"/>
      <c r="N128" s="1"/>
      <c r="O128" s="2"/>
    </row>
    <row r="129" spans="1:15" x14ac:dyDescent="0.3">
      <c r="A129" s="2">
        <v>1.1805512403598499</v>
      </c>
      <c r="B129" s="2">
        <v>6</v>
      </c>
      <c r="C129" s="2">
        <v>4.2959024223998403</v>
      </c>
      <c r="D129" s="2"/>
      <c r="E129" s="2"/>
      <c r="F129" s="2">
        <v>9.9715375159999997</v>
      </c>
      <c r="G129" s="2">
        <v>4</v>
      </c>
      <c r="H129" s="2">
        <v>9.525175634</v>
      </c>
      <c r="I129" s="2"/>
      <c r="J129" s="2"/>
      <c r="K129" s="2"/>
      <c r="L129" s="2"/>
      <c r="M129" s="1"/>
      <c r="N129" s="1"/>
      <c r="O129" s="2"/>
    </row>
    <row r="130" spans="1:15" x14ac:dyDescent="0.3">
      <c r="A130" s="2">
        <v>1.1211741474899299</v>
      </c>
      <c r="B130" s="2">
        <v>6</v>
      </c>
      <c r="C130" s="2">
        <v>4.4806482097549498</v>
      </c>
      <c r="D130" s="2"/>
      <c r="E130" s="2"/>
      <c r="F130" s="2">
        <v>9.3988373E-2</v>
      </c>
      <c r="G130" s="2">
        <v>6</v>
      </c>
      <c r="H130" s="2">
        <v>0.36472230700000002</v>
      </c>
      <c r="I130" s="2"/>
      <c r="J130" s="2"/>
      <c r="K130" s="2"/>
      <c r="L130" s="2"/>
      <c r="M130" s="1"/>
      <c r="N130" s="1"/>
      <c r="O130" s="2"/>
    </row>
    <row r="131" spans="1:15" x14ac:dyDescent="0.3">
      <c r="A131" s="2">
        <v>1.06056003185189</v>
      </c>
      <c r="B131" s="2">
        <v>6</v>
      </c>
      <c r="C131" s="2">
        <v>4.6653921698976903</v>
      </c>
      <c r="D131" s="2"/>
      <c r="E131" s="2"/>
      <c r="F131" s="2">
        <v>0.236076392</v>
      </c>
      <c r="G131" s="2">
        <v>6</v>
      </c>
      <c r="H131" s="2">
        <v>0.64592780000000005</v>
      </c>
      <c r="I131" s="2"/>
      <c r="J131" s="2"/>
      <c r="K131" s="2"/>
      <c r="L131" s="2"/>
      <c r="M131" s="1"/>
      <c r="N131" s="1"/>
      <c r="O131" s="2"/>
    </row>
    <row r="132" spans="1:15" x14ac:dyDescent="0.3">
      <c r="A132" s="2">
        <v>0.99870889344573399</v>
      </c>
      <c r="B132" s="2">
        <v>6</v>
      </c>
      <c r="C132" s="2">
        <v>4.8501343028280699</v>
      </c>
      <c r="D132" s="2"/>
      <c r="E132" s="2"/>
      <c r="F132" s="2">
        <v>0.36976817899999997</v>
      </c>
      <c r="G132" s="2">
        <v>6</v>
      </c>
      <c r="H132" s="2">
        <v>0.93696697600000001</v>
      </c>
      <c r="I132" s="2"/>
      <c r="J132" s="2"/>
      <c r="K132" s="2"/>
      <c r="L132" s="2"/>
      <c r="M132" s="1"/>
      <c r="N132" s="1"/>
      <c r="O132" s="2"/>
    </row>
    <row r="133" spans="1:15" x14ac:dyDescent="0.3">
      <c r="A133" s="2">
        <v>0.94180584611206397</v>
      </c>
      <c r="B133" s="2">
        <v>6</v>
      </c>
      <c r="C133" s="2">
        <v>5.0348837446078996</v>
      </c>
      <c r="D133" s="2"/>
      <c r="E133" s="2"/>
      <c r="F133" s="2">
        <v>0.50345504600000002</v>
      </c>
      <c r="G133" s="2">
        <v>6</v>
      </c>
      <c r="H133" s="2">
        <v>1.2314101180000001</v>
      </c>
      <c r="I133" s="2"/>
      <c r="J133" s="2"/>
      <c r="K133" s="2"/>
      <c r="L133" s="2"/>
      <c r="M133" s="1"/>
      <c r="N133" s="1"/>
      <c r="O133" s="2"/>
    </row>
    <row r="134" spans="1:15" x14ac:dyDescent="0.3">
      <c r="A134" s="2">
        <v>0.90222111753211998</v>
      </c>
      <c r="B134" s="2">
        <v>6</v>
      </c>
      <c r="C134" s="2">
        <v>5.2196587673607704</v>
      </c>
      <c r="D134" s="2"/>
      <c r="E134" s="2"/>
      <c r="F134" s="2">
        <v>0.64549442199999996</v>
      </c>
      <c r="G134" s="2">
        <v>6</v>
      </c>
      <c r="H134" s="2">
        <v>1.546277063</v>
      </c>
      <c r="I134" s="2"/>
      <c r="J134" s="2"/>
      <c r="K134" s="2"/>
      <c r="L134" s="2"/>
      <c r="M134" s="1"/>
      <c r="N134" s="1"/>
      <c r="O134" s="2"/>
    </row>
    <row r="135" spans="1:15" x14ac:dyDescent="0.3">
      <c r="A135" s="2">
        <v>0.86263638895217698</v>
      </c>
      <c r="B135" s="2">
        <v>6</v>
      </c>
      <c r="C135" s="2">
        <v>5.4044337901136403</v>
      </c>
      <c r="D135" s="2"/>
      <c r="E135" s="2"/>
      <c r="F135" s="2">
        <v>0.78753379800000001</v>
      </c>
      <c r="G135" s="2">
        <v>6</v>
      </c>
      <c r="H135" s="2">
        <v>1.861144007</v>
      </c>
      <c r="I135" s="2"/>
      <c r="J135" s="2"/>
      <c r="K135" s="2"/>
      <c r="L135" s="2"/>
      <c r="M135" s="1"/>
      <c r="N135" s="1"/>
      <c r="O135" s="2"/>
    </row>
    <row r="136" spans="1:15" x14ac:dyDescent="0.3">
      <c r="A136" s="2">
        <v>0.82428868314035597</v>
      </c>
      <c r="B136" s="2">
        <v>6</v>
      </c>
      <c r="C136" s="2">
        <v>5.5892106400788801</v>
      </c>
      <c r="D136" s="2"/>
      <c r="E136" s="2"/>
      <c r="F136" s="2">
        <v>0.92122066599999997</v>
      </c>
      <c r="G136" s="2">
        <v>6</v>
      </c>
      <c r="H136" s="2">
        <v>2.1555871500000001</v>
      </c>
      <c r="I136" s="2"/>
      <c r="J136" s="2"/>
      <c r="K136" s="2"/>
      <c r="L136" s="2"/>
      <c r="M136" s="1"/>
      <c r="N136" s="1"/>
      <c r="O136" s="2"/>
    </row>
    <row r="137" spans="1:15" x14ac:dyDescent="0.3">
      <c r="A137" s="2">
        <v>0.78346693179228799</v>
      </c>
      <c r="B137" s="2">
        <v>6</v>
      </c>
      <c r="C137" s="2">
        <v>5.77398383561939</v>
      </c>
      <c r="D137" s="2"/>
      <c r="E137" s="2"/>
      <c r="F137" s="2">
        <v>1.071665184</v>
      </c>
      <c r="G137" s="2">
        <v>6</v>
      </c>
      <c r="H137" s="2">
        <v>2.4544554500000002</v>
      </c>
      <c r="I137" s="2"/>
      <c r="J137" s="2"/>
      <c r="K137" s="2"/>
      <c r="L137" s="2"/>
      <c r="M137" s="1"/>
      <c r="N137" s="1"/>
      <c r="O137" s="2"/>
    </row>
    <row r="138" spans="1:15" x14ac:dyDescent="0.3">
      <c r="A138" s="2">
        <v>0.74883029428483805</v>
      </c>
      <c r="B138" s="2">
        <v>6</v>
      </c>
      <c r="C138" s="2">
        <v>5.95876616722171</v>
      </c>
      <c r="D138" s="2"/>
      <c r="E138" s="2"/>
      <c r="F138" s="2">
        <v>1.238876699</v>
      </c>
      <c r="G138" s="2">
        <v>6</v>
      </c>
      <c r="H138" s="2">
        <v>2.751281369</v>
      </c>
      <c r="I138" s="2"/>
      <c r="J138" s="2"/>
      <c r="K138" s="2"/>
      <c r="L138" s="2"/>
      <c r="M138" s="1"/>
      <c r="N138" s="1"/>
      <c r="O138" s="2"/>
    </row>
    <row r="139" spans="1:15" x14ac:dyDescent="0.3">
      <c r="A139" s="2">
        <v>0.71543067954550899</v>
      </c>
      <c r="B139" s="2">
        <v>6</v>
      </c>
      <c r="C139" s="2">
        <v>6.1435503260363804</v>
      </c>
      <c r="D139" s="2"/>
      <c r="E139" s="2"/>
      <c r="F139" s="2">
        <v>1.4060862460000001</v>
      </c>
      <c r="G139" s="2">
        <v>6</v>
      </c>
      <c r="H139" s="2">
        <v>3.0494688760000002</v>
      </c>
      <c r="I139" s="2"/>
      <c r="J139" s="2"/>
      <c r="K139" s="2"/>
      <c r="L139" s="2"/>
      <c r="M139" s="1"/>
      <c r="N139" s="1"/>
      <c r="O139" s="2"/>
    </row>
    <row r="140" spans="1:15" x14ac:dyDescent="0.3">
      <c r="A140" s="2">
        <v>0.68821617864679696</v>
      </c>
      <c r="B140" s="2">
        <v>6</v>
      </c>
      <c r="C140" s="2">
        <v>6.3283436209128601</v>
      </c>
      <c r="D140" s="2"/>
      <c r="E140" s="2"/>
      <c r="F140" s="2">
        <v>1.5732977610000001</v>
      </c>
      <c r="G140" s="2">
        <v>6</v>
      </c>
      <c r="H140" s="2">
        <v>3.3462947949999999</v>
      </c>
      <c r="I140" s="2"/>
      <c r="J140" s="2"/>
      <c r="K140" s="2"/>
      <c r="L140" s="2"/>
      <c r="M140" s="1"/>
      <c r="N140" s="1"/>
      <c r="O140" s="2"/>
    </row>
    <row r="141" spans="1:15" x14ac:dyDescent="0.3">
      <c r="A141" s="2">
        <v>0.66100167774808705</v>
      </c>
      <c r="B141" s="2">
        <v>6</v>
      </c>
      <c r="C141" s="2">
        <v>6.5131369157893397</v>
      </c>
      <c r="D141" s="2"/>
      <c r="E141" s="2"/>
      <c r="F141" s="2">
        <v>1.740507308</v>
      </c>
      <c r="G141" s="2">
        <v>6</v>
      </c>
      <c r="H141" s="2">
        <v>3.644482301</v>
      </c>
      <c r="I141" s="2"/>
      <c r="J141" s="2"/>
      <c r="K141" s="2"/>
      <c r="L141" s="2"/>
      <c r="M141" s="1"/>
      <c r="N141" s="1"/>
      <c r="O141" s="2"/>
    </row>
    <row r="142" spans="1:15" x14ac:dyDescent="0.3">
      <c r="A142" s="2">
        <v>0.63378717684937502</v>
      </c>
      <c r="B142" s="2">
        <v>6</v>
      </c>
      <c r="C142" s="2">
        <v>6.6979302106658203</v>
      </c>
      <c r="D142" s="2"/>
      <c r="E142" s="2"/>
      <c r="F142" s="2">
        <v>1.907720791</v>
      </c>
      <c r="G142" s="2">
        <v>6</v>
      </c>
      <c r="H142" s="2">
        <v>3.939946634</v>
      </c>
      <c r="I142" s="2"/>
      <c r="J142" s="2"/>
      <c r="K142" s="2"/>
      <c r="L142" s="2"/>
      <c r="M142" s="1"/>
      <c r="N142" s="1"/>
      <c r="O142" s="2"/>
    </row>
    <row r="143" spans="1:15" x14ac:dyDescent="0.3">
      <c r="A143" s="2">
        <v>0.606572675950664</v>
      </c>
      <c r="B143" s="2">
        <v>6</v>
      </c>
      <c r="C143" s="2">
        <v>6.8827235055422999</v>
      </c>
      <c r="D143" s="2"/>
      <c r="E143" s="2"/>
      <c r="F143" s="2">
        <v>2.08334581</v>
      </c>
      <c r="G143" s="2">
        <v>6</v>
      </c>
      <c r="H143" s="2">
        <v>4.2149871650000001</v>
      </c>
      <c r="I143" s="2"/>
      <c r="J143" s="2"/>
      <c r="K143" s="2"/>
      <c r="L143" s="2"/>
      <c r="M143" s="1"/>
      <c r="N143" s="1"/>
      <c r="O143" s="2"/>
    </row>
    <row r="144" spans="1:15" x14ac:dyDescent="0.3">
      <c r="A144" s="2">
        <v>0.57935817505195197</v>
      </c>
      <c r="B144" s="2">
        <v>6</v>
      </c>
      <c r="C144" s="2">
        <v>7.0675168004187796</v>
      </c>
      <c r="D144" s="2"/>
      <c r="E144" s="2"/>
      <c r="F144" s="2">
        <v>2.2673907729999998</v>
      </c>
      <c r="G144" s="2">
        <v>6</v>
      </c>
      <c r="H144" s="2">
        <v>4.4637862049999999</v>
      </c>
      <c r="I144" s="2"/>
      <c r="J144" s="2"/>
      <c r="K144" s="2"/>
      <c r="L144" s="2"/>
      <c r="M144" s="1"/>
      <c r="N144" s="1"/>
      <c r="O144" s="2"/>
    </row>
    <row r="145" spans="1:15" x14ac:dyDescent="0.3">
      <c r="A145" s="2">
        <v>0.55956581076198098</v>
      </c>
      <c r="B145" s="2">
        <v>6</v>
      </c>
      <c r="C145" s="2">
        <v>7.2523210585694198</v>
      </c>
      <c r="D145" s="2"/>
      <c r="E145" s="2"/>
      <c r="F145" s="2">
        <v>2.451433948</v>
      </c>
      <c r="G145" s="2">
        <v>6</v>
      </c>
      <c r="H145" s="2">
        <v>4.7138230520000004</v>
      </c>
      <c r="I145" s="2"/>
      <c r="J145" s="2"/>
      <c r="K145" s="2"/>
      <c r="L145" s="2"/>
      <c r="M145" s="1"/>
      <c r="N145" s="1"/>
      <c r="O145" s="2"/>
    </row>
    <row r="146" spans="1:15" x14ac:dyDescent="0.3">
      <c r="A146" s="2">
        <v>0.54224749200825595</v>
      </c>
      <c r="B146" s="2">
        <v>6</v>
      </c>
      <c r="C146" s="2">
        <v>7.4371289711447899</v>
      </c>
      <c r="D146" s="2"/>
      <c r="E146" s="2"/>
      <c r="F146" s="2">
        <v>2.6354699680000002</v>
      </c>
      <c r="G146" s="2">
        <v>6</v>
      </c>
      <c r="H146" s="2">
        <v>4.9688111230000001</v>
      </c>
      <c r="I146" s="2"/>
      <c r="J146" s="2"/>
      <c r="K146" s="2"/>
      <c r="L146" s="2"/>
      <c r="M146" s="1"/>
      <c r="N146" s="1"/>
      <c r="O146" s="2"/>
    </row>
    <row r="147" spans="1:15" x14ac:dyDescent="0.3">
      <c r="A147" s="2">
        <v>0.52245512771828395</v>
      </c>
      <c r="B147" s="2">
        <v>6</v>
      </c>
      <c r="C147" s="2">
        <v>7.62193322929543</v>
      </c>
      <c r="D147" s="2"/>
      <c r="E147" s="2"/>
      <c r="F147" s="2">
        <v>2.8195131419999999</v>
      </c>
      <c r="G147" s="2">
        <v>6</v>
      </c>
      <c r="H147" s="2">
        <v>5.2188479689999996</v>
      </c>
      <c r="I147" s="2"/>
      <c r="J147" s="2"/>
      <c r="K147" s="2"/>
      <c r="L147" s="2"/>
      <c r="M147" s="1"/>
      <c r="N147" s="1"/>
      <c r="O147" s="2"/>
    </row>
    <row r="148" spans="1:15" x14ac:dyDescent="0.3">
      <c r="A148" s="2">
        <v>0.49771467235581701</v>
      </c>
      <c r="B148" s="2">
        <v>6</v>
      </c>
      <c r="C148" s="2">
        <v>7.8067301785966299</v>
      </c>
      <c r="D148" s="2"/>
      <c r="E148" s="2"/>
      <c r="F148" s="2">
        <v>3.0035759930000001</v>
      </c>
      <c r="G148" s="2">
        <v>6</v>
      </c>
      <c r="H148" s="2">
        <v>5.4552689470000004</v>
      </c>
      <c r="I148" s="2"/>
      <c r="J148" s="2"/>
      <c r="K148" s="2"/>
      <c r="L148" s="2"/>
      <c r="M148" s="1"/>
      <c r="N148" s="1"/>
      <c r="O148" s="2"/>
    </row>
    <row r="149" spans="1:15" x14ac:dyDescent="0.3">
      <c r="A149" s="2">
        <v>0.48039635360209199</v>
      </c>
      <c r="B149" s="2">
        <v>6</v>
      </c>
      <c r="C149" s="2">
        <v>7.9915380911719902</v>
      </c>
      <c r="D149" s="2"/>
      <c r="E149" s="2"/>
      <c r="F149" s="2">
        <v>3.18770145</v>
      </c>
      <c r="G149" s="2">
        <v>6</v>
      </c>
      <c r="H149" s="2">
        <v>5.6483667100000003</v>
      </c>
      <c r="I149" s="2"/>
      <c r="J149" s="2"/>
      <c r="K149" s="2"/>
      <c r="L149" s="2"/>
      <c r="M149" s="1"/>
      <c r="N149" s="1"/>
      <c r="O149" s="2"/>
    </row>
    <row r="150" spans="1:15" x14ac:dyDescent="0.3">
      <c r="A150" s="2">
        <v>0.46802612592086101</v>
      </c>
      <c r="B150" s="2">
        <v>6</v>
      </c>
      <c r="C150" s="2">
        <v>8.1763533125968006</v>
      </c>
      <c r="D150" s="2"/>
      <c r="E150" s="2"/>
      <c r="F150" s="2">
        <v>3.3718394269999998</v>
      </c>
      <c r="G150" s="2">
        <v>6</v>
      </c>
      <c r="H150" s="2">
        <v>5.8327998289999998</v>
      </c>
      <c r="I150" s="2"/>
      <c r="J150" s="2"/>
      <c r="K150" s="2"/>
      <c r="L150" s="2"/>
      <c r="M150" s="1"/>
      <c r="N150" s="1"/>
      <c r="O150" s="2"/>
    </row>
    <row r="151" spans="1:15" x14ac:dyDescent="0.3">
      <c r="A151" s="2">
        <v>0.44823376163088802</v>
      </c>
      <c r="B151" s="2">
        <v>6</v>
      </c>
      <c r="C151" s="2">
        <v>8.3611575707474408</v>
      </c>
      <c r="D151" s="2"/>
      <c r="E151" s="2"/>
      <c r="F151" s="2">
        <v>3.5559738269999999</v>
      </c>
      <c r="G151" s="2">
        <v>6</v>
      </c>
      <c r="H151" s="2">
        <v>6.0197085609999998</v>
      </c>
      <c r="I151" s="2"/>
      <c r="J151" s="2"/>
      <c r="K151" s="2"/>
      <c r="L151" s="2"/>
      <c r="M151" s="1"/>
      <c r="N151" s="1"/>
      <c r="O151" s="2"/>
    </row>
    <row r="152" spans="1:15" x14ac:dyDescent="0.3">
      <c r="A152" s="2">
        <v>0.44081162502214899</v>
      </c>
      <c r="B152" s="2">
        <v>6</v>
      </c>
      <c r="C152" s="2">
        <v>8.5459801010216907</v>
      </c>
      <c r="D152" s="2"/>
      <c r="E152" s="2"/>
      <c r="F152" s="2">
        <v>3.7401135939999999</v>
      </c>
      <c r="G152" s="2">
        <v>6</v>
      </c>
      <c r="H152" s="2">
        <v>6.2029038740000004</v>
      </c>
      <c r="I152" s="2"/>
      <c r="J152" s="2"/>
      <c r="K152" s="2"/>
      <c r="L152" s="2"/>
      <c r="M152" s="1"/>
      <c r="N152" s="1"/>
      <c r="O152" s="2"/>
    </row>
    <row r="153" spans="1:15" x14ac:dyDescent="0.3">
      <c r="A153" s="2">
        <v>0.41854521519593202</v>
      </c>
      <c r="B153" s="2">
        <v>6</v>
      </c>
      <c r="C153" s="2">
        <v>8.7307807047476107</v>
      </c>
      <c r="D153" s="2"/>
      <c r="E153" s="2"/>
      <c r="F153" s="2">
        <v>3.9242479939999999</v>
      </c>
      <c r="G153" s="2">
        <v>6</v>
      </c>
      <c r="H153" s="2">
        <v>6.3898126059999996</v>
      </c>
      <c r="I153" s="2"/>
      <c r="J153" s="2"/>
      <c r="K153" s="2"/>
      <c r="L153" s="2"/>
      <c r="M153" s="1"/>
      <c r="N153" s="1"/>
      <c r="O153" s="2"/>
    </row>
    <row r="154" spans="1:15" x14ac:dyDescent="0.3">
      <c r="A154" s="2">
        <v>0.41236010135531398</v>
      </c>
      <c r="B154" s="2">
        <v>6</v>
      </c>
      <c r="C154" s="2">
        <v>8.9156050622342207</v>
      </c>
      <c r="D154" s="2"/>
      <c r="E154" s="2"/>
      <c r="F154" s="2">
        <v>4.1084253239999997</v>
      </c>
      <c r="G154" s="2">
        <v>6</v>
      </c>
      <c r="H154" s="2">
        <v>6.5470139889999999</v>
      </c>
      <c r="I154" s="2"/>
      <c r="J154" s="2"/>
      <c r="K154" s="2"/>
      <c r="L154" s="2"/>
      <c r="M154" s="1"/>
      <c r="N154" s="1"/>
      <c r="O154" s="2"/>
    </row>
    <row r="155" spans="1:15" x14ac:dyDescent="0.3">
      <c r="A155" s="2">
        <v>0.39009369152909501</v>
      </c>
      <c r="B155" s="2">
        <v>6</v>
      </c>
      <c r="C155" s="2">
        <v>9.1004056659601407</v>
      </c>
      <c r="D155" s="2"/>
      <c r="E155" s="2"/>
      <c r="F155" s="2">
        <v>4.292629485</v>
      </c>
      <c r="G155" s="2">
        <v>6</v>
      </c>
      <c r="H155" s="2">
        <v>6.6856482799999997</v>
      </c>
      <c r="I155" s="2"/>
      <c r="J155" s="2"/>
      <c r="K155" s="2"/>
      <c r="L155" s="2"/>
      <c r="M155" s="1"/>
      <c r="N155" s="1"/>
      <c r="O155" s="2"/>
    </row>
    <row r="156" spans="1:15" x14ac:dyDescent="0.3">
      <c r="A156" s="2">
        <v>0.386382623224726</v>
      </c>
      <c r="B156" s="2">
        <v>6</v>
      </c>
      <c r="C156" s="2">
        <v>9.2852336778714708</v>
      </c>
      <c r="D156" s="2"/>
      <c r="E156" s="2"/>
      <c r="F156" s="2">
        <v>4.4768336460000002</v>
      </c>
      <c r="G156" s="2">
        <v>6</v>
      </c>
      <c r="H156" s="2">
        <v>6.8242825710000004</v>
      </c>
      <c r="I156" s="2"/>
      <c r="J156" s="2"/>
      <c r="K156" s="2"/>
      <c r="L156" s="2"/>
      <c r="M156" s="1"/>
      <c r="N156" s="1"/>
      <c r="O156" s="2"/>
    </row>
    <row r="157" spans="1:15" x14ac:dyDescent="0.3">
      <c r="A157" s="2">
        <v>0.376486441079739</v>
      </c>
      <c r="B157" s="2">
        <v>6</v>
      </c>
      <c r="C157" s="2">
        <v>9.4700525537210005</v>
      </c>
      <c r="D157" s="2"/>
      <c r="E157" s="2"/>
      <c r="F157" s="2">
        <v>4.6610342290000002</v>
      </c>
      <c r="G157" s="2">
        <v>6</v>
      </c>
      <c r="H157" s="2">
        <v>6.9653924749999998</v>
      </c>
      <c r="I157" s="2"/>
      <c r="J157" s="2"/>
      <c r="K157" s="2"/>
      <c r="L157" s="2"/>
      <c r="M157" s="1"/>
      <c r="N157" s="1"/>
      <c r="O157" s="2"/>
    </row>
    <row r="158" spans="1:15" x14ac:dyDescent="0.3">
      <c r="A158" s="2">
        <v>0.35916812232601403</v>
      </c>
      <c r="B158" s="2">
        <v>6</v>
      </c>
      <c r="C158" s="2">
        <v>9.6548604662963697</v>
      </c>
      <c r="D158" s="2"/>
      <c r="E158" s="2"/>
      <c r="F158" s="2">
        <v>4.8452348130000003</v>
      </c>
      <c r="G158" s="2">
        <v>6</v>
      </c>
      <c r="H158" s="2">
        <v>7.1065023780000001</v>
      </c>
      <c r="I158" s="2"/>
      <c r="J158" s="2"/>
      <c r="K158" s="2"/>
      <c r="L158" s="2"/>
      <c r="M158" s="1"/>
      <c r="N158" s="1"/>
      <c r="O158" s="2"/>
    </row>
    <row r="159" spans="1:15" x14ac:dyDescent="0.3">
      <c r="A159" s="2">
        <v>0.35916812232601403</v>
      </c>
      <c r="B159" s="2">
        <v>6</v>
      </c>
      <c r="C159" s="2">
        <v>9.8396939598447801</v>
      </c>
      <c r="D159" s="2"/>
      <c r="E159" s="2"/>
      <c r="F159" s="2">
        <v>5.029451495</v>
      </c>
      <c r="G159" s="2">
        <v>6</v>
      </c>
      <c r="H159" s="2">
        <v>7.2364720260000004</v>
      </c>
      <c r="I159" s="2"/>
      <c r="J159" s="2"/>
      <c r="K159" s="2"/>
      <c r="L159" s="2"/>
      <c r="M159" s="1"/>
      <c r="N159" s="1"/>
      <c r="O159" s="2"/>
    </row>
    <row r="160" spans="1:15" x14ac:dyDescent="0.3">
      <c r="A160" s="2">
        <v>0.343292996801768</v>
      </c>
      <c r="B160" s="2">
        <v>6</v>
      </c>
      <c r="C160" s="2">
        <v>9.9824963919978007</v>
      </c>
      <c r="D160" s="2"/>
      <c r="E160" s="2"/>
      <c r="F160" s="2">
        <v>5.2137021629999998</v>
      </c>
      <c r="G160" s="2">
        <v>6</v>
      </c>
      <c r="H160" s="2">
        <v>7.3429233570000001</v>
      </c>
      <c r="I160" s="2"/>
      <c r="J160" s="2"/>
      <c r="K160" s="2"/>
      <c r="L160" s="2"/>
      <c r="M160" s="1"/>
      <c r="N160" s="1"/>
      <c r="O160" s="2"/>
    </row>
    <row r="161" spans="1:15" x14ac:dyDescent="0.3">
      <c r="A161" s="2">
        <v>9.6257056783372494</v>
      </c>
      <c r="B161" s="2">
        <v>4</v>
      </c>
      <c r="C161" s="2">
        <v>4.0403404704112397E-2</v>
      </c>
      <c r="D161" s="2"/>
      <c r="E161" s="2"/>
      <c r="F161" s="2">
        <v>5.3979581970000003</v>
      </c>
      <c r="G161" s="2">
        <v>6</v>
      </c>
      <c r="H161" s="2">
        <v>7.4456612690000004</v>
      </c>
      <c r="I161" s="2"/>
      <c r="J161" s="2"/>
      <c r="K161" s="2"/>
      <c r="L161" s="2"/>
      <c r="M161" s="1"/>
      <c r="N161" s="1"/>
      <c r="O161" s="2"/>
    </row>
    <row r="162" spans="1:15" x14ac:dyDescent="0.3">
      <c r="A162" s="2">
        <v>9.3308819186012109</v>
      </c>
      <c r="B162" s="2">
        <v>4</v>
      </c>
      <c r="C162" s="2">
        <v>9.03770536956163E-2</v>
      </c>
      <c r="D162" s="2"/>
      <c r="E162" s="2"/>
      <c r="F162" s="2">
        <v>5.5822088650000001</v>
      </c>
      <c r="G162" s="2">
        <v>6</v>
      </c>
      <c r="H162" s="2">
        <v>7.552112599</v>
      </c>
      <c r="I162" s="2"/>
      <c r="J162" s="2"/>
      <c r="K162" s="2"/>
      <c r="L162" s="2"/>
      <c r="M162" s="1"/>
      <c r="N162" s="1"/>
      <c r="O162" s="2"/>
    </row>
    <row r="163" spans="1:15" x14ac:dyDescent="0.3">
      <c r="A163" s="2">
        <v>9.0315224087153894</v>
      </c>
      <c r="B163" s="2">
        <v>4</v>
      </c>
      <c r="C163" s="2">
        <v>0.14034400290846399</v>
      </c>
      <c r="D163" s="2"/>
      <c r="E163" s="2"/>
      <c r="F163" s="2">
        <v>5.7664631110000002</v>
      </c>
      <c r="G163" s="2">
        <v>6</v>
      </c>
      <c r="H163" s="2">
        <v>7.6560883180000001</v>
      </c>
      <c r="I163" s="2"/>
      <c r="J163" s="2"/>
      <c r="K163" s="2"/>
      <c r="L163" s="2"/>
      <c r="M163" s="1"/>
      <c r="N163" s="1"/>
      <c r="O163" s="2"/>
    </row>
    <row r="164" spans="1:15" x14ac:dyDescent="0.3">
      <c r="A164" s="2">
        <v>8.7321628988295608</v>
      </c>
      <c r="B164" s="2">
        <v>4</v>
      </c>
      <c r="C164" s="2">
        <v>0.19031095212131199</v>
      </c>
      <c r="D164" s="2"/>
      <c r="E164" s="2"/>
      <c r="F164" s="2">
        <v>5.9507191449999999</v>
      </c>
      <c r="G164" s="2">
        <v>6</v>
      </c>
      <c r="H164" s="2">
        <v>7.7588262300000004</v>
      </c>
      <c r="I164" s="2"/>
      <c r="J164" s="2"/>
      <c r="K164" s="2"/>
      <c r="L164" s="2"/>
      <c r="M164" s="1"/>
      <c r="N164" s="1"/>
      <c r="O164" s="2"/>
    </row>
    <row r="165" spans="1:15" x14ac:dyDescent="0.3">
      <c r="A165" s="2">
        <v>8.4373391390935204</v>
      </c>
      <c r="B165" s="2">
        <v>4</v>
      </c>
      <c r="C165" s="2">
        <v>0.24028460111281599</v>
      </c>
      <c r="D165" s="2"/>
      <c r="E165" s="2"/>
      <c r="F165" s="2">
        <v>6.1350002220000004</v>
      </c>
      <c r="G165" s="2">
        <v>6</v>
      </c>
      <c r="H165" s="2">
        <v>7.8442348549999998</v>
      </c>
      <c r="I165" s="2"/>
      <c r="J165" s="2"/>
      <c r="K165" s="2"/>
      <c r="L165" s="2"/>
      <c r="M165" s="1"/>
      <c r="N165" s="1"/>
      <c r="O165" s="2"/>
    </row>
    <row r="166" spans="1:15" x14ac:dyDescent="0.3">
      <c r="A166" s="2">
        <v>8.09197416340273</v>
      </c>
      <c r="B166" s="2">
        <v>4</v>
      </c>
      <c r="C166" s="2">
        <v>0.28778316044672497</v>
      </c>
      <c r="D166" s="2"/>
      <c r="E166" s="2"/>
      <c r="F166" s="2">
        <v>6.3192902420000001</v>
      </c>
      <c r="G166" s="2">
        <v>6</v>
      </c>
      <c r="H166" s="2">
        <v>7.9234544500000004</v>
      </c>
      <c r="I166" s="2"/>
      <c r="J166" s="2"/>
      <c r="K166" s="2"/>
      <c r="L166" s="2"/>
      <c r="M166" s="1"/>
      <c r="N166" s="1"/>
      <c r="O166" s="2"/>
    </row>
    <row r="167" spans="1:15" x14ac:dyDescent="0.3">
      <c r="A167" s="2">
        <v>7.7547087415508402</v>
      </c>
      <c r="B167" s="2">
        <v>4</v>
      </c>
      <c r="C167" s="2">
        <v>0.34009455363338598</v>
      </c>
      <c r="D167" s="2"/>
      <c r="E167" s="2"/>
      <c r="F167" s="2">
        <v>6.5035802629999999</v>
      </c>
      <c r="G167" s="2">
        <v>6</v>
      </c>
      <c r="H167" s="2">
        <v>8.0026740449999991</v>
      </c>
      <c r="I167" s="2"/>
      <c r="J167" s="2"/>
      <c r="K167" s="2"/>
      <c r="L167" s="2"/>
      <c r="M167" s="1"/>
      <c r="N167" s="1"/>
      <c r="O167" s="2"/>
    </row>
    <row r="168" spans="1:15" x14ac:dyDescent="0.3">
      <c r="A168" s="2">
        <v>7.4281347307662999</v>
      </c>
      <c r="B168" s="2">
        <v>4</v>
      </c>
      <c r="C168" s="2">
        <v>0.39002130417430098</v>
      </c>
      <c r="D168" s="2"/>
      <c r="E168" s="2"/>
      <c r="F168" s="2">
        <v>6.6878702829999996</v>
      </c>
      <c r="G168" s="2">
        <v>6</v>
      </c>
      <c r="H168" s="2">
        <v>8.0818936400000005</v>
      </c>
      <c r="I168" s="2"/>
      <c r="J168" s="2"/>
      <c r="K168" s="2"/>
      <c r="L168" s="2"/>
      <c r="M168" s="1"/>
      <c r="N168" s="1"/>
      <c r="O168" s="2"/>
    </row>
    <row r="169" spans="1:15" x14ac:dyDescent="0.3">
      <c r="A169" s="2">
        <v>7.1015607199817703</v>
      </c>
      <c r="B169" s="2">
        <v>4</v>
      </c>
      <c r="C169" s="2">
        <v>0.43994805471521597</v>
      </c>
      <c r="D169" s="2"/>
      <c r="E169" s="2"/>
      <c r="F169" s="2">
        <v>6.8721585149999997</v>
      </c>
      <c r="G169" s="2">
        <v>6</v>
      </c>
      <c r="H169" s="2">
        <v>8.1623510410000009</v>
      </c>
      <c r="I169" s="2"/>
      <c r="J169" s="2"/>
      <c r="K169" s="2"/>
      <c r="L169" s="2"/>
      <c r="M169" s="1"/>
      <c r="N169" s="1"/>
      <c r="O169" s="2"/>
    </row>
    <row r="170" spans="1:15" x14ac:dyDescent="0.3">
      <c r="A170" s="2">
        <v>6.77498670919723</v>
      </c>
      <c r="B170" s="2">
        <v>4</v>
      </c>
      <c r="C170" s="2">
        <v>0.48987480525613097</v>
      </c>
      <c r="D170" s="2"/>
      <c r="E170" s="2"/>
      <c r="F170" s="2">
        <v>7.0564592670000001</v>
      </c>
      <c r="G170" s="2">
        <v>6</v>
      </c>
      <c r="H170" s="2">
        <v>8.2341437989999999</v>
      </c>
      <c r="I170" s="2"/>
      <c r="J170" s="2"/>
      <c r="K170" s="2"/>
      <c r="L170" s="2"/>
      <c r="M170" s="1"/>
      <c r="N170" s="1"/>
      <c r="O170" s="2"/>
    </row>
    <row r="171" spans="1:15" x14ac:dyDescent="0.3">
      <c r="A171" s="2">
        <v>6.4484126984126897</v>
      </c>
      <c r="B171" s="2">
        <v>4</v>
      </c>
      <c r="C171" s="2">
        <v>0.53980155579704603</v>
      </c>
      <c r="D171" s="2"/>
      <c r="E171" s="2"/>
      <c r="F171" s="2">
        <v>7.2407761190000004</v>
      </c>
      <c r="G171" s="2">
        <v>6</v>
      </c>
      <c r="H171" s="2">
        <v>8.2947963009999999</v>
      </c>
      <c r="I171" s="2"/>
      <c r="J171" s="2"/>
      <c r="K171" s="2"/>
      <c r="L171" s="2"/>
      <c r="M171" s="1"/>
      <c r="N171" s="1"/>
      <c r="O171" s="2"/>
    </row>
    <row r="172" spans="1:15" x14ac:dyDescent="0.3">
      <c r="A172" s="2">
        <v>6.1218386876281503</v>
      </c>
      <c r="B172" s="2">
        <v>4</v>
      </c>
      <c r="C172" s="2">
        <v>0.58972830633796203</v>
      </c>
      <c r="D172" s="2"/>
      <c r="E172" s="2"/>
      <c r="F172" s="2">
        <v>7.425091181</v>
      </c>
      <c r="G172" s="2">
        <v>6</v>
      </c>
      <c r="H172" s="2">
        <v>8.3566866100000006</v>
      </c>
      <c r="I172" s="2"/>
      <c r="J172" s="2"/>
      <c r="K172" s="2"/>
      <c r="L172" s="2"/>
      <c r="M172" s="1"/>
      <c r="N172" s="1"/>
      <c r="O172" s="2"/>
    </row>
    <row r="173" spans="1:15" x14ac:dyDescent="0.3">
      <c r="A173" s="2">
        <v>5.7952646768436198</v>
      </c>
      <c r="B173" s="2">
        <v>4</v>
      </c>
      <c r="C173" s="2">
        <v>0.63965505687887703</v>
      </c>
      <c r="D173" s="2"/>
      <c r="E173" s="2"/>
      <c r="F173" s="2">
        <v>7.6094098219999999</v>
      </c>
      <c r="G173" s="2">
        <v>6</v>
      </c>
      <c r="H173" s="2">
        <v>8.4161013059999998</v>
      </c>
      <c r="I173" s="2"/>
      <c r="J173" s="2"/>
      <c r="K173" s="2"/>
      <c r="L173" s="2"/>
      <c r="M173" s="1"/>
      <c r="N173" s="1"/>
      <c r="O173" s="2"/>
    </row>
    <row r="174" spans="1:15" x14ac:dyDescent="0.3">
      <c r="A174" s="2">
        <v>5.4686906660590804</v>
      </c>
      <c r="B174" s="2">
        <v>4</v>
      </c>
      <c r="C174" s="2">
        <v>0.68958180741979203</v>
      </c>
      <c r="D174" s="2"/>
      <c r="E174" s="2"/>
      <c r="F174" s="2">
        <v>7.7937266730000001</v>
      </c>
      <c r="G174" s="2">
        <v>6</v>
      </c>
      <c r="H174" s="2">
        <v>8.4767538079999998</v>
      </c>
      <c r="I174" s="2"/>
      <c r="J174" s="2"/>
      <c r="K174" s="2"/>
      <c r="L174" s="2"/>
      <c r="M174" s="1"/>
      <c r="N174" s="1"/>
      <c r="O174" s="2"/>
    </row>
    <row r="175" spans="1:15" x14ac:dyDescent="0.3">
      <c r="A175" s="2">
        <v>5.1421166552745401</v>
      </c>
      <c r="B175" s="2">
        <v>4</v>
      </c>
      <c r="C175" s="2">
        <v>0.73950855796070802</v>
      </c>
      <c r="D175" s="2"/>
      <c r="E175" s="2"/>
      <c r="F175" s="2">
        <v>7.9780471019999997</v>
      </c>
      <c r="G175" s="2">
        <v>6</v>
      </c>
      <c r="H175" s="2">
        <v>8.5349306980000001</v>
      </c>
      <c r="I175" s="2"/>
      <c r="J175" s="2"/>
      <c r="K175" s="2"/>
      <c r="L175" s="2"/>
      <c r="M175" s="1"/>
      <c r="N175" s="1"/>
      <c r="O175" s="2"/>
    </row>
    <row r="176" spans="1:15" x14ac:dyDescent="0.3">
      <c r="A176" s="2">
        <v>4.8155426444900096</v>
      </c>
      <c r="B176" s="2">
        <v>4</v>
      </c>
      <c r="C176" s="2">
        <v>0.78943530850162302</v>
      </c>
      <c r="D176" s="2"/>
      <c r="E176" s="2"/>
      <c r="F176" s="2">
        <v>8.1623782630000008</v>
      </c>
      <c r="G176" s="2">
        <v>6</v>
      </c>
      <c r="H176" s="2">
        <v>8.5856807509999999</v>
      </c>
      <c r="I176" s="2"/>
      <c r="J176" s="2"/>
      <c r="K176" s="2"/>
      <c r="L176" s="2"/>
      <c r="M176" s="1"/>
      <c r="N176" s="1"/>
      <c r="O176" s="2"/>
    </row>
    <row r="177" spans="1:15" x14ac:dyDescent="0.3">
      <c r="A177" s="2">
        <v>4.4889686337054702</v>
      </c>
      <c r="B177" s="2">
        <v>4</v>
      </c>
      <c r="C177" s="2">
        <v>0.83936205904253802</v>
      </c>
      <c r="D177" s="2"/>
      <c r="E177" s="2"/>
      <c r="F177" s="2">
        <v>8.3467165790000006</v>
      </c>
      <c r="G177" s="2">
        <v>6</v>
      </c>
      <c r="H177" s="2">
        <v>8.6314795790000005</v>
      </c>
      <c r="I177" s="2"/>
      <c r="J177" s="2"/>
      <c r="K177" s="2"/>
      <c r="L177" s="2"/>
      <c r="M177" s="1"/>
      <c r="N177" s="1"/>
      <c r="O177" s="2"/>
    </row>
    <row r="178" spans="1:15" x14ac:dyDescent="0.3">
      <c r="A178" s="2">
        <v>4.1623946229209299</v>
      </c>
      <c r="B178" s="2">
        <v>4</v>
      </c>
      <c r="C178" s="2">
        <v>0.88928880958345302</v>
      </c>
      <c r="D178" s="2"/>
      <c r="E178" s="2"/>
      <c r="F178" s="2">
        <v>8.531053107</v>
      </c>
      <c r="G178" s="2">
        <v>6</v>
      </c>
      <c r="H178" s="2">
        <v>8.6785162140000001</v>
      </c>
      <c r="I178" s="2"/>
      <c r="J178" s="2"/>
      <c r="K178" s="2"/>
      <c r="L178" s="2"/>
      <c r="M178" s="1"/>
      <c r="N178" s="1"/>
      <c r="O178" s="2"/>
    </row>
    <row r="179" spans="1:15" x14ac:dyDescent="0.3">
      <c r="A179" s="2">
        <v>3.8358206121363998</v>
      </c>
      <c r="B179" s="2">
        <v>4</v>
      </c>
      <c r="C179" s="2">
        <v>0.93921556012436902</v>
      </c>
      <c r="D179" s="2"/>
      <c r="E179" s="2"/>
      <c r="F179" s="2">
        <v>8.7153896339999992</v>
      </c>
      <c r="G179" s="2">
        <v>6</v>
      </c>
      <c r="H179" s="2">
        <v>8.7255528479999995</v>
      </c>
      <c r="I179" s="2"/>
      <c r="J179" s="2"/>
      <c r="K179" s="2"/>
      <c r="L179" s="2"/>
      <c r="M179" s="1"/>
      <c r="N179" s="1"/>
      <c r="O179" s="2"/>
    </row>
    <row r="180" spans="1:15" x14ac:dyDescent="0.3">
      <c r="A180" s="2">
        <v>3.4905366319839901</v>
      </c>
      <c r="B180" s="2">
        <v>4</v>
      </c>
      <c r="C180" s="2">
        <v>1.0143192413803801</v>
      </c>
      <c r="D180" s="2"/>
      <c r="E180" s="2"/>
      <c r="F180" s="2">
        <v>8.8997243729999997</v>
      </c>
      <c r="G180" s="2">
        <v>6</v>
      </c>
      <c r="H180" s="2">
        <v>8.7738272889999998</v>
      </c>
      <c r="I180" s="2"/>
      <c r="J180" s="2"/>
      <c r="K180" s="2"/>
      <c r="L180" s="2"/>
      <c r="M180" s="1"/>
      <c r="N180" s="1"/>
      <c r="O180" s="2"/>
    </row>
    <row r="181" spans="1:15" x14ac:dyDescent="0.3">
      <c r="A181" s="2">
        <v>3.2166907166907102</v>
      </c>
      <c r="B181" s="2">
        <v>4</v>
      </c>
      <c r="C181" s="2">
        <v>1.16514214605639</v>
      </c>
      <c r="D181" s="2"/>
      <c r="E181" s="2"/>
      <c r="F181" s="2">
        <v>9.0840698440000001</v>
      </c>
      <c r="G181" s="2">
        <v>6</v>
      </c>
      <c r="H181" s="2">
        <v>8.8146748929999994</v>
      </c>
      <c r="I181" s="2"/>
      <c r="J181" s="2"/>
      <c r="K181" s="2"/>
      <c r="L181" s="2"/>
      <c r="M181" s="1"/>
      <c r="N181" s="1"/>
      <c r="O181" s="2"/>
    </row>
    <row r="182" spans="1:15" x14ac:dyDescent="0.3">
      <c r="A182" s="2">
        <v>2.9295777322093</v>
      </c>
      <c r="B182" s="2">
        <v>4</v>
      </c>
      <c r="C182" s="2">
        <v>1.3327484987478699</v>
      </c>
      <c r="D182" s="2"/>
      <c r="E182" s="2"/>
      <c r="F182" s="2">
        <v>9.2684171039999992</v>
      </c>
      <c r="G182" s="2">
        <v>6</v>
      </c>
      <c r="H182" s="2">
        <v>8.8542846900000001</v>
      </c>
      <c r="I182" s="2"/>
      <c r="J182" s="2"/>
      <c r="K182" s="2"/>
      <c r="L182" s="2"/>
      <c r="M182" s="1"/>
      <c r="N182" s="1"/>
      <c r="O182" s="2"/>
    </row>
    <row r="183" spans="1:15" x14ac:dyDescent="0.3">
      <c r="A183" s="2">
        <v>2.6315789473684101</v>
      </c>
      <c r="B183" s="2">
        <v>4</v>
      </c>
      <c r="C183" s="2">
        <v>1.5087402944046</v>
      </c>
      <c r="D183" s="2"/>
      <c r="E183" s="2"/>
      <c r="F183" s="2">
        <v>9.4527715190000006</v>
      </c>
      <c r="G183" s="2">
        <v>6</v>
      </c>
      <c r="H183" s="2">
        <v>8.8889432629999998</v>
      </c>
      <c r="I183" s="2"/>
      <c r="J183" s="2"/>
      <c r="K183" s="2"/>
      <c r="L183" s="2"/>
      <c r="M183" s="1"/>
      <c r="N183" s="1"/>
      <c r="O183" s="2"/>
    </row>
    <row r="184" spans="1:15" x14ac:dyDescent="0.3">
      <c r="A184" s="2">
        <v>2.3403837877522</v>
      </c>
      <c r="B184" s="2">
        <v>4</v>
      </c>
      <c r="C184" s="2">
        <v>1.6847421397293101</v>
      </c>
      <c r="D184" s="2"/>
      <c r="E184" s="2"/>
      <c r="F184" s="2">
        <v>9.6371223570000009</v>
      </c>
      <c r="G184" s="2">
        <v>6</v>
      </c>
      <c r="H184" s="2">
        <v>8.9260774479999991</v>
      </c>
      <c r="I184" s="2"/>
      <c r="J184" s="2"/>
      <c r="K184" s="2"/>
      <c r="L184" s="2"/>
      <c r="M184" s="1"/>
      <c r="N184" s="1"/>
      <c r="O184" s="2"/>
    </row>
    <row r="185" spans="1:15" x14ac:dyDescent="0.3">
      <c r="A185" s="2">
        <v>2.0532708032708</v>
      </c>
      <c r="B185" s="2">
        <v>4</v>
      </c>
      <c r="C185" s="2">
        <v>1.85234849242079</v>
      </c>
      <c r="D185" s="2"/>
      <c r="E185" s="2"/>
      <c r="F185" s="2">
        <v>9.8214731939999993</v>
      </c>
      <c r="G185" s="2">
        <v>6</v>
      </c>
      <c r="H185" s="2">
        <v>8.9632116330000002</v>
      </c>
      <c r="I185" s="2"/>
      <c r="J185" s="2"/>
      <c r="K185" s="2"/>
      <c r="L185" s="2"/>
      <c r="M185" s="1"/>
      <c r="N185" s="1"/>
      <c r="O185" s="2"/>
    </row>
    <row r="186" spans="1:15" x14ac:dyDescent="0.3">
      <c r="A186" s="2">
        <v>1.7953515561171001</v>
      </c>
      <c r="B186" s="2">
        <v>4</v>
      </c>
      <c r="C186" s="2">
        <v>2.0283994897580002</v>
      </c>
      <c r="D186" s="2"/>
      <c r="E186" s="2"/>
      <c r="F186" s="2">
        <v>9.9555526449999991</v>
      </c>
      <c r="G186" s="2">
        <v>6</v>
      </c>
      <c r="H186" s="2">
        <v>8.9859872670000005</v>
      </c>
      <c r="I186" s="2"/>
      <c r="J186" s="2"/>
      <c r="K186" s="2"/>
      <c r="L186" s="2"/>
      <c r="M186" s="1"/>
      <c r="N186" s="1"/>
      <c r="O186" s="2"/>
    </row>
    <row r="187" spans="1:15" x14ac:dyDescent="0.3">
      <c r="A187" s="2">
        <v>1.6518569150147999</v>
      </c>
      <c r="B187" s="2">
        <v>4</v>
      </c>
      <c r="C187" s="2">
        <v>2.21302102667258</v>
      </c>
      <c r="D187" s="2"/>
      <c r="E187" s="2"/>
      <c r="F187" s="2">
        <v>9.4060717000000002E-2</v>
      </c>
      <c r="G187" s="2">
        <v>8</v>
      </c>
      <c r="H187" s="2">
        <v>0.31465992399999998</v>
      </c>
      <c r="I187" s="2"/>
      <c r="J187" s="2"/>
      <c r="K187" s="2"/>
      <c r="L187" s="2"/>
      <c r="M187" s="1"/>
      <c r="N187" s="1"/>
      <c r="O187" s="2"/>
    </row>
    <row r="188" spans="1:15" x14ac:dyDescent="0.3">
      <c r="A188" s="2">
        <v>1.52444356989811</v>
      </c>
      <c r="B188" s="2">
        <v>4</v>
      </c>
      <c r="C188" s="2">
        <v>2.3976663173478499</v>
      </c>
      <c r="D188" s="2"/>
      <c r="E188" s="2"/>
      <c r="F188" s="2">
        <v>0.27806632799999997</v>
      </c>
      <c r="G188" s="2">
        <v>8</v>
      </c>
      <c r="H188" s="2">
        <v>0.59069070000000001</v>
      </c>
      <c r="I188" s="2"/>
      <c r="J188" s="2"/>
      <c r="K188" s="2"/>
      <c r="L188" s="2"/>
      <c r="M188" s="1"/>
      <c r="N188" s="1"/>
      <c r="O188" s="2"/>
    </row>
    <row r="189" spans="1:15" x14ac:dyDescent="0.3">
      <c r="A189" s="2">
        <v>1.39208213370892</v>
      </c>
      <c r="B189" s="2">
        <v>4</v>
      </c>
      <c r="C189" s="2">
        <v>2.5823042991736802</v>
      </c>
      <c r="D189" s="2"/>
      <c r="E189" s="2"/>
      <c r="F189" s="2">
        <v>0.45366612699999997</v>
      </c>
      <c r="G189" s="2">
        <v>8</v>
      </c>
      <c r="H189" s="2">
        <v>0.88318429799999998</v>
      </c>
      <c r="I189" s="2"/>
      <c r="J189" s="2"/>
      <c r="K189" s="2"/>
      <c r="L189" s="2"/>
      <c r="M189" s="1"/>
      <c r="N189" s="1"/>
      <c r="O189" s="2"/>
    </row>
    <row r="190" spans="1:15" x14ac:dyDescent="0.3">
      <c r="A190" s="2">
        <v>1.2609577202878599</v>
      </c>
      <c r="B190" s="2">
        <v>4</v>
      </c>
      <c r="C190" s="2">
        <v>2.7669441082118702</v>
      </c>
      <c r="D190" s="2"/>
      <c r="E190" s="2"/>
      <c r="F190" s="2">
        <v>0.62926163199999996</v>
      </c>
      <c r="G190" s="2">
        <v>8</v>
      </c>
      <c r="H190" s="2">
        <v>1.1786486300000001</v>
      </c>
      <c r="I190" s="2"/>
      <c r="J190" s="2"/>
      <c r="K190" s="2"/>
      <c r="L190" s="2"/>
      <c r="M190" s="1"/>
      <c r="N190" s="1"/>
      <c r="O190" s="2"/>
    </row>
    <row r="191" spans="1:15" x14ac:dyDescent="0.3">
      <c r="A191" s="2">
        <v>1.13354437517116</v>
      </c>
      <c r="B191" s="2">
        <v>4</v>
      </c>
      <c r="C191" s="2">
        <v>2.95158939888714</v>
      </c>
      <c r="D191" s="2"/>
      <c r="E191" s="2"/>
      <c r="F191" s="2">
        <v>0.80486107200000001</v>
      </c>
      <c r="G191" s="2">
        <v>8</v>
      </c>
      <c r="H191" s="2">
        <v>1.4713897899999999</v>
      </c>
      <c r="I191" s="2"/>
      <c r="J191" s="2"/>
      <c r="K191" s="2"/>
      <c r="L191" s="2"/>
      <c r="M191" s="1"/>
      <c r="N191" s="1"/>
      <c r="O191" s="2"/>
    </row>
    <row r="192" spans="1:15" x14ac:dyDescent="0.3">
      <c r="A192" s="2">
        <v>1.0457157586344099</v>
      </c>
      <c r="B192" s="2">
        <v>4</v>
      </c>
      <c r="C192" s="2">
        <v>3.1362931603579498</v>
      </c>
      <c r="D192" s="2"/>
      <c r="E192" s="2"/>
      <c r="F192" s="2">
        <v>0.980453358</v>
      </c>
      <c r="G192" s="2">
        <v>8</v>
      </c>
      <c r="H192" s="2">
        <v>1.7690821729999999</v>
      </c>
      <c r="I192" s="2"/>
      <c r="J192" s="2"/>
      <c r="K192" s="2"/>
      <c r="L192" s="2"/>
      <c r="M192" s="1"/>
      <c r="N192" s="1"/>
      <c r="O192" s="2"/>
    </row>
    <row r="193" spans="1:15" x14ac:dyDescent="0.3">
      <c r="A193" s="2">
        <v>0.98139057469200797</v>
      </c>
      <c r="B193" s="2">
        <v>4</v>
      </c>
      <c r="C193" s="2">
        <v>3.3210316388636101</v>
      </c>
      <c r="D193" s="2"/>
      <c r="E193" s="2"/>
      <c r="F193" s="2">
        <v>1.164462546</v>
      </c>
      <c r="G193" s="2">
        <v>8</v>
      </c>
      <c r="H193" s="2">
        <v>2.0426373369999999</v>
      </c>
      <c r="I193" s="2"/>
      <c r="J193" s="2"/>
      <c r="K193" s="2"/>
      <c r="L193" s="2"/>
      <c r="M193" s="1"/>
      <c r="N193" s="1"/>
      <c r="O193" s="2"/>
    </row>
    <row r="194" spans="1:15" x14ac:dyDescent="0.3">
      <c r="A194" s="2">
        <v>0.91335432244522896</v>
      </c>
      <c r="B194" s="2">
        <v>4</v>
      </c>
      <c r="C194" s="2">
        <v>3.5057646357321901</v>
      </c>
      <c r="D194" s="2"/>
      <c r="E194" s="2"/>
      <c r="F194" s="2">
        <v>1.3484753119999999</v>
      </c>
      <c r="G194" s="2">
        <v>8</v>
      </c>
      <c r="H194" s="2">
        <v>2.3137168880000001</v>
      </c>
      <c r="I194" s="2"/>
      <c r="J194" s="2"/>
      <c r="K194" s="2"/>
      <c r="L194" s="2"/>
      <c r="M194" s="1"/>
      <c r="N194" s="1"/>
      <c r="O194" s="2"/>
    </row>
    <row r="195" spans="1:15" x14ac:dyDescent="0.3">
      <c r="A195" s="2">
        <v>0.84779211573469604</v>
      </c>
      <c r="B195" s="2">
        <v>4</v>
      </c>
      <c r="C195" s="2">
        <v>3.6905012870254899</v>
      </c>
      <c r="D195" s="2"/>
      <c r="E195" s="2"/>
      <c r="F195" s="2">
        <v>1.5324880789999999</v>
      </c>
      <c r="G195" s="2">
        <v>8</v>
      </c>
      <c r="H195" s="2">
        <v>2.5847964389999998</v>
      </c>
      <c r="I195" s="2"/>
      <c r="J195" s="2"/>
      <c r="K195" s="2"/>
      <c r="L195" s="2"/>
      <c r="M195" s="1"/>
      <c r="N195" s="1"/>
      <c r="O195" s="2"/>
    </row>
    <row r="196" spans="1:15" x14ac:dyDescent="0.3">
      <c r="A196" s="2">
        <v>0.78099288625604202</v>
      </c>
      <c r="B196" s="2">
        <v>4</v>
      </c>
      <c r="C196" s="2">
        <v>3.87523611110643</v>
      </c>
      <c r="D196" s="2"/>
      <c r="E196" s="2"/>
      <c r="F196" s="2">
        <v>1.7165026329999999</v>
      </c>
      <c r="G196" s="2">
        <v>8</v>
      </c>
      <c r="H196" s="2">
        <v>2.8546381840000001</v>
      </c>
      <c r="I196" s="2"/>
      <c r="J196" s="2"/>
      <c r="K196" s="2"/>
      <c r="L196" s="2"/>
      <c r="M196" s="1"/>
      <c r="N196" s="1"/>
      <c r="O196" s="2"/>
    </row>
    <row r="197" spans="1:15" x14ac:dyDescent="0.3">
      <c r="A197" s="2">
        <v>0.724089838922374</v>
      </c>
      <c r="B197" s="2">
        <v>4</v>
      </c>
      <c r="C197" s="2">
        <v>4.0599855528862596</v>
      </c>
      <c r="D197" s="2"/>
      <c r="E197" s="2"/>
      <c r="F197" s="2">
        <v>1.900517188</v>
      </c>
      <c r="G197" s="2">
        <v>8</v>
      </c>
      <c r="H197" s="2">
        <v>3.1244799300000001</v>
      </c>
      <c r="I197" s="2"/>
      <c r="J197" s="2"/>
      <c r="K197" s="2"/>
      <c r="L197" s="2"/>
      <c r="M197" s="1"/>
      <c r="N197" s="1"/>
      <c r="O197" s="2"/>
    </row>
    <row r="198" spans="1:15" x14ac:dyDescent="0.3">
      <c r="A198" s="2">
        <v>0.68574213311055299</v>
      </c>
      <c r="B198" s="2">
        <v>4</v>
      </c>
      <c r="C198" s="2">
        <v>4.2447624028514896</v>
      </c>
      <c r="D198" s="2"/>
      <c r="E198" s="2"/>
      <c r="F198" s="2">
        <v>2.0845657289999999</v>
      </c>
      <c r="G198" s="2">
        <v>8</v>
      </c>
      <c r="H198" s="2">
        <v>3.3708033569999998</v>
      </c>
      <c r="I198" s="2"/>
      <c r="J198" s="2"/>
      <c r="K198" s="2"/>
      <c r="L198" s="2"/>
      <c r="M198" s="1"/>
      <c r="N198" s="1"/>
      <c r="O198" s="2"/>
    </row>
    <row r="199" spans="1:15" x14ac:dyDescent="0.3">
      <c r="A199" s="2">
        <v>0.64739442729873098</v>
      </c>
      <c r="B199" s="2">
        <v>4</v>
      </c>
      <c r="C199" s="2">
        <v>4.4295392528167303</v>
      </c>
      <c r="D199" s="2"/>
      <c r="E199" s="2"/>
      <c r="F199" s="2">
        <v>2.2686446779999998</v>
      </c>
      <c r="G199" s="2">
        <v>8</v>
      </c>
      <c r="H199" s="2">
        <v>3.5960840799999998</v>
      </c>
      <c r="I199" s="2"/>
      <c r="J199" s="2"/>
      <c r="K199" s="2"/>
      <c r="L199" s="2"/>
      <c r="M199" s="1"/>
      <c r="N199" s="1"/>
      <c r="O199" s="2"/>
    </row>
    <row r="200" spans="1:15" x14ac:dyDescent="0.3">
      <c r="A200" s="2">
        <v>0.61152076702315605</v>
      </c>
      <c r="B200" s="2">
        <v>4</v>
      </c>
      <c r="C200" s="2">
        <v>4.6143197572066796</v>
      </c>
      <c r="D200" s="2"/>
      <c r="E200" s="2"/>
      <c r="F200" s="2">
        <v>2.452727205</v>
      </c>
      <c r="G200" s="2">
        <v>8</v>
      </c>
      <c r="H200" s="2">
        <v>3.8188891909999998</v>
      </c>
      <c r="I200" s="2"/>
      <c r="J200" s="2"/>
      <c r="K200" s="2"/>
      <c r="L200" s="2"/>
      <c r="M200" s="1"/>
      <c r="N200" s="1"/>
      <c r="O200" s="2"/>
    </row>
    <row r="201" spans="1:15" x14ac:dyDescent="0.3">
      <c r="A201" s="2">
        <v>0.57069901567508896</v>
      </c>
      <c r="B201" s="2">
        <v>4</v>
      </c>
      <c r="C201" s="2">
        <v>4.7990929527471904</v>
      </c>
      <c r="D201" s="2"/>
      <c r="E201" s="2"/>
      <c r="F201" s="2">
        <v>2.6368097320000001</v>
      </c>
      <c r="G201" s="2">
        <v>8</v>
      </c>
      <c r="H201" s="2">
        <v>4.0416943009999997</v>
      </c>
      <c r="I201" s="2"/>
      <c r="J201" s="2"/>
      <c r="K201" s="2"/>
      <c r="L201" s="2"/>
      <c r="M201" s="1"/>
      <c r="N201" s="1"/>
      <c r="O201" s="2"/>
    </row>
    <row r="202" spans="1:15" x14ac:dyDescent="0.3">
      <c r="A202" s="2">
        <v>0.53482535539951503</v>
      </c>
      <c r="B202" s="2">
        <v>4</v>
      </c>
      <c r="C202" s="2">
        <v>4.9838734571371504</v>
      </c>
      <c r="D202" s="2"/>
      <c r="E202" s="2"/>
      <c r="F202" s="2">
        <v>2.8208940469999999</v>
      </c>
      <c r="G202" s="2">
        <v>8</v>
      </c>
      <c r="H202" s="2">
        <v>4.2632616060000004</v>
      </c>
      <c r="I202" s="2"/>
      <c r="J202" s="2"/>
      <c r="K202" s="2"/>
      <c r="L202" s="2"/>
      <c r="M202" s="1"/>
      <c r="N202" s="1"/>
      <c r="O202" s="2"/>
    </row>
    <row r="203" spans="1:15" x14ac:dyDescent="0.3">
      <c r="A203" s="2">
        <v>0.50761085450080401</v>
      </c>
      <c r="B203" s="2">
        <v>4</v>
      </c>
      <c r="C203" s="2">
        <v>5.16866675201363</v>
      </c>
      <c r="D203" s="2"/>
      <c r="E203" s="2"/>
      <c r="F203" s="2">
        <v>3.0049873069999999</v>
      </c>
      <c r="G203" s="2">
        <v>8</v>
      </c>
      <c r="H203" s="2">
        <v>4.4786398790000002</v>
      </c>
      <c r="I203" s="2"/>
      <c r="J203" s="2"/>
      <c r="K203" s="2"/>
      <c r="L203" s="2"/>
      <c r="M203" s="1"/>
      <c r="N203" s="1"/>
      <c r="O203" s="2"/>
    </row>
    <row r="204" spans="1:15" x14ac:dyDescent="0.3">
      <c r="A204" s="2">
        <v>0.48534444467458598</v>
      </c>
      <c r="B204" s="2">
        <v>4</v>
      </c>
      <c r="C204" s="2">
        <v>5.35346735573955</v>
      </c>
      <c r="D204" s="2"/>
      <c r="E204" s="2"/>
      <c r="F204" s="2">
        <v>3.1891270729999999</v>
      </c>
      <c r="G204" s="2">
        <v>8</v>
      </c>
      <c r="H204" s="2">
        <v>4.6618351929999999</v>
      </c>
      <c r="I204" s="2"/>
      <c r="J204" s="2"/>
      <c r="K204" s="2"/>
      <c r="L204" s="2"/>
      <c r="M204" s="1"/>
      <c r="N204" s="1"/>
      <c r="O204" s="2"/>
    </row>
    <row r="205" spans="1:15" x14ac:dyDescent="0.3">
      <c r="A205" s="2">
        <v>0.46184101208024397</v>
      </c>
      <c r="B205" s="2">
        <v>4</v>
      </c>
      <c r="C205" s="2">
        <v>5.5382661322531099</v>
      </c>
      <c r="D205" s="2"/>
      <c r="E205" s="2"/>
      <c r="F205" s="2">
        <v>3.3732722060000002</v>
      </c>
      <c r="G205" s="2">
        <v>8</v>
      </c>
      <c r="H205" s="2">
        <v>4.8413170870000002</v>
      </c>
      <c r="I205" s="2"/>
      <c r="J205" s="2"/>
      <c r="K205" s="2"/>
      <c r="L205" s="2"/>
      <c r="M205" s="1"/>
      <c r="N205" s="1"/>
      <c r="O205" s="2"/>
    </row>
    <row r="206" spans="1:15" x14ac:dyDescent="0.3">
      <c r="A206" s="2">
        <v>0.43833757948590302</v>
      </c>
      <c r="B206" s="2">
        <v>4</v>
      </c>
      <c r="C206" s="2">
        <v>5.7230649087666698</v>
      </c>
      <c r="D206" s="2"/>
      <c r="E206" s="2"/>
      <c r="F206" s="2">
        <v>3.557417338</v>
      </c>
      <c r="G206" s="2">
        <v>8</v>
      </c>
      <c r="H206" s="2">
        <v>5.0207989819999996</v>
      </c>
      <c r="I206" s="2"/>
      <c r="J206" s="2"/>
      <c r="K206" s="2"/>
      <c r="L206" s="2"/>
      <c r="M206" s="1"/>
      <c r="N206" s="1"/>
      <c r="O206" s="2"/>
    </row>
    <row r="207" spans="1:15" x14ac:dyDescent="0.3">
      <c r="A207" s="2">
        <v>0.41359712412343702</v>
      </c>
      <c r="B207" s="2">
        <v>4</v>
      </c>
      <c r="C207" s="2">
        <v>5.9078618580678697</v>
      </c>
      <c r="D207" s="2"/>
      <c r="E207" s="2"/>
      <c r="F207" s="2">
        <v>3.7415624709999999</v>
      </c>
      <c r="G207" s="2">
        <v>8</v>
      </c>
      <c r="H207" s="2">
        <v>5.2002808759999999</v>
      </c>
      <c r="I207" s="2"/>
      <c r="J207" s="2"/>
      <c r="K207" s="2"/>
      <c r="L207" s="2"/>
      <c r="M207" s="1"/>
      <c r="N207" s="1"/>
      <c r="O207" s="2"/>
    </row>
    <row r="208" spans="1:15" x14ac:dyDescent="0.3">
      <c r="A208" s="2">
        <v>0.39009369152909501</v>
      </c>
      <c r="B208" s="2">
        <v>4</v>
      </c>
      <c r="C208" s="2">
        <v>6.0926606345814296</v>
      </c>
      <c r="D208" s="2"/>
      <c r="E208" s="2"/>
      <c r="F208" s="2">
        <v>3.9257058150000002</v>
      </c>
      <c r="G208" s="2">
        <v>8</v>
      </c>
      <c r="H208" s="2">
        <v>5.381000577</v>
      </c>
      <c r="I208" s="2"/>
      <c r="J208" s="2"/>
      <c r="K208" s="2"/>
      <c r="L208" s="2"/>
      <c r="M208" s="1"/>
      <c r="N208" s="1"/>
      <c r="O208" s="2"/>
    </row>
    <row r="209" spans="1:15" x14ac:dyDescent="0.3">
      <c r="A209" s="2">
        <v>0.381434532152233</v>
      </c>
      <c r="B209" s="2">
        <v>4</v>
      </c>
      <c r="C209" s="2">
        <v>6.2774813376433203</v>
      </c>
      <c r="D209" s="2"/>
      <c r="E209" s="2"/>
      <c r="F209" s="2">
        <v>4.1098795670000001</v>
      </c>
      <c r="G209" s="2">
        <v>8</v>
      </c>
      <c r="H209" s="2">
        <v>5.540677573</v>
      </c>
      <c r="I209" s="2"/>
      <c r="J209" s="2"/>
      <c r="K209" s="2"/>
      <c r="L209" s="2"/>
      <c r="M209" s="1"/>
      <c r="N209" s="1"/>
      <c r="O209" s="2"/>
    </row>
    <row r="210" spans="1:15" x14ac:dyDescent="0.3">
      <c r="A210" s="2">
        <v>0.35916812232601403</v>
      </c>
      <c r="B210" s="2">
        <v>4</v>
      </c>
      <c r="C210" s="2">
        <v>6.4622819413692403</v>
      </c>
      <c r="D210" s="2"/>
      <c r="E210" s="2"/>
      <c r="F210" s="2">
        <v>4.2940783619999996</v>
      </c>
      <c r="G210" s="2">
        <v>8</v>
      </c>
      <c r="H210" s="2">
        <v>5.6830252830000001</v>
      </c>
      <c r="I210" s="2"/>
      <c r="J210" s="2"/>
      <c r="K210" s="2"/>
      <c r="L210" s="2"/>
      <c r="M210" s="1"/>
      <c r="N210" s="1"/>
      <c r="O210" s="2"/>
    </row>
    <row r="211" spans="1:15" x14ac:dyDescent="0.3">
      <c r="A211" s="2">
        <v>0.34927194018102897</v>
      </c>
      <c r="B211" s="2">
        <v>4</v>
      </c>
      <c r="C211" s="2">
        <v>6.64710081721877</v>
      </c>
      <c r="D211" s="2"/>
      <c r="E211" s="2"/>
      <c r="F211" s="2">
        <v>4.4782717910000001</v>
      </c>
      <c r="G211" s="2">
        <v>8</v>
      </c>
      <c r="H211" s="2">
        <v>5.8290864109999996</v>
      </c>
      <c r="I211" s="2"/>
      <c r="J211" s="2"/>
      <c r="K211" s="2"/>
      <c r="L211" s="2"/>
      <c r="M211" s="1"/>
      <c r="N211" s="1"/>
      <c r="O211" s="2"/>
    </row>
    <row r="212" spans="1:15" x14ac:dyDescent="0.3">
      <c r="A212" s="2">
        <v>0.331953621427304</v>
      </c>
      <c r="B212" s="2">
        <v>4</v>
      </c>
      <c r="C212" s="2">
        <v>6.8319087297941303</v>
      </c>
      <c r="D212" s="2"/>
      <c r="E212" s="2"/>
      <c r="F212" s="2">
        <v>4.6624670080000001</v>
      </c>
      <c r="G212" s="2">
        <v>8</v>
      </c>
      <c r="H212" s="2">
        <v>5.9739097330000002</v>
      </c>
      <c r="I212" s="2"/>
      <c r="J212" s="2"/>
      <c r="K212" s="2"/>
      <c r="L212" s="2"/>
      <c r="M212" s="1"/>
      <c r="N212" s="1"/>
      <c r="O212" s="2"/>
    </row>
    <row r="213" spans="1:15" x14ac:dyDescent="0.3">
      <c r="A213" s="2">
        <v>0.31463530267357898</v>
      </c>
      <c r="B213" s="2">
        <v>4</v>
      </c>
      <c r="C213" s="2">
        <v>7.0167166423695004</v>
      </c>
      <c r="D213" s="2"/>
      <c r="E213" s="2"/>
      <c r="F213" s="2">
        <v>4.8466658029999996</v>
      </c>
      <c r="G213" s="2">
        <v>8</v>
      </c>
      <c r="H213" s="2">
        <v>6.1162574420000002</v>
      </c>
      <c r="I213" s="2"/>
      <c r="J213" s="2"/>
      <c r="K213" s="2"/>
      <c r="L213" s="2"/>
      <c r="M213" s="1"/>
      <c r="N213" s="1"/>
      <c r="O213" s="2"/>
    </row>
    <row r="214" spans="1:15" x14ac:dyDescent="0.3">
      <c r="A214" s="2">
        <v>0.30473912052859298</v>
      </c>
      <c r="B214" s="2">
        <v>4</v>
      </c>
      <c r="C214" s="2">
        <v>7.2015355182190302</v>
      </c>
      <c r="D214" s="2"/>
      <c r="E214" s="2"/>
      <c r="F214" s="2">
        <v>5.0308663859999996</v>
      </c>
      <c r="G214" s="2">
        <v>8</v>
      </c>
      <c r="H214" s="2">
        <v>6.2573673459999997</v>
      </c>
      <c r="I214" s="2"/>
      <c r="J214" s="2"/>
      <c r="K214" s="2"/>
      <c r="L214" s="2"/>
      <c r="M214" s="1"/>
      <c r="N214" s="1"/>
      <c r="O214" s="2"/>
    </row>
    <row r="215" spans="1:15" x14ac:dyDescent="0.3">
      <c r="A215" s="2">
        <v>0.29979102945609798</v>
      </c>
      <c r="B215" s="2">
        <v>4</v>
      </c>
      <c r="C215" s="2">
        <v>7.3863617029179904</v>
      </c>
      <c r="D215" s="2"/>
      <c r="E215" s="2"/>
      <c r="F215" s="2">
        <v>5.2151063219999996</v>
      </c>
      <c r="G215" s="2">
        <v>8</v>
      </c>
      <c r="H215" s="2">
        <v>6.3712455129999999</v>
      </c>
      <c r="I215" s="2"/>
      <c r="J215" s="2"/>
      <c r="K215" s="2"/>
      <c r="L215" s="2"/>
      <c r="M215" s="1"/>
      <c r="N215" s="1"/>
      <c r="O215" s="2"/>
    </row>
    <row r="216" spans="1:15" x14ac:dyDescent="0.3">
      <c r="A216" s="2">
        <v>0.27876164239800399</v>
      </c>
      <c r="B216" s="2">
        <v>4</v>
      </c>
      <c r="C216" s="2">
        <v>7.5711641338562803</v>
      </c>
      <c r="D216" s="2"/>
      <c r="E216" s="2"/>
      <c r="F216" s="2">
        <v>5.3993391019999999</v>
      </c>
      <c r="G216" s="2">
        <v>8</v>
      </c>
      <c r="H216" s="2">
        <v>6.4900749060000003</v>
      </c>
      <c r="I216" s="2"/>
      <c r="J216" s="2"/>
      <c r="K216" s="2"/>
      <c r="L216" s="2"/>
      <c r="M216" s="1"/>
      <c r="N216" s="1"/>
      <c r="O216" s="2"/>
    </row>
    <row r="217" spans="1:15" x14ac:dyDescent="0.3">
      <c r="A217" s="2">
        <v>0.27752461962988101</v>
      </c>
      <c r="B217" s="2">
        <v>4</v>
      </c>
      <c r="C217" s="2">
        <v>7.7559958001923297</v>
      </c>
      <c r="D217" s="2"/>
      <c r="E217" s="2"/>
      <c r="F217" s="2">
        <v>5.5835754609999997</v>
      </c>
      <c r="G217" s="2">
        <v>8</v>
      </c>
      <c r="H217" s="2">
        <v>6.606428685</v>
      </c>
      <c r="I217" s="2"/>
      <c r="J217" s="2"/>
      <c r="K217" s="2"/>
      <c r="L217" s="2"/>
      <c r="M217" s="1"/>
      <c r="N217" s="1"/>
      <c r="O217" s="2"/>
    </row>
    <row r="218" spans="1:15" x14ac:dyDescent="0.3">
      <c r="A218" s="2">
        <v>0.26144332364427902</v>
      </c>
      <c r="B218" s="2">
        <v>4</v>
      </c>
      <c r="C218" s="2">
        <v>7.9408055399800501</v>
      </c>
      <c r="D218" s="2"/>
      <c r="E218" s="2"/>
      <c r="F218" s="2">
        <v>5.767813608</v>
      </c>
      <c r="G218" s="2">
        <v>8</v>
      </c>
      <c r="H218" s="2">
        <v>6.7215446590000001</v>
      </c>
      <c r="I218" s="2"/>
      <c r="J218" s="2"/>
      <c r="K218" s="2"/>
      <c r="L218" s="2"/>
      <c r="M218" s="1"/>
      <c r="N218" s="1"/>
      <c r="O218" s="2"/>
    </row>
    <row r="219" spans="1:15" x14ac:dyDescent="0.3">
      <c r="A219" s="2">
        <v>0.25031011873116898</v>
      </c>
      <c r="B219" s="2">
        <v>4</v>
      </c>
      <c r="C219" s="2">
        <v>8.1256225886172206</v>
      </c>
      <c r="D219" s="2"/>
      <c r="E219" s="2"/>
      <c r="F219" s="2">
        <v>5.9520517550000003</v>
      </c>
      <c r="G219" s="2">
        <v>8</v>
      </c>
      <c r="H219" s="2">
        <v>6.8366606330000002</v>
      </c>
      <c r="I219" s="2"/>
      <c r="J219" s="2"/>
      <c r="K219" s="2"/>
      <c r="L219" s="2"/>
      <c r="M219" s="1"/>
      <c r="N219" s="1"/>
      <c r="O219" s="2"/>
    </row>
    <row r="220" spans="1:15" x14ac:dyDescent="0.3">
      <c r="A220" s="2">
        <v>0.25031011873116898</v>
      </c>
      <c r="B220" s="2">
        <v>4</v>
      </c>
      <c r="C220" s="2">
        <v>8.3104560821656399</v>
      </c>
      <c r="D220" s="2"/>
      <c r="E220" s="2"/>
      <c r="F220" s="2">
        <v>6.1363113660000002</v>
      </c>
      <c r="G220" s="2">
        <v>8</v>
      </c>
      <c r="H220" s="2">
        <v>6.936922933</v>
      </c>
      <c r="I220" s="2"/>
      <c r="J220" s="2"/>
      <c r="K220" s="2"/>
      <c r="L220" s="2"/>
      <c r="M220" s="1"/>
      <c r="N220" s="1"/>
      <c r="O220" s="2"/>
    </row>
    <row r="221" spans="1:15" x14ac:dyDescent="0.3">
      <c r="A221" s="2">
        <v>0.24536202765867701</v>
      </c>
      <c r="B221" s="2">
        <v>4</v>
      </c>
      <c r="C221" s="2">
        <v>8.49528226686461</v>
      </c>
      <c r="D221" s="2"/>
      <c r="E221" s="2"/>
      <c r="F221" s="2">
        <v>6.320581711</v>
      </c>
      <c r="G221" s="2">
        <v>8</v>
      </c>
      <c r="H221" s="2">
        <v>7.0297583960000001</v>
      </c>
      <c r="I221" s="2"/>
      <c r="J221" s="2"/>
      <c r="K221" s="2"/>
      <c r="L221" s="2"/>
      <c r="M221" s="1"/>
      <c r="N221" s="1"/>
      <c r="O221" s="2"/>
    </row>
    <row r="222" spans="1:15" x14ac:dyDescent="0.3">
      <c r="A222" s="2">
        <v>0.22804370890495201</v>
      </c>
      <c r="B222" s="2">
        <v>4</v>
      </c>
      <c r="C222" s="2">
        <v>8.6800901794399703</v>
      </c>
      <c r="D222" s="2"/>
      <c r="E222" s="2"/>
      <c r="F222" s="2">
        <v>6.5048538440000003</v>
      </c>
      <c r="G222" s="2">
        <v>8</v>
      </c>
      <c r="H222" s="2">
        <v>7.1213560520000003</v>
      </c>
      <c r="I222" s="2"/>
      <c r="J222" s="2"/>
      <c r="K222" s="2"/>
      <c r="L222" s="2"/>
      <c r="M222" s="1"/>
      <c r="N222" s="1"/>
      <c r="O222" s="2"/>
    </row>
    <row r="223" spans="1:15" x14ac:dyDescent="0.3">
      <c r="A223" s="2">
        <v>0.22309561783245699</v>
      </c>
      <c r="B223" s="2">
        <v>4</v>
      </c>
      <c r="C223" s="2">
        <v>8.8649163641389404</v>
      </c>
      <c r="D223" s="2"/>
      <c r="E223" s="2"/>
      <c r="F223" s="2">
        <v>6.6891206099999998</v>
      </c>
      <c r="G223" s="2">
        <v>8</v>
      </c>
      <c r="H223" s="2">
        <v>7.216667127</v>
      </c>
      <c r="I223" s="2"/>
      <c r="J223" s="2"/>
      <c r="K223" s="2"/>
      <c r="L223" s="2"/>
      <c r="M223" s="1"/>
      <c r="N223" s="1"/>
      <c r="O223" s="2"/>
    </row>
    <row r="224" spans="1:15" x14ac:dyDescent="0.3">
      <c r="A224" s="2">
        <v>0.22309561783245699</v>
      </c>
      <c r="B224" s="2">
        <v>4</v>
      </c>
      <c r="C224" s="2">
        <v>9.0497498576873507</v>
      </c>
      <c r="D224" s="2"/>
      <c r="E224" s="2"/>
      <c r="F224" s="2">
        <v>6.8733909549999996</v>
      </c>
      <c r="G224" s="2">
        <v>8</v>
      </c>
      <c r="H224" s="2">
        <v>7.3095025900000001</v>
      </c>
      <c r="I224" s="2"/>
      <c r="J224" s="2"/>
      <c r="K224" s="2"/>
      <c r="L224" s="2"/>
      <c r="M224" s="1"/>
      <c r="N224" s="1"/>
      <c r="O224" s="2"/>
    </row>
    <row r="225" spans="1:15" x14ac:dyDescent="0.3">
      <c r="A225" s="2">
        <v>0.21814752675996499</v>
      </c>
      <c r="B225" s="2">
        <v>4</v>
      </c>
      <c r="C225" s="2">
        <v>9.2345760423863208</v>
      </c>
      <c r="D225" s="2"/>
      <c r="E225" s="2"/>
      <c r="F225" s="2">
        <v>7.0576684539999999</v>
      </c>
      <c r="G225" s="2">
        <v>8</v>
      </c>
      <c r="H225" s="2">
        <v>7.3973868280000001</v>
      </c>
      <c r="I225" s="2"/>
      <c r="J225" s="2"/>
      <c r="K225" s="2"/>
      <c r="L225" s="2"/>
      <c r="M225" s="1"/>
      <c r="N225" s="1"/>
      <c r="O225" s="2"/>
    </row>
    <row r="226" spans="1:15" x14ac:dyDescent="0.3">
      <c r="A226" s="2">
        <v>0.20330325354248399</v>
      </c>
      <c r="B226" s="2">
        <v>4</v>
      </c>
      <c r="C226" s="2">
        <v>9.4193876093863995</v>
      </c>
      <c r="D226" s="2"/>
      <c r="E226" s="2"/>
      <c r="F226" s="2">
        <v>7.2419638400000004</v>
      </c>
      <c r="G226" s="2">
        <v>8</v>
      </c>
      <c r="H226" s="2">
        <v>7.4728930040000003</v>
      </c>
      <c r="I226" s="2"/>
      <c r="J226" s="2"/>
      <c r="K226" s="2"/>
      <c r="L226" s="2"/>
      <c r="M226" s="1"/>
      <c r="N226" s="1"/>
      <c r="O226" s="2"/>
    </row>
    <row r="227" spans="1:15" x14ac:dyDescent="0.3">
      <c r="A227" s="2">
        <v>0.19588111693374599</v>
      </c>
      <c r="B227" s="2">
        <v>4</v>
      </c>
      <c r="C227" s="2">
        <v>9.6042101396606494</v>
      </c>
      <c r="D227" s="2"/>
      <c r="E227" s="2"/>
      <c r="F227" s="2">
        <v>7.4262610159999998</v>
      </c>
      <c r="G227" s="2">
        <v>8</v>
      </c>
      <c r="H227" s="2">
        <v>7.5471613749999999</v>
      </c>
      <c r="I227" s="2"/>
      <c r="J227" s="2"/>
      <c r="K227" s="2"/>
      <c r="L227" s="2"/>
      <c r="M227" s="1"/>
      <c r="N227" s="1"/>
      <c r="O227" s="2"/>
    </row>
    <row r="228" spans="1:15" x14ac:dyDescent="0.3">
      <c r="A228" s="2">
        <v>0.19588111693374599</v>
      </c>
      <c r="B228" s="2">
        <v>4</v>
      </c>
      <c r="C228" s="2">
        <v>9.7890436332090598</v>
      </c>
      <c r="D228" s="2"/>
      <c r="E228" s="2"/>
      <c r="F228" s="2">
        <v>7.6105546129999997</v>
      </c>
      <c r="G228" s="2">
        <v>8</v>
      </c>
      <c r="H228" s="2">
        <v>7.6239053569999999</v>
      </c>
      <c r="I228" s="2"/>
      <c r="J228" s="2"/>
      <c r="K228" s="2"/>
      <c r="L228" s="2"/>
      <c r="M228" s="1"/>
      <c r="N228" s="1"/>
      <c r="O228" s="2"/>
    </row>
    <row r="229" spans="1:15" x14ac:dyDescent="0.3">
      <c r="A229" s="2">
        <v>0.19588111693374599</v>
      </c>
      <c r="B229" s="2">
        <v>4</v>
      </c>
      <c r="C229" s="2">
        <v>9.9570740818894397</v>
      </c>
      <c r="D229" s="2"/>
      <c r="E229" s="2"/>
      <c r="F229" s="2">
        <v>7.7948482109999997</v>
      </c>
      <c r="G229" s="2">
        <v>8</v>
      </c>
      <c r="H229" s="2">
        <v>7.70064934</v>
      </c>
      <c r="I229" s="2"/>
      <c r="J229" s="2"/>
      <c r="K229" s="2"/>
      <c r="L229" s="2"/>
      <c r="M229" s="1"/>
      <c r="N229" s="1"/>
      <c r="O229" s="2"/>
    </row>
    <row r="230" spans="1:15" x14ac:dyDescent="0.3">
      <c r="A230" s="2"/>
      <c r="B230" s="2"/>
      <c r="C230" s="2"/>
      <c r="D230" s="2"/>
      <c r="E230" s="2"/>
      <c r="F230" s="2">
        <v>7.9791435980000003</v>
      </c>
      <c r="G230" s="2">
        <v>8</v>
      </c>
      <c r="H230" s="2">
        <v>7.7761555160000002</v>
      </c>
      <c r="I230" s="2"/>
      <c r="J230" s="2"/>
      <c r="K230" s="2"/>
      <c r="L230" s="2"/>
      <c r="M230" s="1"/>
      <c r="N230" s="1"/>
      <c r="O230" s="2"/>
    </row>
    <row r="231" spans="1:15" x14ac:dyDescent="0.3">
      <c r="A231" s="2"/>
      <c r="B231" s="2"/>
      <c r="C231" s="2"/>
      <c r="D231" s="2"/>
      <c r="E231" s="2"/>
      <c r="F231" s="2">
        <v>8.1634568719999994</v>
      </c>
      <c r="G231" s="2">
        <v>8</v>
      </c>
      <c r="H231" s="2">
        <v>7.8392836309999998</v>
      </c>
      <c r="I231" s="2"/>
      <c r="J231" s="2"/>
      <c r="K231" s="2"/>
      <c r="L231" s="2"/>
      <c r="M231" s="1"/>
      <c r="N231" s="1"/>
      <c r="O231" s="2"/>
    </row>
    <row r="232" spans="1:15" x14ac:dyDescent="0.3">
      <c r="A232" s="2"/>
      <c r="B232" s="2"/>
      <c r="C232" s="2"/>
      <c r="D232" s="2"/>
      <c r="E232" s="2"/>
      <c r="F232" s="2">
        <v>8.3477755120000001</v>
      </c>
      <c r="G232" s="2">
        <v>8</v>
      </c>
      <c r="H232" s="2">
        <v>7.898698327</v>
      </c>
      <c r="I232" s="2"/>
      <c r="J232" s="2"/>
      <c r="K232" s="2"/>
      <c r="L232" s="2"/>
      <c r="M232" s="1"/>
      <c r="N232" s="1"/>
      <c r="O232" s="2"/>
    </row>
    <row r="233" spans="1:15" x14ac:dyDescent="0.3">
      <c r="A233" s="2"/>
      <c r="B233" s="2"/>
      <c r="C233" s="2"/>
      <c r="D233" s="2"/>
      <c r="E233" s="2"/>
      <c r="F233" s="2">
        <v>8.5320887859999992</v>
      </c>
      <c r="G233" s="2">
        <v>8</v>
      </c>
      <c r="H233" s="2">
        <v>7.9618264419999996</v>
      </c>
      <c r="I233" s="2"/>
      <c r="J233" s="2"/>
      <c r="K233" s="2"/>
      <c r="L233" s="2"/>
      <c r="M233" s="1"/>
      <c r="N233" s="1"/>
      <c r="O233" s="2"/>
    </row>
    <row r="234" spans="1:15" x14ac:dyDescent="0.3">
      <c r="A234" s="2"/>
      <c r="B234" s="2"/>
      <c r="C234" s="2"/>
      <c r="D234" s="2"/>
      <c r="E234" s="2"/>
      <c r="F234" s="2">
        <v>8.7164020600000001</v>
      </c>
      <c r="G234" s="2">
        <v>8</v>
      </c>
      <c r="H234" s="2">
        <v>8.0249545560000008</v>
      </c>
      <c r="I234" s="2"/>
      <c r="J234" s="2"/>
      <c r="K234" s="2"/>
      <c r="L234" s="2"/>
      <c r="M234" s="1"/>
      <c r="N234" s="1"/>
      <c r="O234" s="2"/>
    </row>
    <row r="235" spans="1:15" x14ac:dyDescent="0.3">
      <c r="A235" s="2"/>
      <c r="B235" s="2"/>
      <c r="C235" s="2"/>
      <c r="D235" s="2"/>
      <c r="E235" s="2"/>
      <c r="F235" s="2">
        <v>8.9007207000000008</v>
      </c>
      <c r="G235" s="2">
        <v>8</v>
      </c>
      <c r="H235" s="2">
        <v>8.0843692520000001</v>
      </c>
      <c r="I235" s="2"/>
      <c r="J235" s="2"/>
      <c r="K235" s="2"/>
      <c r="L235" s="2"/>
      <c r="M235" s="1"/>
      <c r="N235" s="1"/>
      <c r="O235" s="2"/>
    </row>
    <row r="236" spans="1:15" x14ac:dyDescent="0.3">
      <c r="A236" s="2"/>
      <c r="B236" s="2"/>
      <c r="C236" s="2"/>
      <c r="D236" s="2"/>
      <c r="E236" s="2"/>
      <c r="F236" s="2">
        <v>9.0850429170000009</v>
      </c>
      <c r="G236" s="2">
        <v>8</v>
      </c>
      <c r="H236" s="2">
        <v>8.1413083359999998</v>
      </c>
      <c r="I236" s="2"/>
      <c r="J236" s="2"/>
      <c r="K236" s="2"/>
      <c r="L236" s="2"/>
      <c r="M236" s="1"/>
      <c r="N236" s="1"/>
      <c r="O236" s="2"/>
    </row>
    <row r="237" spans="1:15" x14ac:dyDescent="0.3">
      <c r="A237" s="2"/>
      <c r="B237" s="2"/>
      <c r="C237" s="2"/>
      <c r="D237" s="2"/>
      <c r="E237" s="2"/>
      <c r="F237" s="2">
        <v>9.2693758670000008</v>
      </c>
      <c r="G237" s="2">
        <v>8</v>
      </c>
      <c r="H237" s="2">
        <v>8.1908205830000007</v>
      </c>
      <c r="I237" s="2"/>
      <c r="J237" s="2"/>
      <c r="K237" s="2"/>
      <c r="L237" s="2"/>
      <c r="M237" s="1"/>
      <c r="N237" s="1"/>
      <c r="O237" s="2"/>
    </row>
    <row r="238" spans="1:15" x14ac:dyDescent="0.3">
      <c r="A238" s="2"/>
      <c r="B238" s="2"/>
      <c r="C238" s="2"/>
      <c r="D238" s="2"/>
      <c r="E238" s="2"/>
      <c r="F238" s="2">
        <v>9.4537088170000008</v>
      </c>
      <c r="G238" s="2">
        <v>8</v>
      </c>
      <c r="H238" s="2">
        <v>8.2403328299999998</v>
      </c>
      <c r="I238" s="2"/>
      <c r="J238" s="2"/>
      <c r="K238" s="2"/>
      <c r="L238" s="2"/>
      <c r="M238" s="1"/>
      <c r="N238" s="1"/>
      <c r="O238" s="2"/>
    </row>
    <row r="239" spans="1:15" x14ac:dyDescent="0.3">
      <c r="A239" s="2"/>
      <c r="B239" s="2"/>
      <c r="C239" s="2"/>
      <c r="D239" s="2"/>
      <c r="E239" s="2"/>
      <c r="F239" s="2">
        <v>9.6380417680000008</v>
      </c>
      <c r="G239" s="2">
        <v>8</v>
      </c>
      <c r="H239" s="2">
        <v>8.2898450770000007</v>
      </c>
      <c r="I239" s="2"/>
      <c r="J239" s="2"/>
      <c r="K239" s="2"/>
      <c r="L239" s="2"/>
      <c r="M239" s="1"/>
      <c r="N239" s="1"/>
      <c r="O239" s="2"/>
    </row>
    <row r="240" spans="1:15" x14ac:dyDescent="0.3">
      <c r="A240" s="2"/>
      <c r="B240" s="2"/>
      <c r="C240" s="2"/>
      <c r="D240" s="2"/>
      <c r="E240" s="2"/>
      <c r="F240" s="2">
        <v>9.8223729290000001</v>
      </c>
      <c r="G240" s="2">
        <v>8</v>
      </c>
      <c r="H240" s="2">
        <v>8.3405951300000005</v>
      </c>
      <c r="I240" s="2"/>
      <c r="J240" s="2"/>
      <c r="K240" s="2"/>
      <c r="L240" s="2"/>
      <c r="M240" s="1"/>
      <c r="N240" s="1"/>
      <c r="O240" s="2"/>
    </row>
    <row r="241" spans="1:15" x14ac:dyDescent="0.3">
      <c r="A241" s="2"/>
      <c r="B241" s="2"/>
      <c r="C241" s="2"/>
      <c r="D241" s="2"/>
      <c r="E241" s="2"/>
      <c r="F241" s="2">
        <v>9.9564301989999997</v>
      </c>
      <c r="G241" s="2">
        <v>8</v>
      </c>
      <c r="H241" s="2">
        <v>8.3787195600000004</v>
      </c>
      <c r="I241" s="2"/>
      <c r="J241" s="2"/>
      <c r="K241" s="2"/>
      <c r="L241" s="2"/>
      <c r="M241" s="1"/>
      <c r="N241" s="1"/>
      <c r="O241" s="2"/>
    </row>
    <row r="242" spans="1:15" x14ac:dyDescent="0.3">
      <c r="A242" s="2"/>
      <c r="B242" s="2"/>
      <c r="C242" s="2"/>
      <c r="D242" s="2"/>
      <c r="E242" s="2"/>
      <c r="F242" s="2">
        <v>1.6145621320000001</v>
      </c>
      <c r="G242" s="2">
        <v>8</v>
      </c>
      <c r="H242" s="2">
        <v>2.7230046950000002</v>
      </c>
      <c r="I242" s="2"/>
      <c r="J242" s="2"/>
      <c r="K242" s="2"/>
      <c r="L242" s="2"/>
      <c r="M242" s="1"/>
      <c r="N242" s="1"/>
      <c r="O242" s="2"/>
    </row>
    <row r="243" spans="1:15" x14ac:dyDescent="0.3">
      <c r="A243" s="2"/>
      <c r="B243" s="2"/>
      <c r="C243" s="2"/>
      <c r="D243" s="2"/>
      <c r="E243" s="2"/>
      <c r="F243" s="2">
        <v>7.7434404999999998E-2</v>
      </c>
      <c r="G243" s="2">
        <v>10</v>
      </c>
      <c r="H243" s="2">
        <v>0.21934884900000001</v>
      </c>
      <c r="I243" s="2"/>
      <c r="J243" s="2"/>
      <c r="K243" s="2"/>
      <c r="L243" s="2"/>
      <c r="M243" s="1"/>
      <c r="N243" s="1"/>
      <c r="O243" s="2"/>
    </row>
    <row r="244" spans="1:15" x14ac:dyDescent="0.3">
      <c r="A244" s="2"/>
      <c r="B244" s="2"/>
      <c r="C244" s="2"/>
      <c r="D244" s="2"/>
      <c r="E244" s="2"/>
      <c r="F244" s="2">
        <v>0.26148294500000002</v>
      </c>
      <c r="G244" s="2">
        <v>10</v>
      </c>
      <c r="H244" s="2">
        <v>0.46567227700000002</v>
      </c>
      <c r="I244" s="2"/>
      <c r="J244" s="2"/>
      <c r="K244" s="2"/>
      <c r="L244" s="2"/>
      <c r="M244" s="1"/>
      <c r="N244" s="1"/>
      <c r="O244" s="2"/>
    </row>
    <row r="245" spans="1:15" x14ac:dyDescent="0.3">
      <c r="A245" s="2"/>
      <c r="B245" s="2"/>
      <c r="C245" s="2"/>
      <c r="D245" s="2"/>
      <c r="E245" s="2"/>
      <c r="F245" s="2">
        <v>0.44552254299999999</v>
      </c>
      <c r="G245" s="2">
        <v>10</v>
      </c>
      <c r="H245" s="2">
        <v>0.71818473500000002</v>
      </c>
      <c r="I245" s="2"/>
      <c r="J245" s="2"/>
      <c r="K245" s="2"/>
      <c r="L245" s="2"/>
      <c r="M245" s="1"/>
      <c r="N245" s="1"/>
      <c r="O245" s="2"/>
    </row>
    <row r="246" spans="1:15" x14ac:dyDescent="0.3">
      <c r="A246" s="2"/>
      <c r="B246" s="2"/>
      <c r="C246" s="2"/>
      <c r="D246" s="2"/>
      <c r="E246" s="2"/>
      <c r="F246" s="2">
        <v>0.62956571699999997</v>
      </c>
      <c r="G246" s="2">
        <v>10</v>
      </c>
      <c r="H246" s="2">
        <v>0.96822158199999997</v>
      </c>
      <c r="I246" s="2"/>
      <c r="J246" s="2"/>
      <c r="K246" s="2"/>
      <c r="L246" s="2"/>
      <c r="M246" s="1"/>
      <c r="N246" s="1"/>
      <c r="O246" s="2"/>
    </row>
    <row r="247" spans="1:15" x14ac:dyDescent="0.3">
      <c r="A247" s="2"/>
      <c r="B247" s="2"/>
      <c r="C247" s="2"/>
      <c r="D247" s="2"/>
      <c r="E247" s="2"/>
      <c r="F247" s="2">
        <v>0.81360710300000005</v>
      </c>
      <c r="G247" s="2">
        <v>10</v>
      </c>
      <c r="H247" s="2">
        <v>1.219496234</v>
      </c>
      <c r="I247" s="2"/>
      <c r="J247" s="2"/>
      <c r="K247" s="2"/>
      <c r="L247" s="2"/>
      <c r="M247" s="1"/>
      <c r="N247" s="1"/>
      <c r="O247" s="2"/>
    </row>
    <row r="248" spans="1:15" x14ac:dyDescent="0.3">
      <c r="A248" s="2"/>
      <c r="B248" s="2"/>
      <c r="C248" s="2"/>
      <c r="D248" s="2"/>
      <c r="E248" s="2"/>
      <c r="F248" s="2">
        <v>0.99765743299999998</v>
      </c>
      <c r="G248" s="2">
        <v>10</v>
      </c>
      <c r="H248" s="2">
        <v>1.4645818559999999</v>
      </c>
      <c r="I248" s="2"/>
      <c r="J248" s="2"/>
      <c r="K248" s="2"/>
      <c r="L248" s="2"/>
      <c r="M248" s="1"/>
      <c r="N248" s="1"/>
      <c r="O248" s="2"/>
    </row>
    <row r="249" spans="1:15" x14ac:dyDescent="0.3">
      <c r="A249" s="2"/>
      <c r="B249" s="2"/>
      <c r="C249" s="2"/>
      <c r="D249" s="2"/>
      <c r="E249" s="2"/>
      <c r="F249" s="2">
        <v>1.181727438</v>
      </c>
      <c r="G249" s="2">
        <v>10</v>
      </c>
      <c r="H249" s="2">
        <v>1.696051609</v>
      </c>
      <c r="I249" s="2"/>
      <c r="J249" s="2"/>
      <c r="K249" s="2"/>
      <c r="L249" s="2"/>
      <c r="M249" s="1"/>
      <c r="N249" s="1"/>
      <c r="O249" s="2"/>
    </row>
    <row r="250" spans="1:15" x14ac:dyDescent="0.3">
      <c r="A250" s="2"/>
      <c r="B250" s="2"/>
      <c r="C250" s="2"/>
      <c r="D250" s="2"/>
      <c r="E250" s="2"/>
      <c r="F250" s="2">
        <v>1.3658028099999999</v>
      </c>
      <c r="G250" s="2">
        <v>10</v>
      </c>
      <c r="H250" s="2">
        <v>1.9238079450000001</v>
      </c>
      <c r="I250" s="2"/>
      <c r="J250" s="2"/>
      <c r="K250" s="2"/>
      <c r="L250" s="2"/>
      <c r="M250" s="1"/>
      <c r="N250" s="1"/>
      <c r="O250" s="2"/>
    </row>
    <row r="251" spans="1:15" x14ac:dyDescent="0.3">
      <c r="A251" s="2"/>
      <c r="B251" s="2"/>
      <c r="C251" s="2"/>
      <c r="D251" s="2"/>
      <c r="E251" s="2"/>
      <c r="F251" s="2">
        <v>1.549874604</v>
      </c>
      <c r="G251" s="2">
        <v>10</v>
      </c>
      <c r="H251" s="2">
        <v>2.1540398920000001</v>
      </c>
      <c r="I251" s="2"/>
      <c r="J251" s="2"/>
      <c r="K251" s="2"/>
      <c r="L251" s="2"/>
      <c r="M251" s="1"/>
      <c r="N251" s="1"/>
      <c r="O251" s="2"/>
    </row>
    <row r="252" spans="1:15" x14ac:dyDescent="0.3">
      <c r="A252" s="2"/>
      <c r="B252" s="2"/>
      <c r="C252" s="2"/>
      <c r="D252" s="2"/>
      <c r="E252" s="2"/>
      <c r="F252" s="2">
        <v>1.733953554</v>
      </c>
      <c r="G252" s="2">
        <v>10</v>
      </c>
      <c r="H252" s="2">
        <v>2.3793206150000001</v>
      </c>
      <c r="I252" s="2"/>
      <c r="J252" s="2"/>
      <c r="K252" s="2"/>
      <c r="L252" s="2"/>
      <c r="M252" s="1"/>
      <c r="N252" s="1"/>
      <c r="O252" s="2"/>
    </row>
    <row r="253" spans="1:15" x14ac:dyDescent="0.3">
      <c r="A253" s="2"/>
      <c r="B253" s="2"/>
      <c r="C253" s="2"/>
      <c r="D253" s="2"/>
      <c r="E253" s="2"/>
      <c r="F253" s="2">
        <v>1.9180289260000001</v>
      </c>
      <c r="G253" s="2">
        <v>10</v>
      </c>
      <c r="H253" s="2">
        <v>2.6070769500000002</v>
      </c>
      <c r="I253" s="2"/>
      <c r="J253" s="2"/>
      <c r="K253" s="2"/>
      <c r="L253" s="2"/>
      <c r="M253" s="1"/>
      <c r="N253" s="1"/>
      <c r="O253" s="2"/>
    </row>
    <row r="254" spans="1:15" x14ac:dyDescent="0.3">
      <c r="A254" s="2"/>
      <c r="B254" s="2"/>
      <c r="C254" s="2"/>
      <c r="D254" s="2"/>
      <c r="E254" s="2"/>
      <c r="F254" s="2">
        <v>2.1021275510000001</v>
      </c>
      <c r="G254" s="2">
        <v>10</v>
      </c>
      <c r="H254" s="2">
        <v>2.8187418059999998</v>
      </c>
      <c r="I254" s="2"/>
      <c r="J254" s="2"/>
      <c r="K254" s="2"/>
      <c r="L254" s="2"/>
      <c r="M254" s="1"/>
      <c r="N254" s="1"/>
      <c r="O254" s="2"/>
    </row>
    <row r="255" spans="1:15" x14ac:dyDescent="0.3">
      <c r="A255" s="2"/>
      <c r="B255" s="2"/>
      <c r="C255" s="2"/>
      <c r="D255" s="2"/>
      <c r="E255" s="2"/>
      <c r="F255" s="2">
        <v>2.2862458530000001</v>
      </c>
      <c r="G255" s="2">
        <v>10</v>
      </c>
      <c r="H255" s="2">
        <v>3.0167907930000002</v>
      </c>
      <c r="I255" s="2"/>
      <c r="J255" s="2"/>
      <c r="K255" s="2"/>
      <c r="L255" s="2"/>
      <c r="M255" s="1"/>
      <c r="N255" s="1"/>
      <c r="O255" s="2"/>
    </row>
    <row r="256" spans="1:15" x14ac:dyDescent="0.3">
      <c r="A256" s="2"/>
      <c r="B256" s="2"/>
      <c r="C256" s="2"/>
      <c r="D256" s="2"/>
      <c r="E256" s="2"/>
      <c r="F256" s="2">
        <v>2.4703677320000001</v>
      </c>
      <c r="G256" s="2">
        <v>10</v>
      </c>
      <c r="H256" s="2">
        <v>3.2123641680000001</v>
      </c>
      <c r="I256" s="2"/>
      <c r="J256" s="2"/>
      <c r="K256" s="2"/>
      <c r="L256" s="2"/>
      <c r="M256" s="1"/>
      <c r="N256" s="1"/>
      <c r="O256" s="2"/>
    </row>
    <row r="257" spans="1:15" x14ac:dyDescent="0.3">
      <c r="A257" s="2"/>
      <c r="B257" s="2"/>
      <c r="C257" s="2"/>
      <c r="D257" s="2"/>
      <c r="E257" s="2"/>
      <c r="F257" s="2">
        <v>2.6544842449999999</v>
      </c>
      <c r="G257" s="2">
        <v>10</v>
      </c>
      <c r="H257" s="2">
        <v>3.4116509609999999</v>
      </c>
      <c r="I257" s="2"/>
      <c r="J257" s="2"/>
      <c r="K257" s="2"/>
      <c r="L257" s="2"/>
      <c r="M257" s="1"/>
      <c r="N257" s="1"/>
      <c r="O257" s="2"/>
    </row>
    <row r="258" spans="1:15" x14ac:dyDescent="0.3">
      <c r="A258" s="2"/>
      <c r="B258" s="2"/>
      <c r="C258" s="2"/>
      <c r="D258" s="2"/>
      <c r="E258" s="2"/>
      <c r="F258" s="2">
        <v>2.838598969</v>
      </c>
      <c r="G258" s="2">
        <v>10</v>
      </c>
      <c r="H258" s="2">
        <v>3.6121755599999998</v>
      </c>
      <c r="I258" s="2"/>
      <c r="J258" s="2"/>
      <c r="K258" s="2"/>
      <c r="L258" s="2"/>
      <c r="M258" s="1"/>
      <c r="N258" s="1"/>
      <c r="O258" s="2"/>
    </row>
    <row r="259" spans="1:15" x14ac:dyDescent="0.3">
      <c r="A259" s="2"/>
      <c r="B259" s="2"/>
      <c r="C259" s="2"/>
      <c r="D259" s="2"/>
      <c r="E259" s="2"/>
      <c r="F259" s="2">
        <v>3.0227297910000002</v>
      </c>
      <c r="G259" s="2">
        <v>10</v>
      </c>
      <c r="H259" s="2">
        <v>3.8015599039999999</v>
      </c>
      <c r="I259" s="2"/>
      <c r="J259" s="2"/>
      <c r="K259" s="2"/>
      <c r="L259" s="2"/>
      <c r="M259" s="1"/>
      <c r="N259" s="1"/>
      <c r="O259" s="2"/>
    </row>
    <row r="260" spans="1:15" x14ac:dyDescent="0.3">
      <c r="A260" s="2"/>
      <c r="B260" s="2"/>
      <c r="C260" s="2"/>
      <c r="D260" s="2"/>
      <c r="E260" s="2"/>
      <c r="F260" s="2">
        <v>3.2068910229999998</v>
      </c>
      <c r="G260" s="2">
        <v>10</v>
      </c>
      <c r="H260" s="2">
        <v>3.9699015439999998</v>
      </c>
      <c r="I260" s="2"/>
      <c r="J260" s="2"/>
      <c r="K260" s="2"/>
      <c r="L260" s="2"/>
      <c r="M260" s="1"/>
      <c r="N260" s="1"/>
      <c r="O260" s="2"/>
    </row>
    <row r="261" spans="1:15" x14ac:dyDescent="0.3">
      <c r="A261" s="2"/>
      <c r="B261" s="2"/>
      <c r="C261" s="2"/>
      <c r="D261" s="2"/>
      <c r="E261" s="2"/>
      <c r="F261" s="2">
        <v>3.391054043</v>
      </c>
      <c r="G261" s="2">
        <v>10</v>
      </c>
      <c r="H261" s="2">
        <v>4.1370053760000003</v>
      </c>
      <c r="I261" s="2"/>
      <c r="J261" s="2"/>
      <c r="K261" s="2"/>
      <c r="L261" s="2"/>
      <c r="M261" s="1"/>
      <c r="N261" s="1"/>
      <c r="O261" s="2"/>
    </row>
    <row r="262" spans="1:15" x14ac:dyDescent="0.3">
      <c r="A262" s="2"/>
      <c r="B262" s="2"/>
      <c r="C262" s="2"/>
      <c r="D262" s="2"/>
      <c r="E262" s="2"/>
      <c r="F262" s="2">
        <v>3.5752188509999998</v>
      </c>
      <c r="G262" s="2">
        <v>10</v>
      </c>
      <c r="H262" s="2">
        <v>4.3028714030000002</v>
      </c>
      <c r="I262" s="2"/>
      <c r="J262" s="2"/>
      <c r="K262" s="2"/>
      <c r="L262" s="2"/>
      <c r="M262" s="1"/>
      <c r="N262" s="1"/>
      <c r="O262" s="2"/>
    </row>
    <row r="263" spans="1:15" x14ac:dyDescent="0.3">
      <c r="A263" s="2"/>
      <c r="B263" s="2"/>
      <c r="C263" s="2"/>
      <c r="D263" s="2"/>
      <c r="E263" s="2"/>
      <c r="F263" s="2">
        <v>3.7593836600000001</v>
      </c>
      <c r="G263" s="2">
        <v>10</v>
      </c>
      <c r="H263" s="2">
        <v>4.46873743</v>
      </c>
      <c r="I263" s="2"/>
      <c r="J263" s="2"/>
      <c r="K263" s="2"/>
      <c r="L263" s="2"/>
      <c r="M263" s="1"/>
      <c r="N263" s="1"/>
      <c r="O263" s="2"/>
    </row>
    <row r="264" spans="1:15" x14ac:dyDescent="0.3">
      <c r="A264" s="2"/>
      <c r="B264" s="2"/>
      <c r="C264" s="2"/>
      <c r="D264" s="2"/>
      <c r="E264" s="2"/>
      <c r="F264" s="2">
        <v>3.943548469</v>
      </c>
      <c r="G264" s="2">
        <v>10</v>
      </c>
      <c r="H264" s="2">
        <v>4.6346034569999999</v>
      </c>
      <c r="I264" s="2"/>
      <c r="J264" s="2"/>
      <c r="K264" s="2"/>
      <c r="L264" s="2"/>
      <c r="M264" s="1"/>
      <c r="N264" s="1"/>
      <c r="O264" s="2"/>
    </row>
    <row r="265" spans="1:15" x14ac:dyDescent="0.3">
      <c r="A265" s="2"/>
      <c r="B265" s="2"/>
      <c r="C265" s="2"/>
      <c r="D265" s="2"/>
      <c r="E265" s="2"/>
      <c r="F265" s="2">
        <v>4.1277329539999998</v>
      </c>
      <c r="G265" s="2">
        <v>10</v>
      </c>
      <c r="H265" s="2">
        <v>4.7868536160000001</v>
      </c>
      <c r="I265" s="2"/>
      <c r="J265" s="2"/>
      <c r="K265" s="2"/>
      <c r="L265" s="2"/>
      <c r="M265" s="1"/>
      <c r="N265" s="1"/>
      <c r="O265" s="2"/>
    </row>
    <row r="266" spans="1:15" x14ac:dyDescent="0.3">
      <c r="A266" s="2"/>
      <c r="B266" s="2"/>
      <c r="C266" s="2"/>
      <c r="D266" s="2"/>
      <c r="E266" s="2"/>
      <c r="F266" s="2">
        <v>4.4961359090000004</v>
      </c>
      <c r="G266" s="2">
        <v>10</v>
      </c>
      <c r="H266" s="2">
        <v>5.067835616</v>
      </c>
      <c r="I266" s="2"/>
      <c r="J266" s="2"/>
      <c r="K266" s="2"/>
      <c r="L266" s="2"/>
      <c r="M266" s="1"/>
      <c r="N266" s="1"/>
      <c r="O266" s="2"/>
    </row>
    <row r="267" spans="1:15" x14ac:dyDescent="0.3">
      <c r="A267" s="2"/>
      <c r="B267" s="2"/>
      <c r="C267" s="2"/>
      <c r="D267" s="2"/>
      <c r="E267" s="2"/>
      <c r="F267" s="2">
        <v>4.6803364930000004</v>
      </c>
      <c r="G267" s="2">
        <v>10</v>
      </c>
      <c r="H267" s="2">
        <v>5.2089455200000003</v>
      </c>
      <c r="I267" s="2"/>
      <c r="J267" s="2"/>
      <c r="K267" s="2"/>
      <c r="L267" s="2"/>
      <c r="M267" s="1"/>
      <c r="N267" s="1"/>
      <c r="O267" s="2"/>
    </row>
    <row r="268" spans="1:15" x14ac:dyDescent="0.3">
      <c r="A268" s="2"/>
      <c r="B268" s="2"/>
      <c r="C268" s="2"/>
      <c r="D268" s="2"/>
      <c r="E268" s="2"/>
      <c r="F268" s="2">
        <v>4.8645406539999998</v>
      </c>
      <c r="G268" s="2">
        <v>10</v>
      </c>
      <c r="H268" s="2">
        <v>5.3475798110000001</v>
      </c>
      <c r="I268" s="2"/>
      <c r="J268" s="2"/>
      <c r="K268" s="2"/>
      <c r="L268" s="2"/>
      <c r="M268" s="1"/>
      <c r="N268" s="1"/>
      <c r="O268" s="2"/>
    </row>
    <row r="269" spans="1:15" x14ac:dyDescent="0.3">
      <c r="A269" s="2"/>
      <c r="B269" s="2"/>
      <c r="C269" s="2"/>
      <c r="D269" s="2"/>
      <c r="E269" s="2"/>
      <c r="F269" s="2">
        <v>5.0487483920000003</v>
      </c>
      <c r="G269" s="2">
        <v>10</v>
      </c>
      <c r="H269" s="2">
        <v>5.4837384890000003</v>
      </c>
      <c r="I269" s="2"/>
      <c r="J269" s="2"/>
      <c r="K269" s="2"/>
      <c r="L269" s="2"/>
      <c r="M269" s="1"/>
      <c r="N269" s="1"/>
      <c r="O269" s="2"/>
    </row>
    <row r="270" spans="1:15" x14ac:dyDescent="0.3">
      <c r="A270" s="2"/>
      <c r="B270" s="2"/>
      <c r="C270" s="2"/>
      <c r="D270" s="2"/>
      <c r="E270" s="2"/>
      <c r="F270" s="2">
        <v>5.2329793840000001</v>
      </c>
      <c r="G270" s="2">
        <v>10</v>
      </c>
      <c r="H270" s="2">
        <v>5.6038056879999996</v>
      </c>
      <c r="I270" s="2"/>
      <c r="J270" s="2"/>
      <c r="K270" s="2"/>
      <c r="L270" s="2"/>
      <c r="M270" s="1"/>
      <c r="N270" s="1"/>
      <c r="O270" s="2"/>
    </row>
    <row r="271" spans="1:15" x14ac:dyDescent="0.3">
      <c r="A271" s="2"/>
      <c r="B271" s="2"/>
      <c r="C271" s="2"/>
      <c r="D271" s="2"/>
      <c r="E271" s="2"/>
      <c r="F271" s="2">
        <v>5.4172157419999998</v>
      </c>
      <c r="G271" s="2">
        <v>10</v>
      </c>
      <c r="H271" s="2">
        <v>5.7201594680000003</v>
      </c>
      <c r="I271" s="2"/>
      <c r="J271" s="2"/>
      <c r="K271" s="2"/>
      <c r="L271" s="2"/>
      <c r="M271" s="1"/>
      <c r="N271" s="1"/>
      <c r="O271" s="2"/>
    </row>
    <row r="272" spans="1:15" x14ac:dyDescent="0.3">
      <c r="A272" s="2"/>
      <c r="B272" s="2"/>
      <c r="C272" s="2"/>
      <c r="D272" s="2"/>
      <c r="E272" s="2"/>
      <c r="F272" s="2">
        <v>5.6014503119999999</v>
      </c>
      <c r="G272" s="2">
        <v>10</v>
      </c>
      <c r="H272" s="2">
        <v>5.8377510539999999</v>
      </c>
      <c r="I272" s="2"/>
      <c r="J272" s="2"/>
      <c r="K272" s="2"/>
      <c r="L272" s="2"/>
      <c r="M272" s="1"/>
      <c r="N272" s="1"/>
      <c r="O272" s="2"/>
    </row>
    <row r="273" spans="1:15" x14ac:dyDescent="0.3">
      <c r="A273" s="2"/>
      <c r="B273" s="2"/>
      <c r="C273" s="2"/>
      <c r="D273" s="2"/>
      <c r="E273" s="2"/>
      <c r="F273" s="2">
        <v>5.7856813039999997</v>
      </c>
      <c r="G273" s="2">
        <v>10</v>
      </c>
      <c r="H273" s="2">
        <v>5.957818252</v>
      </c>
      <c r="I273" s="2"/>
      <c r="J273" s="2"/>
      <c r="K273" s="2"/>
      <c r="L273" s="2"/>
      <c r="M273" s="1"/>
      <c r="N273" s="1"/>
      <c r="O273" s="2"/>
    </row>
    <row r="274" spans="1:15" x14ac:dyDescent="0.3">
      <c r="A274" s="2"/>
      <c r="B274" s="2"/>
      <c r="C274" s="2"/>
      <c r="D274" s="2"/>
      <c r="E274" s="2"/>
      <c r="F274" s="2">
        <v>5.9699140850000001</v>
      </c>
      <c r="G274" s="2">
        <v>10</v>
      </c>
      <c r="H274" s="2">
        <v>6.0766476450000004</v>
      </c>
      <c r="I274" s="2"/>
      <c r="J274" s="2"/>
      <c r="K274" s="2"/>
      <c r="L274" s="2"/>
      <c r="M274" s="1"/>
      <c r="N274" s="1"/>
      <c r="O274" s="2"/>
    </row>
    <row r="275" spans="1:15" x14ac:dyDescent="0.3">
      <c r="A275" s="2"/>
      <c r="B275" s="2"/>
      <c r="C275" s="2"/>
      <c r="D275" s="2"/>
      <c r="E275" s="2"/>
      <c r="F275" s="2">
        <v>6.1541683300000001</v>
      </c>
      <c r="G275" s="2">
        <v>10</v>
      </c>
      <c r="H275" s="2">
        <v>6.1806233629999996</v>
      </c>
      <c r="I275" s="2"/>
      <c r="J275" s="2"/>
      <c r="K275" s="2"/>
      <c r="L275" s="2"/>
      <c r="M275" s="1"/>
      <c r="N275" s="1"/>
      <c r="O275" s="2"/>
    </row>
    <row r="276" spans="1:15" x14ac:dyDescent="0.3">
      <c r="A276" s="2"/>
      <c r="B276" s="2"/>
      <c r="C276" s="2"/>
      <c r="D276" s="2"/>
      <c r="E276" s="2"/>
      <c r="F276" s="2">
        <v>6.3384297309999997</v>
      </c>
      <c r="G276" s="2">
        <v>10</v>
      </c>
      <c r="H276" s="2">
        <v>6.2796478569999996</v>
      </c>
      <c r="I276" s="2"/>
      <c r="J276" s="2"/>
      <c r="K276" s="2"/>
      <c r="L276" s="2"/>
      <c r="M276" s="1"/>
      <c r="N276" s="1"/>
      <c r="O276" s="2"/>
    </row>
    <row r="277" spans="1:15" x14ac:dyDescent="0.3">
      <c r="A277" s="2"/>
      <c r="B277" s="2"/>
      <c r="C277" s="2"/>
      <c r="D277" s="2"/>
      <c r="E277" s="2"/>
      <c r="F277" s="2">
        <v>6.5226893429999997</v>
      </c>
      <c r="G277" s="2">
        <v>10</v>
      </c>
      <c r="H277" s="2">
        <v>6.3799101560000002</v>
      </c>
      <c r="I277" s="2"/>
      <c r="J277" s="2"/>
      <c r="K277" s="2"/>
      <c r="L277" s="2"/>
      <c r="M277" s="1"/>
      <c r="N277" s="1"/>
      <c r="O277" s="2"/>
    </row>
    <row r="278" spans="1:15" x14ac:dyDescent="0.3">
      <c r="A278" s="2"/>
      <c r="B278" s="2"/>
      <c r="C278" s="2"/>
      <c r="D278" s="2"/>
      <c r="E278" s="2"/>
      <c r="F278" s="2">
        <v>6.7069507430000002</v>
      </c>
      <c r="G278" s="2">
        <v>10</v>
      </c>
      <c r="H278" s="2">
        <v>6.4789346500000002</v>
      </c>
      <c r="I278" s="2"/>
      <c r="J278" s="2"/>
      <c r="K278" s="2"/>
      <c r="L278" s="2"/>
      <c r="M278" s="1"/>
      <c r="N278" s="1"/>
      <c r="O278" s="2"/>
    </row>
    <row r="279" spans="1:15" x14ac:dyDescent="0.3">
      <c r="A279" s="2"/>
      <c r="B279" s="2"/>
      <c r="C279" s="2"/>
      <c r="D279" s="2"/>
      <c r="E279" s="2"/>
      <c r="F279" s="2">
        <v>6.891215721</v>
      </c>
      <c r="G279" s="2">
        <v>10</v>
      </c>
      <c r="H279" s="2">
        <v>6.5754835309999997</v>
      </c>
      <c r="I279" s="2"/>
      <c r="J279" s="2"/>
      <c r="K279" s="2"/>
      <c r="L279" s="2"/>
      <c r="M279" s="1"/>
      <c r="N279" s="1"/>
      <c r="O279" s="2"/>
    </row>
    <row r="280" spans="1:15" x14ac:dyDescent="0.3">
      <c r="A280" s="2"/>
      <c r="B280" s="2"/>
      <c r="C280" s="2"/>
      <c r="D280" s="2"/>
      <c r="E280" s="2"/>
      <c r="F280" s="2">
        <v>7.0754896430000001</v>
      </c>
      <c r="G280" s="2">
        <v>10</v>
      </c>
      <c r="H280" s="2">
        <v>6.6658433820000003</v>
      </c>
      <c r="I280" s="2"/>
      <c r="J280" s="2"/>
      <c r="K280" s="2"/>
      <c r="L280" s="2"/>
      <c r="M280" s="1"/>
      <c r="N280" s="1"/>
      <c r="O280" s="2"/>
    </row>
    <row r="281" spans="1:15" x14ac:dyDescent="0.3">
      <c r="A281" s="2"/>
      <c r="B281" s="2"/>
      <c r="C281" s="2"/>
      <c r="D281" s="2"/>
      <c r="E281" s="2"/>
      <c r="F281" s="2">
        <v>7.2597725080000002</v>
      </c>
      <c r="G281" s="2">
        <v>10</v>
      </c>
      <c r="H281" s="2">
        <v>6.7500142009999999</v>
      </c>
      <c r="I281" s="2"/>
      <c r="J281" s="2"/>
      <c r="K281" s="2"/>
      <c r="L281" s="2"/>
      <c r="M281" s="1"/>
      <c r="N281" s="1"/>
      <c r="O281" s="2"/>
    </row>
    <row r="282" spans="1:15" x14ac:dyDescent="0.3">
      <c r="A282" s="2"/>
      <c r="B282" s="2"/>
      <c r="C282" s="2"/>
      <c r="D282" s="2"/>
      <c r="E282" s="2"/>
      <c r="F282" s="2">
        <v>7.444057162</v>
      </c>
      <c r="G282" s="2">
        <v>10</v>
      </c>
      <c r="H282" s="2">
        <v>6.8329472149999999</v>
      </c>
      <c r="I282" s="2"/>
      <c r="J282" s="2"/>
      <c r="K282" s="2"/>
      <c r="L282" s="2"/>
      <c r="M282" s="1"/>
      <c r="N282" s="1"/>
      <c r="O282" s="2"/>
    </row>
    <row r="283" spans="1:15" x14ac:dyDescent="0.3">
      <c r="A283" s="2"/>
      <c r="B283" s="2"/>
      <c r="C283" s="2"/>
      <c r="D283" s="2"/>
      <c r="E283" s="2"/>
      <c r="F283" s="2">
        <v>7.6283418169999999</v>
      </c>
      <c r="G283" s="2">
        <v>10</v>
      </c>
      <c r="H283" s="2">
        <v>6.9158802279999998</v>
      </c>
      <c r="I283" s="2"/>
      <c r="J283" s="2"/>
      <c r="K283" s="2"/>
      <c r="L283" s="2"/>
      <c r="M283" s="1"/>
      <c r="N283" s="1"/>
      <c r="O283" s="2"/>
    </row>
    <row r="284" spans="1:15" x14ac:dyDescent="0.3">
      <c r="A284" s="2"/>
      <c r="B284" s="2"/>
      <c r="C284" s="2"/>
      <c r="D284" s="2"/>
      <c r="E284" s="2"/>
      <c r="F284" s="2">
        <v>7.812624682</v>
      </c>
      <c r="G284" s="2">
        <v>10</v>
      </c>
      <c r="H284" s="2">
        <v>7.0000510480000004</v>
      </c>
      <c r="I284" s="2"/>
      <c r="J284" s="2"/>
      <c r="K284" s="2"/>
      <c r="L284" s="2"/>
      <c r="M284" s="1"/>
      <c r="N284" s="1"/>
      <c r="O284" s="2"/>
    </row>
    <row r="285" spans="1:15" x14ac:dyDescent="0.3">
      <c r="A285" s="2"/>
      <c r="B285" s="2"/>
      <c r="C285" s="2"/>
      <c r="D285" s="2"/>
      <c r="E285" s="2"/>
      <c r="F285" s="2">
        <v>7.9969129140000001</v>
      </c>
      <c r="G285" s="2">
        <v>10</v>
      </c>
      <c r="H285" s="2">
        <v>7.0805084489999999</v>
      </c>
      <c r="I285" s="2"/>
      <c r="J285" s="2"/>
      <c r="K285" s="2"/>
      <c r="L285" s="2"/>
      <c r="M285" s="1"/>
      <c r="N285" s="1"/>
      <c r="O285" s="2"/>
    </row>
    <row r="286" spans="1:15" x14ac:dyDescent="0.3">
      <c r="A286" s="2"/>
      <c r="B286" s="2"/>
      <c r="C286" s="2"/>
      <c r="D286" s="2"/>
      <c r="E286" s="2"/>
      <c r="F286" s="2">
        <v>8.1812136659999997</v>
      </c>
      <c r="G286" s="2">
        <v>10</v>
      </c>
      <c r="H286" s="2">
        <v>7.1523012059999997</v>
      </c>
      <c r="I286" s="2"/>
      <c r="J286" s="2"/>
      <c r="K286" s="2"/>
      <c r="L286" s="2"/>
      <c r="M286" s="1"/>
      <c r="N286" s="1"/>
      <c r="O286" s="2"/>
    </row>
    <row r="287" spans="1:15" x14ac:dyDescent="0.3">
      <c r="A287" s="2"/>
      <c r="B287" s="2"/>
      <c r="C287" s="2"/>
      <c r="D287" s="2"/>
      <c r="E287" s="2"/>
      <c r="F287" s="2">
        <v>8.3655179969999995</v>
      </c>
      <c r="G287" s="2">
        <v>10</v>
      </c>
      <c r="H287" s="2">
        <v>7.2216183520000001</v>
      </c>
      <c r="I287" s="2"/>
      <c r="J287" s="2"/>
      <c r="K287" s="2"/>
      <c r="L287" s="2"/>
      <c r="M287" s="1"/>
      <c r="N287" s="1"/>
      <c r="O287" s="2"/>
    </row>
    <row r="288" spans="1:15" x14ac:dyDescent="0.3">
      <c r="A288" s="2"/>
      <c r="B288" s="2"/>
      <c r="C288" s="2"/>
      <c r="D288" s="2"/>
      <c r="E288" s="2"/>
      <c r="F288" s="2">
        <v>8.5498205380000005</v>
      </c>
      <c r="G288" s="2">
        <v>10</v>
      </c>
      <c r="H288" s="2">
        <v>7.2921733040000003</v>
      </c>
      <c r="I288" s="2"/>
      <c r="J288" s="2"/>
      <c r="K288" s="2"/>
      <c r="L288" s="2"/>
      <c r="M288" s="1"/>
      <c r="N288" s="1"/>
      <c r="O288" s="2"/>
    </row>
    <row r="289" spans="1:15" x14ac:dyDescent="0.3">
      <c r="A289" s="2"/>
      <c r="B289" s="2"/>
      <c r="C289" s="2"/>
      <c r="D289" s="2"/>
      <c r="E289" s="2"/>
      <c r="F289" s="2">
        <v>8.7341266569999991</v>
      </c>
      <c r="G289" s="2">
        <v>10</v>
      </c>
      <c r="H289" s="2">
        <v>7.3602526429999999</v>
      </c>
      <c r="I289" s="2"/>
      <c r="J289" s="2"/>
      <c r="K289" s="2"/>
      <c r="L289" s="2"/>
      <c r="M289" s="1"/>
      <c r="N289" s="1"/>
      <c r="O289" s="2"/>
    </row>
    <row r="290" spans="1:15" x14ac:dyDescent="0.3">
      <c r="A290" s="2"/>
      <c r="B290" s="2"/>
      <c r="C290" s="2"/>
      <c r="D290" s="2"/>
      <c r="E290" s="2"/>
      <c r="F290" s="2">
        <v>8.9184309870000007</v>
      </c>
      <c r="G290" s="2">
        <v>10</v>
      </c>
      <c r="H290" s="2">
        <v>7.4295697880000002</v>
      </c>
      <c r="I290" s="2"/>
      <c r="J290" s="2"/>
      <c r="K290" s="2"/>
      <c r="L290" s="2"/>
      <c r="M290" s="1"/>
      <c r="N290" s="1"/>
      <c r="O290" s="2"/>
    </row>
    <row r="291" spans="1:15" x14ac:dyDescent="0.3">
      <c r="A291" s="2"/>
      <c r="B291" s="2"/>
      <c r="C291" s="2"/>
      <c r="D291" s="2"/>
      <c r="E291" s="2"/>
      <c r="F291" s="2">
        <v>9.1027406840000005</v>
      </c>
      <c r="G291" s="2">
        <v>10</v>
      </c>
      <c r="H291" s="2">
        <v>7.4951735150000003</v>
      </c>
      <c r="I291" s="2"/>
      <c r="J291" s="2"/>
      <c r="K291" s="2"/>
      <c r="L291" s="2"/>
      <c r="M291" s="1"/>
      <c r="N291" s="1"/>
      <c r="O291" s="2"/>
    </row>
    <row r="292" spans="1:15" x14ac:dyDescent="0.3">
      <c r="A292" s="2"/>
      <c r="B292" s="2"/>
      <c r="C292" s="2"/>
      <c r="D292" s="2"/>
      <c r="E292" s="2"/>
      <c r="F292" s="2">
        <v>9.287061113</v>
      </c>
      <c r="G292" s="2">
        <v>10</v>
      </c>
      <c r="H292" s="2">
        <v>7.5533504049999998</v>
      </c>
      <c r="I292" s="2"/>
      <c r="J292" s="2"/>
      <c r="K292" s="2"/>
      <c r="L292" s="2"/>
      <c r="M292" s="1"/>
      <c r="N292" s="1"/>
      <c r="O292" s="2"/>
    </row>
    <row r="293" spans="1:15" x14ac:dyDescent="0.3">
      <c r="A293" s="2"/>
      <c r="B293" s="2"/>
      <c r="C293" s="2"/>
      <c r="D293" s="2"/>
      <c r="E293" s="2"/>
      <c r="F293" s="2">
        <v>9.4713797530000008</v>
      </c>
      <c r="G293" s="2">
        <v>10</v>
      </c>
      <c r="H293" s="2">
        <v>7.612765102</v>
      </c>
      <c r="I293" s="2"/>
      <c r="J293" s="2"/>
      <c r="K293" s="2"/>
      <c r="L293" s="2"/>
      <c r="M293" s="1"/>
      <c r="N293" s="1"/>
      <c r="O293" s="2"/>
    </row>
    <row r="294" spans="1:15" x14ac:dyDescent="0.3">
      <c r="A294" s="2"/>
      <c r="B294" s="2"/>
      <c r="C294" s="2"/>
      <c r="D294" s="2"/>
      <c r="E294" s="2"/>
      <c r="F294" s="2">
        <v>9.6557001820000004</v>
      </c>
      <c r="G294" s="2">
        <v>10</v>
      </c>
      <c r="H294" s="2">
        <v>7.6709419920000004</v>
      </c>
      <c r="I294" s="2"/>
      <c r="J294" s="2"/>
      <c r="K294" s="2"/>
      <c r="L294" s="2"/>
      <c r="M294" s="1"/>
      <c r="N294" s="1"/>
      <c r="O294" s="2"/>
    </row>
    <row r="295" spans="1:15" x14ac:dyDescent="0.3">
      <c r="A295" s="2"/>
      <c r="B295" s="2"/>
      <c r="C295" s="2"/>
      <c r="D295" s="2"/>
      <c r="E295" s="2"/>
      <c r="F295" s="2">
        <v>9.8400188219999993</v>
      </c>
      <c r="G295" s="2">
        <v>10</v>
      </c>
      <c r="H295" s="2">
        <v>7.7303566879999996</v>
      </c>
      <c r="I295" s="2"/>
      <c r="J295" s="2"/>
      <c r="K295" s="2"/>
      <c r="L295" s="2"/>
      <c r="M295" s="1"/>
      <c r="N295" s="1"/>
      <c r="O295" s="2"/>
    </row>
    <row r="296" spans="1:15" x14ac:dyDescent="0.3">
      <c r="A296" s="2"/>
      <c r="B296" s="2"/>
      <c r="C296" s="2"/>
      <c r="D296" s="2"/>
      <c r="E296" s="2"/>
      <c r="F296" s="2">
        <v>9.9656937110000001</v>
      </c>
      <c r="G296" s="2">
        <v>10</v>
      </c>
      <c r="H296" s="2">
        <v>7.7687286789999996</v>
      </c>
      <c r="I296" s="2"/>
      <c r="J296" s="2"/>
      <c r="K296" s="2"/>
      <c r="L296" s="2"/>
      <c r="M296" s="1"/>
      <c r="N296" s="1"/>
      <c r="O296" s="2"/>
    </row>
    <row r="297" spans="1:15" x14ac:dyDescent="0.3">
      <c r="A297" s="2"/>
      <c r="B297" s="2"/>
      <c r="C297" s="2"/>
      <c r="D297" s="2"/>
      <c r="E297" s="2"/>
      <c r="F297" s="2">
        <v>4.2848177700000001</v>
      </c>
      <c r="G297" s="2">
        <v>10</v>
      </c>
      <c r="H297" s="2">
        <v>4.9061032859999996</v>
      </c>
      <c r="I297" s="2"/>
      <c r="J297" s="2"/>
      <c r="K297" s="2"/>
      <c r="L297" s="2"/>
      <c r="M297" s="1"/>
      <c r="N297" s="1"/>
      <c r="O297" s="2"/>
    </row>
    <row r="298" spans="1:15" x14ac:dyDescent="0.3">
      <c r="A298" s="2"/>
      <c r="B298" s="2"/>
      <c r="C298" s="2"/>
      <c r="D298" s="2"/>
      <c r="E298" s="2"/>
      <c r="F298" s="2">
        <v>4.371455128</v>
      </c>
      <c r="G298" s="2">
        <v>10</v>
      </c>
      <c r="H298" s="2">
        <v>4.9530516430000002</v>
      </c>
      <c r="I298" s="2"/>
      <c r="J298" s="2"/>
      <c r="K298" s="2"/>
      <c r="L298" s="2"/>
      <c r="M298" s="1"/>
      <c r="N298" s="1"/>
      <c r="O29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Q12" sqref="Q12"/>
    </sheetView>
  </sheetViews>
  <sheetFormatPr defaultRowHeight="14.4" x14ac:dyDescent="0.3"/>
  <cols>
    <col min="2" max="2" width="12.6640625" customWidth="1"/>
    <col min="3" max="3" width="14.5546875" customWidth="1"/>
    <col min="7" max="7" width="15.109375" customWidth="1"/>
  </cols>
  <sheetData>
    <row r="1" spans="1:20" s="8" customFormat="1" ht="15.6" x14ac:dyDescent="0.3">
      <c r="A1" s="7" t="s">
        <v>8</v>
      </c>
      <c r="B1" s="7" t="s">
        <v>9</v>
      </c>
      <c r="C1" s="7" t="s">
        <v>15</v>
      </c>
      <c r="D1" s="7"/>
      <c r="E1" s="7"/>
      <c r="F1" s="7" t="s">
        <v>11</v>
      </c>
      <c r="G1" s="7" t="s">
        <v>12</v>
      </c>
      <c r="H1" s="7" t="s">
        <v>16</v>
      </c>
      <c r="I1" s="7"/>
      <c r="J1" s="7"/>
      <c r="K1" s="7"/>
      <c r="L1" s="7"/>
      <c r="M1" s="7"/>
      <c r="N1" s="7"/>
      <c r="O1" s="7"/>
      <c r="T1" s="2">
        <f t="shared" ref="T1:T23" si="0">A2+F2</f>
        <v>7.8846999048012893</v>
      </c>
    </row>
    <row r="2" spans="1:20" x14ac:dyDescent="0.3">
      <c r="A2" s="2">
        <v>7.2172223488012897</v>
      </c>
      <c r="B2" s="2">
        <v>10</v>
      </c>
      <c r="C2" s="2">
        <v>0.61655087018532495</v>
      </c>
      <c r="D2" s="2"/>
      <c r="E2" s="2"/>
      <c r="F2" s="2">
        <v>0.66747755600000003</v>
      </c>
      <c r="G2" s="2">
        <v>2</v>
      </c>
      <c r="H2" s="2">
        <v>3.7350278229999998</v>
      </c>
      <c r="I2" s="2"/>
      <c r="K2" s="2"/>
      <c r="L2" s="2"/>
      <c r="M2" s="1"/>
      <c r="N2" s="1"/>
      <c r="O2" s="2"/>
      <c r="T2" s="2">
        <f t="shared" si="0"/>
        <v>7.64167464107845</v>
      </c>
    </row>
    <row r="3" spans="1:20" x14ac:dyDescent="0.3">
      <c r="A3" s="2">
        <v>6.9076574010784499</v>
      </c>
      <c r="B3" s="2">
        <v>10</v>
      </c>
      <c r="C3" s="2">
        <v>0.68330578976423695</v>
      </c>
      <c r="D3" s="2"/>
      <c r="E3" s="2"/>
      <c r="F3" s="2">
        <v>0.73401724000000002</v>
      </c>
      <c r="G3" s="2">
        <v>2</v>
      </c>
      <c r="H3" s="2">
        <v>4.0924443540000004</v>
      </c>
      <c r="I3" s="2"/>
      <c r="K3" s="2"/>
      <c r="L3" s="2"/>
      <c r="M3" s="1"/>
      <c r="N3" s="1"/>
      <c r="O3" s="2"/>
      <c r="T3" s="2">
        <f t="shared" si="0"/>
        <v>7.4054530015802804</v>
      </c>
    </row>
    <row r="4" spans="1:20" x14ac:dyDescent="0.3">
      <c r="A4" s="2">
        <v>6.6048960785802802</v>
      </c>
      <c r="B4" s="2">
        <v>10</v>
      </c>
      <c r="C4" s="2">
        <v>0.75007075901112996</v>
      </c>
      <c r="D4" s="2"/>
      <c r="E4" s="2"/>
      <c r="F4" s="2">
        <v>0.80055692300000003</v>
      </c>
      <c r="G4" s="2">
        <v>2</v>
      </c>
      <c r="H4" s="2">
        <v>4.4498608859999997</v>
      </c>
      <c r="I4" s="2"/>
      <c r="K4" s="2"/>
      <c r="L4" s="2"/>
      <c r="M4" s="1"/>
      <c r="N4" s="1"/>
      <c r="O4" s="2"/>
      <c r="T4" s="2">
        <f t="shared" si="0"/>
        <v>7.1658246314697802</v>
      </c>
    </row>
    <row r="5" spans="1:20" x14ac:dyDescent="0.3">
      <c r="A5" s="2">
        <v>6.2987329434697799</v>
      </c>
      <c r="B5" s="2">
        <v>10</v>
      </c>
      <c r="C5" s="2">
        <v>0.81683070342403297</v>
      </c>
      <c r="D5" s="2"/>
      <c r="E5" s="2"/>
      <c r="F5" s="2">
        <v>0.86709168800000003</v>
      </c>
      <c r="G5" s="2">
        <v>2</v>
      </c>
      <c r="H5" s="2">
        <v>4.8106813839999996</v>
      </c>
      <c r="I5" s="2"/>
      <c r="K5" s="2"/>
      <c r="L5" s="2"/>
      <c r="M5" s="1"/>
      <c r="N5" s="1"/>
      <c r="O5" s="2"/>
      <c r="T5" s="2">
        <f t="shared" si="0"/>
        <v>6.92619626135928</v>
      </c>
    </row>
    <row r="6" spans="1:20" x14ac:dyDescent="0.3">
      <c r="A6" s="2">
        <v>5.9925698083592804</v>
      </c>
      <c r="B6" s="2">
        <v>10</v>
      </c>
      <c r="C6" s="2">
        <v>0.88359064783693597</v>
      </c>
      <c r="D6" s="2"/>
      <c r="E6" s="2"/>
      <c r="F6" s="2">
        <v>0.93362645300000002</v>
      </c>
      <c r="G6" s="2">
        <v>2</v>
      </c>
      <c r="H6" s="2">
        <v>5.1715018830000004</v>
      </c>
      <c r="I6" s="2"/>
      <c r="K6" s="2"/>
      <c r="L6" s="2"/>
      <c r="M6" s="1"/>
      <c r="N6" s="1"/>
      <c r="O6" s="2"/>
      <c r="T6" s="2">
        <f t="shared" si="0"/>
        <v>6.6999645566364299</v>
      </c>
    </row>
    <row r="7" spans="1:20" x14ac:dyDescent="0.3">
      <c r="A7" s="2">
        <v>5.6830048606364301</v>
      </c>
      <c r="B7" s="2">
        <v>10</v>
      </c>
      <c r="C7" s="2">
        <v>0.95034556741584597</v>
      </c>
      <c r="D7" s="2"/>
      <c r="E7" s="2"/>
      <c r="F7" s="2">
        <v>1.016959696</v>
      </c>
      <c r="G7" s="2">
        <v>2</v>
      </c>
      <c r="H7" s="2">
        <v>5.5084946129999999</v>
      </c>
      <c r="I7" s="2"/>
      <c r="K7" s="2"/>
      <c r="L7" s="2"/>
      <c r="M7" s="1"/>
      <c r="N7" s="1"/>
      <c r="O7" s="2"/>
      <c r="T7" s="2">
        <f t="shared" si="0"/>
        <v>6.5121944612169296</v>
      </c>
    </row>
    <row r="8" spans="1:20" x14ac:dyDescent="0.3">
      <c r="A8" s="2">
        <v>5.3782996452169298</v>
      </c>
      <c r="B8" s="2">
        <v>10</v>
      </c>
      <c r="C8" s="2">
        <v>1.0423122326310801</v>
      </c>
      <c r="D8" s="2"/>
      <c r="E8" s="2"/>
      <c r="F8" s="2">
        <v>1.133894816</v>
      </c>
      <c r="G8" s="2">
        <v>2</v>
      </c>
      <c r="H8" s="2">
        <v>5.7944278379999998</v>
      </c>
      <c r="I8" s="2"/>
      <c r="K8" s="2"/>
      <c r="L8" s="2"/>
      <c r="M8" s="1"/>
      <c r="N8" s="1"/>
      <c r="O8" s="2"/>
      <c r="T8" s="2">
        <f t="shared" si="0"/>
        <v>6.3642782207179698</v>
      </c>
    </row>
    <row r="9" spans="1:20" x14ac:dyDescent="0.3">
      <c r="A9" s="2">
        <v>5.1050746957179696</v>
      </c>
      <c r="B9" s="2">
        <v>10</v>
      </c>
      <c r="C9" s="2">
        <v>1.1763330096706599</v>
      </c>
      <c r="D9" s="2"/>
      <c r="E9" s="2"/>
      <c r="F9" s="2">
        <v>1.259203525</v>
      </c>
      <c r="G9" s="2">
        <v>2</v>
      </c>
      <c r="H9" s="2">
        <v>6.0861964349999997</v>
      </c>
      <c r="I9" s="2"/>
      <c r="K9" s="2"/>
      <c r="L9" s="2"/>
      <c r="M9" s="1"/>
      <c r="N9" s="1"/>
      <c r="O9" s="2"/>
      <c r="T9" s="2">
        <f t="shared" si="0"/>
        <v>6.1962722766985197</v>
      </c>
    </row>
    <row r="10" spans="1:20" x14ac:dyDescent="0.3">
      <c r="A10" s="2">
        <v>4.8117628526985197</v>
      </c>
      <c r="B10" s="2">
        <v>10</v>
      </c>
      <c r="C10" s="2">
        <v>1.32712716112994</v>
      </c>
      <c r="D10" s="2"/>
      <c r="E10" s="2"/>
      <c r="F10" s="2">
        <v>1.384509424</v>
      </c>
      <c r="G10" s="2">
        <v>2</v>
      </c>
      <c r="H10" s="2">
        <v>6.3799101560000002</v>
      </c>
      <c r="I10" s="2"/>
      <c r="K10" s="2"/>
      <c r="L10" s="2"/>
      <c r="M10" s="1"/>
      <c r="N10" s="1"/>
      <c r="O10" s="2"/>
      <c r="T10" s="2">
        <f t="shared" si="0"/>
        <v>6.0351107889624807</v>
      </c>
    </row>
    <row r="11" spans="1:20" x14ac:dyDescent="0.3">
      <c r="A11" s="2">
        <v>4.5169390929624802</v>
      </c>
      <c r="B11" s="2">
        <v>10</v>
      </c>
      <c r="C11" s="2">
        <v>1.4779190793296699</v>
      </c>
      <c r="D11" s="2"/>
      <c r="E11" s="2"/>
      <c r="F11" s="2">
        <v>1.518171696</v>
      </c>
      <c r="G11" s="2">
        <v>2</v>
      </c>
      <c r="H11" s="2">
        <v>6.691373134</v>
      </c>
      <c r="I11" s="2"/>
      <c r="K11" s="2"/>
      <c r="L11" s="2"/>
      <c r="M11" s="1"/>
      <c r="N11" s="1"/>
      <c r="O11" s="2"/>
      <c r="T11" s="2">
        <f t="shared" si="0"/>
        <v>5.8784875113762203</v>
      </c>
    </row>
    <row r="12" spans="1:20" x14ac:dyDescent="0.3">
      <c r="A12" s="2">
        <v>4.2266510833762201</v>
      </c>
      <c r="B12" s="2">
        <v>10</v>
      </c>
      <c r="C12" s="2">
        <v>1.6287176973080499</v>
      </c>
      <c r="D12" s="2"/>
      <c r="E12" s="2"/>
      <c r="F12" s="2">
        <v>1.651836428</v>
      </c>
      <c r="G12" s="2">
        <v>2</v>
      </c>
      <c r="H12" s="2">
        <v>7.0011341280000003</v>
      </c>
      <c r="I12" s="2"/>
      <c r="K12" s="2"/>
      <c r="L12" s="2"/>
      <c r="M12" s="1"/>
      <c r="N12" s="1"/>
      <c r="O12" s="2"/>
      <c r="T12" s="2">
        <f t="shared" si="0"/>
        <v>5.71884286035678</v>
      </c>
    </row>
    <row r="13" spans="1:20" x14ac:dyDescent="0.3">
      <c r="A13" s="2">
        <v>3.93333924035678</v>
      </c>
      <c r="B13" s="2">
        <v>10</v>
      </c>
      <c r="C13" s="2">
        <v>1.77951184876733</v>
      </c>
      <c r="D13" s="2"/>
      <c r="E13" s="2"/>
      <c r="F13" s="2">
        <v>1.7855036200000001</v>
      </c>
      <c r="G13" s="2">
        <v>2</v>
      </c>
      <c r="H13" s="2">
        <v>7.3091931380000004</v>
      </c>
      <c r="I13" s="2"/>
      <c r="K13" s="2"/>
      <c r="L13" s="2"/>
      <c r="M13" s="1"/>
      <c r="N13" s="1"/>
      <c r="O13" s="2"/>
      <c r="T13" s="2">
        <f t="shared" si="0"/>
        <v>5.4749991711713797</v>
      </c>
    </row>
    <row r="14" spans="1:20" x14ac:dyDescent="0.3">
      <c r="A14" s="2">
        <v>3.6249082301713802</v>
      </c>
      <c r="B14" s="2">
        <v>10</v>
      </c>
      <c r="C14" s="2">
        <v>1.9386851900651101</v>
      </c>
      <c r="D14" s="2"/>
      <c r="E14" s="2"/>
      <c r="F14" s="2">
        <v>1.8500909409999999</v>
      </c>
      <c r="G14" s="2">
        <v>2</v>
      </c>
      <c r="H14" s="2">
        <v>7.5675542309999999</v>
      </c>
      <c r="I14" s="2"/>
      <c r="K14" s="2"/>
      <c r="L14" s="2"/>
      <c r="M14" s="1"/>
      <c r="N14" s="1"/>
      <c r="O14" s="2"/>
      <c r="T14" s="2">
        <f t="shared" si="0"/>
        <v>5.4041186797786107</v>
      </c>
    </row>
    <row r="15" spans="1:20" x14ac:dyDescent="0.3">
      <c r="A15" s="2">
        <v>3.3762666537786101</v>
      </c>
      <c r="B15" s="2">
        <v>10</v>
      </c>
      <c r="C15" s="2">
        <v>2.11474989149503</v>
      </c>
      <c r="D15" s="2"/>
      <c r="E15" s="2"/>
      <c r="F15" s="2">
        <v>2.0278520260000001</v>
      </c>
      <c r="G15" s="2">
        <v>2</v>
      </c>
      <c r="H15" s="2">
        <v>7.8145275070000002</v>
      </c>
      <c r="I15" s="2"/>
      <c r="K15" s="2"/>
      <c r="L15" s="2"/>
      <c r="M15" s="1"/>
      <c r="N15" s="1"/>
      <c r="O15" s="2"/>
      <c r="T15" s="2">
        <f t="shared" si="0"/>
        <v>5.3952632179513795</v>
      </c>
    </row>
    <row r="16" spans="1:20" x14ac:dyDescent="0.3">
      <c r="A16" s="2">
        <v>3.1832911019513799</v>
      </c>
      <c r="B16" s="2">
        <v>10</v>
      </c>
      <c r="C16" s="2">
        <v>2.2992983399151901</v>
      </c>
      <c r="D16" s="2"/>
      <c r="E16" s="2"/>
      <c r="F16" s="2">
        <v>2.2119721160000001</v>
      </c>
      <c r="G16" s="2">
        <v>2</v>
      </c>
      <c r="H16" s="2">
        <v>8.0113386880000004</v>
      </c>
      <c r="I16" s="2"/>
      <c r="K16" s="2"/>
      <c r="L16" s="2"/>
      <c r="M16" s="1"/>
      <c r="N16" s="1"/>
      <c r="O16" s="2"/>
      <c r="T16" s="2">
        <f t="shared" si="0"/>
        <v>5.3839462325879097</v>
      </c>
    </row>
    <row r="17" spans="1:20" x14ac:dyDescent="0.3">
      <c r="A17" s="2">
        <v>2.9878415045879101</v>
      </c>
      <c r="B17" s="2">
        <v>10</v>
      </c>
      <c r="C17" s="2">
        <v>2.4838431339106202</v>
      </c>
      <c r="D17" s="2"/>
      <c r="E17" s="2"/>
      <c r="F17" s="2">
        <v>2.3961047280000001</v>
      </c>
      <c r="G17" s="2">
        <v>2</v>
      </c>
      <c r="H17" s="2">
        <v>8.1994852260000002</v>
      </c>
      <c r="I17" s="2"/>
      <c r="K17" s="2"/>
      <c r="L17" s="2"/>
      <c r="M17" s="1"/>
      <c r="N17" s="1"/>
      <c r="O17" s="2"/>
      <c r="T17" s="2">
        <f t="shared" si="0"/>
        <v>5.37386805799256</v>
      </c>
    </row>
    <row r="18" spans="1:20" x14ac:dyDescent="0.3">
      <c r="A18" s="2">
        <v>2.7936289299925599</v>
      </c>
      <c r="B18" s="2">
        <v>10</v>
      </c>
      <c r="C18" s="2">
        <v>2.6683897551184201</v>
      </c>
      <c r="D18" s="2"/>
      <c r="E18" s="2"/>
      <c r="F18" s="2">
        <v>2.5802391280000001</v>
      </c>
      <c r="G18" s="2">
        <v>2</v>
      </c>
      <c r="H18" s="2">
        <v>8.3863939579999993</v>
      </c>
      <c r="I18" s="2"/>
      <c r="K18" s="2"/>
      <c r="L18" s="2"/>
      <c r="M18" s="1"/>
      <c r="N18" s="1"/>
      <c r="O18" s="2"/>
      <c r="T18" s="2">
        <f t="shared" si="0"/>
        <v>5.3625510716290901</v>
      </c>
    </row>
    <row r="19" spans="1:20" x14ac:dyDescent="0.3">
      <c r="A19" s="2">
        <v>2.5981793326290901</v>
      </c>
      <c r="B19" s="2">
        <v>10</v>
      </c>
      <c r="C19" s="2">
        <v>2.85293454911386</v>
      </c>
      <c r="D19" s="2"/>
      <c r="E19" s="2"/>
      <c r="F19" s="2">
        <v>2.764371739</v>
      </c>
      <c r="G19" s="2">
        <v>2</v>
      </c>
      <c r="H19" s="2">
        <v>8.5745404959999991</v>
      </c>
      <c r="I19" s="2"/>
      <c r="K19" s="2"/>
      <c r="L19" s="2"/>
      <c r="M19" s="1"/>
      <c r="N19" s="1"/>
      <c r="O19" s="2"/>
      <c r="T19" s="2">
        <f t="shared" si="0"/>
        <v>5.3710336055555903</v>
      </c>
    </row>
    <row r="20" spans="1:20" x14ac:dyDescent="0.3">
      <c r="A20" s="2">
        <v>2.4225220995555898</v>
      </c>
      <c r="B20" s="2">
        <v>10</v>
      </c>
      <c r="C20" s="2">
        <v>3.0375085785070701</v>
      </c>
      <c r="D20" s="2"/>
      <c r="E20" s="2"/>
      <c r="F20" s="2">
        <v>2.948511506</v>
      </c>
      <c r="G20" s="2">
        <v>2</v>
      </c>
      <c r="H20" s="2">
        <v>8.7577358089999997</v>
      </c>
      <c r="I20" s="2"/>
      <c r="K20" s="2"/>
      <c r="L20" s="2"/>
      <c r="M20" s="1"/>
      <c r="N20" s="1"/>
      <c r="O20" s="2"/>
      <c r="T20" s="2">
        <f t="shared" si="0"/>
        <v>5.4340488872795101</v>
      </c>
    </row>
    <row r="21" spans="1:20" x14ac:dyDescent="0.3">
      <c r="A21" s="2">
        <v>2.3012938682795099</v>
      </c>
      <c r="B21" s="2">
        <v>10</v>
      </c>
      <c r="C21" s="2">
        <v>3.2221630052441399</v>
      </c>
      <c r="D21" s="2"/>
      <c r="E21" s="2"/>
      <c r="F21" s="2">
        <v>3.1327550190000002</v>
      </c>
      <c r="G21" s="2">
        <v>2</v>
      </c>
      <c r="H21" s="2">
        <v>8.8691383639999994</v>
      </c>
      <c r="I21" s="2"/>
      <c r="K21" s="2"/>
      <c r="L21" s="2"/>
      <c r="M21" s="1"/>
      <c r="N21" s="1"/>
      <c r="O21" s="2"/>
      <c r="T21" s="2">
        <f t="shared" si="0"/>
        <v>5.4995686235396803</v>
      </c>
    </row>
    <row r="22" spans="1:20" x14ac:dyDescent="0.3">
      <c r="A22" s="2">
        <v>2.1825396825396801</v>
      </c>
      <c r="B22" s="2">
        <v>10</v>
      </c>
      <c r="C22" s="2">
        <v>3.4068210864059401</v>
      </c>
      <c r="D22" s="2"/>
      <c r="E22" s="2"/>
      <c r="F22" s="2">
        <v>3.3170289409999998</v>
      </c>
      <c r="G22" s="2">
        <v>2</v>
      </c>
      <c r="H22" s="2">
        <v>8.9594982139999999</v>
      </c>
      <c r="I22" s="2"/>
      <c r="K22" s="2"/>
      <c r="L22" s="2"/>
      <c r="M22" s="1"/>
      <c r="N22" s="1"/>
      <c r="O22" s="2"/>
      <c r="T22" s="2">
        <f t="shared" si="0"/>
        <v>5.5700400278723396</v>
      </c>
    </row>
    <row r="23" spans="1:20" x14ac:dyDescent="0.3">
      <c r="A23" s="2">
        <v>2.0687335878723401</v>
      </c>
      <c r="B23" s="2">
        <v>10</v>
      </c>
      <c r="C23" s="2">
        <v>3.5914864764171801</v>
      </c>
      <c r="D23" s="2"/>
      <c r="E23" s="2"/>
      <c r="F23" s="2">
        <v>3.50130644</v>
      </c>
      <c r="G23" s="2">
        <v>2</v>
      </c>
      <c r="H23" s="2">
        <v>9.0473824530000009</v>
      </c>
      <c r="I23" s="2"/>
      <c r="K23" s="2"/>
      <c r="L23" s="2"/>
      <c r="M23" s="1"/>
      <c r="N23" s="1"/>
      <c r="O23" s="2"/>
      <c r="T23" s="2">
        <f t="shared" si="0"/>
        <v>5.6355651301325</v>
      </c>
    </row>
    <row r="24" spans="1:20" x14ac:dyDescent="0.3">
      <c r="A24" s="2">
        <v>1.9499794021325001</v>
      </c>
      <c r="B24" s="2">
        <v>10</v>
      </c>
      <c r="C24" s="2">
        <v>3.7761445575789701</v>
      </c>
      <c r="D24" s="2"/>
      <c r="E24" s="2"/>
      <c r="F24" s="2">
        <v>3.6855857279999999</v>
      </c>
      <c r="G24" s="2">
        <v>2</v>
      </c>
      <c r="H24" s="2">
        <v>9.1340288839999992</v>
      </c>
      <c r="I24" s="2"/>
      <c r="K24" s="2"/>
      <c r="L24" s="2"/>
      <c r="M24" s="1"/>
      <c r="N24" s="1"/>
      <c r="O24" s="2"/>
    </row>
    <row r="25" spans="1:20" x14ac:dyDescent="0.3">
      <c r="A25" s="2">
        <v>1.8349362846970401</v>
      </c>
      <c r="B25" s="2">
        <v>10</v>
      </c>
      <c r="C25" s="2">
        <v>3.96080812037785</v>
      </c>
      <c r="D25" s="2"/>
      <c r="E25" s="2"/>
      <c r="F25" s="2">
        <v>3.869861438</v>
      </c>
      <c r="G25" s="2">
        <v>2</v>
      </c>
      <c r="H25" s="2">
        <v>9.2231509290000009</v>
      </c>
      <c r="I25" s="2"/>
      <c r="J25" s="2"/>
      <c r="K25" s="2"/>
      <c r="L25" s="2"/>
      <c r="M25" s="1"/>
      <c r="N25" s="1"/>
      <c r="O25" s="2"/>
    </row>
    <row r="26" spans="1:20" x14ac:dyDescent="0.3">
      <c r="A26" s="2">
        <v>1.74587064539217</v>
      </c>
      <c r="B26" s="2">
        <v>10</v>
      </c>
      <c r="C26" s="2">
        <v>4.1455100546362997</v>
      </c>
      <c r="D26" s="2"/>
      <c r="E26" s="2"/>
      <c r="F26" s="2">
        <v>4.0541586140000003</v>
      </c>
      <c r="G26" s="2">
        <v>2</v>
      </c>
      <c r="H26" s="2">
        <v>9.2974192989999995</v>
      </c>
      <c r="I26" s="2"/>
      <c r="J26" s="2"/>
      <c r="K26" s="2"/>
      <c r="L26" s="2"/>
      <c r="M26" s="1"/>
      <c r="N26" s="1"/>
      <c r="O26" s="2"/>
    </row>
    <row r="27" spans="1:20" x14ac:dyDescent="0.3">
      <c r="A27" s="2">
        <v>1.6679382110004</v>
      </c>
      <c r="B27" s="2">
        <v>10</v>
      </c>
      <c r="C27" s="2">
        <v>4.3302284338059902</v>
      </c>
      <c r="D27" s="2"/>
      <c r="E27" s="2"/>
      <c r="F27" s="2">
        <v>4.2384933519999999</v>
      </c>
      <c r="G27" s="2">
        <v>2</v>
      </c>
      <c r="H27" s="2">
        <v>9.3456937399999997</v>
      </c>
      <c r="I27" s="2"/>
      <c r="J27" s="2"/>
      <c r="K27" s="2"/>
      <c r="L27" s="2"/>
      <c r="M27" s="1"/>
      <c r="N27" s="1"/>
      <c r="O27" s="2"/>
    </row>
    <row r="28" spans="1:20" x14ac:dyDescent="0.3">
      <c r="A28" s="2">
        <v>1.59000577660864</v>
      </c>
      <c r="B28" s="2">
        <v>10</v>
      </c>
      <c r="C28" s="2">
        <v>4.5149468129756896</v>
      </c>
      <c r="D28" s="2"/>
      <c r="E28" s="2"/>
      <c r="F28" s="2">
        <v>4.4228298800000001</v>
      </c>
      <c r="G28" s="2">
        <v>2</v>
      </c>
      <c r="H28" s="2">
        <v>9.3927303739999992</v>
      </c>
      <c r="I28" s="2"/>
      <c r="J28" s="2"/>
      <c r="K28" s="2"/>
      <c r="L28" s="2"/>
      <c r="M28" s="1"/>
      <c r="N28" s="1"/>
      <c r="O28" s="2"/>
    </row>
    <row r="29" spans="1:20" x14ac:dyDescent="0.3">
      <c r="A29" s="2">
        <v>1.5145473877531199</v>
      </c>
      <c r="B29" s="2">
        <v>10</v>
      </c>
      <c r="C29" s="2">
        <v>4.6996688465701002</v>
      </c>
      <c r="D29" s="2"/>
      <c r="E29" s="2"/>
      <c r="F29" s="2">
        <v>4.6071664070000002</v>
      </c>
      <c r="G29" s="2">
        <v>2</v>
      </c>
      <c r="H29" s="2">
        <v>9.4397670080000005</v>
      </c>
      <c r="I29" s="2"/>
      <c r="J29" s="2"/>
      <c r="K29" s="2"/>
      <c r="L29" s="2"/>
      <c r="M29" s="1"/>
      <c r="N29" s="1"/>
      <c r="O29" s="2"/>
    </row>
    <row r="30" spans="1:20" x14ac:dyDescent="0.3">
      <c r="A30" s="2">
        <v>1.4366149533613599</v>
      </c>
      <c r="B30" s="2">
        <v>10</v>
      </c>
      <c r="C30" s="2">
        <v>4.8843872257398004</v>
      </c>
      <c r="D30" s="2"/>
      <c r="E30" s="2"/>
      <c r="F30" s="2">
        <v>4.7915029349999996</v>
      </c>
      <c r="G30" s="2">
        <v>2</v>
      </c>
      <c r="H30" s="2">
        <v>9.486803643</v>
      </c>
      <c r="I30" s="2"/>
      <c r="J30" s="2"/>
      <c r="K30" s="2"/>
      <c r="L30" s="2"/>
      <c r="M30" s="1"/>
      <c r="N30" s="1"/>
      <c r="O30" s="2"/>
    </row>
    <row r="31" spans="1:20" x14ac:dyDescent="0.3">
      <c r="A31" s="2">
        <v>1.3661046555783301</v>
      </c>
      <c r="B31" s="2">
        <v>10</v>
      </c>
      <c r="C31" s="2">
        <v>5.0691165681836603</v>
      </c>
      <c r="D31" s="2"/>
      <c r="E31" s="2"/>
      <c r="F31" s="2">
        <v>4.9758394619999997</v>
      </c>
      <c r="G31" s="2">
        <v>2</v>
      </c>
      <c r="H31" s="2">
        <v>9.5338402769999995</v>
      </c>
      <c r="I31" s="2"/>
      <c r="J31" s="2"/>
      <c r="K31" s="2"/>
      <c r="L31" s="2"/>
      <c r="M31" s="1"/>
      <c r="N31" s="1"/>
      <c r="O31" s="2"/>
    </row>
    <row r="32" spans="1:20" x14ac:dyDescent="0.3">
      <c r="A32" s="2">
        <v>1.31291267654903</v>
      </c>
      <c r="B32" s="2">
        <v>10</v>
      </c>
      <c r="C32" s="2">
        <v>5.2538714916005604</v>
      </c>
      <c r="D32" s="2"/>
      <c r="E32" s="2"/>
      <c r="F32" s="2">
        <v>5.1602010319999998</v>
      </c>
      <c r="G32" s="2">
        <v>2</v>
      </c>
      <c r="H32" s="2">
        <v>9.563547625</v>
      </c>
      <c r="I32" s="2"/>
      <c r="J32" s="2"/>
      <c r="K32" s="2"/>
      <c r="L32" s="2"/>
      <c r="M32" s="1"/>
      <c r="N32" s="1"/>
      <c r="O32" s="2"/>
    </row>
    <row r="33" spans="1:15" x14ac:dyDescent="0.3">
      <c r="A33" s="2">
        <v>1.2609577202878599</v>
      </c>
      <c r="B33" s="2">
        <v>10</v>
      </c>
      <c r="C33" s="2">
        <v>5.4386282422298304</v>
      </c>
      <c r="D33" s="2"/>
      <c r="E33" s="2"/>
      <c r="F33" s="2">
        <v>5.3445661790000001</v>
      </c>
      <c r="G33" s="2">
        <v>2</v>
      </c>
      <c r="H33" s="2">
        <v>9.5907793609999992</v>
      </c>
      <c r="I33" s="2"/>
      <c r="J33" s="2"/>
      <c r="K33" s="2"/>
      <c r="L33" s="2"/>
      <c r="M33" s="1"/>
      <c r="N33" s="1"/>
      <c r="O33" s="2"/>
    </row>
    <row r="34" spans="1:15" x14ac:dyDescent="0.3">
      <c r="A34" s="2">
        <v>1.2077657412585601</v>
      </c>
      <c r="B34" s="2">
        <v>10</v>
      </c>
      <c r="C34" s="2">
        <v>5.6233831656467403</v>
      </c>
      <c r="D34" s="2"/>
      <c r="E34" s="2"/>
      <c r="F34" s="2">
        <v>5.5289313269999996</v>
      </c>
      <c r="G34" s="2">
        <v>2</v>
      </c>
      <c r="H34" s="2">
        <v>9.6180110970000001</v>
      </c>
      <c r="I34" s="2"/>
      <c r="J34" s="2"/>
      <c r="K34" s="2"/>
      <c r="L34" s="2"/>
      <c r="M34" s="1"/>
      <c r="N34" s="1"/>
      <c r="O34" s="2"/>
    </row>
    <row r="35" spans="1:15" x14ac:dyDescent="0.3">
      <c r="A35" s="2">
        <v>1.15333673946113</v>
      </c>
      <c r="B35" s="2">
        <v>10</v>
      </c>
      <c r="C35" s="2">
        <v>5.8081362618512804</v>
      </c>
      <c r="D35" s="2"/>
      <c r="E35" s="2"/>
      <c r="F35" s="2">
        <v>5.7132964739999998</v>
      </c>
      <c r="G35" s="2">
        <v>2</v>
      </c>
      <c r="H35" s="2">
        <v>9.6452428329999993</v>
      </c>
      <c r="I35" s="2"/>
      <c r="J35" s="2"/>
      <c r="K35" s="2"/>
      <c r="L35" s="2"/>
      <c r="M35" s="1"/>
      <c r="N35" s="1"/>
      <c r="O35" s="2"/>
    </row>
    <row r="36" spans="1:15" x14ac:dyDescent="0.3">
      <c r="A36" s="2">
        <v>1.1026188059680799</v>
      </c>
      <c r="B36" s="2">
        <v>10</v>
      </c>
      <c r="C36" s="2">
        <v>5.9928948396929096</v>
      </c>
      <c r="D36" s="2"/>
      <c r="E36" s="2"/>
      <c r="F36" s="2">
        <v>5.8976616210000001</v>
      </c>
      <c r="G36" s="2">
        <v>2</v>
      </c>
      <c r="H36" s="2">
        <v>9.6724745680000002</v>
      </c>
      <c r="I36" s="2"/>
      <c r="J36" s="2"/>
      <c r="K36" s="2"/>
      <c r="L36" s="2"/>
      <c r="M36" s="1"/>
      <c r="N36" s="1"/>
      <c r="O36" s="2"/>
    </row>
    <row r="37" spans="1:15" x14ac:dyDescent="0.3">
      <c r="A37" s="2">
        <v>1.06056003185189</v>
      </c>
      <c r="B37" s="2">
        <v>10</v>
      </c>
      <c r="C37" s="2">
        <v>6.1776662080210603</v>
      </c>
      <c r="D37" s="2"/>
      <c r="E37" s="2"/>
      <c r="F37" s="2">
        <v>6.0820375010000003</v>
      </c>
      <c r="G37" s="2">
        <v>2</v>
      </c>
      <c r="H37" s="2">
        <v>9.6922794670000005</v>
      </c>
      <c r="I37" s="2"/>
      <c r="J37" s="2"/>
      <c r="K37" s="2"/>
      <c r="L37" s="2"/>
      <c r="M37" s="1"/>
      <c r="N37" s="1"/>
      <c r="O37" s="2"/>
    </row>
    <row r="38" spans="1:15" x14ac:dyDescent="0.3">
      <c r="A38" s="2">
        <v>1.0246863715763199</v>
      </c>
      <c r="B38" s="2">
        <v>10</v>
      </c>
      <c r="C38" s="2">
        <v>6.3624467124110202</v>
      </c>
      <c r="D38" s="2"/>
      <c r="E38" s="2"/>
      <c r="F38" s="2">
        <v>6.2664133809999996</v>
      </c>
      <c r="G38" s="2">
        <v>2</v>
      </c>
      <c r="H38" s="2">
        <v>9.7120843659999991</v>
      </c>
      <c r="I38" s="2"/>
      <c r="J38" s="2"/>
      <c r="K38" s="2"/>
      <c r="L38" s="2"/>
      <c r="M38" s="1"/>
      <c r="N38" s="1"/>
      <c r="O38" s="2"/>
    </row>
    <row r="39" spans="1:15" x14ac:dyDescent="0.3">
      <c r="A39" s="2">
        <v>0.98510164299637804</v>
      </c>
      <c r="B39" s="2">
        <v>10</v>
      </c>
      <c r="C39" s="2">
        <v>6.5472217351638902</v>
      </c>
      <c r="D39" s="2"/>
      <c r="E39" s="2"/>
      <c r="F39" s="2">
        <v>6.4507982039999998</v>
      </c>
      <c r="G39" s="2">
        <v>2</v>
      </c>
      <c r="H39" s="2">
        <v>9.7257002339999996</v>
      </c>
      <c r="I39" s="2"/>
      <c r="J39" s="2"/>
      <c r="K39" s="2"/>
      <c r="L39" s="2"/>
      <c r="M39" s="1"/>
      <c r="N39" s="1"/>
      <c r="O39" s="2"/>
    </row>
    <row r="40" spans="1:15" x14ac:dyDescent="0.3">
      <c r="A40" s="2">
        <v>0.94551691441643304</v>
      </c>
      <c r="B40" s="2">
        <v>10</v>
      </c>
      <c r="C40" s="2">
        <v>6.7319967579167601</v>
      </c>
      <c r="D40" s="2"/>
      <c r="E40" s="2"/>
      <c r="F40" s="2">
        <v>6.6351776610000002</v>
      </c>
      <c r="G40" s="2">
        <v>2</v>
      </c>
      <c r="H40" s="2">
        <v>9.7430295200000003</v>
      </c>
      <c r="I40" s="2"/>
      <c r="J40" s="2"/>
      <c r="K40" s="2"/>
      <c r="L40" s="2"/>
      <c r="M40" s="1"/>
      <c r="N40" s="1"/>
      <c r="O40" s="2"/>
    </row>
    <row r="41" spans="1:15" x14ac:dyDescent="0.3">
      <c r="A41" s="2">
        <v>0.90964325414086</v>
      </c>
      <c r="B41" s="2">
        <v>10</v>
      </c>
      <c r="C41" s="2">
        <v>6.9167772623067201</v>
      </c>
      <c r="D41" s="2"/>
      <c r="E41" s="2"/>
      <c r="F41" s="2">
        <v>6.8195535410000003</v>
      </c>
      <c r="G41" s="2">
        <v>2</v>
      </c>
      <c r="H41" s="2">
        <v>9.7628344190000007</v>
      </c>
      <c r="I41" s="2"/>
      <c r="J41" s="2"/>
      <c r="K41" s="2"/>
      <c r="L41" s="2"/>
      <c r="M41" s="1"/>
      <c r="N41" s="1"/>
      <c r="O41" s="2"/>
    </row>
    <row r="42" spans="1:15" x14ac:dyDescent="0.3">
      <c r="A42" s="2">
        <v>0.87500661663340795</v>
      </c>
      <c r="B42" s="2">
        <v>10</v>
      </c>
      <c r="C42" s="2">
        <v>7.1015595939090401</v>
      </c>
      <c r="D42" s="2"/>
      <c r="E42" s="2"/>
      <c r="F42" s="2">
        <v>7.0039437309999997</v>
      </c>
      <c r="G42" s="2">
        <v>2</v>
      </c>
      <c r="H42" s="2">
        <v>9.7727368680000009</v>
      </c>
      <c r="I42" s="2"/>
      <c r="J42" s="2"/>
      <c r="K42" s="2"/>
      <c r="L42" s="2"/>
      <c r="M42" s="1"/>
      <c r="N42" s="1"/>
      <c r="O42" s="2"/>
    </row>
    <row r="43" spans="1:15" x14ac:dyDescent="0.3">
      <c r="A43" s="2">
        <v>0.84779211573469604</v>
      </c>
      <c r="B43" s="2">
        <v>10</v>
      </c>
      <c r="C43" s="2">
        <v>7.2863528887855198</v>
      </c>
      <c r="D43" s="2"/>
      <c r="E43" s="2"/>
      <c r="F43" s="2">
        <v>7.188323188</v>
      </c>
      <c r="G43" s="2">
        <v>2</v>
      </c>
      <c r="H43" s="2">
        <v>9.7900661549999999</v>
      </c>
      <c r="I43" s="2"/>
      <c r="J43" s="2"/>
      <c r="K43" s="2"/>
      <c r="L43" s="2"/>
      <c r="M43" s="1"/>
      <c r="N43" s="1"/>
      <c r="O43" s="2"/>
    </row>
    <row r="44" spans="1:15" x14ac:dyDescent="0.3">
      <c r="A44" s="2">
        <v>0.81810356929974004</v>
      </c>
      <c r="B44" s="2">
        <v>10</v>
      </c>
      <c r="C44" s="2">
        <v>7.4711425292372704</v>
      </c>
      <c r="D44" s="2"/>
      <c r="E44" s="2"/>
      <c r="F44" s="2">
        <v>7.3727169549999996</v>
      </c>
      <c r="G44" s="2">
        <v>2</v>
      </c>
      <c r="H44" s="2">
        <v>9.7974929920000005</v>
      </c>
      <c r="I44" s="2"/>
      <c r="J44" s="2"/>
      <c r="K44" s="2"/>
      <c r="L44" s="2"/>
      <c r="M44" s="1"/>
      <c r="N44" s="1"/>
      <c r="O44" s="2"/>
    </row>
    <row r="45" spans="1:15" x14ac:dyDescent="0.3">
      <c r="A45" s="2">
        <v>0.78965204563290503</v>
      </c>
      <c r="B45" s="2">
        <v>10</v>
      </c>
      <c r="C45" s="2">
        <v>7.65593399690139</v>
      </c>
      <c r="D45" s="2"/>
      <c r="E45" s="2"/>
      <c r="F45" s="2">
        <v>7.5571089330000003</v>
      </c>
      <c r="G45" s="2">
        <v>2</v>
      </c>
      <c r="H45" s="2">
        <v>9.8061576349999999</v>
      </c>
      <c r="I45" s="2"/>
      <c r="J45" s="2"/>
      <c r="K45" s="2"/>
      <c r="L45" s="2"/>
      <c r="M45" s="1"/>
      <c r="N45" s="1"/>
      <c r="O45" s="2"/>
    </row>
    <row r="46" spans="1:15" x14ac:dyDescent="0.3">
      <c r="A46" s="2">
        <v>0.76120052196606902</v>
      </c>
      <c r="B46" s="2">
        <v>10</v>
      </c>
      <c r="C46" s="2">
        <v>7.8407254645655096</v>
      </c>
      <c r="D46" s="2"/>
      <c r="E46" s="2"/>
      <c r="F46" s="2">
        <v>7.7414901790000004</v>
      </c>
      <c r="G46" s="2">
        <v>2</v>
      </c>
      <c r="H46" s="2">
        <v>9.822249115</v>
      </c>
      <c r="I46" s="2"/>
      <c r="J46" s="2"/>
      <c r="K46" s="2"/>
      <c r="L46" s="2"/>
      <c r="M46" s="1"/>
      <c r="N46" s="1"/>
      <c r="O46" s="2"/>
    </row>
    <row r="47" spans="1:15" x14ac:dyDescent="0.3">
      <c r="A47" s="2">
        <v>0.73522304383548198</v>
      </c>
      <c r="B47" s="2">
        <v>10</v>
      </c>
      <c r="C47" s="2">
        <v>8.0255205866543502</v>
      </c>
      <c r="D47" s="2"/>
      <c r="E47" s="2"/>
      <c r="F47" s="2">
        <v>7.9258893129999999</v>
      </c>
      <c r="G47" s="2">
        <v>2</v>
      </c>
      <c r="H47" s="2">
        <v>9.8259625330000002</v>
      </c>
      <c r="I47" s="2"/>
      <c r="J47" s="2"/>
      <c r="K47" s="2"/>
      <c r="L47" s="2"/>
      <c r="M47" s="1"/>
      <c r="N47" s="1"/>
      <c r="O47" s="2"/>
    </row>
    <row r="48" spans="1:15" x14ac:dyDescent="0.3">
      <c r="A48" s="2">
        <v>0.71171961124113903</v>
      </c>
      <c r="B48" s="2">
        <v>10</v>
      </c>
      <c r="C48" s="2">
        <v>8.2103193631679101</v>
      </c>
      <c r="D48" s="2"/>
      <c r="E48" s="2"/>
      <c r="F48" s="2">
        <v>8.1102759249999998</v>
      </c>
      <c r="G48" s="2">
        <v>2</v>
      </c>
      <c r="H48" s="2">
        <v>9.838340595</v>
      </c>
      <c r="I48" s="2"/>
      <c r="J48" s="2"/>
      <c r="K48" s="2"/>
      <c r="L48" s="2"/>
      <c r="M48" s="1"/>
      <c r="N48" s="1"/>
      <c r="O48" s="2"/>
    </row>
    <row r="49" spans="1:15" x14ac:dyDescent="0.3">
      <c r="A49" s="2">
        <v>0.68945320141492195</v>
      </c>
      <c r="B49" s="2">
        <v>10</v>
      </c>
      <c r="C49" s="2">
        <v>8.3951199668938301</v>
      </c>
      <c r="D49" s="2"/>
      <c r="E49" s="2"/>
      <c r="F49" s="2">
        <v>8.2946625370000007</v>
      </c>
      <c r="G49" s="2">
        <v>2</v>
      </c>
      <c r="H49" s="2">
        <v>9.8507186569999998</v>
      </c>
      <c r="I49" s="2"/>
      <c r="J49" s="2"/>
      <c r="K49" s="2"/>
      <c r="L49" s="2"/>
      <c r="M49" s="1"/>
      <c r="N49" s="1"/>
      <c r="O49" s="2"/>
    </row>
    <row r="50" spans="1:15" x14ac:dyDescent="0.3">
      <c r="A50" s="2">
        <v>0.66842381435682796</v>
      </c>
      <c r="B50" s="2">
        <v>10</v>
      </c>
      <c r="C50" s="2">
        <v>8.5799223978321102</v>
      </c>
      <c r="D50" s="2"/>
      <c r="E50" s="2"/>
      <c r="F50" s="2">
        <v>8.4790652479999995</v>
      </c>
      <c r="G50" s="2">
        <v>2</v>
      </c>
      <c r="H50" s="2">
        <v>9.8519564630000005</v>
      </c>
      <c r="I50" s="2"/>
      <c r="J50" s="2"/>
      <c r="K50" s="2"/>
      <c r="L50" s="2"/>
      <c r="M50" s="1"/>
      <c r="N50" s="1"/>
      <c r="O50" s="2"/>
    </row>
    <row r="51" spans="1:15" x14ac:dyDescent="0.3">
      <c r="A51" s="2">
        <v>0.64986847283497795</v>
      </c>
      <c r="B51" s="2">
        <v>10</v>
      </c>
      <c r="C51" s="2">
        <v>8.7647284831951193</v>
      </c>
      <c r="D51" s="2"/>
      <c r="E51" s="2"/>
      <c r="F51" s="2">
        <v>8.6634661699999995</v>
      </c>
      <c r="G51" s="2">
        <v>2</v>
      </c>
      <c r="H51" s="2">
        <v>9.8544320750000001</v>
      </c>
      <c r="I51" s="2"/>
      <c r="J51" s="2"/>
      <c r="K51" s="2"/>
      <c r="L51" s="2"/>
      <c r="M51" s="1"/>
      <c r="N51" s="1"/>
      <c r="O51" s="2"/>
    </row>
    <row r="52" spans="1:15" x14ac:dyDescent="0.3">
      <c r="A52" s="2">
        <v>0.62883908577688297</v>
      </c>
      <c r="B52" s="2">
        <v>10</v>
      </c>
      <c r="C52" s="2">
        <v>8.9495309141333994</v>
      </c>
      <c r="D52" s="2"/>
      <c r="E52" s="2"/>
      <c r="F52" s="2">
        <v>8.8478545709999992</v>
      </c>
      <c r="G52" s="2">
        <v>2</v>
      </c>
      <c r="H52" s="2">
        <v>9.8655723309999992</v>
      </c>
      <c r="I52" s="2"/>
      <c r="J52" s="2"/>
      <c r="K52" s="2"/>
      <c r="L52" s="2"/>
      <c r="M52" s="1"/>
      <c r="N52" s="1"/>
      <c r="O52" s="2"/>
    </row>
    <row r="53" spans="1:15" x14ac:dyDescent="0.3">
      <c r="A53" s="2">
        <v>0.606572675950664</v>
      </c>
      <c r="B53" s="2">
        <v>10</v>
      </c>
      <c r="C53" s="2">
        <v>9.1343315178593194</v>
      </c>
      <c r="D53" s="2"/>
      <c r="E53" s="2"/>
      <c r="F53" s="2">
        <v>9.0322393939999994</v>
      </c>
      <c r="G53" s="2">
        <v>2</v>
      </c>
      <c r="H53" s="2">
        <v>9.8791881989999997</v>
      </c>
      <c r="I53" s="2"/>
      <c r="J53" s="2"/>
      <c r="K53" s="2"/>
      <c r="L53" s="2"/>
      <c r="M53" s="1"/>
      <c r="N53" s="1"/>
      <c r="O53" s="2"/>
    </row>
    <row r="54" spans="1:15" x14ac:dyDescent="0.3">
      <c r="A54" s="2">
        <v>0.59296542550130804</v>
      </c>
      <c r="B54" s="2">
        <v>10</v>
      </c>
      <c r="C54" s="2">
        <v>9.3191449120717706</v>
      </c>
      <c r="D54" s="2"/>
      <c r="E54" s="2"/>
      <c r="F54" s="2">
        <v>9.2166438940000006</v>
      </c>
      <c r="G54" s="2">
        <v>2</v>
      </c>
      <c r="H54" s="2">
        <v>9.8791881989999997</v>
      </c>
      <c r="I54" s="2"/>
      <c r="J54" s="2"/>
      <c r="K54" s="2"/>
      <c r="L54" s="2"/>
      <c r="M54" s="1"/>
      <c r="N54" s="1"/>
      <c r="O54" s="2"/>
    </row>
    <row r="55" spans="1:15" x14ac:dyDescent="0.3">
      <c r="A55" s="2">
        <v>0.576884129515706</v>
      </c>
      <c r="B55" s="2">
        <v>10</v>
      </c>
      <c r="C55" s="2">
        <v>9.5039546518594893</v>
      </c>
      <c r="D55" s="2"/>
      <c r="E55" s="2"/>
      <c r="F55" s="2">
        <v>9.4010483929999999</v>
      </c>
      <c r="G55" s="2">
        <v>2</v>
      </c>
      <c r="H55" s="2">
        <v>9.8791881989999997</v>
      </c>
      <c r="I55" s="2"/>
      <c r="J55" s="2"/>
      <c r="K55" s="2"/>
      <c r="L55" s="2"/>
      <c r="M55" s="1"/>
      <c r="N55" s="1"/>
      <c r="O55" s="2"/>
    </row>
    <row r="56" spans="1:15" x14ac:dyDescent="0.3">
      <c r="A56" s="2">
        <v>0.55585474245761102</v>
      </c>
      <c r="B56" s="2">
        <v>10</v>
      </c>
      <c r="C56" s="2">
        <v>9.6887570827977694</v>
      </c>
      <c r="D56" s="2"/>
      <c r="E56" s="2"/>
      <c r="F56" s="2">
        <v>9.5854475259999994</v>
      </c>
      <c r="G56" s="2">
        <v>2</v>
      </c>
      <c r="H56" s="2">
        <v>9.8829016169999999</v>
      </c>
      <c r="I56" s="2"/>
      <c r="J56" s="2"/>
      <c r="K56" s="2"/>
      <c r="L56" s="2"/>
      <c r="M56" s="1"/>
      <c r="N56" s="1"/>
      <c r="O56" s="2"/>
    </row>
    <row r="57" spans="1:15" x14ac:dyDescent="0.3">
      <c r="A57" s="2">
        <v>0.54472153754450203</v>
      </c>
      <c r="B57" s="2">
        <v>10</v>
      </c>
      <c r="C57" s="2">
        <v>9.8735741314349408</v>
      </c>
      <c r="D57" s="2"/>
      <c r="E57" s="2"/>
      <c r="F57" s="2">
        <v>9.7698335420000006</v>
      </c>
      <c r="G57" s="2">
        <v>2</v>
      </c>
      <c r="H57" s="2">
        <v>9.8956922810000005</v>
      </c>
      <c r="I57" s="2"/>
      <c r="J57" s="2"/>
      <c r="K57" s="2"/>
      <c r="L57" s="2"/>
      <c r="M57" s="1"/>
      <c r="N57" s="1"/>
      <c r="O57" s="2"/>
    </row>
    <row r="58" spans="1:15" x14ac:dyDescent="0.3">
      <c r="A58" s="2">
        <v>0.52585694033062302</v>
      </c>
      <c r="B58" s="2">
        <v>10</v>
      </c>
      <c r="C58" s="2">
        <v>9.9995691029567197</v>
      </c>
      <c r="D58" s="2"/>
      <c r="E58" s="2"/>
      <c r="F58" s="2">
        <v>9.9481560370000004</v>
      </c>
      <c r="G58" s="2">
        <v>2</v>
      </c>
      <c r="H58" s="2">
        <v>9.8859961330000008</v>
      </c>
      <c r="I58" s="2"/>
      <c r="J58" s="2"/>
      <c r="K58" s="2"/>
      <c r="L58" s="2"/>
      <c r="M58" s="1"/>
      <c r="N58" s="1"/>
      <c r="O58" s="2"/>
    </row>
    <row r="59" spans="1:15" x14ac:dyDescent="0.3">
      <c r="A59" s="2">
        <v>9.4736842105263097</v>
      </c>
      <c r="B59" s="2">
        <v>8</v>
      </c>
      <c r="C59" s="2">
        <v>0.11735562890036901</v>
      </c>
      <c r="D59" s="2"/>
      <c r="E59" s="2"/>
      <c r="F59" s="2">
        <v>0.200616028</v>
      </c>
      <c r="G59" s="2">
        <v>2</v>
      </c>
      <c r="H59" s="2">
        <v>1.1737089199999999</v>
      </c>
      <c r="I59" s="2"/>
      <c r="J59" s="2"/>
      <c r="K59" s="2"/>
      <c r="L59" s="2"/>
      <c r="M59" s="1"/>
      <c r="N59" s="1"/>
      <c r="O59" s="2"/>
    </row>
    <row r="60" spans="1:15" x14ac:dyDescent="0.3">
      <c r="A60" s="2">
        <v>9.2344497607655391</v>
      </c>
      <c r="B60" s="2">
        <v>8</v>
      </c>
      <c r="C60" s="2">
        <v>0.17608644950633601</v>
      </c>
      <c r="D60" s="2"/>
      <c r="E60" s="2"/>
      <c r="F60" s="2">
        <v>0.14332139299999999</v>
      </c>
      <c r="G60" s="2">
        <v>2</v>
      </c>
      <c r="H60" s="2">
        <v>0.82159624399999998</v>
      </c>
      <c r="I60" s="2"/>
      <c r="J60" s="2"/>
      <c r="K60" s="2"/>
      <c r="L60" s="2"/>
      <c r="M60" s="1"/>
      <c r="N60" s="1"/>
      <c r="O60" s="2"/>
    </row>
    <row r="61" spans="1:15" x14ac:dyDescent="0.3">
      <c r="A61" s="2">
        <v>8.6842105263157805</v>
      </c>
      <c r="B61" s="2">
        <v>8</v>
      </c>
      <c r="C61" s="2">
        <v>0.293442078406705</v>
      </c>
      <c r="D61" s="2"/>
      <c r="E61" s="2"/>
      <c r="F61" s="2">
        <v>6.0444978000000003E-2</v>
      </c>
      <c r="G61" s="2">
        <v>4</v>
      </c>
      <c r="H61" s="2">
        <v>0.37531242599999998</v>
      </c>
      <c r="I61" s="2"/>
      <c r="J61" s="2"/>
      <c r="K61" s="2"/>
      <c r="L61" s="2"/>
      <c r="M61" s="1"/>
      <c r="N61" s="1"/>
      <c r="O61" s="2"/>
    </row>
    <row r="62" spans="1:15" x14ac:dyDescent="0.3">
      <c r="A62" s="2">
        <v>8.20574162679425</v>
      </c>
      <c r="B62" s="2">
        <v>8</v>
      </c>
      <c r="C62" s="2">
        <v>0.39613267087417697</v>
      </c>
      <c r="D62" s="2"/>
      <c r="E62" s="2"/>
      <c r="F62" s="2">
        <v>0.16899151600000001</v>
      </c>
      <c r="G62" s="2">
        <v>4</v>
      </c>
      <c r="H62" s="2">
        <v>0.66578427399999995</v>
      </c>
      <c r="I62" s="2"/>
      <c r="J62" s="2"/>
      <c r="K62" s="2"/>
      <c r="L62" s="2"/>
      <c r="M62" s="1"/>
      <c r="N62" s="1"/>
      <c r="O62" s="2"/>
    </row>
    <row r="63" spans="1:15" x14ac:dyDescent="0.3">
      <c r="A63" s="2">
        <v>7.4401913875597998</v>
      </c>
      <c r="B63" s="2">
        <v>8</v>
      </c>
      <c r="C63" s="2">
        <v>0.57225445781770101</v>
      </c>
      <c r="D63" s="2"/>
      <c r="E63" s="2"/>
      <c r="F63" s="2">
        <v>0.269129797</v>
      </c>
      <c r="G63" s="2">
        <v>4</v>
      </c>
      <c r="H63" s="2">
        <v>0.97441061200000001</v>
      </c>
      <c r="I63" s="2"/>
      <c r="J63" s="2"/>
      <c r="K63" s="2"/>
      <c r="L63" s="2"/>
      <c r="M63" s="1"/>
      <c r="N63" s="1"/>
      <c r="O63" s="2"/>
    </row>
    <row r="64" spans="1:15" x14ac:dyDescent="0.3">
      <c r="A64" s="2">
        <v>6.8181818181818103</v>
      </c>
      <c r="B64" s="2">
        <v>8</v>
      </c>
      <c r="C64" s="2">
        <v>0.71904617189542896</v>
      </c>
      <c r="D64" s="2"/>
      <c r="E64" s="2"/>
      <c r="F64" s="2">
        <v>0.36924840199999998</v>
      </c>
      <c r="G64" s="2">
        <v>4</v>
      </c>
      <c r="H64" s="2">
        <v>1.296652819</v>
      </c>
      <c r="I64" s="2"/>
      <c r="J64" s="2"/>
      <c r="K64" s="2"/>
      <c r="L64" s="2"/>
      <c r="M64" s="1"/>
      <c r="N64" s="1"/>
      <c r="O64" s="2"/>
    </row>
    <row r="65" spans="1:15" x14ac:dyDescent="0.3">
      <c r="A65" s="2">
        <v>5.9808612440191302</v>
      </c>
      <c r="B65" s="2">
        <v>8</v>
      </c>
      <c r="C65" s="2">
        <v>0.89506194652738902</v>
      </c>
      <c r="D65" s="2"/>
      <c r="E65" s="2"/>
      <c r="F65" s="2">
        <v>0.46937356499999999</v>
      </c>
      <c r="G65" s="2">
        <v>4</v>
      </c>
      <c r="H65" s="2">
        <v>1.6143564020000001</v>
      </c>
      <c r="I65" s="2"/>
      <c r="J65" s="2"/>
      <c r="K65" s="2"/>
      <c r="L65" s="2"/>
      <c r="M65" s="1"/>
      <c r="N65" s="1"/>
      <c r="O65" s="2"/>
    </row>
    <row r="66" spans="1:15" x14ac:dyDescent="0.3">
      <c r="A66" s="2">
        <v>5.4306220095693698</v>
      </c>
      <c r="B66" s="2">
        <v>8</v>
      </c>
      <c r="C66" s="2">
        <v>1.01241757542775</v>
      </c>
      <c r="D66" s="2"/>
      <c r="E66" s="2"/>
      <c r="F66" s="2">
        <v>0.56950528700000003</v>
      </c>
      <c r="G66" s="2">
        <v>4</v>
      </c>
      <c r="H66" s="2">
        <v>1.9275213630000001</v>
      </c>
      <c r="I66" s="2"/>
      <c r="J66" s="2"/>
      <c r="K66" s="2"/>
      <c r="L66" s="2"/>
      <c r="M66" s="1"/>
      <c r="N66" s="1"/>
      <c r="O66" s="2"/>
    </row>
    <row r="67" spans="1:15" x14ac:dyDescent="0.3">
      <c r="A67" s="2">
        <v>4.6172248803827696</v>
      </c>
      <c r="B67" s="2">
        <v>8</v>
      </c>
      <c r="C67" s="2">
        <v>1.42480546740828</v>
      </c>
      <c r="D67" s="2"/>
      <c r="E67" s="2"/>
      <c r="F67" s="2">
        <v>0.66962389099999997</v>
      </c>
      <c r="G67" s="2">
        <v>4</v>
      </c>
      <c r="H67" s="2">
        <v>2.2497635690000002</v>
      </c>
      <c r="I67" s="2"/>
      <c r="J67" s="2"/>
      <c r="K67" s="2"/>
      <c r="L67" s="2"/>
      <c r="M67" s="1"/>
      <c r="N67" s="1"/>
      <c r="O67" s="2"/>
    </row>
    <row r="68" spans="1:15" x14ac:dyDescent="0.3">
      <c r="A68" s="2">
        <v>4.2105263157894699</v>
      </c>
      <c r="B68" s="2">
        <v>8</v>
      </c>
      <c r="C68" s="2">
        <v>1.645770462143</v>
      </c>
      <c r="D68" s="2"/>
      <c r="E68" s="2"/>
      <c r="F68" s="2">
        <v>0.76974905500000002</v>
      </c>
      <c r="G68" s="2">
        <v>4</v>
      </c>
      <c r="H68" s="2">
        <v>2.5674671529999999</v>
      </c>
      <c r="I68" s="2"/>
      <c r="J68" s="2"/>
      <c r="K68" s="2"/>
      <c r="L68" s="2"/>
      <c r="M68" s="1"/>
      <c r="N68" s="1"/>
      <c r="O68" s="2"/>
    </row>
    <row r="69" spans="1:15" x14ac:dyDescent="0.3">
      <c r="A69" s="2">
        <v>3.7320574162679399</v>
      </c>
      <c r="B69" s="2">
        <v>8</v>
      </c>
      <c r="C69" s="2">
        <v>1.86662944456616</v>
      </c>
      <c r="D69" s="2"/>
      <c r="E69" s="2"/>
      <c r="F69" s="2">
        <v>0.86987749700000006</v>
      </c>
      <c r="G69" s="2">
        <v>4</v>
      </c>
      <c r="H69" s="2">
        <v>2.882901425</v>
      </c>
      <c r="I69" s="2"/>
      <c r="J69" s="2"/>
      <c r="K69" s="2"/>
      <c r="L69" s="2"/>
      <c r="M69" s="1"/>
      <c r="N69" s="1"/>
      <c r="O6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I10" sqref="I10"/>
    </sheetView>
  </sheetViews>
  <sheetFormatPr defaultRowHeight="31.8" customHeight="1" x14ac:dyDescent="0.3"/>
  <cols>
    <col min="1" max="1" width="24.21875" style="2" customWidth="1"/>
    <col min="2" max="3" width="8.88671875" style="2"/>
    <col min="4" max="4" width="27.88671875" style="2" customWidth="1"/>
    <col min="5" max="16384" width="8.88671875" style="2"/>
  </cols>
  <sheetData>
    <row r="1" spans="1:5" s="3" customFormat="1" ht="31.8" customHeight="1" x14ac:dyDescent="0.3">
      <c r="A1" s="3" t="s">
        <v>17</v>
      </c>
      <c r="B1" s="3" t="s">
        <v>18</v>
      </c>
      <c r="D1" s="3" t="s">
        <v>17</v>
      </c>
      <c r="E1" s="3" t="s">
        <v>18</v>
      </c>
    </row>
    <row r="2" spans="1:5" ht="31.8" customHeight="1" x14ac:dyDescent="0.3">
      <c r="A2" s="2">
        <v>7.5423781999999995E-2</v>
      </c>
      <c r="B2" s="2">
        <v>15.012628210000001</v>
      </c>
      <c r="D2" s="2">
        <v>0.28785065199999998</v>
      </c>
      <c r="E2" s="2">
        <v>19.510712550000001</v>
      </c>
    </row>
    <row r="3" spans="1:5" ht="31.8" customHeight="1" x14ac:dyDescent="0.3">
      <c r="A3" s="2">
        <v>9.1670798999999997E-2</v>
      </c>
      <c r="B3" s="2">
        <v>14.411236260000001</v>
      </c>
      <c r="D3" s="2">
        <v>0.32378627500000001</v>
      </c>
      <c r="E3" s="2">
        <v>18.626897029999999</v>
      </c>
    </row>
    <row r="4" spans="1:5" ht="31.8" customHeight="1" x14ac:dyDescent="0.3">
      <c r="A4" s="2">
        <v>0.107918844</v>
      </c>
      <c r="B4" s="2">
        <v>13.79830492</v>
      </c>
      <c r="D4" s="2">
        <v>0.363199828</v>
      </c>
      <c r="E4" s="2">
        <v>17.65432491</v>
      </c>
    </row>
    <row r="5" spans="1:5" ht="31.8" customHeight="1" x14ac:dyDescent="0.3">
      <c r="A5" s="2">
        <v>0.12416689</v>
      </c>
      <c r="B5" s="2">
        <v>13.18537358</v>
      </c>
      <c r="D5" s="2">
        <v>0.40261338000000002</v>
      </c>
      <c r="E5" s="2">
        <v>16.681752790000001</v>
      </c>
    </row>
    <row r="6" spans="1:5" ht="31.8" customHeight="1" x14ac:dyDescent="0.3">
      <c r="A6" s="2">
        <v>0.140413907</v>
      </c>
      <c r="B6" s="2">
        <v>12.58398163</v>
      </c>
      <c r="D6" s="2">
        <v>0.444345094</v>
      </c>
      <c r="E6" s="2">
        <v>15.65513823</v>
      </c>
    </row>
    <row r="7" spans="1:5" ht="31.8" customHeight="1" x14ac:dyDescent="0.3">
      <c r="A7" s="2">
        <v>0.15859603999999999</v>
      </c>
      <c r="B7" s="2">
        <v>11.900371829999999</v>
      </c>
      <c r="D7" s="2">
        <v>0.473332372</v>
      </c>
      <c r="E7" s="2">
        <v>14.86456342</v>
      </c>
    </row>
    <row r="8" spans="1:5" ht="31.8" customHeight="1" x14ac:dyDescent="0.3">
      <c r="A8" s="2">
        <v>0.17523021699999999</v>
      </c>
      <c r="B8" s="2">
        <v>11.280997729999999</v>
      </c>
      <c r="D8" s="2">
        <v>0.49650791500000002</v>
      </c>
      <c r="E8" s="2">
        <v>14.392313250000001</v>
      </c>
    </row>
    <row r="9" spans="1:5" ht="31.8" customHeight="1" x14ac:dyDescent="0.3">
      <c r="A9" s="2">
        <v>0.19147826300000001</v>
      </c>
      <c r="B9" s="2">
        <v>10.66806639</v>
      </c>
      <c r="D9" s="2">
        <v>0.523172199</v>
      </c>
      <c r="E9" s="2">
        <v>13.709993989999999</v>
      </c>
    </row>
    <row r="10" spans="1:5" ht="31.8" customHeight="1" x14ac:dyDescent="0.3">
      <c r="A10" s="2">
        <v>0.208499715</v>
      </c>
      <c r="B10" s="2">
        <v>10.02942797</v>
      </c>
      <c r="D10" s="2">
        <v>0.56374483200000003</v>
      </c>
      <c r="E10" s="2">
        <v>12.71040064</v>
      </c>
    </row>
    <row r="11" spans="1:5" ht="31.8" customHeight="1" x14ac:dyDescent="0.3">
      <c r="A11" s="2">
        <v>0.223973326</v>
      </c>
      <c r="B11" s="2">
        <v>9.4537430950000001</v>
      </c>
      <c r="D11" s="2">
        <v>0.60431746500000005</v>
      </c>
      <c r="E11" s="2">
        <v>11.710807300000001</v>
      </c>
    </row>
    <row r="12" spans="1:5" ht="31.8" customHeight="1" x14ac:dyDescent="0.3">
      <c r="A12" s="2">
        <v>0.239446937</v>
      </c>
      <c r="B12" s="2">
        <v>8.8780582159999994</v>
      </c>
      <c r="D12" s="2">
        <v>0.64373101799999999</v>
      </c>
      <c r="E12" s="2">
        <v>10.73823518</v>
      </c>
    </row>
    <row r="13" spans="1:5" ht="31.8" customHeight="1" x14ac:dyDescent="0.3">
      <c r="A13" s="2">
        <v>0.25646838900000002</v>
      </c>
      <c r="B13" s="2">
        <v>8.2394198030000005</v>
      </c>
      <c r="D13" s="2">
        <v>0.68314456999999995</v>
      </c>
      <c r="E13" s="2">
        <v>9.7656630609999997</v>
      </c>
    </row>
    <row r="14" spans="1:5" ht="31.8" customHeight="1" x14ac:dyDescent="0.3">
      <c r="A14" s="2">
        <v>0.27271643400000001</v>
      </c>
      <c r="B14" s="2">
        <v>7.6264884640000004</v>
      </c>
      <c r="D14" s="2">
        <v>0.72371720299999998</v>
      </c>
      <c r="E14" s="2">
        <v>8.7660697170000006</v>
      </c>
    </row>
    <row r="15" spans="1:5" ht="31.8" customHeight="1" x14ac:dyDescent="0.3">
      <c r="A15" s="2">
        <v>0.28935061200000001</v>
      </c>
      <c r="B15" s="2">
        <v>7.0071143579999999</v>
      </c>
      <c r="D15" s="2">
        <v>0.76428983699999997</v>
      </c>
      <c r="E15" s="2">
        <v>7.7664763729999997</v>
      </c>
    </row>
    <row r="16" spans="1:5" ht="31.8" customHeight="1" x14ac:dyDescent="0.3">
      <c r="A16" s="2">
        <v>0.307532745</v>
      </c>
      <c r="B16" s="2">
        <v>6.3235045630000002</v>
      </c>
      <c r="D16" s="2">
        <v>0.80370338900000005</v>
      </c>
      <c r="E16" s="2">
        <v>6.7939042540000001</v>
      </c>
    </row>
    <row r="17" spans="1:5" ht="31.8" customHeight="1" x14ac:dyDescent="0.3">
      <c r="A17" s="2">
        <v>0.32377976200000003</v>
      </c>
      <c r="B17" s="2">
        <v>5.7221126099999999</v>
      </c>
      <c r="D17" s="2">
        <v>0.82485946700000001</v>
      </c>
      <c r="E17" s="2">
        <v>5.0766272189999997</v>
      </c>
    </row>
    <row r="18" spans="1:5" ht="31.8" customHeight="1" x14ac:dyDescent="0.3">
      <c r="A18" s="2">
        <v>0.33863546999999999</v>
      </c>
      <c r="B18" s="2">
        <v>5.157761882</v>
      </c>
      <c r="D18" s="2">
        <v>0.265628698</v>
      </c>
      <c r="E18" s="2">
        <v>19.64585799</v>
      </c>
    </row>
    <row r="19" spans="1:5" ht="31.8" customHeight="1" x14ac:dyDescent="0.3">
      <c r="A19" s="2">
        <v>0.35861229900000002</v>
      </c>
      <c r="B19" s="2">
        <v>4.2370628359999998</v>
      </c>
      <c r="D19" s="2">
        <v>0.72636464499999998</v>
      </c>
      <c r="E19" s="2">
        <v>10.1885355</v>
      </c>
    </row>
    <row r="20" spans="1:5" ht="31.8" customHeight="1" x14ac:dyDescent="0.3">
      <c r="A20" s="2">
        <v>0.37415638200000001</v>
      </c>
      <c r="B20" s="2">
        <v>3.7358647070000002</v>
      </c>
      <c r="D20" s="2">
        <v>0.49421967500000002</v>
      </c>
      <c r="E20" s="2">
        <v>14.855103550000001</v>
      </c>
    </row>
    <row r="21" spans="1:5" ht="31.8" customHeight="1" x14ac:dyDescent="0.3">
      <c r="A21" s="2">
        <v>0.39612044699999999</v>
      </c>
      <c r="B21" s="2">
        <v>3.013348508</v>
      </c>
      <c r="D21" s="2">
        <v>0.54071005900000002</v>
      </c>
      <c r="E21" s="2">
        <v>13.23298817</v>
      </c>
    </row>
    <row r="22" spans="1:5" ht="31.8" customHeight="1" x14ac:dyDescent="0.3">
      <c r="A22" s="2">
        <v>0.41198167499999999</v>
      </c>
      <c r="B22" s="2">
        <v>2.4145528600000001</v>
      </c>
      <c r="D22" s="2">
        <v>0.74257766300000005</v>
      </c>
      <c r="E22" s="2">
        <v>8.2784763310000002</v>
      </c>
    </row>
    <row r="23" spans="1:5" ht="31.8" customHeight="1" x14ac:dyDescent="0.3">
      <c r="A23" s="2">
        <v>0.43284678399999998</v>
      </c>
      <c r="B23" s="2">
        <v>1.9096378570000001</v>
      </c>
      <c r="D23" s="2">
        <v>0.82122411200000001</v>
      </c>
      <c r="E23" s="2">
        <v>5.8653106509999997</v>
      </c>
    </row>
    <row r="24" spans="1:5" ht="31.8" customHeight="1" x14ac:dyDescent="0.3">
      <c r="A24" s="2">
        <v>0.44331680000000001</v>
      </c>
      <c r="B24" s="2">
        <v>1.2368669489999999</v>
      </c>
    </row>
    <row r="26" spans="1:5" ht="31.8" customHeight="1" x14ac:dyDescent="0.3">
      <c r="A26" s="2" t="s">
        <v>19</v>
      </c>
      <c r="D26" s="2" t="s">
        <v>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9"/>
  <sheetViews>
    <sheetView topLeftCell="B1" workbookViewId="0">
      <selection activeCell="S15" sqref="S15"/>
    </sheetView>
  </sheetViews>
  <sheetFormatPr defaultRowHeight="14.4" x14ac:dyDescent="0.3"/>
  <cols>
    <col min="1" max="1" width="25.44140625" style="2" customWidth="1"/>
    <col min="2" max="2" width="12.109375" style="2" customWidth="1"/>
    <col min="3" max="3" width="19" style="2" customWidth="1"/>
    <col min="4" max="4" width="21.33203125" customWidth="1"/>
    <col min="6" max="8" width="8.88671875" style="2"/>
    <col min="9" max="10" width="8.88671875" style="28"/>
    <col min="11" max="11" width="14.44140625" customWidth="1"/>
    <col min="12" max="12" width="25" customWidth="1"/>
    <col min="13" max="13" width="26.21875" customWidth="1"/>
    <col min="15" max="17" width="8.88671875" style="2"/>
    <col min="18" max="18" width="14.88671875" style="2" customWidth="1"/>
    <col min="19" max="16384" width="8.88671875" style="2"/>
  </cols>
  <sheetData>
    <row r="1" spans="1:18" s="30" customFormat="1" ht="53.4" customHeight="1" x14ac:dyDescent="0.3">
      <c r="A1" s="30" t="s">
        <v>60</v>
      </c>
      <c r="B1" s="30" t="s">
        <v>61</v>
      </c>
      <c r="C1" s="30" t="s">
        <v>59</v>
      </c>
      <c r="D1" s="30" t="s">
        <v>62</v>
      </c>
      <c r="E1" s="30" t="s">
        <v>64</v>
      </c>
      <c r="F1" s="30" t="s">
        <v>65</v>
      </c>
      <c r="G1" s="30" t="s">
        <v>66</v>
      </c>
      <c r="H1" s="30" t="s">
        <v>67</v>
      </c>
      <c r="I1" s="31" t="s">
        <v>68</v>
      </c>
      <c r="J1" s="31" t="s">
        <v>69</v>
      </c>
      <c r="K1" s="30" t="s">
        <v>75</v>
      </c>
      <c r="L1" s="30" t="s">
        <v>76</v>
      </c>
      <c r="M1" s="30" t="s">
        <v>77</v>
      </c>
      <c r="N1" s="30" t="s">
        <v>71</v>
      </c>
      <c r="O1" s="30" t="s">
        <v>70</v>
      </c>
      <c r="P1" s="30" t="s">
        <v>78</v>
      </c>
      <c r="Q1" s="30" t="s">
        <v>79</v>
      </c>
      <c r="R1" s="30" t="s">
        <v>63</v>
      </c>
    </row>
    <row r="2" spans="1:18" x14ac:dyDescent="0.3">
      <c r="A2" s="2">
        <v>10</v>
      </c>
      <c r="B2" s="2">
        <v>9.6359111161742703</v>
      </c>
      <c r="C2" s="2">
        <f xml:space="preserve"> (1-(A2^3/(A2+B2)^3))</f>
        <v>0.86791702955072125</v>
      </c>
      <c r="D2" s="2">
        <f>(A2^3/(A2+B2)^3)</f>
        <v>0.13208297044927877</v>
      </c>
      <c r="E2" s="2">
        <f>C2*1745</f>
        <v>1514.5152165660086</v>
      </c>
      <c r="F2" s="2">
        <f>D2*800</f>
        <v>105.66637635942303</v>
      </c>
      <c r="G2" s="2">
        <f>C2*4.7</f>
        <v>4.0792100388883901</v>
      </c>
      <c r="H2" s="2">
        <f>D2*4.9</f>
        <v>0.64720655520146608</v>
      </c>
      <c r="I2" s="28">
        <f>C2*1043</f>
        <v>905.23746182140223</v>
      </c>
      <c r="J2" s="28">
        <f>D2*840</f>
        <v>110.94969517739418</v>
      </c>
      <c r="K2">
        <f>4*PI()*(A2^2)</f>
        <v>1256.6370614359173</v>
      </c>
      <c r="L2" s="2">
        <f>K2*C2</f>
        <v>1090.6567055848086</v>
      </c>
      <c r="M2" s="2">
        <f>K2*D2</f>
        <v>165.98035585110878</v>
      </c>
      <c r="N2" s="2">
        <f>L2*2.1</f>
        <v>2290.3790817280983</v>
      </c>
      <c r="O2" s="2">
        <f>M2*28</f>
        <v>4647.4499638310463</v>
      </c>
      <c r="P2" s="2">
        <f>C2*0.5</f>
        <v>0.43395851477536063</v>
      </c>
      <c r="Q2" s="2">
        <f>D2*25</f>
        <v>3.3020742612319696</v>
      </c>
      <c r="R2" s="2">
        <v>6.5623046508143504E-2</v>
      </c>
    </row>
    <row r="3" spans="1:18" x14ac:dyDescent="0.3">
      <c r="A3" s="2">
        <v>10</v>
      </c>
      <c r="B3" s="2">
        <v>9.3535606693501396</v>
      </c>
      <c r="C3" s="2">
        <f t="shared" ref="C3:C66" si="0" xml:space="preserve"> (1-(A3^3/(A3+B3)^3))</f>
        <v>0.86205137840339818</v>
      </c>
      <c r="D3" s="2">
        <f t="shared" ref="D3:D66" si="1">(A3^3/(A3+B3)^3)</f>
        <v>0.13794862159660182</v>
      </c>
      <c r="E3" s="2">
        <f t="shared" ref="E3:E66" si="2">C3*1745</f>
        <v>1504.2796553139299</v>
      </c>
      <c r="F3" s="2">
        <f t="shared" ref="F3:F66" si="3">D3*800</f>
        <v>110.35889727728146</v>
      </c>
      <c r="G3" s="2">
        <f t="shared" ref="G3:G66" si="4">C3*4.7</f>
        <v>4.0516414784959718</v>
      </c>
      <c r="H3" s="2">
        <f t="shared" ref="H3:H66" si="5">D3*4.9</f>
        <v>0.675948245823349</v>
      </c>
      <c r="I3" s="28">
        <f t="shared" ref="I3:I66" si="6">C3*1043</f>
        <v>899.11958767474425</v>
      </c>
      <c r="J3" s="28">
        <f t="shared" ref="J3:J66" si="7">D3*840</f>
        <v>115.87684214114553</v>
      </c>
      <c r="K3">
        <f t="shared" ref="K3:K66" si="8">4*PI()*(A3^2)</f>
        <v>1256.6370614359173</v>
      </c>
      <c r="L3" s="2">
        <f t="shared" ref="L3:L66" si="9">K3*C3</f>
        <v>1083.2857109636284</v>
      </c>
      <c r="M3" s="2">
        <f t="shared" ref="M3:M66" si="10">K3*D3</f>
        <v>173.35135047228903</v>
      </c>
      <c r="N3" s="2">
        <f t="shared" ref="N3:N66" si="11">L3*2.1</f>
        <v>2274.8999930236196</v>
      </c>
      <c r="O3" s="2">
        <f t="shared" ref="O3:O66" si="12">M3*28</f>
        <v>4853.8378132240923</v>
      </c>
      <c r="P3" s="2">
        <f t="shared" ref="P3:P66" si="13">C3*0.5</f>
        <v>0.43102568920169909</v>
      </c>
      <c r="Q3" s="2">
        <f t="shared" ref="Q3:Q66" si="14">D3*25</f>
        <v>3.4487155399150455</v>
      </c>
      <c r="R3" s="2">
        <v>0.13241816475898699</v>
      </c>
    </row>
    <row r="4" spans="1:18" x14ac:dyDescent="0.3">
      <c r="A4" s="2">
        <v>10</v>
      </c>
      <c r="B4" s="2">
        <v>9.0644065973013301</v>
      </c>
      <c r="C4" s="2">
        <f t="shared" si="0"/>
        <v>0.85567880229860815</v>
      </c>
      <c r="D4" s="2">
        <f t="shared" si="1"/>
        <v>0.14432119770139185</v>
      </c>
      <c r="E4" s="2">
        <f t="shared" si="2"/>
        <v>1493.1595100110712</v>
      </c>
      <c r="F4" s="2">
        <f t="shared" si="3"/>
        <v>115.45695816111348</v>
      </c>
      <c r="G4" s="2">
        <f t="shared" si="4"/>
        <v>4.0216903708034586</v>
      </c>
      <c r="H4" s="2">
        <f t="shared" si="5"/>
        <v>0.70717386873682009</v>
      </c>
      <c r="I4" s="28">
        <f t="shared" si="6"/>
        <v>892.47299079744835</v>
      </c>
      <c r="J4" s="28">
        <f t="shared" si="7"/>
        <v>121.22980606916914</v>
      </c>
      <c r="K4">
        <f t="shared" si="8"/>
        <v>1256.6370614359173</v>
      </c>
      <c r="L4" s="2">
        <f t="shared" si="9"/>
        <v>1075.2776956535281</v>
      </c>
      <c r="M4" s="2">
        <f t="shared" si="10"/>
        <v>181.35936578238912</v>
      </c>
      <c r="N4" s="2">
        <f t="shared" si="11"/>
        <v>2258.0831608724093</v>
      </c>
      <c r="O4" s="2">
        <f t="shared" si="12"/>
        <v>5078.062241906895</v>
      </c>
      <c r="P4" s="2">
        <f t="shared" si="13"/>
        <v>0.42783940114930408</v>
      </c>
      <c r="Q4" s="2">
        <f t="shared" si="14"/>
        <v>3.6080299425347961</v>
      </c>
      <c r="R4" s="2">
        <v>0.199203233341848</v>
      </c>
    </row>
    <row r="5" spans="1:18" x14ac:dyDescent="0.3">
      <c r="A5" s="2">
        <v>10</v>
      </c>
      <c r="B5" s="2">
        <v>8.7439558492190006</v>
      </c>
      <c r="C5" s="2">
        <f t="shared" si="0"/>
        <v>0.84814949445246113</v>
      </c>
      <c r="D5" s="2">
        <f t="shared" si="1"/>
        <v>0.1518505055475389</v>
      </c>
      <c r="E5" s="2">
        <f t="shared" si="2"/>
        <v>1480.0208678195447</v>
      </c>
      <c r="F5" s="2">
        <f t="shared" si="3"/>
        <v>121.48040443803112</v>
      </c>
      <c r="G5" s="2">
        <f t="shared" si="4"/>
        <v>3.9863026239265675</v>
      </c>
      <c r="H5" s="2">
        <f t="shared" si="5"/>
        <v>0.74406747718294064</v>
      </c>
      <c r="I5" s="28">
        <f t="shared" si="6"/>
        <v>884.61992271391694</v>
      </c>
      <c r="J5" s="28">
        <f t="shared" si="7"/>
        <v>127.55442465993268</v>
      </c>
      <c r="K5">
        <f t="shared" si="8"/>
        <v>1256.6370614359173</v>
      </c>
      <c r="L5" s="2">
        <f t="shared" si="9"/>
        <v>1065.8160883670996</v>
      </c>
      <c r="M5" s="2">
        <f t="shared" si="10"/>
        <v>190.82097306881775</v>
      </c>
      <c r="N5" s="2">
        <f t="shared" si="11"/>
        <v>2238.2137855709093</v>
      </c>
      <c r="O5" s="2">
        <f t="shared" si="12"/>
        <v>5342.9872459268972</v>
      </c>
      <c r="P5" s="2">
        <f t="shared" si="13"/>
        <v>0.42407474722623056</v>
      </c>
      <c r="Q5" s="2">
        <f t="shared" si="14"/>
        <v>3.7962626386884724</v>
      </c>
      <c r="R5" s="2">
        <v>0.27434359588600399</v>
      </c>
    </row>
    <row r="6" spans="1:18" x14ac:dyDescent="0.3">
      <c r="A6" s="2">
        <v>10</v>
      </c>
      <c r="B6" s="2">
        <v>8.4180622009569301</v>
      </c>
      <c r="C6" s="2">
        <f t="shared" si="0"/>
        <v>0.83994538759360793</v>
      </c>
      <c r="D6" s="2">
        <f t="shared" si="1"/>
        <v>0.1600546124063921</v>
      </c>
      <c r="E6" s="2">
        <f t="shared" si="2"/>
        <v>1465.7047013508459</v>
      </c>
      <c r="F6" s="2">
        <f t="shared" si="3"/>
        <v>128.04368992511368</v>
      </c>
      <c r="G6" s="2">
        <f t="shared" si="4"/>
        <v>3.9477433216899573</v>
      </c>
      <c r="H6" s="2">
        <f t="shared" si="5"/>
        <v>0.7842676007913213</v>
      </c>
      <c r="I6" s="28">
        <f t="shared" si="6"/>
        <v>876.06303926013311</v>
      </c>
      <c r="J6" s="28">
        <f t="shared" si="7"/>
        <v>134.44587442136935</v>
      </c>
      <c r="K6">
        <f t="shared" si="8"/>
        <v>1256.6370614359173</v>
      </c>
      <c r="L6" s="2">
        <f t="shared" si="9"/>
        <v>1055.506503632284</v>
      </c>
      <c r="M6" s="2">
        <f t="shared" si="10"/>
        <v>201.13055780363328</v>
      </c>
      <c r="N6" s="2">
        <f t="shared" si="11"/>
        <v>2216.5636576277966</v>
      </c>
      <c r="O6" s="2">
        <f t="shared" si="12"/>
        <v>5631.6556185017316</v>
      </c>
      <c r="P6" s="2">
        <f t="shared" si="13"/>
        <v>0.41997269379680396</v>
      </c>
      <c r="Q6" s="2">
        <f t="shared" si="14"/>
        <v>4.0013653101598026</v>
      </c>
      <c r="R6" s="2">
        <v>0.34947591869577399</v>
      </c>
    </row>
    <row r="7" spans="1:18" x14ac:dyDescent="0.3">
      <c r="A7" s="2">
        <v>10</v>
      </c>
      <c r="B7" s="2">
        <v>8.1255063162957804</v>
      </c>
      <c r="C7" s="2">
        <f t="shared" si="0"/>
        <v>0.83206950848007732</v>
      </c>
      <c r="D7" s="2">
        <f t="shared" si="1"/>
        <v>0.16793049151992273</v>
      </c>
      <c r="E7" s="2">
        <f t="shared" si="2"/>
        <v>1451.9612922977349</v>
      </c>
      <c r="F7" s="2">
        <f t="shared" si="3"/>
        <v>134.3443932159382</v>
      </c>
      <c r="G7" s="2">
        <f t="shared" si="4"/>
        <v>3.9107266898563635</v>
      </c>
      <c r="H7" s="2">
        <f t="shared" si="5"/>
        <v>0.8228594084476214</v>
      </c>
      <c r="I7" s="28">
        <f t="shared" si="6"/>
        <v>867.84849734472061</v>
      </c>
      <c r="J7" s="28">
        <f t="shared" si="7"/>
        <v>141.0616128767351</v>
      </c>
      <c r="K7">
        <f t="shared" si="8"/>
        <v>1256.6370614359173</v>
      </c>
      <c r="L7" s="2">
        <f t="shared" si="9"/>
        <v>1045.6093820468325</v>
      </c>
      <c r="M7" s="2">
        <f t="shared" si="10"/>
        <v>211.02767938908494</v>
      </c>
      <c r="N7" s="2">
        <f t="shared" si="11"/>
        <v>2195.7797022983482</v>
      </c>
      <c r="O7" s="2">
        <f t="shared" si="12"/>
        <v>5908.7750228943787</v>
      </c>
      <c r="P7" s="2">
        <f t="shared" si="13"/>
        <v>0.41603475424003866</v>
      </c>
      <c r="Q7" s="2">
        <f t="shared" si="14"/>
        <v>4.1982622879980687</v>
      </c>
      <c r="R7" s="2">
        <v>0.41625596244464302</v>
      </c>
    </row>
    <row r="8" spans="1:18" x14ac:dyDescent="0.3">
      <c r="A8" s="2">
        <v>10</v>
      </c>
      <c r="B8" s="2">
        <v>7.8295486190223</v>
      </c>
      <c r="C8" s="2">
        <f t="shared" si="0"/>
        <v>0.82356735112980761</v>
      </c>
      <c r="D8" s="2">
        <f t="shared" si="1"/>
        <v>0.17643264887019233</v>
      </c>
      <c r="E8" s="2">
        <f t="shared" si="2"/>
        <v>1437.1250277215142</v>
      </c>
      <c r="F8" s="2">
        <f t="shared" si="3"/>
        <v>141.14611909615385</v>
      </c>
      <c r="G8" s="2">
        <f t="shared" si="4"/>
        <v>3.8707665503100959</v>
      </c>
      <c r="H8" s="2">
        <f t="shared" si="5"/>
        <v>0.86451997946394255</v>
      </c>
      <c r="I8" s="28">
        <f t="shared" si="6"/>
        <v>858.9807472283893</v>
      </c>
      <c r="J8" s="28">
        <f t="shared" si="7"/>
        <v>148.20342505096156</v>
      </c>
      <c r="K8">
        <f t="shared" si="8"/>
        <v>1256.6370614359173</v>
      </c>
      <c r="L8" s="2">
        <f t="shared" si="9"/>
        <v>1034.9252560183238</v>
      </c>
      <c r="M8" s="2">
        <f t="shared" si="10"/>
        <v>221.7118054175935</v>
      </c>
      <c r="N8" s="2">
        <f t="shared" si="11"/>
        <v>2173.3430376384799</v>
      </c>
      <c r="O8" s="2">
        <f t="shared" si="12"/>
        <v>6207.9305516926179</v>
      </c>
      <c r="P8" s="2">
        <f t="shared" si="13"/>
        <v>0.41178367556490381</v>
      </c>
      <c r="Q8" s="2">
        <f t="shared" si="14"/>
        <v>4.4108162217548079</v>
      </c>
      <c r="R8" s="2">
        <v>0.48303098135952099</v>
      </c>
    </row>
    <row r="9" spans="1:18" x14ac:dyDescent="0.3">
      <c r="A9" s="2">
        <v>10</v>
      </c>
      <c r="B9" s="2">
        <v>7.52338548391179</v>
      </c>
      <c r="C9" s="2">
        <f t="shared" si="0"/>
        <v>0.8141571077810259</v>
      </c>
      <c r="D9" s="2">
        <f t="shared" si="1"/>
        <v>0.18584289221897413</v>
      </c>
      <c r="E9" s="2">
        <f t="shared" si="2"/>
        <v>1420.7041530778902</v>
      </c>
      <c r="F9" s="2">
        <f t="shared" si="3"/>
        <v>148.67431377517931</v>
      </c>
      <c r="G9" s="2">
        <f t="shared" si="4"/>
        <v>3.8265384065708217</v>
      </c>
      <c r="H9" s="2">
        <f t="shared" si="5"/>
        <v>0.91063017187297324</v>
      </c>
      <c r="I9" s="28">
        <f t="shared" si="6"/>
        <v>849.16586341561003</v>
      </c>
      <c r="J9" s="28">
        <f t="shared" si="7"/>
        <v>156.10802946393827</v>
      </c>
      <c r="K9">
        <f t="shared" si="8"/>
        <v>1256.6370614359173</v>
      </c>
      <c r="L9" s="2">
        <f t="shared" si="9"/>
        <v>1023.0999954691138</v>
      </c>
      <c r="M9" s="2">
        <f t="shared" si="10"/>
        <v>233.53706596680354</v>
      </c>
      <c r="N9" s="2">
        <f t="shared" si="11"/>
        <v>2148.509990485139</v>
      </c>
      <c r="O9" s="2">
        <f t="shared" si="12"/>
        <v>6539.0378470704991</v>
      </c>
      <c r="P9" s="2">
        <f t="shared" si="13"/>
        <v>0.40707855389051295</v>
      </c>
      <c r="Q9" s="2">
        <f t="shared" si="14"/>
        <v>4.6460723054743536</v>
      </c>
      <c r="R9" s="2">
        <v>0.54979092577242294</v>
      </c>
    </row>
    <row r="10" spans="1:18" x14ac:dyDescent="0.3">
      <c r="A10" s="2">
        <v>10</v>
      </c>
      <c r="B10" s="2">
        <v>7.2172223488012897</v>
      </c>
      <c r="C10" s="2">
        <f t="shared" si="0"/>
        <v>0.80406558000954198</v>
      </c>
      <c r="D10" s="2">
        <f t="shared" si="1"/>
        <v>0.19593441999045802</v>
      </c>
      <c r="E10" s="2">
        <f t="shared" si="2"/>
        <v>1403.0944371166509</v>
      </c>
      <c r="F10" s="2">
        <f t="shared" si="3"/>
        <v>156.74753599236641</v>
      </c>
      <c r="G10" s="2">
        <f t="shared" si="4"/>
        <v>3.7791082260448476</v>
      </c>
      <c r="H10" s="2">
        <f t="shared" si="5"/>
        <v>0.96007865795324432</v>
      </c>
      <c r="I10" s="28">
        <f t="shared" si="6"/>
        <v>838.64039994995233</v>
      </c>
      <c r="J10" s="28">
        <f t="shared" si="7"/>
        <v>164.58491279198475</v>
      </c>
      <c r="K10">
        <f t="shared" si="8"/>
        <v>1256.6370614359173</v>
      </c>
      <c r="L10" s="2">
        <f t="shared" si="9"/>
        <v>1010.4186076649573</v>
      </c>
      <c r="M10" s="2">
        <f t="shared" si="10"/>
        <v>246.21845377096002</v>
      </c>
      <c r="N10" s="2">
        <f t="shared" si="11"/>
        <v>2121.8790760964107</v>
      </c>
      <c r="O10" s="2">
        <f t="shared" si="12"/>
        <v>6894.1167055868809</v>
      </c>
      <c r="P10" s="2">
        <f t="shared" si="13"/>
        <v>0.40203279000477099</v>
      </c>
      <c r="Q10" s="2">
        <f t="shared" si="14"/>
        <v>4.8983604997614503</v>
      </c>
      <c r="R10" s="2">
        <v>0.61655087018532495</v>
      </c>
    </row>
    <row r="11" spans="1:18" x14ac:dyDescent="0.3">
      <c r="A11" s="2">
        <v>10</v>
      </c>
      <c r="B11" s="2">
        <v>6.9076574010784499</v>
      </c>
      <c r="C11" s="2">
        <f t="shared" si="0"/>
        <v>0.79310514899076168</v>
      </c>
      <c r="D11" s="2">
        <f t="shared" si="1"/>
        <v>0.20689485100923838</v>
      </c>
      <c r="E11" s="2">
        <f t="shared" si="2"/>
        <v>1383.968484988879</v>
      </c>
      <c r="F11" s="2">
        <f t="shared" si="3"/>
        <v>165.51588080739072</v>
      </c>
      <c r="G11" s="2">
        <f t="shared" si="4"/>
        <v>3.7275942002565801</v>
      </c>
      <c r="H11" s="2">
        <f t="shared" si="5"/>
        <v>1.0137847699452682</v>
      </c>
      <c r="I11" s="28">
        <f t="shared" si="6"/>
        <v>827.20867039736447</v>
      </c>
      <c r="J11" s="28">
        <f t="shared" si="7"/>
        <v>173.79167484776025</v>
      </c>
      <c r="K11">
        <f t="shared" si="8"/>
        <v>1256.6370614359173</v>
      </c>
      <c r="L11" s="2">
        <f t="shared" si="9"/>
        <v>996.64532383744609</v>
      </c>
      <c r="M11" s="2">
        <f t="shared" si="10"/>
        <v>259.99173759847122</v>
      </c>
      <c r="N11" s="2">
        <f t="shared" si="11"/>
        <v>2092.9551800586369</v>
      </c>
      <c r="O11" s="2">
        <f t="shared" si="12"/>
        <v>7279.7686527571941</v>
      </c>
      <c r="P11" s="2">
        <f t="shared" si="13"/>
        <v>0.39655257449538084</v>
      </c>
      <c r="Q11" s="2">
        <f t="shared" si="14"/>
        <v>5.1723712752309599</v>
      </c>
      <c r="R11" s="2">
        <v>0.68330578976423695</v>
      </c>
    </row>
    <row r="12" spans="1:18" x14ac:dyDescent="0.3">
      <c r="A12" s="2">
        <v>10</v>
      </c>
      <c r="B12" s="2">
        <v>6.6048960785802802</v>
      </c>
      <c r="C12" s="2">
        <f t="shared" si="0"/>
        <v>0.78158044686686357</v>
      </c>
      <c r="D12" s="2">
        <f t="shared" si="1"/>
        <v>0.21841955313313641</v>
      </c>
      <c r="E12" s="2">
        <f t="shared" si="2"/>
        <v>1363.8578797826769</v>
      </c>
      <c r="F12" s="2">
        <f t="shared" si="3"/>
        <v>174.73564250650912</v>
      </c>
      <c r="G12" s="2">
        <f t="shared" si="4"/>
        <v>3.673428100274259</v>
      </c>
      <c r="H12" s="2">
        <f t="shared" si="5"/>
        <v>1.0702558103523685</v>
      </c>
      <c r="I12" s="28">
        <f t="shared" si="6"/>
        <v>815.18840608213873</v>
      </c>
      <c r="J12" s="28">
        <f t="shared" si="7"/>
        <v>183.47242463183457</v>
      </c>
      <c r="K12">
        <f t="shared" si="8"/>
        <v>1256.6370614359173</v>
      </c>
      <c r="L12" s="2">
        <f t="shared" si="9"/>
        <v>982.16295602654657</v>
      </c>
      <c r="M12" s="2">
        <f t="shared" si="10"/>
        <v>274.47410540937074</v>
      </c>
      <c r="N12" s="2">
        <f t="shared" si="11"/>
        <v>2062.5422076557479</v>
      </c>
      <c r="O12" s="2">
        <f t="shared" si="12"/>
        <v>7685.2749514623811</v>
      </c>
      <c r="P12" s="2">
        <f t="shared" si="13"/>
        <v>0.39079022343343178</v>
      </c>
      <c r="Q12" s="2">
        <f t="shared" si="14"/>
        <v>5.4604888283284101</v>
      </c>
      <c r="R12" s="2">
        <v>0.75007075901112996</v>
      </c>
    </row>
    <row r="13" spans="1:18" x14ac:dyDescent="0.3">
      <c r="A13" s="2">
        <v>10</v>
      </c>
      <c r="B13" s="2">
        <v>6.2987329434697799</v>
      </c>
      <c r="C13" s="2">
        <f t="shared" si="0"/>
        <v>0.76903909721623287</v>
      </c>
      <c r="D13" s="2">
        <f t="shared" si="1"/>
        <v>0.23096090278376719</v>
      </c>
      <c r="E13" s="2">
        <f t="shared" si="2"/>
        <v>1341.9732246423264</v>
      </c>
      <c r="F13" s="2">
        <f t="shared" si="3"/>
        <v>184.76872222701374</v>
      </c>
      <c r="G13" s="2">
        <f t="shared" si="4"/>
        <v>3.6144837569162944</v>
      </c>
      <c r="H13" s="2">
        <f t="shared" si="5"/>
        <v>1.1317084236404593</v>
      </c>
      <c r="I13" s="28">
        <f t="shared" si="6"/>
        <v>802.10777839653088</v>
      </c>
      <c r="J13" s="28">
        <f t="shared" si="7"/>
        <v>194.00715833836443</v>
      </c>
      <c r="K13">
        <f t="shared" si="8"/>
        <v>1256.6370614359173</v>
      </c>
      <c r="L13" s="2">
        <f t="shared" si="9"/>
        <v>966.40303125513765</v>
      </c>
      <c r="M13" s="2">
        <f t="shared" si="10"/>
        <v>290.23403018077977</v>
      </c>
      <c r="N13" s="2">
        <f t="shared" si="11"/>
        <v>2029.4463656357891</v>
      </c>
      <c r="O13" s="2">
        <f t="shared" si="12"/>
        <v>8126.5528450618331</v>
      </c>
      <c r="P13" s="2">
        <f t="shared" si="13"/>
        <v>0.38451954860811643</v>
      </c>
      <c r="Q13" s="2">
        <f t="shared" si="14"/>
        <v>5.7740225695941794</v>
      </c>
      <c r="R13" s="2">
        <v>0.81683070342403297</v>
      </c>
    </row>
    <row r="14" spans="1:18" x14ac:dyDescent="0.3">
      <c r="A14" s="2">
        <v>10</v>
      </c>
      <c r="B14" s="2">
        <v>5.9925698083592804</v>
      </c>
      <c r="C14" s="2">
        <f t="shared" si="0"/>
        <v>0.7555189316732428</v>
      </c>
      <c r="D14" s="2">
        <f t="shared" si="1"/>
        <v>0.24448106832675717</v>
      </c>
      <c r="E14" s="2">
        <f t="shared" si="2"/>
        <v>1318.3805357698086</v>
      </c>
      <c r="F14" s="2">
        <f t="shared" si="3"/>
        <v>195.58485466140573</v>
      </c>
      <c r="G14" s="2">
        <f t="shared" si="4"/>
        <v>3.5509389788642411</v>
      </c>
      <c r="H14" s="2">
        <f t="shared" si="5"/>
        <v>1.1979572348011103</v>
      </c>
      <c r="I14" s="28">
        <f t="shared" si="6"/>
        <v>788.00624573519224</v>
      </c>
      <c r="J14" s="28">
        <f t="shared" si="7"/>
        <v>205.36409739447603</v>
      </c>
      <c r="K14">
        <f t="shared" si="8"/>
        <v>1256.6370614359173</v>
      </c>
      <c r="L14" s="2">
        <f t="shared" si="9"/>
        <v>949.41309015706747</v>
      </c>
      <c r="M14" s="2">
        <f t="shared" si="10"/>
        <v>307.22397127884983</v>
      </c>
      <c r="N14" s="2">
        <f t="shared" si="11"/>
        <v>1993.7674893298417</v>
      </c>
      <c r="O14" s="2">
        <f>M14*28</f>
        <v>8602.2711958077962</v>
      </c>
      <c r="P14" s="2">
        <f t="shared" si="13"/>
        <v>0.3777594658366214</v>
      </c>
      <c r="Q14" s="2">
        <f t="shared" si="14"/>
        <v>6.112026708168929</v>
      </c>
      <c r="R14" s="2">
        <v>0.88359064783693597</v>
      </c>
    </row>
    <row r="15" spans="1:18" x14ac:dyDescent="0.3">
      <c r="A15" s="2">
        <v>10</v>
      </c>
      <c r="B15" s="2">
        <v>5.6830048606364301</v>
      </c>
      <c r="C15" s="2">
        <f t="shared" si="0"/>
        <v>0.74075393756095465</v>
      </c>
      <c r="D15" s="2">
        <f t="shared" si="1"/>
        <v>0.25924606243904535</v>
      </c>
      <c r="E15" s="2">
        <f t="shared" si="2"/>
        <v>1292.6156210438658</v>
      </c>
      <c r="F15" s="2">
        <f t="shared" si="3"/>
        <v>207.39684995123628</v>
      </c>
      <c r="G15" s="2">
        <f t="shared" si="4"/>
        <v>3.4815435065364868</v>
      </c>
      <c r="H15" s="2">
        <f t="shared" si="5"/>
        <v>1.2703057059513223</v>
      </c>
      <c r="I15" s="28">
        <f t="shared" si="6"/>
        <v>772.60635687607567</v>
      </c>
      <c r="J15" s="28">
        <f t="shared" si="7"/>
        <v>217.7666924487981</v>
      </c>
      <c r="K15">
        <f t="shared" si="8"/>
        <v>1256.6370614359173</v>
      </c>
      <c r="L15" s="2">
        <f t="shared" si="9"/>
        <v>930.858851343683</v>
      </c>
      <c r="M15" s="2">
        <f t="shared" si="10"/>
        <v>325.7782100922343</v>
      </c>
      <c r="N15" s="2">
        <f t="shared" si="11"/>
        <v>1954.8035878217345</v>
      </c>
      <c r="O15" s="2">
        <f t="shared" si="12"/>
        <v>9121.7898825825614</v>
      </c>
      <c r="P15" s="2">
        <f t="shared" si="13"/>
        <v>0.37037696878047732</v>
      </c>
      <c r="Q15" s="2">
        <f t="shared" si="14"/>
        <v>6.4811515609761337</v>
      </c>
      <c r="R15" s="2">
        <v>0.95034556741584597</v>
      </c>
    </row>
    <row r="16" spans="1:18" x14ac:dyDescent="0.3">
      <c r="A16" s="2">
        <v>10</v>
      </c>
      <c r="B16" s="2">
        <v>5.3782996452169298</v>
      </c>
      <c r="C16" s="2">
        <f t="shared" si="0"/>
        <v>0.72503650242912254</v>
      </c>
      <c r="D16" s="2">
        <f t="shared" si="1"/>
        <v>0.2749634975708774</v>
      </c>
      <c r="E16" s="2">
        <f t="shared" si="2"/>
        <v>1265.1886967388189</v>
      </c>
      <c r="F16" s="2">
        <f t="shared" si="3"/>
        <v>219.97079805670191</v>
      </c>
      <c r="G16" s="2">
        <f t="shared" si="4"/>
        <v>3.4076715614168762</v>
      </c>
      <c r="H16" s="2">
        <f t="shared" si="5"/>
        <v>1.3473211380972994</v>
      </c>
      <c r="I16" s="28">
        <f t="shared" si="6"/>
        <v>756.2130720335748</v>
      </c>
      <c r="J16" s="28">
        <f t="shared" si="7"/>
        <v>230.96933795953703</v>
      </c>
      <c r="K16">
        <f t="shared" si="8"/>
        <v>1256.6370614359173</v>
      </c>
      <c r="L16" s="2">
        <f t="shared" si="9"/>
        <v>911.10773984630782</v>
      </c>
      <c r="M16" s="2">
        <f t="shared" si="10"/>
        <v>345.52932158960937</v>
      </c>
      <c r="N16" s="2">
        <f t="shared" si="11"/>
        <v>1913.3262536772465</v>
      </c>
      <c r="O16" s="2">
        <f t="shared" si="12"/>
        <v>9674.8210045090618</v>
      </c>
      <c r="P16" s="2">
        <f t="shared" si="13"/>
        <v>0.36251825121456127</v>
      </c>
      <c r="Q16" s="2">
        <f t="shared" si="14"/>
        <v>6.8740874392719347</v>
      </c>
      <c r="R16" s="2">
        <v>1.0423122326310801</v>
      </c>
    </row>
    <row r="17" spans="1:18" x14ac:dyDescent="0.3">
      <c r="A17" s="2">
        <v>10</v>
      </c>
      <c r="B17" s="2">
        <v>5.1050746957179696</v>
      </c>
      <c r="C17" s="2">
        <f t="shared" si="0"/>
        <v>0.7098441251133365</v>
      </c>
      <c r="D17" s="2">
        <f t="shared" si="1"/>
        <v>0.2901558748866635</v>
      </c>
      <c r="E17" s="2">
        <f t="shared" si="2"/>
        <v>1238.6779983227723</v>
      </c>
      <c r="F17" s="2">
        <f t="shared" si="3"/>
        <v>232.12469990933079</v>
      </c>
      <c r="G17" s="2">
        <f t="shared" si="4"/>
        <v>3.3362673880326819</v>
      </c>
      <c r="H17" s="2">
        <f t="shared" si="5"/>
        <v>1.4217637869446513</v>
      </c>
      <c r="I17" s="28">
        <f t="shared" si="6"/>
        <v>740.36742249320992</v>
      </c>
      <c r="J17" s="28">
        <f t="shared" si="7"/>
        <v>243.73093490479735</v>
      </c>
      <c r="K17">
        <f t="shared" si="8"/>
        <v>1256.6370614359173</v>
      </c>
      <c r="L17" s="2">
        <f t="shared" si="9"/>
        <v>892.01643545997285</v>
      </c>
      <c r="M17" s="2">
        <f t="shared" si="10"/>
        <v>364.62062597594451</v>
      </c>
      <c r="N17" s="2">
        <f t="shared" si="11"/>
        <v>1873.234514465943</v>
      </c>
      <c r="O17" s="2">
        <f t="shared" si="12"/>
        <v>10209.377527326445</v>
      </c>
      <c r="P17" s="2">
        <f t="shared" si="13"/>
        <v>0.35492206255666825</v>
      </c>
      <c r="Q17" s="2">
        <f t="shared" si="14"/>
        <v>7.2538968721665871</v>
      </c>
      <c r="R17" s="2">
        <v>1.1763330096706599</v>
      </c>
    </row>
    <row r="18" spans="1:18" x14ac:dyDescent="0.3">
      <c r="A18" s="2">
        <v>10</v>
      </c>
      <c r="B18" s="2">
        <v>4.8117628526985197</v>
      </c>
      <c r="C18" s="2">
        <f t="shared" si="0"/>
        <v>0.69226297582526419</v>
      </c>
      <c r="D18" s="2">
        <f t="shared" si="1"/>
        <v>0.30773702417473581</v>
      </c>
      <c r="E18" s="2">
        <f t="shared" si="2"/>
        <v>1207.998892815086</v>
      </c>
      <c r="F18" s="2">
        <f t="shared" si="3"/>
        <v>246.18961933978863</v>
      </c>
      <c r="G18" s="2">
        <f t="shared" si="4"/>
        <v>3.2536359863787419</v>
      </c>
      <c r="H18" s="2">
        <f t="shared" si="5"/>
        <v>1.5079114184562055</v>
      </c>
      <c r="I18" s="28">
        <f t="shared" si="6"/>
        <v>722.0302837857505</v>
      </c>
      <c r="J18" s="28">
        <f t="shared" si="7"/>
        <v>258.49910030677808</v>
      </c>
      <c r="K18">
        <f t="shared" si="8"/>
        <v>1256.6370614359173</v>
      </c>
      <c r="L18" s="2">
        <f t="shared" si="9"/>
        <v>869.92331168194346</v>
      </c>
      <c r="M18" s="2">
        <f t="shared" si="10"/>
        <v>386.71374975397384</v>
      </c>
      <c r="N18" s="2">
        <f t="shared" si="11"/>
        <v>1826.8389545320813</v>
      </c>
      <c r="O18" s="2">
        <f t="shared" si="12"/>
        <v>10827.984993111268</v>
      </c>
      <c r="P18" s="2">
        <f t="shared" si="13"/>
        <v>0.3461314879126321</v>
      </c>
      <c r="Q18" s="2">
        <f t="shared" si="14"/>
        <v>7.6934256043683948</v>
      </c>
      <c r="R18" s="2">
        <v>1.32712716112994</v>
      </c>
    </row>
    <row r="19" spans="1:18" x14ac:dyDescent="0.3">
      <c r="A19" s="2">
        <v>10</v>
      </c>
      <c r="B19" s="2">
        <v>4.5169390929624802</v>
      </c>
      <c r="C19" s="2">
        <f t="shared" si="0"/>
        <v>0.67313017098011529</v>
      </c>
      <c r="D19" s="2">
        <f t="shared" si="1"/>
        <v>0.32686982901988471</v>
      </c>
      <c r="E19" s="2">
        <f t="shared" si="2"/>
        <v>1174.6121483603013</v>
      </c>
      <c r="F19" s="2">
        <f t="shared" si="3"/>
        <v>261.49586321590778</v>
      </c>
      <c r="G19" s="2">
        <f t="shared" si="4"/>
        <v>3.1637118036065419</v>
      </c>
      <c r="H19" s="2">
        <f t="shared" si="5"/>
        <v>1.6016621621974352</v>
      </c>
      <c r="I19" s="28">
        <f t="shared" si="6"/>
        <v>702.07476833226031</v>
      </c>
      <c r="J19" s="28">
        <f t="shared" si="7"/>
        <v>274.57065637670314</v>
      </c>
      <c r="K19">
        <f t="shared" si="8"/>
        <v>1256.6370614359173</v>
      </c>
      <c r="L19" s="2">
        <f t="shared" si="9"/>
        <v>845.88032002430862</v>
      </c>
      <c r="M19" s="2">
        <f t="shared" si="10"/>
        <v>410.75674141160863</v>
      </c>
      <c r="N19" s="2">
        <f t="shared" si="11"/>
        <v>1776.3486720510482</v>
      </c>
      <c r="O19" s="2">
        <f t="shared" si="12"/>
        <v>11501.188759525041</v>
      </c>
      <c r="P19" s="2">
        <f t="shared" si="13"/>
        <v>0.33656508549005765</v>
      </c>
      <c r="Q19" s="2">
        <f t="shared" si="14"/>
        <v>8.171745725497118</v>
      </c>
      <c r="R19" s="2">
        <v>1.4779190793296699</v>
      </c>
    </row>
    <row r="20" spans="1:18" x14ac:dyDescent="0.3">
      <c r="A20" s="2">
        <v>10</v>
      </c>
      <c r="B20" s="2">
        <v>4.2266510833762201</v>
      </c>
      <c r="C20" s="2">
        <f t="shared" si="0"/>
        <v>0.65271025527266513</v>
      </c>
      <c r="D20" s="2">
        <f t="shared" si="1"/>
        <v>0.34728974472733481</v>
      </c>
      <c r="E20" s="2">
        <f t="shared" si="2"/>
        <v>1138.9793954508007</v>
      </c>
      <c r="F20" s="2">
        <f t="shared" si="3"/>
        <v>277.83179578186787</v>
      </c>
      <c r="G20" s="2">
        <f t="shared" si="4"/>
        <v>3.0677381997815263</v>
      </c>
      <c r="H20" s="2">
        <f t="shared" si="5"/>
        <v>1.7017197491639406</v>
      </c>
      <c r="I20" s="28">
        <f t="shared" si="6"/>
        <v>680.77679624938969</v>
      </c>
      <c r="J20" s="28">
        <f t="shared" si="7"/>
        <v>291.72338557096123</v>
      </c>
      <c r="K20">
        <f t="shared" si="8"/>
        <v>1256.6370614359173</v>
      </c>
      <c r="L20" s="2">
        <f t="shared" si="9"/>
        <v>820.21989715492941</v>
      </c>
      <c r="M20" s="2">
        <f t="shared" si="10"/>
        <v>436.41716428098789</v>
      </c>
      <c r="N20" s="2">
        <f t="shared" si="11"/>
        <v>1722.4617840253518</v>
      </c>
      <c r="O20" s="2">
        <f t="shared" si="12"/>
        <v>12219.680599867661</v>
      </c>
      <c r="P20" s="2">
        <f t="shared" si="13"/>
        <v>0.32635512763633256</v>
      </c>
      <c r="Q20" s="2">
        <f t="shared" si="14"/>
        <v>8.6822436181833709</v>
      </c>
      <c r="R20" s="2">
        <v>1.6287176973080499</v>
      </c>
    </row>
    <row r="21" spans="1:18" x14ac:dyDescent="0.3">
      <c r="A21" s="2">
        <v>10</v>
      </c>
      <c r="B21" s="2">
        <v>3.93333924035678</v>
      </c>
      <c r="C21" s="2">
        <f t="shared" si="0"/>
        <v>0.63031284035009616</v>
      </c>
      <c r="D21" s="2">
        <f t="shared" si="1"/>
        <v>0.36968715964990378</v>
      </c>
      <c r="E21" s="2">
        <f t="shared" si="2"/>
        <v>1099.8959064109179</v>
      </c>
      <c r="F21" s="2">
        <f t="shared" si="3"/>
        <v>295.74972771992304</v>
      </c>
      <c r="G21" s="2">
        <f t="shared" si="4"/>
        <v>2.9624703496454519</v>
      </c>
      <c r="H21" s="2">
        <f t="shared" si="5"/>
        <v>1.8114670822845287</v>
      </c>
      <c r="I21" s="28">
        <f t="shared" si="6"/>
        <v>657.41629248515028</v>
      </c>
      <c r="J21" s="28">
        <f t="shared" si="7"/>
        <v>310.53721410591919</v>
      </c>
      <c r="K21">
        <f t="shared" si="8"/>
        <v>1256.6370614359173</v>
      </c>
      <c r="L21" s="2">
        <f t="shared" si="9"/>
        <v>792.07447548287132</v>
      </c>
      <c r="M21" s="2">
        <f t="shared" si="10"/>
        <v>464.56258595304593</v>
      </c>
      <c r="N21" s="2">
        <f t="shared" si="11"/>
        <v>1663.3563985140299</v>
      </c>
      <c r="O21" s="2">
        <f t="shared" si="12"/>
        <v>13007.752406685286</v>
      </c>
      <c r="P21" s="2">
        <f t="shared" si="13"/>
        <v>0.31515642017504808</v>
      </c>
      <c r="Q21" s="2">
        <f t="shared" si="14"/>
        <v>9.2421789912475951</v>
      </c>
      <c r="R21" s="2">
        <v>1.77951184876733</v>
      </c>
    </row>
    <row r="22" spans="1:18" x14ac:dyDescent="0.3">
      <c r="A22" s="2">
        <v>10</v>
      </c>
      <c r="B22" s="2">
        <v>3.6249082301713802</v>
      </c>
      <c r="C22" s="2">
        <f t="shared" si="0"/>
        <v>0.60463406941916142</v>
      </c>
      <c r="D22" s="2">
        <f t="shared" si="1"/>
        <v>0.39536593058083858</v>
      </c>
      <c r="E22" s="2">
        <f t="shared" si="2"/>
        <v>1055.0864511364366</v>
      </c>
      <c r="F22" s="2">
        <f t="shared" si="3"/>
        <v>316.29274446467088</v>
      </c>
      <c r="G22" s="2">
        <f t="shared" si="4"/>
        <v>2.8417801262700588</v>
      </c>
      <c r="H22" s="2">
        <f t="shared" si="5"/>
        <v>1.9372930598461091</v>
      </c>
      <c r="I22" s="28">
        <f t="shared" si="6"/>
        <v>630.63333440418535</v>
      </c>
      <c r="J22" s="28">
        <f t="shared" si="7"/>
        <v>332.10738168790442</v>
      </c>
      <c r="K22">
        <f t="shared" si="8"/>
        <v>1256.6370614359173</v>
      </c>
      <c r="L22" s="2">
        <f t="shared" si="9"/>
        <v>759.80558023893548</v>
      </c>
      <c r="M22" s="2">
        <f t="shared" si="10"/>
        <v>496.83148119698188</v>
      </c>
      <c r="N22" s="2">
        <f t="shared" si="11"/>
        <v>1595.5917185017645</v>
      </c>
      <c r="O22" s="2">
        <f t="shared" si="12"/>
        <v>13911.281473515493</v>
      </c>
      <c r="P22" s="2">
        <f t="shared" si="13"/>
        <v>0.30231703470958071</v>
      </c>
      <c r="Q22" s="2">
        <f t="shared" si="14"/>
        <v>9.8841482645209648</v>
      </c>
      <c r="R22" s="2">
        <v>1.9386851900651101</v>
      </c>
    </row>
    <row r="23" spans="1:18" x14ac:dyDescent="0.3">
      <c r="A23" s="2">
        <v>10</v>
      </c>
      <c r="B23" s="2">
        <v>3.3762666537786101</v>
      </c>
      <c r="C23" s="2">
        <f t="shared" si="0"/>
        <v>0.5821742064507629</v>
      </c>
      <c r="D23" s="2">
        <f t="shared" si="1"/>
        <v>0.41782579354923716</v>
      </c>
      <c r="E23" s="2">
        <f t="shared" si="2"/>
        <v>1015.8939902565812</v>
      </c>
      <c r="F23" s="2">
        <f t="shared" si="3"/>
        <v>334.26063483938975</v>
      </c>
      <c r="G23" s="2">
        <f t="shared" si="4"/>
        <v>2.7362187703185858</v>
      </c>
      <c r="H23" s="2">
        <f t="shared" si="5"/>
        <v>2.0473463883912624</v>
      </c>
      <c r="I23" s="28">
        <f t="shared" si="6"/>
        <v>607.20769732814574</v>
      </c>
      <c r="J23" s="28">
        <f t="shared" si="7"/>
        <v>350.97366658135923</v>
      </c>
      <c r="K23">
        <f t="shared" si="8"/>
        <v>1256.6370614359173</v>
      </c>
      <c r="L23" s="2">
        <f t="shared" si="9"/>
        <v>731.58168403807372</v>
      </c>
      <c r="M23" s="2">
        <f t="shared" si="10"/>
        <v>525.05537739784359</v>
      </c>
      <c r="N23" s="2">
        <f t="shared" si="11"/>
        <v>1536.3215364799548</v>
      </c>
      <c r="O23" s="2">
        <f t="shared" si="12"/>
        <v>14701.55056713962</v>
      </c>
      <c r="P23" s="2">
        <f t="shared" si="13"/>
        <v>0.29108710322538145</v>
      </c>
      <c r="Q23" s="2">
        <f t="shared" si="14"/>
        <v>10.44564483873093</v>
      </c>
      <c r="R23" s="2">
        <v>2.11474989149503</v>
      </c>
    </row>
    <row r="24" spans="1:18" x14ac:dyDescent="0.3">
      <c r="A24" s="2">
        <v>10</v>
      </c>
      <c r="B24" s="2">
        <v>3.1832911019513799</v>
      </c>
      <c r="C24" s="2">
        <f t="shared" si="0"/>
        <v>0.56355605337241033</v>
      </c>
      <c r="D24" s="2">
        <f t="shared" si="1"/>
        <v>0.43644394662758967</v>
      </c>
      <c r="E24" s="2">
        <f t="shared" si="2"/>
        <v>983.40531313485599</v>
      </c>
      <c r="F24" s="2">
        <f t="shared" si="3"/>
        <v>349.15515730207176</v>
      </c>
      <c r="G24" s="2">
        <f t="shared" si="4"/>
        <v>2.6487134508503285</v>
      </c>
      <c r="H24" s="2">
        <f t="shared" si="5"/>
        <v>2.1385753384751895</v>
      </c>
      <c r="I24" s="28">
        <f t="shared" si="6"/>
        <v>587.78896366742401</v>
      </c>
      <c r="J24" s="28">
        <f t="shared" si="7"/>
        <v>366.61291516717534</v>
      </c>
      <c r="K24">
        <f t="shared" si="8"/>
        <v>1256.6370614359173</v>
      </c>
      <c r="L24" s="2">
        <f t="shared" si="9"/>
        <v>708.18542286432864</v>
      </c>
      <c r="M24" s="2">
        <f t="shared" si="10"/>
        <v>548.45163857158866</v>
      </c>
      <c r="N24" s="2">
        <f t="shared" si="11"/>
        <v>1487.1893880150901</v>
      </c>
      <c r="O24" s="2">
        <f t="shared" si="12"/>
        <v>15356.645880004482</v>
      </c>
      <c r="P24" s="2">
        <f t="shared" si="13"/>
        <v>0.28177802668620516</v>
      </c>
      <c r="Q24" s="2">
        <f t="shared" si="14"/>
        <v>10.911098665689742</v>
      </c>
      <c r="R24" s="2">
        <v>2.2992983399151901</v>
      </c>
    </row>
    <row r="25" spans="1:18" x14ac:dyDescent="0.3">
      <c r="A25" s="2">
        <v>10</v>
      </c>
      <c r="B25" s="2">
        <v>2.9878415045879101</v>
      </c>
      <c r="C25" s="2">
        <f t="shared" si="0"/>
        <v>0.54355436358973497</v>
      </c>
      <c r="D25" s="2">
        <f t="shared" si="1"/>
        <v>0.45644563641026503</v>
      </c>
      <c r="E25" s="2">
        <f t="shared" si="2"/>
        <v>948.50236446408746</v>
      </c>
      <c r="F25" s="2">
        <f t="shared" si="3"/>
        <v>365.15650912821201</v>
      </c>
      <c r="G25" s="2">
        <f t="shared" si="4"/>
        <v>2.5547055088717543</v>
      </c>
      <c r="H25" s="2">
        <f t="shared" si="5"/>
        <v>2.236583618410299</v>
      </c>
      <c r="I25" s="28">
        <f t="shared" si="6"/>
        <v>566.92720122409355</v>
      </c>
      <c r="J25" s="28">
        <f t="shared" si="7"/>
        <v>383.41433458462262</v>
      </c>
      <c r="K25">
        <f t="shared" si="8"/>
        <v>1256.6370614359173</v>
      </c>
      <c r="L25" s="2">
        <f t="shared" si="9"/>
        <v>683.05055819207473</v>
      </c>
      <c r="M25" s="2">
        <f t="shared" si="10"/>
        <v>573.58650324384257</v>
      </c>
      <c r="N25" s="2">
        <f t="shared" si="11"/>
        <v>1434.4061722033571</v>
      </c>
      <c r="O25" s="2">
        <f t="shared" si="12"/>
        <v>16060.422090827593</v>
      </c>
      <c r="P25" s="2">
        <f t="shared" si="13"/>
        <v>0.27177718179486748</v>
      </c>
      <c r="Q25" s="2">
        <f t="shared" si="14"/>
        <v>11.411140910256625</v>
      </c>
      <c r="R25" s="2">
        <v>2.4838431339106202</v>
      </c>
    </row>
    <row r="26" spans="1:18" x14ac:dyDescent="0.3">
      <c r="A26" s="2">
        <v>10</v>
      </c>
      <c r="B26" s="2">
        <v>2.7936289299925599</v>
      </c>
      <c r="C26" s="2">
        <f t="shared" si="0"/>
        <v>0.52245010984575446</v>
      </c>
      <c r="D26" s="2">
        <f t="shared" si="1"/>
        <v>0.47754989015424554</v>
      </c>
      <c r="E26" s="2">
        <f t="shared" si="2"/>
        <v>911.67544168084157</v>
      </c>
      <c r="F26" s="2">
        <f t="shared" si="3"/>
        <v>382.03991212339645</v>
      </c>
      <c r="G26" s="2">
        <f t="shared" si="4"/>
        <v>2.4555155162750459</v>
      </c>
      <c r="H26" s="2">
        <f t="shared" si="5"/>
        <v>2.3399944617558033</v>
      </c>
      <c r="I26" s="28">
        <f t="shared" si="6"/>
        <v>544.91546456912192</v>
      </c>
      <c r="J26" s="28">
        <f t="shared" si="7"/>
        <v>401.14190772956624</v>
      </c>
      <c r="K26">
        <f t="shared" si="8"/>
        <v>1256.6370614359173</v>
      </c>
      <c r="L26" s="2">
        <f t="shared" si="9"/>
        <v>656.53017078344112</v>
      </c>
      <c r="M26" s="2">
        <f t="shared" si="10"/>
        <v>600.10689065247618</v>
      </c>
      <c r="N26" s="2">
        <f t="shared" si="11"/>
        <v>1378.7133586452264</v>
      </c>
      <c r="O26" s="2">
        <f t="shared" si="12"/>
        <v>16802.992938269334</v>
      </c>
      <c r="P26" s="2">
        <f t="shared" si="13"/>
        <v>0.26122505492287723</v>
      </c>
      <c r="Q26" s="2">
        <f t="shared" si="14"/>
        <v>11.938747253856139</v>
      </c>
      <c r="R26" s="2">
        <v>2.6683897551184201</v>
      </c>
    </row>
    <row r="27" spans="1:18" x14ac:dyDescent="0.3">
      <c r="A27" s="2">
        <v>10</v>
      </c>
      <c r="B27" s="2">
        <v>2.5981793326290901</v>
      </c>
      <c r="C27" s="2">
        <f t="shared" si="0"/>
        <v>0.49987721431453125</v>
      </c>
      <c r="D27" s="2">
        <f t="shared" si="1"/>
        <v>0.50012278568546875</v>
      </c>
      <c r="E27" s="2">
        <f t="shared" si="2"/>
        <v>872.28573897885701</v>
      </c>
      <c r="F27" s="2">
        <f t="shared" si="3"/>
        <v>400.098228548375</v>
      </c>
      <c r="G27" s="2">
        <f t="shared" si="4"/>
        <v>2.3494229072782971</v>
      </c>
      <c r="H27" s="2">
        <f t="shared" si="5"/>
        <v>2.4506016498587972</v>
      </c>
      <c r="I27" s="28">
        <f t="shared" si="6"/>
        <v>521.37193453005614</v>
      </c>
      <c r="J27" s="28">
        <f t="shared" si="7"/>
        <v>420.10313997579374</v>
      </c>
      <c r="K27">
        <f t="shared" si="8"/>
        <v>1256.6370614359173</v>
      </c>
      <c r="L27" s="2">
        <f t="shared" si="9"/>
        <v>628.16423367498476</v>
      </c>
      <c r="M27" s="2">
        <f t="shared" si="10"/>
        <v>628.47282776093255</v>
      </c>
      <c r="N27" s="2">
        <f t="shared" si="11"/>
        <v>1319.1448907174681</v>
      </c>
      <c r="O27" s="2">
        <f t="shared" si="12"/>
        <v>17597.23917730611</v>
      </c>
      <c r="P27" s="2">
        <f t="shared" si="13"/>
        <v>0.24993860715726562</v>
      </c>
      <c r="Q27" s="2">
        <f t="shared" si="14"/>
        <v>12.503069642136719</v>
      </c>
      <c r="R27" s="2">
        <v>2.85293454911386</v>
      </c>
    </row>
    <row r="28" spans="1:18" x14ac:dyDescent="0.3">
      <c r="A28" s="2">
        <v>10</v>
      </c>
      <c r="B28" s="2">
        <v>2.4225220995555898</v>
      </c>
      <c r="C28" s="2">
        <f t="shared" si="0"/>
        <v>0.47836026462025205</v>
      </c>
      <c r="D28" s="2">
        <f t="shared" si="1"/>
        <v>0.52163973537974795</v>
      </c>
      <c r="E28" s="2">
        <f t="shared" si="2"/>
        <v>834.7386617623398</v>
      </c>
      <c r="F28" s="2">
        <f t="shared" si="3"/>
        <v>417.31178830379838</v>
      </c>
      <c r="G28" s="2">
        <f t="shared" si="4"/>
        <v>2.2482932437151848</v>
      </c>
      <c r="H28" s="2">
        <f t="shared" si="5"/>
        <v>2.5560347033607651</v>
      </c>
      <c r="I28" s="28">
        <f t="shared" si="6"/>
        <v>498.92975599892287</v>
      </c>
      <c r="J28" s="28">
        <f t="shared" si="7"/>
        <v>438.17737771898828</v>
      </c>
      <c r="K28">
        <f t="shared" si="8"/>
        <v>1256.6370614359173</v>
      </c>
      <c r="L28" s="2">
        <f t="shared" si="9"/>
        <v>601.12523724010134</v>
      </c>
      <c r="M28" s="2">
        <f t="shared" si="10"/>
        <v>655.51182419581596</v>
      </c>
      <c r="N28" s="2">
        <f t="shared" si="11"/>
        <v>1262.3629982042128</v>
      </c>
      <c r="O28" s="2">
        <f t="shared" si="12"/>
        <v>18354.331077482846</v>
      </c>
      <c r="P28" s="2">
        <f t="shared" si="13"/>
        <v>0.23918013231012603</v>
      </c>
      <c r="Q28" s="2">
        <f t="shared" si="14"/>
        <v>13.040993384493699</v>
      </c>
      <c r="R28" s="2">
        <v>3.0375085785070701</v>
      </c>
    </row>
    <row r="29" spans="1:18" x14ac:dyDescent="0.3">
      <c r="A29" s="2">
        <v>10</v>
      </c>
      <c r="B29" s="2">
        <v>2.3012938682795099</v>
      </c>
      <c r="C29" s="2">
        <f t="shared" si="0"/>
        <v>0.4627856323143783</v>
      </c>
      <c r="D29" s="2">
        <f t="shared" si="1"/>
        <v>0.5372143676856217</v>
      </c>
      <c r="E29" s="2">
        <f t="shared" si="2"/>
        <v>807.56092838859013</v>
      </c>
      <c r="F29" s="2">
        <f t="shared" si="3"/>
        <v>429.77149414849737</v>
      </c>
      <c r="G29" s="2">
        <f t="shared" si="4"/>
        <v>2.1750924718775781</v>
      </c>
      <c r="H29" s="2">
        <f t="shared" si="5"/>
        <v>2.6323504016595467</v>
      </c>
      <c r="I29" s="28">
        <f t="shared" si="6"/>
        <v>482.6854145038966</v>
      </c>
      <c r="J29" s="28">
        <f t="shared" si="7"/>
        <v>451.26006885592221</v>
      </c>
      <c r="K29">
        <f t="shared" si="8"/>
        <v>1256.6370614359173</v>
      </c>
      <c r="L29" s="2">
        <f t="shared" si="9"/>
        <v>581.55357706630321</v>
      </c>
      <c r="M29" s="2">
        <f t="shared" si="10"/>
        <v>675.0834843696141</v>
      </c>
      <c r="N29" s="2">
        <f t="shared" si="11"/>
        <v>1221.2625118392368</v>
      </c>
      <c r="O29" s="2">
        <f t="shared" si="12"/>
        <v>18902.337562349196</v>
      </c>
      <c r="P29" s="2">
        <f t="shared" si="13"/>
        <v>0.23139281615718915</v>
      </c>
      <c r="Q29" s="2">
        <f t="shared" si="14"/>
        <v>13.430359192140543</v>
      </c>
      <c r="R29" s="2">
        <v>3.2221630052441399</v>
      </c>
    </row>
    <row r="30" spans="1:18" x14ac:dyDescent="0.3">
      <c r="A30" s="2">
        <v>10</v>
      </c>
      <c r="B30" s="2">
        <v>2.1825396825396801</v>
      </c>
      <c r="C30" s="2">
        <f t="shared" si="0"/>
        <v>0.44692185710988075</v>
      </c>
      <c r="D30" s="2">
        <f t="shared" si="1"/>
        <v>0.55307814289011925</v>
      </c>
      <c r="E30" s="2">
        <f t="shared" si="2"/>
        <v>779.87864065674194</v>
      </c>
      <c r="F30" s="2">
        <f t="shared" si="3"/>
        <v>442.46251431209538</v>
      </c>
      <c r="G30" s="2">
        <f t="shared" si="4"/>
        <v>2.1005327284164395</v>
      </c>
      <c r="H30" s="2">
        <f t="shared" si="5"/>
        <v>2.7100829001615847</v>
      </c>
      <c r="I30" s="28">
        <f t="shared" si="6"/>
        <v>466.13949696560564</v>
      </c>
      <c r="J30" s="28">
        <f t="shared" si="7"/>
        <v>464.58564002770015</v>
      </c>
      <c r="K30">
        <f t="shared" si="8"/>
        <v>1256.6370614359173</v>
      </c>
      <c r="L30" s="2">
        <f t="shared" si="9"/>
        <v>561.61856921004346</v>
      </c>
      <c r="M30" s="2">
        <f t="shared" si="10"/>
        <v>695.01849222587384</v>
      </c>
      <c r="N30" s="2">
        <f t="shared" si="11"/>
        <v>1179.3989953410912</v>
      </c>
      <c r="O30" s="2">
        <f t="shared" si="12"/>
        <v>19460.517782324467</v>
      </c>
      <c r="P30" s="2">
        <f t="shared" si="13"/>
        <v>0.22346092855494037</v>
      </c>
      <c r="Q30" s="2">
        <f t="shared" si="14"/>
        <v>13.826953572252981</v>
      </c>
      <c r="R30" s="2">
        <v>3.4068210864059401</v>
      </c>
    </row>
    <row r="31" spans="1:18" x14ac:dyDescent="0.3">
      <c r="A31" s="2">
        <v>10</v>
      </c>
      <c r="B31" s="2">
        <v>2.0687335878723401</v>
      </c>
      <c r="C31" s="2">
        <f t="shared" si="0"/>
        <v>0.43112755441080541</v>
      </c>
      <c r="D31" s="2">
        <f t="shared" si="1"/>
        <v>0.56887244558919459</v>
      </c>
      <c r="E31" s="2">
        <f t="shared" si="2"/>
        <v>752.31758244685545</v>
      </c>
      <c r="F31" s="2">
        <f t="shared" si="3"/>
        <v>455.09795647135564</v>
      </c>
      <c r="G31" s="2">
        <f t="shared" si="4"/>
        <v>2.0262995057307855</v>
      </c>
      <c r="H31" s="2">
        <f t="shared" si="5"/>
        <v>2.7874749833870536</v>
      </c>
      <c r="I31" s="28">
        <f t="shared" si="6"/>
        <v>449.66603925047002</v>
      </c>
      <c r="J31" s="28">
        <f t="shared" si="7"/>
        <v>477.85285429492347</v>
      </c>
      <c r="K31">
        <f t="shared" si="8"/>
        <v>1256.6370614359173</v>
      </c>
      <c r="L31" s="2">
        <f t="shared" si="9"/>
        <v>541.77086307884804</v>
      </c>
      <c r="M31" s="2">
        <f t="shared" si="10"/>
        <v>714.86619835706927</v>
      </c>
      <c r="N31" s="2">
        <f t="shared" si="11"/>
        <v>1137.7188124655809</v>
      </c>
      <c r="O31" s="2">
        <f t="shared" si="12"/>
        <v>20016.25355399794</v>
      </c>
      <c r="P31" s="2">
        <f t="shared" si="13"/>
        <v>0.21556377720540271</v>
      </c>
      <c r="Q31" s="2">
        <f t="shared" si="14"/>
        <v>14.221811139729864</v>
      </c>
      <c r="R31" s="2">
        <v>3.5914864764171801</v>
      </c>
    </row>
    <row r="32" spans="1:18" x14ac:dyDescent="0.3">
      <c r="A32" s="2">
        <v>10</v>
      </c>
      <c r="B32" s="2">
        <v>1.9499794021325001</v>
      </c>
      <c r="C32" s="2">
        <f t="shared" si="0"/>
        <v>0.41399876689535731</v>
      </c>
      <c r="D32" s="2">
        <f t="shared" si="1"/>
        <v>0.58600123310464269</v>
      </c>
      <c r="E32" s="2">
        <f t="shared" si="2"/>
        <v>722.42784823239845</v>
      </c>
      <c r="F32" s="2">
        <f t="shared" si="3"/>
        <v>468.80098648371415</v>
      </c>
      <c r="G32" s="2">
        <f t="shared" si="4"/>
        <v>1.9457942044081795</v>
      </c>
      <c r="H32" s="2">
        <f t="shared" si="5"/>
        <v>2.8714060422127492</v>
      </c>
      <c r="I32" s="28">
        <f t="shared" si="6"/>
        <v>431.80071387185768</v>
      </c>
      <c r="J32" s="28">
        <f t="shared" si="7"/>
        <v>492.24103580789983</v>
      </c>
      <c r="K32">
        <f t="shared" si="8"/>
        <v>1256.6370614359173</v>
      </c>
      <c r="L32" s="2">
        <f t="shared" si="9"/>
        <v>520.24619386947518</v>
      </c>
      <c r="M32" s="2">
        <f t="shared" si="10"/>
        <v>736.39086756644213</v>
      </c>
      <c r="N32" s="2">
        <f t="shared" si="11"/>
        <v>1092.5170071258979</v>
      </c>
      <c r="O32" s="2">
        <f t="shared" si="12"/>
        <v>20618.944291860378</v>
      </c>
      <c r="P32" s="2">
        <f t="shared" si="13"/>
        <v>0.20699938344767865</v>
      </c>
      <c r="Q32" s="2">
        <f t="shared" si="14"/>
        <v>14.650030827616067</v>
      </c>
      <c r="R32" s="2">
        <v>3.7761445575789701</v>
      </c>
    </row>
    <row r="33" spans="1:18" x14ac:dyDescent="0.3">
      <c r="A33" s="2">
        <v>10</v>
      </c>
      <c r="B33" s="2">
        <v>1.8349362846970401</v>
      </c>
      <c r="C33" s="2">
        <f t="shared" si="0"/>
        <v>0.39674319801302549</v>
      </c>
      <c r="D33" s="2">
        <f t="shared" si="1"/>
        <v>0.60325680198697451</v>
      </c>
      <c r="E33" s="2">
        <f t="shared" si="2"/>
        <v>692.31688053272944</v>
      </c>
      <c r="F33" s="2">
        <f t="shared" si="3"/>
        <v>482.60544158957958</v>
      </c>
      <c r="G33" s="2">
        <f t="shared" si="4"/>
        <v>1.8646930306612199</v>
      </c>
      <c r="H33" s="2">
        <f t="shared" si="5"/>
        <v>2.9559583297361751</v>
      </c>
      <c r="I33" s="28">
        <f t="shared" si="6"/>
        <v>413.8031555275856</v>
      </c>
      <c r="J33" s="28">
        <f t="shared" si="7"/>
        <v>506.73571366905861</v>
      </c>
      <c r="K33">
        <f t="shared" si="8"/>
        <v>1256.6370614359173</v>
      </c>
      <c r="L33" s="2">
        <f t="shared" si="9"/>
        <v>498.56220649577659</v>
      </c>
      <c r="M33" s="2">
        <f t="shared" si="10"/>
        <v>758.07485494014065</v>
      </c>
      <c r="N33" s="2">
        <f t="shared" si="11"/>
        <v>1046.9806336411309</v>
      </c>
      <c r="O33" s="2">
        <f t="shared" si="12"/>
        <v>21226.095938323939</v>
      </c>
      <c r="P33" s="2">
        <f t="shared" si="13"/>
        <v>0.19837159900651274</v>
      </c>
      <c r="Q33" s="2">
        <f t="shared" si="14"/>
        <v>15.081420049674362</v>
      </c>
      <c r="R33" s="2">
        <v>3.96080812037785</v>
      </c>
    </row>
    <row r="34" spans="1:18" x14ac:dyDescent="0.3">
      <c r="A34" s="2">
        <v>10</v>
      </c>
      <c r="B34" s="2">
        <v>1.74587064539217</v>
      </c>
      <c r="C34" s="2">
        <f t="shared" si="0"/>
        <v>0.38291589661612835</v>
      </c>
      <c r="D34" s="2">
        <f t="shared" si="1"/>
        <v>0.61708410338387165</v>
      </c>
      <c r="E34" s="2">
        <f t="shared" si="2"/>
        <v>668.18823959514395</v>
      </c>
      <c r="F34" s="2">
        <f t="shared" si="3"/>
        <v>493.66728270709734</v>
      </c>
      <c r="G34" s="2">
        <f t="shared" si="4"/>
        <v>1.7997047140958033</v>
      </c>
      <c r="H34" s="2">
        <f t="shared" si="5"/>
        <v>3.0237121065809713</v>
      </c>
      <c r="I34" s="28">
        <f t="shared" si="6"/>
        <v>399.38128017062189</v>
      </c>
      <c r="J34" s="28">
        <f t="shared" si="7"/>
        <v>518.35064684245219</v>
      </c>
      <c r="K34">
        <f t="shared" si="8"/>
        <v>1256.6370614359173</v>
      </c>
      <c r="L34" s="2">
        <f t="shared" si="9"/>
        <v>481.18630710079105</v>
      </c>
      <c r="M34" s="2">
        <f t="shared" si="10"/>
        <v>775.45075433512625</v>
      </c>
      <c r="N34" s="2">
        <f t="shared" si="11"/>
        <v>1010.4912449116613</v>
      </c>
      <c r="O34" s="2">
        <f t="shared" si="12"/>
        <v>21712.621121383534</v>
      </c>
      <c r="P34" s="2">
        <f t="shared" si="13"/>
        <v>0.19145794830806417</v>
      </c>
      <c r="Q34" s="2">
        <f t="shared" si="14"/>
        <v>15.427102584596792</v>
      </c>
      <c r="R34" s="2">
        <v>4.1455100546362997</v>
      </c>
    </row>
    <row r="35" spans="1:18" x14ac:dyDescent="0.3">
      <c r="A35" s="2">
        <v>10</v>
      </c>
      <c r="B35" s="2">
        <v>1.6679382110004</v>
      </c>
      <c r="C35" s="2">
        <f t="shared" si="0"/>
        <v>0.37046825018443663</v>
      </c>
      <c r="D35" s="2">
        <f t="shared" si="1"/>
        <v>0.62953174981556337</v>
      </c>
      <c r="E35" s="2">
        <f t="shared" si="2"/>
        <v>646.46709657184192</v>
      </c>
      <c r="F35" s="2">
        <f t="shared" si="3"/>
        <v>503.6253998524507</v>
      </c>
      <c r="G35" s="2">
        <f t="shared" si="4"/>
        <v>1.7412007758668522</v>
      </c>
      <c r="H35" s="2">
        <f t="shared" si="5"/>
        <v>3.0847055740962608</v>
      </c>
      <c r="I35" s="28">
        <f t="shared" si="6"/>
        <v>386.39838494236739</v>
      </c>
      <c r="J35" s="28">
        <f t="shared" si="7"/>
        <v>528.8066698450732</v>
      </c>
      <c r="K35">
        <f t="shared" si="8"/>
        <v>1256.6370614359173</v>
      </c>
      <c r="L35" s="2">
        <f t="shared" si="9"/>
        <v>465.54413326707669</v>
      </c>
      <c r="M35" s="2">
        <f t="shared" si="10"/>
        <v>791.09292816884067</v>
      </c>
      <c r="N35" s="2">
        <f t="shared" si="11"/>
        <v>977.64267986086111</v>
      </c>
      <c r="O35" s="2">
        <f t="shared" si="12"/>
        <v>22150.60198872754</v>
      </c>
      <c r="P35" s="2">
        <f t="shared" si="13"/>
        <v>0.18523412509221832</v>
      </c>
      <c r="Q35" s="2">
        <f t="shared" si="14"/>
        <v>15.738293745389084</v>
      </c>
      <c r="R35" s="2">
        <v>4.3302284338059902</v>
      </c>
    </row>
    <row r="36" spans="1:18" x14ac:dyDescent="0.3">
      <c r="A36" s="2">
        <v>10</v>
      </c>
      <c r="B36" s="2">
        <v>1.59000577660864</v>
      </c>
      <c r="C36" s="2">
        <f t="shared" si="0"/>
        <v>0.35768355279458752</v>
      </c>
      <c r="D36" s="2">
        <f t="shared" si="1"/>
        <v>0.64231644720541248</v>
      </c>
      <c r="E36" s="2">
        <f t="shared" si="2"/>
        <v>624.15779962655517</v>
      </c>
      <c r="F36" s="2">
        <f t="shared" si="3"/>
        <v>513.85315776433004</v>
      </c>
      <c r="G36" s="2">
        <f t="shared" si="4"/>
        <v>1.6811126981345614</v>
      </c>
      <c r="H36" s="2">
        <f t="shared" si="5"/>
        <v>3.1473505913065214</v>
      </c>
      <c r="I36" s="28">
        <f t="shared" si="6"/>
        <v>373.06394556475476</v>
      </c>
      <c r="J36" s="28">
        <f t="shared" si="7"/>
        <v>539.54581565254648</v>
      </c>
      <c r="K36">
        <f t="shared" si="8"/>
        <v>1256.6370614359173</v>
      </c>
      <c r="L36" s="2">
        <f t="shared" si="9"/>
        <v>449.47840870774922</v>
      </c>
      <c r="M36" s="2">
        <f t="shared" si="10"/>
        <v>807.15865272816802</v>
      </c>
      <c r="N36" s="2">
        <f t="shared" si="11"/>
        <v>943.90465828627339</v>
      </c>
      <c r="O36" s="2">
        <f t="shared" si="12"/>
        <v>22600.442276388705</v>
      </c>
      <c r="P36" s="2">
        <f t="shared" si="13"/>
        <v>0.17884177639729376</v>
      </c>
      <c r="Q36" s="2">
        <f t="shared" si="14"/>
        <v>16.057911180135314</v>
      </c>
      <c r="R36" s="2">
        <v>4.5149468129756896</v>
      </c>
    </row>
    <row r="37" spans="1:18" x14ac:dyDescent="0.3">
      <c r="A37" s="2">
        <v>10</v>
      </c>
      <c r="B37" s="2">
        <v>1.5145473877531199</v>
      </c>
      <c r="C37" s="2">
        <f t="shared" si="0"/>
        <v>0.34497272275526047</v>
      </c>
      <c r="D37" s="2">
        <f t="shared" si="1"/>
        <v>0.65502727724473953</v>
      </c>
      <c r="E37" s="2">
        <f t="shared" si="2"/>
        <v>601.97740120792957</v>
      </c>
      <c r="F37" s="2">
        <f t="shared" si="3"/>
        <v>524.02182179579165</v>
      </c>
      <c r="G37" s="2">
        <f t="shared" si="4"/>
        <v>1.6213717969497243</v>
      </c>
      <c r="H37" s="2">
        <f t="shared" si="5"/>
        <v>3.2096336584992238</v>
      </c>
      <c r="I37" s="28">
        <f t="shared" si="6"/>
        <v>359.80654983373665</v>
      </c>
      <c r="J37" s="28">
        <f t="shared" si="7"/>
        <v>550.2229128855812</v>
      </c>
      <c r="K37">
        <f t="shared" si="8"/>
        <v>1256.6370614359173</v>
      </c>
      <c r="L37" s="2">
        <f t="shared" si="9"/>
        <v>433.50550859871794</v>
      </c>
      <c r="M37" s="2">
        <f t="shared" si="10"/>
        <v>823.13155283719937</v>
      </c>
      <c r="N37" s="2">
        <f t="shared" si="11"/>
        <v>910.36156805730775</v>
      </c>
      <c r="O37" s="2">
        <f t="shared" si="12"/>
        <v>23047.683479441581</v>
      </c>
      <c r="P37" s="2">
        <f t="shared" si="13"/>
        <v>0.17248636137763024</v>
      </c>
      <c r="Q37" s="2">
        <f t="shared" si="14"/>
        <v>16.375681931118489</v>
      </c>
      <c r="R37" s="2">
        <v>4.6996688465701002</v>
      </c>
    </row>
    <row r="38" spans="1:18" x14ac:dyDescent="0.3">
      <c r="A38" s="2">
        <v>10</v>
      </c>
      <c r="B38" s="2">
        <v>1.4366149533613599</v>
      </c>
      <c r="C38" s="2">
        <f t="shared" si="0"/>
        <v>0.33149062624051329</v>
      </c>
      <c r="D38" s="2">
        <f t="shared" si="1"/>
        <v>0.66850937375948671</v>
      </c>
      <c r="E38" s="2">
        <f t="shared" si="2"/>
        <v>578.45114278969572</v>
      </c>
      <c r="F38" s="2">
        <f t="shared" si="3"/>
        <v>534.8074990075894</v>
      </c>
      <c r="G38" s="2">
        <f t="shared" si="4"/>
        <v>1.5580059433304125</v>
      </c>
      <c r="H38" s="2">
        <f t="shared" si="5"/>
        <v>3.2756959314214851</v>
      </c>
      <c r="I38" s="28">
        <f t="shared" si="6"/>
        <v>345.74472316885533</v>
      </c>
      <c r="J38" s="28">
        <f t="shared" si="7"/>
        <v>561.54787395796882</v>
      </c>
      <c r="K38">
        <f t="shared" si="8"/>
        <v>1256.6370614359173</v>
      </c>
      <c r="L38" s="2">
        <f t="shared" si="9"/>
        <v>416.56340645243057</v>
      </c>
      <c r="M38" s="2">
        <f t="shared" si="10"/>
        <v>840.07365498348668</v>
      </c>
      <c r="N38" s="2">
        <f t="shared" si="11"/>
        <v>874.7831535501042</v>
      </c>
      <c r="O38" s="2">
        <f t="shared" si="12"/>
        <v>23522.062339537628</v>
      </c>
      <c r="P38" s="2">
        <f t="shared" si="13"/>
        <v>0.16574531312025664</v>
      </c>
      <c r="Q38" s="2">
        <f t="shared" si="14"/>
        <v>16.712734343987169</v>
      </c>
      <c r="R38" s="2">
        <v>4.8843872257398004</v>
      </c>
    </row>
    <row r="39" spans="1:18" x14ac:dyDescent="0.3">
      <c r="A39" s="2">
        <v>10</v>
      </c>
      <c r="B39" s="2">
        <v>1.3661046555783301</v>
      </c>
      <c r="C39" s="2">
        <f t="shared" si="0"/>
        <v>0.31897187412593353</v>
      </c>
      <c r="D39" s="2">
        <f t="shared" si="1"/>
        <v>0.68102812587406647</v>
      </c>
      <c r="E39" s="2">
        <f t="shared" si="2"/>
        <v>556.605920349754</v>
      </c>
      <c r="F39" s="2">
        <f t="shared" si="3"/>
        <v>544.82250069925317</v>
      </c>
      <c r="G39" s="2">
        <f t="shared" si="4"/>
        <v>1.4991678083918876</v>
      </c>
      <c r="H39" s="2">
        <f t="shared" si="5"/>
        <v>3.3370378167829258</v>
      </c>
      <c r="I39" s="28">
        <f t="shared" si="6"/>
        <v>332.68766471334868</v>
      </c>
      <c r="J39" s="28">
        <f t="shared" si="7"/>
        <v>572.06362573421586</v>
      </c>
      <c r="K39">
        <f t="shared" si="8"/>
        <v>1256.6370614359173</v>
      </c>
      <c r="L39" s="2">
        <f t="shared" si="9"/>
        <v>400.83187858232043</v>
      </c>
      <c r="M39" s="2">
        <f t="shared" si="10"/>
        <v>855.80518285359688</v>
      </c>
      <c r="N39" s="2">
        <f t="shared" si="11"/>
        <v>841.74694502287298</v>
      </c>
      <c r="O39" s="2">
        <f t="shared" si="12"/>
        <v>23962.545119900711</v>
      </c>
      <c r="P39" s="2">
        <f t="shared" si="13"/>
        <v>0.15948593706296676</v>
      </c>
      <c r="Q39" s="2">
        <f t="shared" si="14"/>
        <v>17.025703146851662</v>
      </c>
      <c r="R39" s="2">
        <v>5.0691165681836603</v>
      </c>
    </row>
    <row r="40" spans="1:18" x14ac:dyDescent="0.3">
      <c r="A40" s="2">
        <v>10</v>
      </c>
      <c r="B40" s="2">
        <v>1.31291267654903</v>
      </c>
      <c r="C40" s="2">
        <f t="shared" si="0"/>
        <v>0.30932029405474459</v>
      </c>
      <c r="D40" s="2">
        <f t="shared" si="1"/>
        <v>0.69067970594525541</v>
      </c>
      <c r="E40" s="2">
        <f t="shared" si="2"/>
        <v>539.76391312552937</v>
      </c>
      <c r="F40" s="2">
        <f t="shared" si="3"/>
        <v>552.54376475620438</v>
      </c>
      <c r="G40" s="2">
        <f t="shared" si="4"/>
        <v>1.4538053820572996</v>
      </c>
      <c r="H40" s="2">
        <f t="shared" si="5"/>
        <v>3.3843305591317518</v>
      </c>
      <c r="I40" s="28">
        <f t="shared" si="6"/>
        <v>322.62106669909861</v>
      </c>
      <c r="J40" s="28">
        <f t="shared" si="7"/>
        <v>580.17095299401456</v>
      </c>
      <c r="K40">
        <f t="shared" si="8"/>
        <v>1256.6370614359173</v>
      </c>
      <c r="L40" s="2">
        <f t="shared" si="9"/>
        <v>388.70334536344808</v>
      </c>
      <c r="M40" s="2">
        <f t="shared" si="10"/>
        <v>867.93371607246922</v>
      </c>
      <c r="N40" s="2">
        <f t="shared" si="11"/>
        <v>816.27702526324106</v>
      </c>
      <c r="O40" s="2">
        <f t="shared" si="12"/>
        <v>24302.144050029139</v>
      </c>
      <c r="P40" s="2">
        <f t="shared" si="13"/>
        <v>0.1546601470273723</v>
      </c>
      <c r="Q40" s="2">
        <f t="shared" si="14"/>
        <v>17.266992648631387</v>
      </c>
      <c r="R40" s="2">
        <v>5.2538714916005604</v>
      </c>
    </row>
    <row r="41" spans="1:18" x14ac:dyDescent="0.3">
      <c r="A41" s="2">
        <v>10</v>
      </c>
      <c r="B41" s="2">
        <v>1.2609577202878599</v>
      </c>
      <c r="C41" s="2">
        <f t="shared" si="0"/>
        <v>0.29971630226488277</v>
      </c>
      <c r="D41" s="2">
        <f t="shared" si="1"/>
        <v>0.70028369773511723</v>
      </c>
      <c r="E41" s="2">
        <f t="shared" si="2"/>
        <v>523.00494745222045</v>
      </c>
      <c r="F41" s="2">
        <f t="shared" si="3"/>
        <v>560.22695818809382</v>
      </c>
      <c r="G41" s="2">
        <f t="shared" si="4"/>
        <v>1.4086666206449492</v>
      </c>
      <c r="H41" s="2">
        <f t="shared" si="5"/>
        <v>3.4313901189020748</v>
      </c>
      <c r="I41" s="28">
        <f t="shared" si="6"/>
        <v>312.60410326227276</v>
      </c>
      <c r="J41" s="28">
        <f t="shared" si="7"/>
        <v>588.23830609749848</v>
      </c>
      <c r="K41">
        <f t="shared" si="8"/>
        <v>1256.6370614359173</v>
      </c>
      <c r="L41" s="2">
        <f t="shared" si="9"/>
        <v>376.63461334258147</v>
      </c>
      <c r="M41" s="2">
        <f t="shared" si="10"/>
        <v>880.00244809333583</v>
      </c>
      <c r="N41" s="2">
        <f t="shared" si="11"/>
        <v>790.93268801942111</v>
      </c>
      <c r="O41" s="2">
        <f t="shared" si="12"/>
        <v>24640.068546613402</v>
      </c>
      <c r="P41" s="2">
        <f t="shared" si="13"/>
        <v>0.14985815113244139</v>
      </c>
      <c r="Q41" s="2">
        <f t="shared" si="14"/>
        <v>17.507092443377932</v>
      </c>
      <c r="R41" s="2">
        <v>5.4386282422298304</v>
      </c>
    </row>
    <row r="42" spans="1:18" x14ac:dyDescent="0.3">
      <c r="A42" s="2">
        <v>10</v>
      </c>
      <c r="B42" s="2">
        <v>1.2077657412585601</v>
      </c>
      <c r="C42" s="2">
        <f t="shared" si="0"/>
        <v>0.28969828206568093</v>
      </c>
      <c r="D42" s="2">
        <f t="shared" si="1"/>
        <v>0.71030171793431907</v>
      </c>
      <c r="E42" s="2">
        <f t="shared" si="2"/>
        <v>505.52350220461324</v>
      </c>
      <c r="F42" s="2">
        <f t="shared" si="3"/>
        <v>568.24137434745523</v>
      </c>
      <c r="G42" s="2">
        <f t="shared" si="4"/>
        <v>1.3615819257087005</v>
      </c>
      <c r="H42" s="2">
        <f t="shared" si="5"/>
        <v>3.4804784178781638</v>
      </c>
      <c r="I42" s="28">
        <f t="shared" si="6"/>
        <v>302.15530819450521</v>
      </c>
      <c r="J42" s="28">
        <f t="shared" si="7"/>
        <v>596.65344306482802</v>
      </c>
      <c r="K42">
        <f t="shared" si="8"/>
        <v>1256.6370614359173</v>
      </c>
      <c r="L42" s="2">
        <f t="shared" si="9"/>
        <v>364.04559787805078</v>
      </c>
      <c r="M42" s="2">
        <f t="shared" si="10"/>
        <v>892.59146355786652</v>
      </c>
      <c r="N42" s="2">
        <f t="shared" si="11"/>
        <v>764.49575554390663</v>
      </c>
      <c r="O42" s="2">
        <f t="shared" si="12"/>
        <v>24992.560979620263</v>
      </c>
      <c r="P42" s="2">
        <f t="shared" si="13"/>
        <v>0.14484914103284047</v>
      </c>
      <c r="Q42" s="2">
        <f t="shared" si="14"/>
        <v>17.757542948357976</v>
      </c>
      <c r="R42" s="2">
        <v>5.6233831656467403</v>
      </c>
    </row>
    <row r="43" spans="1:18" x14ac:dyDescent="0.3">
      <c r="A43" s="2">
        <v>10</v>
      </c>
      <c r="B43" s="2">
        <v>1.15333673946113</v>
      </c>
      <c r="C43" s="2">
        <f t="shared" si="0"/>
        <v>0.27924849752215486</v>
      </c>
      <c r="D43" s="2">
        <f t="shared" si="1"/>
        <v>0.72075150247784514</v>
      </c>
      <c r="E43" s="2">
        <f t="shared" si="2"/>
        <v>487.28862817616022</v>
      </c>
      <c r="F43" s="2">
        <f t="shared" si="3"/>
        <v>576.60120198227617</v>
      </c>
      <c r="G43" s="2">
        <f t="shared" si="4"/>
        <v>1.3124679383541278</v>
      </c>
      <c r="H43" s="2">
        <f t="shared" si="5"/>
        <v>3.5316823621414413</v>
      </c>
      <c r="I43" s="28">
        <f t="shared" si="6"/>
        <v>291.2561829156075</v>
      </c>
      <c r="J43" s="28">
        <f t="shared" si="7"/>
        <v>605.43126208138995</v>
      </c>
      <c r="K43">
        <f t="shared" si="8"/>
        <v>1256.6370614359173</v>
      </c>
      <c r="L43" s="2">
        <f t="shared" si="9"/>
        <v>350.91401133663572</v>
      </c>
      <c r="M43" s="2">
        <f t="shared" si="10"/>
        <v>905.72305009928164</v>
      </c>
      <c r="N43" s="2">
        <f t="shared" si="11"/>
        <v>736.91942380693501</v>
      </c>
      <c r="O43" s="2">
        <f t="shared" si="12"/>
        <v>25360.245402779885</v>
      </c>
      <c r="P43" s="2">
        <f t="shared" si="13"/>
        <v>0.13962424876107743</v>
      </c>
      <c r="Q43" s="2">
        <f t="shared" si="14"/>
        <v>18.01878756194613</v>
      </c>
      <c r="R43" s="2">
        <v>5.8081362618512804</v>
      </c>
    </row>
    <row r="44" spans="1:18" x14ac:dyDescent="0.3">
      <c r="A44" s="2">
        <v>10</v>
      </c>
      <c r="B44" s="2">
        <v>1.1026188059680799</v>
      </c>
      <c r="C44" s="2">
        <f t="shared" si="0"/>
        <v>0.26932590117846811</v>
      </c>
      <c r="D44" s="2">
        <f t="shared" si="1"/>
        <v>0.73067409882153189</v>
      </c>
      <c r="E44" s="2">
        <f t="shared" si="2"/>
        <v>469.97369755642683</v>
      </c>
      <c r="F44" s="2">
        <f t="shared" si="3"/>
        <v>584.53927905722549</v>
      </c>
      <c r="G44" s="2">
        <f t="shared" si="4"/>
        <v>1.2658317355388002</v>
      </c>
      <c r="H44" s="2">
        <f t="shared" si="5"/>
        <v>3.5803030842255064</v>
      </c>
      <c r="I44" s="28">
        <f t="shared" si="6"/>
        <v>280.90691492914226</v>
      </c>
      <c r="J44" s="28">
        <f t="shared" si="7"/>
        <v>613.76624301008678</v>
      </c>
      <c r="K44">
        <f t="shared" si="8"/>
        <v>1256.6370614359173</v>
      </c>
      <c r="L44" s="2">
        <f t="shared" si="9"/>
        <v>338.4449090254904</v>
      </c>
      <c r="M44" s="2">
        <f t="shared" si="10"/>
        <v>918.19215241042684</v>
      </c>
      <c r="N44" s="2">
        <f t="shared" si="11"/>
        <v>710.73430895352988</v>
      </c>
      <c r="O44" s="2">
        <f t="shared" si="12"/>
        <v>25709.38026749195</v>
      </c>
      <c r="P44" s="2">
        <f t="shared" si="13"/>
        <v>0.13466295058923405</v>
      </c>
      <c r="Q44" s="2">
        <f t="shared" si="14"/>
        <v>18.266852470538296</v>
      </c>
      <c r="R44" s="2">
        <v>5.9928948396929096</v>
      </c>
    </row>
    <row r="45" spans="1:18" x14ac:dyDescent="0.3">
      <c r="A45" s="2">
        <v>10</v>
      </c>
      <c r="B45" s="2">
        <v>1.06056003185189</v>
      </c>
      <c r="C45" s="2">
        <f t="shared" si="0"/>
        <v>0.26095880314494113</v>
      </c>
      <c r="D45" s="2">
        <f t="shared" si="1"/>
        <v>0.73904119685505887</v>
      </c>
      <c r="E45" s="2">
        <f t="shared" si="2"/>
        <v>455.3731114879223</v>
      </c>
      <c r="F45" s="2">
        <f t="shared" si="3"/>
        <v>591.23295748404712</v>
      </c>
      <c r="G45" s="2">
        <f t="shared" si="4"/>
        <v>1.2265063747812233</v>
      </c>
      <c r="H45" s="2">
        <f t="shared" si="5"/>
        <v>3.6213018645897885</v>
      </c>
      <c r="I45" s="28">
        <f t="shared" si="6"/>
        <v>272.18003168017361</v>
      </c>
      <c r="J45" s="28">
        <f t="shared" si="7"/>
        <v>620.79460535824944</v>
      </c>
      <c r="K45">
        <f t="shared" si="8"/>
        <v>1256.6370614359173</v>
      </c>
      <c r="L45" s="2">
        <f t="shared" si="9"/>
        <v>327.93050353989281</v>
      </c>
      <c r="M45" s="2">
        <f t="shared" si="10"/>
        <v>928.70655789602449</v>
      </c>
      <c r="N45" s="2">
        <f t="shared" si="11"/>
        <v>688.65405743377494</v>
      </c>
      <c r="O45" s="2">
        <f t="shared" si="12"/>
        <v>26003.783621088685</v>
      </c>
      <c r="P45" s="2">
        <f t="shared" si="13"/>
        <v>0.13047940157247057</v>
      </c>
      <c r="Q45" s="2">
        <f t="shared" si="14"/>
        <v>18.476029921376472</v>
      </c>
      <c r="R45" s="2">
        <v>6.1776662080210603</v>
      </c>
    </row>
    <row r="46" spans="1:18" x14ac:dyDescent="0.3">
      <c r="A46" s="2">
        <v>10</v>
      </c>
      <c r="B46" s="2">
        <v>1.0246863715763199</v>
      </c>
      <c r="C46" s="2">
        <f t="shared" si="0"/>
        <v>0.25372091692136789</v>
      </c>
      <c r="D46" s="2">
        <f t="shared" si="1"/>
        <v>0.74627908307863211</v>
      </c>
      <c r="E46" s="2">
        <f t="shared" si="2"/>
        <v>442.74300002778699</v>
      </c>
      <c r="F46" s="2">
        <f t="shared" si="3"/>
        <v>597.02326646290567</v>
      </c>
      <c r="G46" s="2">
        <f t="shared" si="4"/>
        <v>1.1924883095304291</v>
      </c>
      <c r="H46" s="2">
        <f t="shared" si="5"/>
        <v>3.6567675070852976</v>
      </c>
      <c r="I46" s="28">
        <f t="shared" si="6"/>
        <v>264.63091634898672</v>
      </c>
      <c r="J46" s="28">
        <f t="shared" si="7"/>
        <v>626.874429786051</v>
      </c>
      <c r="K46">
        <f t="shared" si="8"/>
        <v>1256.6370614359173</v>
      </c>
      <c r="L46" s="2">
        <f t="shared" si="9"/>
        <v>318.83510746489424</v>
      </c>
      <c r="M46" s="2">
        <f t="shared" si="10"/>
        <v>937.80195397102307</v>
      </c>
      <c r="N46" s="2">
        <f t="shared" si="11"/>
        <v>669.55372567627796</v>
      </c>
      <c r="O46" s="2">
        <f t="shared" si="12"/>
        <v>26258.454711188646</v>
      </c>
      <c r="P46" s="2">
        <f t="shared" si="13"/>
        <v>0.12686045846068394</v>
      </c>
      <c r="Q46" s="2">
        <f t="shared" si="14"/>
        <v>18.656977076965802</v>
      </c>
      <c r="R46" s="2">
        <v>6.3624467124110202</v>
      </c>
    </row>
    <row r="47" spans="1:18" x14ac:dyDescent="0.3">
      <c r="A47" s="2">
        <v>10</v>
      </c>
      <c r="B47" s="2">
        <v>0.98510164299637804</v>
      </c>
      <c r="C47" s="2">
        <f t="shared" si="0"/>
        <v>0.24562417768459255</v>
      </c>
      <c r="D47" s="2">
        <f t="shared" si="1"/>
        <v>0.75437582231540745</v>
      </c>
      <c r="E47" s="2">
        <f t="shared" si="2"/>
        <v>428.61419005961397</v>
      </c>
      <c r="F47" s="2">
        <f t="shared" si="3"/>
        <v>603.50065785232596</v>
      </c>
      <c r="G47" s="2">
        <f t="shared" si="4"/>
        <v>1.154433635117585</v>
      </c>
      <c r="H47" s="2">
        <f t="shared" si="5"/>
        <v>3.6964415293454969</v>
      </c>
      <c r="I47" s="28">
        <f t="shared" si="6"/>
        <v>256.18601732503004</v>
      </c>
      <c r="J47" s="28">
        <f t="shared" si="7"/>
        <v>633.67569074494224</v>
      </c>
      <c r="K47">
        <f t="shared" si="8"/>
        <v>1256.6370614359173</v>
      </c>
      <c r="L47" s="2">
        <f t="shared" si="9"/>
        <v>308.66044486317998</v>
      </c>
      <c r="M47" s="2">
        <f t="shared" si="10"/>
        <v>947.97661657273727</v>
      </c>
      <c r="N47" s="2">
        <f t="shared" si="11"/>
        <v>648.18693421267801</v>
      </c>
      <c r="O47" s="2">
        <f t="shared" si="12"/>
        <v>26543.345264036645</v>
      </c>
      <c r="P47" s="2">
        <f t="shared" si="13"/>
        <v>0.12281208884229627</v>
      </c>
      <c r="Q47" s="2">
        <f t="shared" si="14"/>
        <v>18.859395557885186</v>
      </c>
      <c r="R47" s="2">
        <v>6.5472217351638902</v>
      </c>
    </row>
    <row r="48" spans="1:18" x14ac:dyDescent="0.3">
      <c r="A48" s="2">
        <v>10</v>
      </c>
      <c r="B48" s="2">
        <v>0.94551691441643304</v>
      </c>
      <c r="C48" s="2">
        <f t="shared" si="0"/>
        <v>0.23740988637569305</v>
      </c>
      <c r="D48" s="2">
        <f t="shared" si="1"/>
        <v>0.76259011362430695</v>
      </c>
      <c r="E48" s="2">
        <f t="shared" si="2"/>
        <v>414.28025172558438</v>
      </c>
      <c r="F48" s="2">
        <f t="shared" si="3"/>
        <v>610.07209089944558</v>
      </c>
      <c r="G48" s="2">
        <f t="shared" si="4"/>
        <v>1.1158264659657573</v>
      </c>
      <c r="H48" s="2">
        <f t="shared" si="5"/>
        <v>3.7366915567591041</v>
      </c>
      <c r="I48" s="28">
        <f t="shared" si="6"/>
        <v>247.61851148984786</v>
      </c>
      <c r="J48" s="28">
        <f t="shared" si="7"/>
        <v>640.57569544441787</v>
      </c>
      <c r="K48">
        <f t="shared" si="8"/>
        <v>1256.6370614359173</v>
      </c>
      <c r="L48" s="2">
        <f t="shared" si="9"/>
        <v>298.3380619709859</v>
      </c>
      <c r="M48" s="2">
        <f t="shared" si="10"/>
        <v>958.2989994649314</v>
      </c>
      <c r="N48" s="2">
        <f t="shared" si="11"/>
        <v>626.50993013907043</v>
      </c>
      <c r="O48" s="2">
        <f t="shared" si="12"/>
        <v>26832.371985018079</v>
      </c>
      <c r="P48" s="2">
        <f t="shared" si="13"/>
        <v>0.11870494318784652</v>
      </c>
      <c r="Q48" s="2">
        <f t="shared" si="14"/>
        <v>19.064752840607675</v>
      </c>
      <c r="R48" s="2">
        <v>6.7319967579167601</v>
      </c>
    </row>
    <row r="49" spans="1:18" x14ac:dyDescent="0.3">
      <c r="A49" s="2">
        <v>10</v>
      </c>
      <c r="B49" s="2">
        <v>0.90964325414086</v>
      </c>
      <c r="C49" s="2">
        <f t="shared" si="0"/>
        <v>0.22986235626506402</v>
      </c>
      <c r="D49" s="2">
        <f t="shared" si="1"/>
        <v>0.77013764373493598</v>
      </c>
      <c r="E49" s="2">
        <f t="shared" si="2"/>
        <v>401.1098116825367</v>
      </c>
      <c r="F49" s="2">
        <f t="shared" si="3"/>
        <v>616.1101149879488</v>
      </c>
      <c r="G49" s="2">
        <f t="shared" si="4"/>
        <v>1.080353074445801</v>
      </c>
      <c r="H49" s="2">
        <f t="shared" si="5"/>
        <v>3.7736744543011866</v>
      </c>
      <c r="I49" s="28">
        <f t="shared" si="6"/>
        <v>239.74643758446177</v>
      </c>
      <c r="J49" s="28">
        <f t="shared" si="7"/>
        <v>646.91562073734622</v>
      </c>
      <c r="K49">
        <f t="shared" si="8"/>
        <v>1256.6370614359173</v>
      </c>
      <c r="L49" s="2">
        <f t="shared" si="9"/>
        <v>288.85355591166598</v>
      </c>
      <c r="M49" s="2">
        <f t="shared" si="10"/>
        <v>967.78350552425138</v>
      </c>
      <c r="N49" s="2">
        <f t="shared" si="11"/>
        <v>606.59246741449863</v>
      </c>
      <c r="O49" s="2">
        <f t="shared" si="12"/>
        <v>27097.938154679039</v>
      </c>
      <c r="P49" s="2">
        <f t="shared" si="13"/>
        <v>0.11493117813253201</v>
      </c>
      <c r="Q49" s="2">
        <f t="shared" si="14"/>
        <v>19.2534410933734</v>
      </c>
      <c r="R49" s="2">
        <v>6.9167772623067201</v>
      </c>
    </row>
    <row r="50" spans="1:18" x14ac:dyDescent="0.3">
      <c r="A50" s="2">
        <v>10</v>
      </c>
      <c r="B50" s="2">
        <v>0.87500661663340795</v>
      </c>
      <c r="C50" s="2">
        <f t="shared" si="0"/>
        <v>0.22248028413126719</v>
      </c>
      <c r="D50" s="2">
        <f t="shared" si="1"/>
        <v>0.77751971586873281</v>
      </c>
      <c r="E50" s="2">
        <f t="shared" si="2"/>
        <v>388.22809580906124</v>
      </c>
      <c r="F50" s="2">
        <f t="shared" si="3"/>
        <v>622.01577269498625</v>
      </c>
      <c r="G50" s="2">
        <f t="shared" si="4"/>
        <v>1.0456573354169558</v>
      </c>
      <c r="H50" s="2">
        <f t="shared" si="5"/>
        <v>3.809846607756791</v>
      </c>
      <c r="I50" s="28">
        <f t="shared" si="6"/>
        <v>232.04693634891169</v>
      </c>
      <c r="J50" s="28">
        <f t="shared" si="7"/>
        <v>653.11656132973553</v>
      </c>
      <c r="K50">
        <f t="shared" si="8"/>
        <v>1256.6370614359173</v>
      </c>
      <c r="L50" s="2">
        <f t="shared" si="9"/>
        <v>279.57697047814355</v>
      </c>
      <c r="M50" s="2">
        <f t="shared" si="10"/>
        <v>977.06009095777381</v>
      </c>
      <c r="N50" s="2">
        <f t="shared" si="11"/>
        <v>587.11163800410145</v>
      </c>
      <c r="O50" s="2">
        <f t="shared" si="12"/>
        <v>27357.682546817668</v>
      </c>
      <c r="P50" s="2">
        <f t="shared" si="13"/>
        <v>0.1112401420656336</v>
      </c>
      <c r="Q50" s="2">
        <f t="shared" si="14"/>
        <v>19.43799289671832</v>
      </c>
      <c r="R50" s="2">
        <v>7.1015595939090401</v>
      </c>
    </row>
    <row r="51" spans="1:18" x14ac:dyDescent="0.3">
      <c r="A51" s="2">
        <v>10</v>
      </c>
      <c r="B51" s="2">
        <v>0.84779211573469604</v>
      </c>
      <c r="C51" s="2">
        <f t="shared" si="0"/>
        <v>0.21661376123480769</v>
      </c>
      <c r="D51" s="2">
        <f t="shared" si="1"/>
        <v>0.78338623876519231</v>
      </c>
      <c r="E51" s="2">
        <f t="shared" si="2"/>
        <v>377.99101335473944</v>
      </c>
      <c r="F51" s="2">
        <f t="shared" si="3"/>
        <v>626.70899101215389</v>
      </c>
      <c r="G51" s="2">
        <f t="shared" si="4"/>
        <v>1.0180846778035961</v>
      </c>
      <c r="H51" s="2">
        <f t="shared" si="5"/>
        <v>3.8385925699494425</v>
      </c>
      <c r="I51" s="28">
        <f t="shared" si="6"/>
        <v>225.92815296790442</v>
      </c>
      <c r="J51" s="28">
        <f t="shared" si="7"/>
        <v>658.04444056276157</v>
      </c>
      <c r="K51">
        <f t="shared" si="8"/>
        <v>1256.6370614359173</v>
      </c>
      <c r="L51" s="2">
        <f t="shared" si="9"/>
        <v>272.20488038469017</v>
      </c>
      <c r="M51" s="2">
        <f t="shared" si="10"/>
        <v>984.43218105122719</v>
      </c>
      <c r="N51" s="2">
        <f t="shared" si="11"/>
        <v>571.6302488078494</v>
      </c>
      <c r="O51" s="2">
        <f t="shared" si="12"/>
        <v>27564.10106943436</v>
      </c>
      <c r="P51" s="2">
        <f t="shared" si="13"/>
        <v>0.10830688061740384</v>
      </c>
      <c r="Q51" s="2">
        <f t="shared" si="14"/>
        <v>19.584655969129809</v>
      </c>
      <c r="R51" s="2">
        <v>7.2863528887855198</v>
      </c>
    </row>
    <row r="52" spans="1:18" x14ac:dyDescent="0.3">
      <c r="A52" s="2">
        <v>10</v>
      </c>
      <c r="B52" s="2">
        <v>0.81810356929974004</v>
      </c>
      <c r="C52" s="2">
        <f t="shared" si="0"/>
        <v>0.21014641221039465</v>
      </c>
      <c r="D52" s="2">
        <f t="shared" si="1"/>
        <v>0.78985358778960535</v>
      </c>
      <c r="E52" s="2">
        <f t="shared" si="2"/>
        <v>366.70548930713869</v>
      </c>
      <c r="F52" s="2">
        <f t="shared" si="3"/>
        <v>631.88287023168425</v>
      </c>
      <c r="G52" s="2">
        <f t="shared" si="4"/>
        <v>0.98768813738885486</v>
      </c>
      <c r="H52" s="2">
        <f t="shared" si="5"/>
        <v>3.8702825801690666</v>
      </c>
      <c r="I52" s="28">
        <f t="shared" si="6"/>
        <v>219.18270793544161</v>
      </c>
      <c r="J52" s="28">
        <f t="shared" si="7"/>
        <v>663.47701374326846</v>
      </c>
      <c r="K52">
        <f t="shared" si="8"/>
        <v>1256.6370614359173</v>
      </c>
      <c r="L52" s="2">
        <f t="shared" si="9"/>
        <v>264.07776991137132</v>
      </c>
      <c r="M52" s="2">
        <f t="shared" si="10"/>
        <v>992.55929152454598</v>
      </c>
      <c r="N52" s="2">
        <f t="shared" si="11"/>
        <v>554.56331681387985</v>
      </c>
      <c r="O52" s="2">
        <f t="shared" si="12"/>
        <v>27791.660162687287</v>
      </c>
      <c r="P52" s="2">
        <f t="shared" si="13"/>
        <v>0.10507320610519733</v>
      </c>
      <c r="Q52" s="2">
        <f t="shared" si="14"/>
        <v>19.746339694740133</v>
      </c>
      <c r="R52" s="2">
        <v>7.4711425292372704</v>
      </c>
    </row>
    <row r="53" spans="1:18" x14ac:dyDescent="0.3">
      <c r="A53" s="2">
        <v>10</v>
      </c>
      <c r="B53" s="2">
        <v>0.78965204563290503</v>
      </c>
      <c r="C53" s="2">
        <f t="shared" si="0"/>
        <v>0.2038815627571221</v>
      </c>
      <c r="D53" s="2">
        <f t="shared" si="1"/>
        <v>0.7961184372428779</v>
      </c>
      <c r="E53" s="2">
        <f t="shared" si="2"/>
        <v>355.77332701117808</v>
      </c>
      <c r="F53" s="2">
        <f t="shared" si="3"/>
        <v>636.89474979430236</v>
      </c>
      <c r="G53" s="2">
        <f t="shared" si="4"/>
        <v>0.95824334495847396</v>
      </c>
      <c r="H53" s="2">
        <f t="shared" si="5"/>
        <v>3.9009803424901022</v>
      </c>
      <c r="I53" s="28">
        <f t="shared" si="6"/>
        <v>212.64846995567837</v>
      </c>
      <c r="J53" s="28">
        <f t="shared" si="7"/>
        <v>668.7394872840174</v>
      </c>
      <c r="K53">
        <f t="shared" si="8"/>
        <v>1256.6370614359173</v>
      </c>
      <c r="L53" s="2">
        <f t="shared" si="9"/>
        <v>256.20512790407247</v>
      </c>
      <c r="M53" s="2">
        <f t="shared" si="10"/>
        <v>1000.4319335318448</v>
      </c>
      <c r="N53" s="2">
        <f t="shared" si="11"/>
        <v>538.03076859855219</v>
      </c>
      <c r="O53" s="2">
        <f t="shared" si="12"/>
        <v>28012.094138891654</v>
      </c>
      <c r="P53" s="2">
        <f t="shared" si="13"/>
        <v>0.10194078137856105</v>
      </c>
      <c r="Q53" s="2">
        <f t="shared" si="14"/>
        <v>19.902960931071949</v>
      </c>
      <c r="R53" s="2">
        <v>7.65593399690139</v>
      </c>
    </row>
    <row r="54" spans="1:18" x14ac:dyDescent="0.3">
      <c r="A54" s="2">
        <v>10</v>
      </c>
      <c r="B54" s="2">
        <v>0.76120052196606902</v>
      </c>
      <c r="C54" s="2">
        <f t="shared" si="0"/>
        <v>0.19755028354789006</v>
      </c>
      <c r="D54" s="2">
        <f t="shared" si="1"/>
        <v>0.80244971645210994</v>
      </c>
      <c r="E54" s="2">
        <f t="shared" si="2"/>
        <v>344.72524479106818</v>
      </c>
      <c r="F54" s="2">
        <f t="shared" si="3"/>
        <v>641.95977316168796</v>
      </c>
      <c r="G54" s="2">
        <f t="shared" si="4"/>
        <v>0.92848633267508329</v>
      </c>
      <c r="H54" s="2">
        <f t="shared" si="5"/>
        <v>3.9320036106153391</v>
      </c>
      <c r="I54" s="28">
        <f t="shared" si="6"/>
        <v>206.04494574044932</v>
      </c>
      <c r="J54" s="28">
        <f t="shared" si="7"/>
        <v>674.0577618197724</v>
      </c>
      <c r="K54">
        <f t="shared" si="8"/>
        <v>1256.6370614359173</v>
      </c>
      <c r="L54" s="2">
        <f t="shared" si="9"/>
        <v>248.2490078034528</v>
      </c>
      <c r="M54" s="2">
        <f t="shared" si="10"/>
        <v>1008.3880536324644</v>
      </c>
      <c r="N54" s="2">
        <f t="shared" si="11"/>
        <v>521.32291638725087</v>
      </c>
      <c r="O54" s="2">
        <f t="shared" si="12"/>
        <v>28234.865501709006</v>
      </c>
      <c r="P54" s="2">
        <f t="shared" si="13"/>
        <v>9.877514177394503E-2</v>
      </c>
      <c r="Q54" s="2">
        <f t="shared" si="14"/>
        <v>20.061242911302749</v>
      </c>
      <c r="R54" s="2">
        <v>7.8407254645655096</v>
      </c>
    </row>
    <row r="55" spans="1:18" x14ac:dyDescent="0.3">
      <c r="A55" s="2">
        <v>10</v>
      </c>
      <c r="B55" s="2">
        <v>0.73522304383548198</v>
      </c>
      <c r="C55" s="2">
        <f t="shared" si="0"/>
        <v>0.19171078579115575</v>
      </c>
      <c r="D55" s="2">
        <f t="shared" si="1"/>
        <v>0.80828921420884425</v>
      </c>
      <c r="E55" s="2">
        <f t="shared" si="2"/>
        <v>334.53532120556679</v>
      </c>
      <c r="F55" s="2">
        <f t="shared" si="3"/>
        <v>646.63137136707542</v>
      </c>
      <c r="G55" s="2">
        <f t="shared" si="4"/>
        <v>0.90104069321843205</v>
      </c>
      <c r="H55" s="2">
        <f t="shared" si="5"/>
        <v>3.9606171496233373</v>
      </c>
      <c r="I55" s="28">
        <f t="shared" si="6"/>
        <v>199.95434958017543</v>
      </c>
      <c r="J55" s="28">
        <f t="shared" si="7"/>
        <v>678.96293993542918</v>
      </c>
      <c r="K55">
        <f t="shared" si="8"/>
        <v>1256.6370614359173</v>
      </c>
      <c r="L55" s="2">
        <f t="shared" si="9"/>
        <v>240.91087850216857</v>
      </c>
      <c r="M55" s="2">
        <f t="shared" si="10"/>
        <v>1015.7261829337488</v>
      </c>
      <c r="N55" s="2">
        <f t="shared" si="11"/>
        <v>505.91284485455401</v>
      </c>
      <c r="O55" s="2">
        <f t="shared" si="12"/>
        <v>28440.333122144966</v>
      </c>
      <c r="P55" s="2">
        <f t="shared" si="13"/>
        <v>9.5855392895577873E-2</v>
      </c>
      <c r="Q55" s="2">
        <f t="shared" si="14"/>
        <v>20.207230355221107</v>
      </c>
      <c r="R55" s="2">
        <v>8.0255205866543502</v>
      </c>
    </row>
    <row r="56" spans="1:18" x14ac:dyDescent="0.3">
      <c r="A56" s="2">
        <v>10</v>
      </c>
      <c r="B56" s="2">
        <v>0.71171961124113903</v>
      </c>
      <c r="C56" s="2">
        <f t="shared" si="0"/>
        <v>0.18637850871977824</v>
      </c>
      <c r="D56" s="2">
        <f t="shared" si="1"/>
        <v>0.81362149128022176</v>
      </c>
      <c r="E56" s="2">
        <f t="shared" si="2"/>
        <v>325.23049771601302</v>
      </c>
      <c r="F56" s="2">
        <f t="shared" si="3"/>
        <v>650.89719302417745</v>
      </c>
      <c r="G56" s="2">
        <f t="shared" si="4"/>
        <v>0.87597899098295773</v>
      </c>
      <c r="H56" s="2">
        <f t="shared" si="5"/>
        <v>3.986745307273087</v>
      </c>
      <c r="I56" s="28">
        <f t="shared" si="6"/>
        <v>194.39278459472871</v>
      </c>
      <c r="J56" s="28">
        <f t="shared" si="7"/>
        <v>683.44205267538632</v>
      </c>
      <c r="K56">
        <f t="shared" si="8"/>
        <v>1256.6370614359173</v>
      </c>
      <c r="L56" s="2">
        <f t="shared" si="9"/>
        <v>234.21014151243062</v>
      </c>
      <c r="M56" s="2">
        <f t="shared" si="10"/>
        <v>1022.4269199234867</v>
      </c>
      <c r="N56" s="2">
        <f t="shared" si="11"/>
        <v>491.84129717610432</v>
      </c>
      <c r="O56" s="2">
        <f t="shared" si="12"/>
        <v>28627.953757857627</v>
      </c>
      <c r="P56" s="2">
        <f t="shared" si="13"/>
        <v>9.3189254359889118E-2</v>
      </c>
      <c r="Q56" s="2">
        <f t="shared" si="14"/>
        <v>20.340537282005545</v>
      </c>
      <c r="R56" s="2">
        <v>8.2103193631679101</v>
      </c>
    </row>
    <row r="57" spans="1:18" x14ac:dyDescent="0.3">
      <c r="A57" s="2">
        <v>10</v>
      </c>
      <c r="B57" s="2">
        <v>0.68945320141492195</v>
      </c>
      <c r="C57" s="2">
        <f t="shared" si="0"/>
        <v>0.18128352609796694</v>
      </c>
      <c r="D57" s="2">
        <f t="shared" si="1"/>
        <v>0.81871647390203306</v>
      </c>
      <c r="E57" s="2">
        <f t="shared" si="2"/>
        <v>316.3397530409523</v>
      </c>
      <c r="F57" s="2">
        <f t="shared" si="3"/>
        <v>654.97317912162646</v>
      </c>
      <c r="G57" s="2">
        <f t="shared" si="4"/>
        <v>0.85203257266044463</v>
      </c>
      <c r="H57" s="2">
        <f t="shared" si="5"/>
        <v>4.0117107221199619</v>
      </c>
      <c r="I57" s="28">
        <f t="shared" si="6"/>
        <v>189.07871772017953</v>
      </c>
      <c r="J57" s="28">
        <f t="shared" si="7"/>
        <v>687.72183807770773</v>
      </c>
      <c r="K57">
        <f t="shared" si="8"/>
        <v>1256.6370614359173</v>
      </c>
      <c r="L57" s="2">
        <f t="shared" si="9"/>
        <v>227.8075975224906</v>
      </c>
      <c r="M57" s="2">
        <f t="shared" si="10"/>
        <v>1028.8294639134267</v>
      </c>
      <c r="N57" s="2">
        <f t="shared" si="11"/>
        <v>478.39595479723027</v>
      </c>
      <c r="O57" s="2">
        <f t="shared" si="12"/>
        <v>28807.224989575949</v>
      </c>
      <c r="P57" s="2">
        <f t="shared" si="13"/>
        <v>9.064176304898347E-2</v>
      </c>
      <c r="Q57" s="2">
        <f t="shared" si="14"/>
        <v>20.467911847550827</v>
      </c>
      <c r="R57" s="2">
        <v>8.3951199668938301</v>
      </c>
    </row>
    <row r="58" spans="1:18" x14ac:dyDescent="0.3">
      <c r="A58" s="2">
        <v>10</v>
      </c>
      <c r="B58" s="2">
        <v>0.66842381435682796</v>
      </c>
      <c r="C58" s="2">
        <f t="shared" si="0"/>
        <v>0.17643246293068515</v>
      </c>
      <c r="D58" s="2">
        <f t="shared" si="1"/>
        <v>0.82356753706931485</v>
      </c>
      <c r="E58" s="2">
        <f t="shared" si="2"/>
        <v>307.8746478140456</v>
      </c>
      <c r="F58" s="2">
        <f t="shared" si="3"/>
        <v>658.85402965545188</v>
      </c>
      <c r="G58" s="2">
        <f t="shared" si="4"/>
        <v>0.82923257577422027</v>
      </c>
      <c r="H58" s="2">
        <f t="shared" si="5"/>
        <v>4.0354809316396434</v>
      </c>
      <c r="I58" s="28">
        <f t="shared" si="6"/>
        <v>184.0190588367046</v>
      </c>
      <c r="J58" s="28">
        <f t="shared" si="7"/>
        <v>691.79673113822446</v>
      </c>
      <c r="K58">
        <f t="shared" si="8"/>
        <v>1256.6370614359173</v>
      </c>
      <c r="L58" s="2">
        <f t="shared" si="9"/>
        <v>221.71157175911759</v>
      </c>
      <c r="M58" s="2">
        <f t="shared" si="10"/>
        <v>1034.9254896767998</v>
      </c>
      <c r="N58" s="2">
        <f t="shared" si="11"/>
        <v>465.59430069414697</v>
      </c>
      <c r="O58" s="2">
        <f t="shared" si="12"/>
        <v>28977.913710950394</v>
      </c>
      <c r="P58" s="2">
        <f t="shared" si="13"/>
        <v>8.8216231465342576E-2</v>
      </c>
      <c r="Q58" s="2">
        <f t="shared" si="14"/>
        <v>20.589188426732871</v>
      </c>
      <c r="R58" s="2">
        <v>8.5799223978321102</v>
      </c>
    </row>
    <row r="59" spans="1:18" x14ac:dyDescent="0.3">
      <c r="A59" s="2">
        <v>10</v>
      </c>
      <c r="B59" s="2">
        <v>0.64986847283497795</v>
      </c>
      <c r="C59" s="2">
        <f t="shared" si="0"/>
        <v>0.17212023570867929</v>
      </c>
      <c r="D59" s="2">
        <f t="shared" si="1"/>
        <v>0.82787976429132071</v>
      </c>
      <c r="E59" s="2">
        <f t="shared" si="2"/>
        <v>300.34981131164534</v>
      </c>
      <c r="F59" s="2">
        <f t="shared" si="3"/>
        <v>662.30381143305658</v>
      </c>
      <c r="G59" s="2">
        <f t="shared" si="4"/>
        <v>0.80896510783079267</v>
      </c>
      <c r="H59" s="2">
        <f t="shared" si="5"/>
        <v>4.056610845027472</v>
      </c>
      <c r="I59" s="28">
        <f t="shared" si="6"/>
        <v>179.5214058441525</v>
      </c>
      <c r="J59" s="28">
        <f t="shared" si="7"/>
        <v>695.41900200470934</v>
      </c>
      <c r="K59">
        <f t="shared" si="8"/>
        <v>1256.6370614359173</v>
      </c>
      <c r="L59" s="2">
        <f t="shared" si="9"/>
        <v>216.29266721461218</v>
      </c>
      <c r="M59" s="2">
        <f t="shared" si="10"/>
        <v>1040.344394221305</v>
      </c>
      <c r="N59" s="2">
        <f t="shared" si="11"/>
        <v>454.21460115068561</v>
      </c>
      <c r="O59" s="2">
        <f t="shared" si="12"/>
        <v>29129.64303819654</v>
      </c>
      <c r="P59" s="2">
        <f t="shared" si="13"/>
        <v>8.6060117854339646E-2</v>
      </c>
      <c r="Q59" s="2">
        <f t="shared" si="14"/>
        <v>20.696994107283018</v>
      </c>
      <c r="R59" s="2">
        <v>8.7647284831951193</v>
      </c>
    </row>
    <row r="60" spans="1:18" x14ac:dyDescent="0.3">
      <c r="A60" s="2">
        <v>10</v>
      </c>
      <c r="B60" s="2">
        <v>0.62883908577688297</v>
      </c>
      <c r="C60" s="2">
        <f t="shared" si="0"/>
        <v>0.16719657313854497</v>
      </c>
      <c r="D60" s="2">
        <f t="shared" si="1"/>
        <v>0.83280342686145503</v>
      </c>
      <c r="E60" s="2">
        <f t="shared" si="2"/>
        <v>291.75802012676098</v>
      </c>
      <c r="F60" s="2">
        <f t="shared" si="3"/>
        <v>666.24274148916402</v>
      </c>
      <c r="G60" s="2">
        <f t="shared" si="4"/>
        <v>0.78582389375116135</v>
      </c>
      <c r="H60" s="2">
        <f t="shared" si="5"/>
        <v>4.0807367916211303</v>
      </c>
      <c r="I60" s="28">
        <f t="shared" si="6"/>
        <v>174.38602578350239</v>
      </c>
      <c r="J60" s="28">
        <f t="shared" si="7"/>
        <v>699.5548785636222</v>
      </c>
      <c r="K60">
        <f t="shared" si="8"/>
        <v>1256.6370614359173</v>
      </c>
      <c r="L60" s="2">
        <f t="shared" si="9"/>
        <v>210.10541035097657</v>
      </c>
      <c r="M60" s="2">
        <f t="shared" si="10"/>
        <v>1046.5316510849407</v>
      </c>
      <c r="N60" s="2">
        <f t="shared" si="11"/>
        <v>441.22136173705081</v>
      </c>
      <c r="O60" s="2">
        <f t="shared" si="12"/>
        <v>29302.886230378339</v>
      </c>
      <c r="P60" s="2">
        <f t="shared" si="13"/>
        <v>8.3598286569272484E-2</v>
      </c>
      <c r="Q60" s="2">
        <f t="shared" si="14"/>
        <v>20.820085671536376</v>
      </c>
      <c r="R60" s="2">
        <v>8.9495309141333994</v>
      </c>
    </row>
    <row r="61" spans="1:18" x14ac:dyDescent="0.3">
      <c r="A61" s="2">
        <v>10</v>
      </c>
      <c r="B61" s="2">
        <v>0.606572675950664</v>
      </c>
      <c r="C61" s="2">
        <f t="shared" si="0"/>
        <v>0.16194063456253016</v>
      </c>
      <c r="D61" s="2">
        <f t="shared" si="1"/>
        <v>0.83805936543746984</v>
      </c>
      <c r="E61" s="2">
        <f t="shared" si="2"/>
        <v>282.58640731161512</v>
      </c>
      <c r="F61" s="2">
        <f t="shared" si="3"/>
        <v>670.44749234997585</v>
      </c>
      <c r="G61" s="2">
        <f t="shared" si="4"/>
        <v>0.76112098244389181</v>
      </c>
      <c r="H61" s="2">
        <f t="shared" si="5"/>
        <v>4.1064908906436024</v>
      </c>
      <c r="I61" s="28">
        <f t="shared" si="6"/>
        <v>168.90408184871896</v>
      </c>
      <c r="J61" s="28">
        <f t="shared" si="7"/>
        <v>703.96986696747467</v>
      </c>
      <c r="K61">
        <f t="shared" si="8"/>
        <v>1256.6370614359173</v>
      </c>
      <c r="L61" s="2">
        <f t="shared" si="9"/>
        <v>203.50060314372564</v>
      </c>
      <c r="M61" s="2">
        <f t="shared" si="10"/>
        <v>1053.1364582921917</v>
      </c>
      <c r="N61" s="2">
        <f t="shared" si="11"/>
        <v>427.35126660182385</v>
      </c>
      <c r="O61" s="2">
        <f t="shared" si="12"/>
        <v>29487.820832181369</v>
      </c>
      <c r="P61" s="2">
        <f t="shared" si="13"/>
        <v>8.0970317281265081E-2</v>
      </c>
      <c r="Q61" s="2">
        <f t="shared" si="14"/>
        <v>20.951484135936745</v>
      </c>
      <c r="R61" s="2">
        <v>9.1343315178593194</v>
      </c>
    </row>
    <row r="62" spans="1:18" x14ac:dyDescent="0.3">
      <c r="A62" s="2">
        <v>10</v>
      </c>
      <c r="B62" s="2">
        <v>0.59296542550130804</v>
      </c>
      <c r="C62" s="2">
        <f t="shared" si="0"/>
        <v>0.15870688325110605</v>
      </c>
      <c r="D62" s="2">
        <f t="shared" si="1"/>
        <v>0.84129311674889395</v>
      </c>
      <c r="E62" s="2">
        <f t="shared" si="2"/>
        <v>276.94351127318004</v>
      </c>
      <c r="F62" s="2">
        <f t="shared" si="3"/>
        <v>673.03449339911515</v>
      </c>
      <c r="G62" s="2">
        <f t="shared" si="4"/>
        <v>0.74592235128019846</v>
      </c>
      <c r="H62" s="2">
        <f t="shared" si="5"/>
        <v>4.1223362720695809</v>
      </c>
      <c r="I62" s="28">
        <f t="shared" si="6"/>
        <v>165.53127923090361</v>
      </c>
      <c r="J62" s="28">
        <f t="shared" si="7"/>
        <v>706.68621806907095</v>
      </c>
      <c r="K62">
        <f t="shared" si="8"/>
        <v>1256.6370614359173</v>
      </c>
      <c r="L62" s="2">
        <f t="shared" si="9"/>
        <v>199.43695139832309</v>
      </c>
      <c r="M62" s="2">
        <f t="shared" si="10"/>
        <v>1057.2001100375942</v>
      </c>
      <c r="N62" s="2">
        <f t="shared" si="11"/>
        <v>418.81759793647848</v>
      </c>
      <c r="O62" s="2">
        <f t="shared" si="12"/>
        <v>29601.603081052635</v>
      </c>
      <c r="P62" s="2">
        <f t="shared" si="13"/>
        <v>7.9353441625553023E-2</v>
      </c>
      <c r="Q62" s="2">
        <f t="shared" si="14"/>
        <v>21.032327918722348</v>
      </c>
      <c r="R62" s="2">
        <v>9.3191449120717706</v>
      </c>
    </row>
    <row r="63" spans="1:18" x14ac:dyDescent="0.3">
      <c r="A63" s="2">
        <v>10</v>
      </c>
      <c r="B63" s="2">
        <v>0.576884129515706</v>
      </c>
      <c r="C63" s="2">
        <f t="shared" si="0"/>
        <v>0.15486369169589698</v>
      </c>
      <c r="D63" s="2">
        <f t="shared" si="1"/>
        <v>0.84513630830410302</v>
      </c>
      <c r="E63" s="2">
        <f t="shared" si="2"/>
        <v>270.23714200934023</v>
      </c>
      <c r="F63" s="2">
        <f t="shared" si="3"/>
        <v>676.10904664328245</v>
      </c>
      <c r="G63" s="2">
        <f t="shared" si="4"/>
        <v>0.72785935097071586</v>
      </c>
      <c r="H63" s="2">
        <f t="shared" si="5"/>
        <v>4.1411679106901049</v>
      </c>
      <c r="I63" s="28">
        <f t="shared" si="6"/>
        <v>161.52283043882053</v>
      </c>
      <c r="J63" s="28">
        <f t="shared" si="7"/>
        <v>709.91449897544658</v>
      </c>
      <c r="K63">
        <f t="shared" si="8"/>
        <v>1256.6370614359173</v>
      </c>
      <c r="L63" s="2">
        <f t="shared" si="9"/>
        <v>194.60745445584985</v>
      </c>
      <c r="M63" s="2">
        <f t="shared" si="10"/>
        <v>1062.0296069800675</v>
      </c>
      <c r="N63" s="2">
        <f t="shared" si="11"/>
        <v>408.67565435728471</v>
      </c>
      <c r="O63" s="2">
        <f t="shared" si="12"/>
        <v>29736.828995441887</v>
      </c>
      <c r="P63" s="2">
        <f t="shared" si="13"/>
        <v>7.7431845847948488E-2</v>
      </c>
      <c r="Q63" s="2">
        <f t="shared" si="14"/>
        <v>21.128407707602577</v>
      </c>
      <c r="R63" s="2">
        <v>9.5039546518594893</v>
      </c>
    </row>
    <row r="64" spans="1:18" x14ac:dyDescent="0.3">
      <c r="A64" s="2">
        <v>10</v>
      </c>
      <c r="B64" s="2">
        <v>0.55585474245761102</v>
      </c>
      <c r="C64" s="2">
        <f t="shared" si="0"/>
        <v>0.14980257747535952</v>
      </c>
      <c r="D64" s="2">
        <f t="shared" si="1"/>
        <v>0.85019742252464048</v>
      </c>
      <c r="E64" s="2">
        <f t="shared" si="2"/>
        <v>261.40549769450234</v>
      </c>
      <c r="F64" s="2">
        <f t="shared" si="3"/>
        <v>680.15793801971233</v>
      </c>
      <c r="G64" s="2">
        <f t="shared" si="4"/>
        <v>0.7040721141341898</v>
      </c>
      <c r="H64" s="2">
        <f t="shared" si="5"/>
        <v>4.1659673703707387</v>
      </c>
      <c r="I64" s="28">
        <f t="shared" si="6"/>
        <v>156.24408830679999</v>
      </c>
      <c r="J64" s="28">
        <f t="shared" si="7"/>
        <v>714.16583492069799</v>
      </c>
      <c r="K64">
        <f t="shared" si="8"/>
        <v>1256.6370614359173</v>
      </c>
      <c r="L64" s="2">
        <f t="shared" si="9"/>
        <v>188.24747075416212</v>
      </c>
      <c r="M64" s="2">
        <f t="shared" si="10"/>
        <v>1068.3895906817552</v>
      </c>
      <c r="N64" s="2">
        <f t="shared" si="11"/>
        <v>395.31968858374046</v>
      </c>
      <c r="O64" s="2">
        <f t="shared" si="12"/>
        <v>29914.908539089145</v>
      </c>
      <c r="P64" s="2">
        <f t="shared" si="13"/>
        <v>7.4901288737679761E-2</v>
      </c>
      <c r="Q64" s="2">
        <f t="shared" si="14"/>
        <v>21.25493556311601</v>
      </c>
      <c r="R64" s="2">
        <v>9.6887570827977694</v>
      </c>
    </row>
    <row r="65" spans="1:18" x14ac:dyDescent="0.3">
      <c r="A65" s="2">
        <v>10</v>
      </c>
      <c r="B65" s="2">
        <v>0.54472153754450203</v>
      </c>
      <c r="C65" s="2">
        <f t="shared" si="0"/>
        <v>0.14710679666885285</v>
      </c>
      <c r="D65" s="2">
        <f t="shared" si="1"/>
        <v>0.85289320333114715</v>
      </c>
      <c r="E65" s="2">
        <f t="shared" si="2"/>
        <v>256.70136018714823</v>
      </c>
      <c r="F65" s="2">
        <f t="shared" si="3"/>
        <v>682.31456266491773</v>
      </c>
      <c r="G65" s="2">
        <f t="shared" si="4"/>
        <v>0.69140194434360835</v>
      </c>
      <c r="H65" s="2">
        <f t="shared" si="5"/>
        <v>4.1791766963226218</v>
      </c>
      <c r="I65" s="28">
        <f t="shared" si="6"/>
        <v>153.43238892561351</v>
      </c>
      <c r="J65" s="28">
        <f t="shared" si="7"/>
        <v>716.43029079816358</v>
      </c>
      <c r="K65">
        <f t="shared" si="8"/>
        <v>1256.6370614359173</v>
      </c>
      <c r="L65" s="2">
        <f t="shared" si="9"/>
        <v>184.85985268319823</v>
      </c>
      <c r="M65" s="2">
        <f t="shared" si="10"/>
        <v>1071.7772087527192</v>
      </c>
      <c r="N65" s="2">
        <f t="shared" si="11"/>
        <v>388.20569063471629</v>
      </c>
      <c r="O65" s="2">
        <f t="shared" si="12"/>
        <v>30009.761845076137</v>
      </c>
      <c r="P65" s="2">
        <f t="shared" si="13"/>
        <v>7.3553398334426423E-2</v>
      </c>
      <c r="Q65" s="2">
        <f t="shared" si="14"/>
        <v>21.322330083278679</v>
      </c>
      <c r="R65" s="2">
        <v>9.8735741314349408</v>
      </c>
    </row>
    <row r="66" spans="1:18" x14ac:dyDescent="0.3">
      <c r="A66" s="2">
        <v>10</v>
      </c>
      <c r="B66" s="2">
        <v>0.52585694033062302</v>
      </c>
      <c r="C66" s="2">
        <f t="shared" si="0"/>
        <v>0.14251286957601272</v>
      </c>
      <c r="D66" s="2">
        <f t="shared" si="1"/>
        <v>0.85748713042398728</v>
      </c>
      <c r="E66" s="2">
        <f t="shared" si="2"/>
        <v>248.6849574101422</v>
      </c>
      <c r="F66" s="2">
        <f t="shared" si="3"/>
        <v>685.98970433918987</v>
      </c>
      <c r="G66" s="2">
        <f t="shared" si="4"/>
        <v>0.66981048700725987</v>
      </c>
      <c r="H66" s="2">
        <f t="shared" si="5"/>
        <v>4.201686939077538</v>
      </c>
      <c r="I66" s="28">
        <f t="shared" si="6"/>
        <v>148.64092296778128</v>
      </c>
      <c r="J66" s="28">
        <f t="shared" si="7"/>
        <v>720.28918955614927</v>
      </c>
      <c r="K66">
        <f t="shared" si="8"/>
        <v>1256.6370614359173</v>
      </c>
      <c r="L66" s="2">
        <f t="shared" si="9"/>
        <v>179.08695364080077</v>
      </c>
      <c r="M66" s="2">
        <f t="shared" si="10"/>
        <v>1077.5501077951164</v>
      </c>
      <c r="N66" s="2">
        <f t="shared" si="11"/>
        <v>376.08260264568162</v>
      </c>
      <c r="O66" s="2">
        <f t="shared" si="12"/>
        <v>30171.40301826326</v>
      </c>
      <c r="P66" s="2">
        <f t="shared" si="13"/>
        <v>7.1256434788006362E-2</v>
      </c>
      <c r="Q66" s="2">
        <f t="shared" si="14"/>
        <v>21.437178260599683</v>
      </c>
      <c r="R66" s="2">
        <v>9.9995691029567197</v>
      </c>
    </row>
    <row r="67" spans="1:18" x14ac:dyDescent="0.3">
      <c r="A67" s="2">
        <v>8</v>
      </c>
      <c r="B67" s="2">
        <v>9.4736842105263097</v>
      </c>
      <c r="C67" s="2">
        <f t="shared" ref="C67:C130" si="15" xml:space="preserve"> (1-(A67^3/(A67+B67)^3))</f>
        <v>0.9040341945514675</v>
      </c>
      <c r="D67" s="2">
        <f t="shared" ref="D67:D130" si="16">(A67^3/(A67+B67)^3)</f>
        <v>9.5965805448532532E-2</v>
      </c>
      <c r="E67" s="2">
        <f t="shared" ref="E67:E130" si="17">C67*1745</f>
        <v>1577.5396694923108</v>
      </c>
      <c r="F67" s="2">
        <f t="shared" ref="F67:F130" si="18">D67*800</f>
        <v>76.772644358826028</v>
      </c>
      <c r="G67" s="2">
        <f t="shared" ref="G67:G130" si="19">C67*4.7</f>
        <v>4.248960714391897</v>
      </c>
      <c r="H67" s="2">
        <f t="shared" ref="H67:H130" si="20">D67*4.9</f>
        <v>0.47023244669780945</v>
      </c>
      <c r="I67" s="28">
        <f t="shared" ref="I67:I130" si="21">C67*1043</f>
        <v>942.90766491718057</v>
      </c>
      <c r="J67" s="28">
        <f t="shared" ref="J67:J130" si="22">D67*840</f>
        <v>80.611276576767324</v>
      </c>
      <c r="K67">
        <f t="shared" ref="K67:K130" si="23">4*PI()*(A67^2)</f>
        <v>804.24771931898704</v>
      </c>
      <c r="L67" s="2">
        <f t="shared" ref="L67:L130" si="24">K67*C67</f>
        <v>727.06743915439517</v>
      </c>
      <c r="M67" s="2">
        <f t="shared" ref="M67:M130" si="25">K67*D67</f>
        <v>77.180280164591906</v>
      </c>
      <c r="N67" s="2">
        <f t="shared" ref="N67:N130" si="26">L67*2.1</f>
        <v>1526.8416222242299</v>
      </c>
      <c r="O67" s="2">
        <f t="shared" ref="O67:O130" si="27">M67*28</f>
        <v>2161.0478446085735</v>
      </c>
      <c r="P67" s="2">
        <f t="shared" ref="P67:P130" si="28">C67*0.5</f>
        <v>0.45201709727573375</v>
      </c>
      <c r="Q67" s="2">
        <f t="shared" ref="Q67:Q130" si="29">D67*25</f>
        <v>2.3991451362133134</v>
      </c>
      <c r="R67" s="2">
        <v>0.11735562890036901</v>
      </c>
    </row>
    <row r="68" spans="1:18" x14ac:dyDescent="0.3">
      <c r="A68" s="2">
        <v>8</v>
      </c>
      <c r="B68" s="2">
        <v>9.2344497607655391</v>
      </c>
      <c r="C68" s="2">
        <f t="shared" si="15"/>
        <v>0.89998210872767437</v>
      </c>
      <c r="D68" s="2">
        <f t="shared" si="16"/>
        <v>0.10001789127232567</v>
      </c>
      <c r="E68" s="2">
        <f t="shared" si="17"/>
        <v>1570.4687797297918</v>
      </c>
      <c r="F68" s="2">
        <f t="shared" si="18"/>
        <v>80.014313017860545</v>
      </c>
      <c r="G68" s="2">
        <f t="shared" si="19"/>
        <v>4.2299159110200693</v>
      </c>
      <c r="H68" s="2">
        <f t="shared" si="20"/>
        <v>0.49008766723439584</v>
      </c>
      <c r="I68" s="28">
        <f t="shared" si="21"/>
        <v>938.68133940296434</v>
      </c>
      <c r="J68" s="28">
        <f t="shared" si="22"/>
        <v>84.015028668753573</v>
      </c>
      <c r="K68">
        <f t="shared" si="23"/>
        <v>804.24771931898704</v>
      </c>
      <c r="L68" s="2">
        <f t="shared" si="24"/>
        <v>723.80855837212471</v>
      </c>
      <c r="M68" s="2">
        <f t="shared" si="25"/>
        <v>80.439160946862344</v>
      </c>
      <c r="N68" s="2">
        <f t="shared" si="26"/>
        <v>1519.9979725814619</v>
      </c>
      <c r="O68" s="2">
        <f t="shared" si="27"/>
        <v>2252.2965065121457</v>
      </c>
      <c r="P68" s="2">
        <f t="shared" si="28"/>
        <v>0.44999105436383718</v>
      </c>
      <c r="Q68" s="2">
        <f t="shared" si="29"/>
        <v>2.500447281808142</v>
      </c>
      <c r="R68" s="2">
        <v>0.17608644950633601</v>
      </c>
    </row>
    <row r="69" spans="1:18" x14ac:dyDescent="0.3">
      <c r="A69" s="2">
        <v>8</v>
      </c>
      <c r="B69" s="2">
        <v>8.6842105263157805</v>
      </c>
      <c r="C69" s="2">
        <f t="shared" si="15"/>
        <v>0.88975650394492056</v>
      </c>
      <c r="D69" s="2">
        <f t="shared" si="16"/>
        <v>0.11024349605507948</v>
      </c>
      <c r="E69" s="2">
        <f t="shared" si="17"/>
        <v>1552.6250993838864</v>
      </c>
      <c r="F69" s="2">
        <f t="shared" si="18"/>
        <v>88.194796844063589</v>
      </c>
      <c r="G69" s="2">
        <f t="shared" si="19"/>
        <v>4.1818555685411267</v>
      </c>
      <c r="H69" s="2">
        <f t="shared" si="20"/>
        <v>0.5401931306698895</v>
      </c>
      <c r="I69" s="28">
        <f t="shared" si="21"/>
        <v>928.01603361455216</v>
      </c>
      <c r="J69" s="28">
        <f t="shared" si="22"/>
        <v>92.604536686266769</v>
      </c>
      <c r="K69">
        <f t="shared" si="23"/>
        <v>804.24771931898704</v>
      </c>
      <c r="L69" s="2">
        <f t="shared" si="24"/>
        <v>715.5846390469377</v>
      </c>
      <c r="M69" s="2">
        <f t="shared" si="25"/>
        <v>88.663080272049413</v>
      </c>
      <c r="N69" s="2">
        <f t="shared" si="26"/>
        <v>1502.7277419985692</v>
      </c>
      <c r="O69" s="2">
        <f t="shared" si="27"/>
        <v>2482.5662476173834</v>
      </c>
      <c r="P69" s="2">
        <f t="shared" si="28"/>
        <v>0.44487825197246028</v>
      </c>
      <c r="Q69" s="2">
        <f t="shared" si="29"/>
        <v>2.7560874013769872</v>
      </c>
      <c r="R69" s="2">
        <v>0.293442078406705</v>
      </c>
    </row>
    <row r="70" spans="1:18" x14ac:dyDescent="0.3">
      <c r="A70" s="2">
        <v>8</v>
      </c>
      <c r="B70" s="2">
        <v>8.20574162679425</v>
      </c>
      <c r="C70" s="2">
        <f t="shared" si="15"/>
        <v>0.87970066423676585</v>
      </c>
      <c r="D70" s="2">
        <f t="shared" si="16"/>
        <v>0.12029933576323416</v>
      </c>
      <c r="E70" s="2">
        <f t="shared" si="17"/>
        <v>1535.0776590931564</v>
      </c>
      <c r="F70" s="2">
        <f t="shared" si="18"/>
        <v>96.239468610587338</v>
      </c>
      <c r="G70" s="2">
        <f t="shared" si="19"/>
        <v>4.1345931219127996</v>
      </c>
      <c r="H70" s="2">
        <f t="shared" si="20"/>
        <v>0.58946674523984743</v>
      </c>
      <c r="I70" s="28">
        <f t="shared" si="21"/>
        <v>917.52779279894673</v>
      </c>
      <c r="J70" s="28">
        <f t="shared" si="22"/>
        <v>101.0514420411167</v>
      </c>
      <c r="K70">
        <f t="shared" si="23"/>
        <v>804.24771931898704</v>
      </c>
      <c r="L70" s="2">
        <f t="shared" si="24"/>
        <v>707.49725289581693</v>
      </c>
      <c r="M70" s="2">
        <f t="shared" si="25"/>
        <v>96.750466423170124</v>
      </c>
      <c r="N70" s="2">
        <f t="shared" si="26"/>
        <v>1485.7442310812155</v>
      </c>
      <c r="O70" s="2">
        <f t="shared" si="27"/>
        <v>2709.0130598487635</v>
      </c>
      <c r="P70" s="2">
        <f t="shared" si="28"/>
        <v>0.43985033211838293</v>
      </c>
      <c r="Q70" s="2">
        <f t="shared" si="29"/>
        <v>3.0074833940808543</v>
      </c>
      <c r="R70" s="2">
        <v>0.39613267087417697</v>
      </c>
    </row>
    <row r="71" spans="1:18" x14ac:dyDescent="0.3">
      <c r="A71" s="2">
        <v>8</v>
      </c>
      <c r="B71" s="2">
        <v>7.4401913875597998</v>
      </c>
      <c r="C71" s="2">
        <f t="shared" si="15"/>
        <v>0.8609048705247645</v>
      </c>
      <c r="D71" s="2">
        <f t="shared" si="16"/>
        <v>0.13909512947523547</v>
      </c>
      <c r="E71" s="2">
        <f t="shared" si="17"/>
        <v>1502.2789990657141</v>
      </c>
      <c r="F71" s="2">
        <f t="shared" si="18"/>
        <v>111.27610358018838</v>
      </c>
      <c r="G71" s="2">
        <f t="shared" si="19"/>
        <v>4.0462528914663931</v>
      </c>
      <c r="H71" s="2">
        <f t="shared" si="20"/>
        <v>0.68156613442865388</v>
      </c>
      <c r="I71" s="28">
        <f t="shared" si="21"/>
        <v>897.92377995732932</v>
      </c>
      <c r="J71" s="28">
        <f t="shared" si="22"/>
        <v>116.8399087591978</v>
      </c>
      <c r="K71">
        <f t="shared" si="23"/>
        <v>804.24771931898704</v>
      </c>
      <c r="L71" s="2">
        <f t="shared" si="24"/>
        <v>692.38077867014965</v>
      </c>
      <c r="M71" s="2">
        <f t="shared" si="25"/>
        <v>111.86694064883734</v>
      </c>
      <c r="N71" s="2">
        <f t="shared" si="26"/>
        <v>1453.9996352073144</v>
      </c>
      <c r="O71" s="2">
        <f t="shared" si="27"/>
        <v>3132.2743381674454</v>
      </c>
      <c r="P71" s="2">
        <f t="shared" si="28"/>
        <v>0.43045243526238225</v>
      </c>
      <c r="Q71" s="2">
        <f t="shared" si="29"/>
        <v>3.4773782368808868</v>
      </c>
      <c r="R71" s="2">
        <v>0.57225445781770101</v>
      </c>
    </row>
    <row r="72" spans="1:18" x14ac:dyDescent="0.3">
      <c r="A72" s="2">
        <v>8</v>
      </c>
      <c r="B72" s="2">
        <v>6.8181818181818103</v>
      </c>
      <c r="C72" s="2">
        <f t="shared" si="15"/>
        <v>0.84264331303583395</v>
      </c>
      <c r="D72" s="2">
        <f t="shared" si="16"/>
        <v>0.15735668696416605</v>
      </c>
      <c r="E72" s="2">
        <f t="shared" si="17"/>
        <v>1470.4125812475302</v>
      </c>
      <c r="F72" s="2">
        <f t="shared" si="18"/>
        <v>125.88534957133284</v>
      </c>
      <c r="G72" s="2">
        <f t="shared" si="19"/>
        <v>3.9604235712684197</v>
      </c>
      <c r="H72" s="2">
        <f t="shared" si="20"/>
        <v>0.77104776612441372</v>
      </c>
      <c r="I72" s="28">
        <f t="shared" si="21"/>
        <v>878.87697549637483</v>
      </c>
      <c r="J72" s="28">
        <f t="shared" si="22"/>
        <v>132.17961704989949</v>
      </c>
      <c r="K72">
        <f t="shared" si="23"/>
        <v>804.24771931898704</v>
      </c>
      <c r="L72" s="2">
        <f t="shared" si="24"/>
        <v>677.69396270846471</v>
      </c>
      <c r="M72" s="2">
        <f t="shared" si="25"/>
        <v>126.55375661052233</v>
      </c>
      <c r="N72" s="2">
        <f t="shared" si="26"/>
        <v>1423.1573216877759</v>
      </c>
      <c r="O72" s="2">
        <f t="shared" si="27"/>
        <v>3543.5051850946252</v>
      </c>
      <c r="P72" s="2">
        <f t="shared" si="28"/>
        <v>0.42132165651791698</v>
      </c>
      <c r="Q72" s="2">
        <f t="shared" si="29"/>
        <v>3.9339171741041512</v>
      </c>
      <c r="R72" s="2">
        <v>0.71904617189542896</v>
      </c>
    </row>
    <row r="73" spans="1:18" x14ac:dyDescent="0.3">
      <c r="A73" s="2">
        <v>8</v>
      </c>
      <c r="B73" s="2">
        <v>5.9808612440191302</v>
      </c>
      <c r="C73" s="2">
        <f t="shared" si="15"/>
        <v>0.81264375032234049</v>
      </c>
      <c r="D73" s="2">
        <f t="shared" si="16"/>
        <v>0.18735624967765946</v>
      </c>
      <c r="E73" s="2">
        <f t="shared" si="17"/>
        <v>1418.0633443124841</v>
      </c>
      <c r="F73" s="2">
        <f t="shared" si="18"/>
        <v>149.88499974212758</v>
      </c>
      <c r="G73" s="2">
        <f t="shared" si="19"/>
        <v>3.8194256265150006</v>
      </c>
      <c r="H73" s="2">
        <f t="shared" si="20"/>
        <v>0.91804562342053142</v>
      </c>
      <c r="I73" s="28">
        <f t="shared" si="21"/>
        <v>847.58743158620109</v>
      </c>
      <c r="J73" s="28">
        <f t="shared" si="22"/>
        <v>157.37924972923395</v>
      </c>
      <c r="K73">
        <f t="shared" si="23"/>
        <v>804.24771931898704</v>
      </c>
      <c r="L73" s="2">
        <f t="shared" si="24"/>
        <v>653.56688281557069</v>
      </c>
      <c r="M73" s="2">
        <f t="shared" si="25"/>
        <v>150.68083650341632</v>
      </c>
      <c r="N73" s="2">
        <f t="shared" si="26"/>
        <v>1372.4904539126985</v>
      </c>
      <c r="O73" s="2">
        <f t="shared" si="27"/>
        <v>4219.0634220956572</v>
      </c>
      <c r="P73" s="2">
        <f t="shared" si="28"/>
        <v>0.40632187516117024</v>
      </c>
      <c r="Q73" s="2">
        <f t="shared" si="29"/>
        <v>4.6839062419414867</v>
      </c>
      <c r="R73" s="2">
        <v>0.89506194652738902</v>
      </c>
    </row>
    <row r="74" spans="1:18" x14ac:dyDescent="0.3">
      <c r="A74" s="2">
        <v>8</v>
      </c>
      <c r="B74" s="2">
        <v>5.4306220095693698</v>
      </c>
      <c r="C74" s="2">
        <f t="shared" si="15"/>
        <v>0.78866005921375115</v>
      </c>
      <c r="D74" s="2">
        <f t="shared" si="16"/>
        <v>0.21133994078624882</v>
      </c>
      <c r="E74" s="2">
        <f t="shared" si="17"/>
        <v>1376.2118033279958</v>
      </c>
      <c r="F74" s="2">
        <f t="shared" si="18"/>
        <v>169.07195262899904</v>
      </c>
      <c r="G74" s="2">
        <f t="shared" si="19"/>
        <v>3.7067022783046304</v>
      </c>
      <c r="H74" s="2">
        <f t="shared" si="20"/>
        <v>1.0355657098526192</v>
      </c>
      <c r="I74" s="28">
        <f t="shared" si="21"/>
        <v>822.57244175994242</v>
      </c>
      <c r="J74" s="28">
        <f t="shared" si="22"/>
        <v>177.52555026044899</v>
      </c>
      <c r="K74">
        <f t="shared" si="23"/>
        <v>804.24771931898704</v>
      </c>
      <c r="L74" s="2">
        <f t="shared" si="24"/>
        <v>634.2780539406366</v>
      </c>
      <c r="M74" s="2">
        <f t="shared" si="25"/>
        <v>169.96966537835038</v>
      </c>
      <c r="N74" s="2">
        <f t="shared" si="26"/>
        <v>1331.9839132753368</v>
      </c>
      <c r="O74" s="2">
        <f t="shared" si="27"/>
        <v>4759.150630593811</v>
      </c>
      <c r="P74" s="2">
        <f t="shared" si="28"/>
        <v>0.39433002960687558</v>
      </c>
      <c r="Q74" s="2">
        <f t="shared" si="29"/>
        <v>5.2834985196562201</v>
      </c>
      <c r="R74" s="2">
        <v>1.01241757542775</v>
      </c>
    </row>
    <row r="75" spans="1:18" x14ac:dyDescent="0.3">
      <c r="A75" s="2">
        <v>8</v>
      </c>
      <c r="B75" s="2">
        <v>4.6172248803827696</v>
      </c>
      <c r="C75" s="2">
        <f t="shared" si="15"/>
        <v>0.74509495561312655</v>
      </c>
      <c r="D75" s="2">
        <f t="shared" si="16"/>
        <v>0.25490504438687339</v>
      </c>
      <c r="E75" s="2">
        <f t="shared" si="17"/>
        <v>1300.1906975449058</v>
      </c>
      <c r="F75" s="2">
        <f t="shared" si="18"/>
        <v>203.92403550949871</v>
      </c>
      <c r="G75" s="2">
        <f t="shared" si="19"/>
        <v>3.501946291381695</v>
      </c>
      <c r="H75" s="2">
        <f t="shared" si="20"/>
        <v>1.2490347174956797</v>
      </c>
      <c r="I75" s="28">
        <f t="shared" si="21"/>
        <v>777.13403870449099</v>
      </c>
      <c r="J75" s="28">
        <f t="shared" si="22"/>
        <v>214.12023728497365</v>
      </c>
      <c r="K75">
        <f t="shared" si="23"/>
        <v>804.24771931898704</v>
      </c>
      <c r="L75" s="2">
        <f t="shared" si="24"/>
        <v>599.24091872793895</v>
      </c>
      <c r="M75" s="2">
        <f t="shared" si="25"/>
        <v>205.00680059104809</v>
      </c>
      <c r="N75" s="2">
        <f t="shared" si="26"/>
        <v>1258.4059293286718</v>
      </c>
      <c r="O75" s="2">
        <f t="shared" si="27"/>
        <v>5740.190416549347</v>
      </c>
      <c r="P75" s="2">
        <f t="shared" si="28"/>
        <v>0.37254747780656328</v>
      </c>
      <c r="Q75" s="2">
        <f t="shared" si="29"/>
        <v>6.3726261096718346</v>
      </c>
      <c r="R75" s="2">
        <v>1.42480546740828</v>
      </c>
    </row>
    <row r="76" spans="1:18" x14ac:dyDescent="0.3">
      <c r="A76" s="2">
        <v>8</v>
      </c>
      <c r="B76" s="2">
        <v>4.2105263157894699</v>
      </c>
      <c r="C76" s="2">
        <f t="shared" si="15"/>
        <v>0.71876665709951171</v>
      </c>
      <c r="D76" s="2">
        <f t="shared" si="16"/>
        <v>0.28123334290048824</v>
      </c>
      <c r="E76" s="2">
        <f t="shared" si="17"/>
        <v>1254.2478166386479</v>
      </c>
      <c r="F76" s="2">
        <f t="shared" si="18"/>
        <v>224.98667432039059</v>
      </c>
      <c r="G76" s="2">
        <f t="shared" si="19"/>
        <v>3.3782032883677053</v>
      </c>
      <c r="H76" s="2">
        <f t="shared" si="20"/>
        <v>1.3780433802123924</v>
      </c>
      <c r="I76" s="28">
        <f t="shared" si="21"/>
        <v>749.67362335479072</v>
      </c>
      <c r="J76" s="28">
        <f t="shared" si="22"/>
        <v>236.23600803641011</v>
      </c>
      <c r="K76">
        <f t="shared" si="23"/>
        <v>804.24771931898704</v>
      </c>
      <c r="L76" s="2">
        <f t="shared" si="24"/>
        <v>578.06644469481466</v>
      </c>
      <c r="M76" s="2">
        <f t="shared" si="25"/>
        <v>226.18127462417229</v>
      </c>
      <c r="N76" s="2">
        <f t="shared" si="26"/>
        <v>1213.939533859111</v>
      </c>
      <c r="O76" s="2">
        <f t="shared" si="27"/>
        <v>6333.0756894768238</v>
      </c>
      <c r="P76" s="2">
        <f t="shared" si="28"/>
        <v>0.35938332854975585</v>
      </c>
      <c r="Q76" s="2">
        <f t="shared" si="29"/>
        <v>7.030833572512206</v>
      </c>
      <c r="R76" s="2">
        <v>1.645770462143</v>
      </c>
    </row>
    <row r="77" spans="1:18" x14ac:dyDescent="0.3">
      <c r="A77" s="2">
        <v>8</v>
      </c>
      <c r="B77" s="2">
        <v>3.7320574162679399</v>
      </c>
      <c r="C77" s="2">
        <f t="shared" si="15"/>
        <v>0.68293564409431573</v>
      </c>
      <c r="D77" s="2">
        <f t="shared" si="16"/>
        <v>0.31706435590568427</v>
      </c>
      <c r="E77" s="2">
        <f t="shared" si="17"/>
        <v>1191.722698944581</v>
      </c>
      <c r="F77" s="2">
        <f t="shared" si="18"/>
        <v>253.6514847245474</v>
      </c>
      <c r="G77" s="2">
        <f t="shared" si="19"/>
        <v>3.2097975272432842</v>
      </c>
      <c r="H77" s="2">
        <f t="shared" si="20"/>
        <v>1.5536153439378531</v>
      </c>
      <c r="I77" s="28">
        <f t="shared" si="21"/>
        <v>712.30187679037135</v>
      </c>
      <c r="J77" s="28">
        <f t="shared" si="22"/>
        <v>266.33405896077477</v>
      </c>
      <c r="K77">
        <f t="shared" si="23"/>
        <v>804.24771931898704</v>
      </c>
      <c r="L77" s="2">
        <f t="shared" si="24"/>
        <v>549.24943420449688</v>
      </c>
      <c r="M77" s="2">
        <f t="shared" si="25"/>
        <v>254.99828511449016</v>
      </c>
      <c r="N77" s="2">
        <f t="shared" si="26"/>
        <v>1153.4238118294436</v>
      </c>
      <c r="O77" s="2">
        <f t="shared" si="27"/>
        <v>7139.9519832057249</v>
      </c>
      <c r="P77" s="2">
        <f t="shared" si="28"/>
        <v>0.34146782204715787</v>
      </c>
      <c r="Q77" s="2">
        <f t="shared" si="29"/>
        <v>7.9266088976421063</v>
      </c>
      <c r="R77" s="2">
        <v>1.86662944456616</v>
      </c>
    </row>
    <row r="78" spans="1:18" x14ac:dyDescent="0.3">
      <c r="A78" s="2">
        <v>8</v>
      </c>
      <c r="B78" s="2">
        <v>3.5167464114832501</v>
      </c>
      <c r="C78" s="2">
        <f t="shared" si="15"/>
        <v>0.66481810769905325</v>
      </c>
      <c r="D78" s="2">
        <f t="shared" si="16"/>
        <v>0.33518189230094675</v>
      </c>
      <c r="E78" s="2">
        <f t="shared" si="17"/>
        <v>1160.1075979348479</v>
      </c>
      <c r="F78" s="2">
        <f t="shared" si="18"/>
        <v>268.14551384075742</v>
      </c>
      <c r="G78" s="2">
        <f t="shared" si="19"/>
        <v>3.1246451061855502</v>
      </c>
      <c r="H78" s="2">
        <f t="shared" si="20"/>
        <v>1.6423912722746392</v>
      </c>
      <c r="I78" s="28">
        <f t="shared" si="21"/>
        <v>693.40528633011252</v>
      </c>
      <c r="J78" s="28">
        <f t="shared" si="22"/>
        <v>281.55278953279526</v>
      </c>
      <c r="K78">
        <f t="shared" si="23"/>
        <v>804.24771931898704</v>
      </c>
      <c r="L78" s="2">
        <f t="shared" si="24"/>
        <v>534.6784468789283</v>
      </c>
      <c r="M78" s="2">
        <f t="shared" si="25"/>
        <v>269.56927244005874</v>
      </c>
      <c r="N78" s="2">
        <f t="shared" si="26"/>
        <v>1122.8247384457495</v>
      </c>
      <c r="O78" s="2">
        <f t="shared" si="27"/>
        <v>7547.9396283216447</v>
      </c>
      <c r="P78" s="2">
        <f t="shared" si="28"/>
        <v>0.33240905384952663</v>
      </c>
      <c r="Q78" s="2">
        <f t="shared" si="29"/>
        <v>8.3795473075236693</v>
      </c>
      <c r="R78" s="2">
        <v>1.9992508463316201</v>
      </c>
    </row>
    <row r="79" spans="1:18" x14ac:dyDescent="0.3">
      <c r="A79" s="2">
        <v>8</v>
      </c>
      <c r="B79" s="2">
        <v>3.0861244019138701</v>
      </c>
      <c r="C79" s="2">
        <f t="shared" si="15"/>
        <v>0.62422254745900907</v>
      </c>
      <c r="D79" s="2">
        <f t="shared" si="16"/>
        <v>0.37577745254099088</v>
      </c>
      <c r="E79" s="2">
        <f t="shared" si="17"/>
        <v>1089.2683453159709</v>
      </c>
      <c r="F79" s="2">
        <f t="shared" si="18"/>
        <v>300.62196203279268</v>
      </c>
      <c r="G79" s="2">
        <f t="shared" si="19"/>
        <v>2.9338459730573425</v>
      </c>
      <c r="H79" s="2">
        <f t="shared" si="20"/>
        <v>1.8413095174508554</v>
      </c>
      <c r="I79" s="28">
        <f t="shared" si="21"/>
        <v>651.06411699974649</v>
      </c>
      <c r="J79" s="28">
        <f t="shared" si="22"/>
        <v>315.65306013443234</v>
      </c>
      <c r="K79">
        <f t="shared" si="23"/>
        <v>804.24771931898704</v>
      </c>
      <c r="L79" s="2">
        <f t="shared" si="24"/>
        <v>502.02956014139619</v>
      </c>
      <c r="M79" s="2">
        <f t="shared" si="25"/>
        <v>302.21815917759079</v>
      </c>
      <c r="N79" s="2">
        <f t="shared" si="26"/>
        <v>1054.262076296932</v>
      </c>
      <c r="O79" s="2">
        <f t="shared" si="27"/>
        <v>8462.1084569725426</v>
      </c>
      <c r="P79" s="2">
        <f t="shared" si="28"/>
        <v>0.31211127372950453</v>
      </c>
      <c r="Q79" s="2">
        <f t="shared" si="29"/>
        <v>9.3944363135247713</v>
      </c>
      <c r="R79" s="2">
        <v>2.3826620398182201</v>
      </c>
    </row>
    <row r="80" spans="1:18" x14ac:dyDescent="0.3">
      <c r="A80" s="2">
        <v>8</v>
      </c>
      <c r="B80" s="2">
        <v>2.7033492822966401</v>
      </c>
      <c r="C80" s="2">
        <f t="shared" si="15"/>
        <v>0.58244771271894868</v>
      </c>
      <c r="D80" s="2">
        <f t="shared" si="16"/>
        <v>0.41755228728105132</v>
      </c>
      <c r="E80" s="2">
        <f t="shared" si="17"/>
        <v>1016.3712586945654</v>
      </c>
      <c r="F80" s="2">
        <f t="shared" si="18"/>
        <v>334.04182982484105</v>
      </c>
      <c r="G80" s="2">
        <f t="shared" si="19"/>
        <v>2.7375042497790587</v>
      </c>
      <c r="H80" s="2">
        <f t="shared" si="20"/>
        <v>2.0460062076771517</v>
      </c>
      <c r="I80" s="28">
        <f t="shared" si="21"/>
        <v>607.49296436586349</v>
      </c>
      <c r="J80" s="28">
        <f t="shared" si="22"/>
        <v>350.74392131608312</v>
      </c>
      <c r="K80">
        <f t="shared" si="23"/>
        <v>804.24771931898704</v>
      </c>
      <c r="L80" s="2">
        <f t="shared" si="24"/>
        <v>468.43224457677502</v>
      </c>
      <c r="M80" s="2">
        <f t="shared" si="25"/>
        <v>335.81547474221202</v>
      </c>
      <c r="N80" s="2">
        <f t="shared" si="26"/>
        <v>983.70771361122763</v>
      </c>
      <c r="O80" s="2">
        <f t="shared" si="27"/>
        <v>9402.8332927819356</v>
      </c>
      <c r="P80" s="2">
        <f t="shared" si="28"/>
        <v>0.29122385635947434</v>
      </c>
      <c r="Q80" s="2">
        <f t="shared" si="29"/>
        <v>10.438807182026283</v>
      </c>
      <c r="R80" s="2">
        <v>2.7513728594347402</v>
      </c>
    </row>
    <row r="81" spans="1:18" x14ac:dyDescent="0.3">
      <c r="A81" s="2">
        <v>8</v>
      </c>
      <c r="B81" s="2">
        <v>2.4162679425837301</v>
      </c>
      <c r="C81" s="2">
        <f t="shared" si="15"/>
        <v>0.54696314662057643</v>
      </c>
      <c r="D81" s="2">
        <f t="shared" si="16"/>
        <v>0.45303685337942351</v>
      </c>
      <c r="E81" s="2">
        <f t="shared" si="17"/>
        <v>954.45069085290584</v>
      </c>
      <c r="F81" s="2">
        <f t="shared" si="18"/>
        <v>362.42948270353878</v>
      </c>
      <c r="G81" s="2">
        <f t="shared" si="19"/>
        <v>2.5707267891167094</v>
      </c>
      <c r="H81" s="2">
        <f t="shared" si="20"/>
        <v>2.2198805815591753</v>
      </c>
      <c r="I81" s="28">
        <f t="shared" si="21"/>
        <v>570.48256192526117</v>
      </c>
      <c r="J81" s="28">
        <f t="shared" si="22"/>
        <v>380.55095683871576</v>
      </c>
      <c r="K81">
        <f t="shared" si="23"/>
        <v>804.24771931898704</v>
      </c>
      <c r="L81" s="2">
        <f t="shared" si="24"/>
        <v>439.89386322113529</v>
      </c>
      <c r="M81" s="2">
        <f t="shared" si="25"/>
        <v>364.35385609785169</v>
      </c>
      <c r="N81" s="2">
        <f t="shared" si="26"/>
        <v>923.77711276438413</v>
      </c>
      <c r="O81" s="2">
        <f t="shared" si="27"/>
        <v>10201.907970739847</v>
      </c>
      <c r="P81" s="2">
        <f t="shared" si="28"/>
        <v>0.27348157331028822</v>
      </c>
      <c r="Q81" s="2">
        <f t="shared" si="29"/>
        <v>11.325921334485587</v>
      </c>
      <c r="R81" s="2">
        <v>3.0168276875887798</v>
      </c>
    </row>
    <row r="82" spans="1:18" x14ac:dyDescent="0.3">
      <c r="A82" s="2">
        <v>8</v>
      </c>
      <c r="B82" s="2">
        <v>2.17703349282296</v>
      </c>
      <c r="C82" s="2">
        <f t="shared" si="15"/>
        <v>0.51425722496368276</v>
      </c>
      <c r="D82" s="2">
        <f t="shared" si="16"/>
        <v>0.4857427750363173</v>
      </c>
      <c r="E82" s="2">
        <f t="shared" si="17"/>
        <v>897.37885756162643</v>
      </c>
      <c r="F82" s="2">
        <f t="shared" si="18"/>
        <v>388.59422002905382</v>
      </c>
      <c r="G82" s="2">
        <f t="shared" si="19"/>
        <v>2.4170089573293092</v>
      </c>
      <c r="H82" s="2">
        <f t="shared" si="20"/>
        <v>2.3801395976779549</v>
      </c>
      <c r="I82" s="28">
        <f t="shared" si="21"/>
        <v>536.37028563712113</v>
      </c>
      <c r="J82" s="28">
        <f t="shared" si="22"/>
        <v>408.0239310305065</v>
      </c>
      <c r="K82">
        <f t="shared" si="23"/>
        <v>804.24771931898704</v>
      </c>
      <c r="L82" s="2">
        <f t="shared" si="24"/>
        <v>413.59020032035312</v>
      </c>
      <c r="M82" s="2">
        <f t="shared" si="25"/>
        <v>390.65751899863398</v>
      </c>
      <c r="N82" s="2">
        <f t="shared" si="26"/>
        <v>868.53942067274158</v>
      </c>
      <c r="O82" s="2">
        <f t="shared" si="27"/>
        <v>10938.410531961752</v>
      </c>
      <c r="P82" s="2">
        <f t="shared" si="28"/>
        <v>0.25712861248184138</v>
      </c>
      <c r="Q82" s="2">
        <f t="shared" si="29"/>
        <v>12.143569375907932</v>
      </c>
      <c r="R82" s="2">
        <v>3.38575053182843</v>
      </c>
    </row>
    <row r="83" spans="1:18" x14ac:dyDescent="0.3">
      <c r="A83" s="2">
        <v>8</v>
      </c>
      <c r="B83" s="2">
        <v>1.91387559808612</v>
      </c>
      <c r="C83" s="2">
        <f t="shared" si="15"/>
        <v>0.47454011542203367</v>
      </c>
      <c r="D83" s="2">
        <f t="shared" si="16"/>
        <v>0.52545988457796633</v>
      </c>
      <c r="E83" s="2">
        <f t="shared" si="17"/>
        <v>828.0725014114488</v>
      </c>
      <c r="F83" s="2">
        <f t="shared" si="18"/>
        <v>420.36790766237306</v>
      </c>
      <c r="G83" s="2">
        <f t="shared" si="19"/>
        <v>2.2303385424835582</v>
      </c>
      <c r="H83" s="2">
        <f t="shared" si="20"/>
        <v>2.5747534344320351</v>
      </c>
      <c r="I83" s="28">
        <f t="shared" si="21"/>
        <v>494.94534038518111</v>
      </c>
      <c r="J83" s="28">
        <f t="shared" si="22"/>
        <v>441.38630304549173</v>
      </c>
      <c r="K83">
        <f t="shared" si="23"/>
        <v>804.24771931898704</v>
      </c>
      <c r="L83" s="2">
        <f t="shared" si="24"/>
        <v>381.64780555353946</v>
      </c>
      <c r="M83" s="2">
        <f t="shared" si="25"/>
        <v>422.59991376544758</v>
      </c>
      <c r="N83" s="2">
        <f t="shared" si="26"/>
        <v>801.46039166243293</v>
      </c>
      <c r="O83" s="2">
        <f t="shared" si="27"/>
        <v>11832.797585432532</v>
      </c>
      <c r="P83" s="2">
        <f t="shared" si="28"/>
        <v>0.23727005771101684</v>
      </c>
      <c r="Q83" s="2">
        <f t="shared" si="29"/>
        <v>13.136497114449158</v>
      </c>
      <c r="R83" s="2">
        <v>3.87280642858657</v>
      </c>
    </row>
    <row r="84" spans="1:18" x14ac:dyDescent="0.3">
      <c r="A84" s="2">
        <v>8</v>
      </c>
      <c r="B84" s="2">
        <v>1.6507177033492799</v>
      </c>
      <c r="C84" s="2">
        <f t="shared" si="15"/>
        <v>0.43037226780456739</v>
      </c>
      <c r="D84" s="2">
        <f t="shared" si="16"/>
        <v>0.56962773219543261</v>
      </c>
      <c r="E84" s="2">
        <f t="shared" si="17"/>
        <v>750.99960731897011</v>
      </c>
      <c r="F84" s="2">
        <f t="shared" si="18"/>
        <v>455.70218575634607</v>
      </c>
      <c r="G84" s="2">
        <f t="shared" si="19"/>
        <v>2.0227496586814668</v>
      </c>
      <c r="H84" s="2">
        <f t="shared" si="20"/>
        <v>2.7911758877576198</v>
      </c>
      <c r="I84" s="28">
        <f t="shared" si="21"/>
        <v>448.87827532016377</v>
      </c>
      <c r="J84" s="28">
        <f t="shared" si="22"/>
        <v>478.48729504416337</v>
      </c>
      <c r="K84">
        <f t="shared" si="23"/>
        <v>804.24771931898704</v>
      </c>
      <c r="L84" s="2">
        <f t="shared" si="24"/>
        <v>346.12591483996363</v>
      </c>
      <c r="M84" s="2">
        <f t="shared" si="25"/>
        <v>458.12180447902341</v>
      </c>
      <c r="N84" s="2">
        <f t="shared" si="26"/>
        <v>726.86442116392368</v>
      </c>
      <c r="O84" s="2">
        <f t="shared" si="27"/>
        <v>12827.410525412655</v>
      </c>
      <c r="P84" s="2">
        <f t="shared" si="28"/>
        <v>0.21518613390228369</v>
      </c>
      <c r="Q84" s="2">
        <f t="shared" si="29"/>
        <v>14.240693304885815</v>
      </c>
      <c r="R84" s="2">
        <v>4.4041754715780996</v>
      </c>
    </row>
    <row r="85" spans="1:18" x14ac:dyDescent="0.3">
      <c r="A85" s="2">
        <v>8</v>
      </c>
      <c r="B85" s="2">
        <v>1.45933014354067</v>
      </c>
      <c r="C85" s="2">
        <f t="shared" si="15"/>
        <v>0.39509271980844785</v>
      </c>
      <c r="D85" s="2">
        <f t="shared" si="16"/>
        <v>0.60490728019155215</v>
      </c>
      <c r="E85" s="2">
        <f t="shared" si="17"/>
        <v>689.43679606574153</v>
      </c>
      <c r="F85" s="2">
        <f t="shared" si="18"/>
        <v>483.92582415324171</v>
      </c>
      <c r="G85" s="2">
        <f t="shared" si="19"/>
        <v>1.8569357830997049</v>
      </c>
      <c r="H85" s="2">
        <f t="shared" si="20"/>
        <v>2.9640456729386058</v>
      </c>
      <c r="I85" s="28">
        <f t="shared" si="21"/>
        <v>412.08170676021109</v>
      </c>
      <c r="J85" s="28">
        <f t="shared" si="22"/>
        <v>508.12211536090382</v>
      </c>
      <c r="K85">
        <f t="shared" si="23"/>
        <v>804.24771931898704</v>
      </c>
      <c r="L85" s="2">
        <f t="shared" si="24"/>
        <v>317.75241882547977</v>
      </c>
      <c r="M85" s="2">
        <f t="shared" si="25"/>
        <v>486.49530049350727</v>
      </c>
      <c r="N85" s="2">
        <f t="shared" si="26"/>
        <v>667.28007953350755</v>
      </c>
      <c r="O85" s="2">
        <f t="shared" si="27"/>
        <v>13621.868413818203</v>
      </c>
      <c r="P85" s="2">
        <f t="shared" si="28"/>
        <v>0.19754635990422392</v>
      </c>
      <c r="Q85" s="2">
        <f t="shared" si="29"/>
        <v>15.122682004788803</v>
      </c>
      <c r="R85" s="2">
        <v>4.8470242344144197</v>
      </c>
    </row>
    <row r="86" spans="1:18" x14ac:dyDescent="0.3">
      <c r="A86" s="2">
        <v>8</v>
      </c>
      <c r="B86" s="2">
        <v>1.3397129186602801</v>
      </c>
      <c r="C86" s="2">
        <f t="shared" si="15"/>
        <v>0.37155195533987295</v>
      </c>
      <c r="D86" s="2">
        <f t="shared" si="16"/>
        <v>0.62844804466012705</v>
      </c>
      <c r="E86" s="2">
        <f t="shared" si="17"/>
        <v>648.35816206807829</v>
      </c>
      <c r="F86" s="2">
        <f t="shared" si="18"/>
        <v>502.75843572810163</v>
      </c>
      <c r="G86" s="2">
        <f t="shared" si="19"/>
        <v>1.7462941900974029</v>
      </c>
      <c r="H86" s="2">
        <f t="shared" si="20"/>
        <v>3.0793954188346229</v>
      </c>
      <c r="I86" s="28">
        <f t="shared" si="21"/>
        <v>387.52868941948748</v>
      </c>
      <c r="J86" s="28">
        <f t="shared" si="22"/>
        <v>527.89635751450669</v>
      </c>
      <c r="K86">
        <f t="shared" si="23"/>
        <v>804.24771931898704</v>
      </c>
      <c r="L86" s="2">
        <f t="shared" si="24"/>
        <v>298.81981269060293</v>
      </c>
      <c r="M86" s="2">
        <f t="shared" si="25"/>
        <v>505.42790662838411</v>
      </c>
      <c r="N86" s="2">
        <f t="shared" si="26"/>
        <v>627.52160665026622</v>
      </c>
      <c r="O86" s="2">
        <f t="shared" si="27"/>
        <v>14151.981385594754</v>
      </c>
      <c r="P86" s="2">
        <f t="shared" si="28"/>
        <v>0.18577597766993648</v>
      </c>
      <c r="Q86" s="2">
        <f t="shared" si="29"/>
        <v>15.711201116503176</v>
      </c>
      <c r="R86" s="2">
        <v>5.17181061960662</v>
      </c>
    </row>
    <row r="87" spans="1:18" x14ac:dyDescent="0.3">
      <c r="A87" s="2">
        <v>8</v>
      </c>
      <c r="B87" s="2">
        <v>1.24401913875598</v>
      </c>
      <c r="C87" s="2">
        <f t="shared" si="15"/>
        <v>0.35183219860575632</v>
      </c>
      <c r="D87" s="2">
        <f t="shared" si="16"/>
        <v>0.64816780139424368</v>
      </c>
      <c r="E87" s="2">
        <f t="shared" si="17"/>
        <v>613.94718656704481</v>
      </c>
      <c r="F87" s="2">
        <f t="shared" si="18"/>
        <v>518.53424111539493</v>
      </c>
      <c r="G87" s="2">
        <f t="shared" si="19"/>
        <v>1.6536113334470548</v>
      </c>
      <c r="H87" s="2">
        <f t="shared" si="20"/>
        <v>3.1760222268317944</v>
      </c>
      <c r="I87" s="28">
        <f t="shared" si="21"/>
        <v>366.96098314580382</v>
      </c>
      <c r="J87" s="28">
        <f t="shared" si="22"/>
        <v>544.46095317116465</v>
      </c>
      <c r="K87">
        <f t="shared" si="23"/>
        <v>804.24771931898704</v>
      </c>
      <c r="L87" s="2">
        <f t="shared" si="24"/>
        <v>282.96024331166439</v>
      </c>
      <c r="M87" s="2">
        <f t="shared" si="25"/>
        <v>521.28747600732265</v>
      </c>
      <c r="N87" s="2">
        <f t="shared" si="26"/>
        <v>594.21651095449522</v>
      </c>
      <c r="O87" s="2">
        <f t="shared" si="27"/>
        <v>14596.049328205034</v>
      </c>
      <c r="P87" s="2">
        <f t="shared" si="28"/>
        <v>0.17591609930287816</v>
      </c>
      <c r="Q87" s="2">
        <f t="shared" si="29"/>
        <v>16.204195034856092</v>
      </c>
      <c r="R87" s="2">
        <v>5.4523191960026196</v>
      </c>
    </row>
    <row r="88" spans="1:18" x14ac:dyDescent="0.3">
      <c r="A88" s="2">
        <v>8</v>
      </c>
      <c r="B88" s="2">
        <v>1.0526315789473599</v>
      </c>
      <c r="C88" s="2">
        <f t="shared" si="15"/>
        <v>0.30984693171670208</v>
      </c>
      <c r="D88" s="2">
        <f t="shared" si="16"/>
        <v>0.69015306828329792</v>
      </c>
      <c r="E88" s="2">
        <f t="shared" si="17"/>
        <v>540.68289584564513</v>
      </c>
      <c r="F88" s="2">
        <f t="shared" si="18"/>
        <v>552.12245462663839</v>
      </c>
      <c r="G88" s="2">
        <f t="shared" si="19"/>
        <v>1.4562805790684998</v>
      </c>
      <c r="H88" s="2">
        <f t="shared" si="20"/>
        <v>3.3817500345881601</v>
      </c>
      <c r="I88" s="28">
        <f t="shared" si="21"/>
        <v>323.17034978052027</v>
      </c>
      <c r="J88" s="28">
        <f t="shared" si="22"/>
        <v>579.72857735797027</v>
      </c>
      <c r="K88">
        <f t="shared" si="23"/>
        <v>804.24771931898704</v>
      </c>
      <c r="L88" s="2">
        <f t="shared" si="24"/>
        <v>249.19368817114355</v>
      </c>
      <c r="M88" s="2">
        <f t="shared" si="25"/>
        <v>555.05403114784349</v>
      </c>
      <c r="N88" s="2">
        <f t="shared" si="26"/>
        <v>523.30674515940143</v>
      </c>
      <c r="O88" s="2">
        <f t="shared" si="27"/>
        <v>15541.512872139618</v>
      </c>
      <c r="P88" s="2">
        <f t="shared" si="28"/>
        <v>0.15492346585835104</v>
      </c>
      <c r="Q88" s="2">
        <f t="shared" si="29"/>
        <v>17.25382670708245</v>
      </c>
      <c r="R88" s="2">
        <v>6.1610468362392403</v>
      </c>
    </row>
    <row r="89" spans="1:18" x14ac:dyDescent="0.3">
      <c r="A89" s="2">
        <v>8</v>
      </c>
      <c r="B89" s="2">
        <v>0.95693779904306198</v>
      </c>
      <c r="C89" s="2">
        <f t="shared" si="15"/>
        <v>0.28748947155149229</v>
      </c>
      <c r="D89" s="2">
        <f t="shared" si="16"/>
        <v>0.71251052844850771</v>
      </c>
      <c r="E89" s="2">
        <f t="shared" si="17"/>
        <v>501.66912785735406</v>
      </c>
      <c r="F89" s="2">
        <f t="shared" si="18"/>
        <v>570.0084227588062</v>
      </c>
      <c r="G89" s="2">
        <f t="shared" si="19"/>
        <v>1.3512005162920138</v>
      </c>
      <c r="H89" s="2">
        <f t="shared" si="20"/>
        <v>3.491301589397688</v>
      </c>
      <c r="I89" s="28">
        <f t="shared" si="21"/>
        <v>299.85151882820645</v>
      </c>
      <c r="J89" s="28">
        <f t="shared" si="22"/>
        <v>598.5088438967465</v>
      </c>
      <c r="K89">
        <f t="shared" si="23"/>
        <v>804.24771931898704</v>
      </c>
      <c r="L89" s="2">
        <f t="shared" si="24"/>
        <v>231.21275182350848</v>
      </c>
      <c r="M89" s="2">
        <f t="shared" si="25"/>
        <v>573.03496749547855</v>
      </c>
      <c r="N89" s="2">
        <f t="shared" si="26"/>
        <v>485.54677882936784</v>
      </c>
      <c r="O89" s="2">
        <f t="shared" si="27"/>
        <v>16044.979089873399</v>
      </c>
      <c r="P89" s="2">
        <f t="shared" si="28"/>
        <v>0.14374473577574615</v>
      </c>
      <c r="Q89" s="2">
        <f t="shared" si="29"/>
        <v>17.812763211212694</v>
      </c>
      <c r="R89" s="2">
        <v>6.72220533878001</v>
      </c>
    </row>
    <row r="90" spans="1:18" x14ac:dyDescent="0.3">
      <c r="A90" s="2">
        <v>8</v>
      </c>
      <c r="B90" s="2">
        <v>0.86124401913875503</v>
      </c>
      <c r="C90" s="2">
        <f t="shared" si="15"/>
        <v>0.26415579796920075</v>
      </c>
      <c r="D90" s="2">
        <f t="shared" si="16"/>
        <v>0.73584420203079925</v>
      </c>
      <c r="E90" s="2">
        <f t="shared" si="17"/>
        <v>460.95186745625529</v>
      </c>
      <c r="F90" s="2">
        <f t="shared" si="18"/>
        <v>588.67536162463944</v>
      </c>
      <c r="G90" s="2">
        <f t="shared" si="19"/>
        <v>1.2415322504552435</v>
      </c>
      <c r="H90" s="2">
        <f t="shared" si="20"/>
        <v>3.6056365899509166</v>
      </c>
      <c r="I90" s="28">
        <f t="shared" si="21"/>
        <v>275.5144972818764</v>
      </c>
      <c r="J90" s="28">
        <f t="shared" si="22"/>
        <v>618.1091297058714</v>
      </c>
      <c r="K90">
        <f t="shared" si="23"/>
        <v>804.24771931898704</v>
      </c>
      <c r="L90" s="2">
        <f t="shared" si="24"/>
        <v>212.44669806161681</v>
      </c>
      <c r="M90" s="2">
        <f t="shared" si="25"/>
        <v>591.80102125737028</v>
      </c>
      <c r="N90" s="2">
        <f t="shared" si="26"/>
        <v>446.13806592939534</v>
      </c>
      <c r="O90" s="2">
        <f t="shared" si="27"/>
        <v>16570.428595206369</v>
      </c>
      <c r="P90" s="2">
        <f t="shared" si="28"/>
        <v>0.13207789898460037</v>
      </c>
      <c r="Q90" s="2">
        <f t="shared" si="29"/>
        <v>18.396105050769982</v>
      </c>
      <c r="R90" s="2">
        <v>7.1208823051317003</v>
      </c>
    </row>
    <row r="91" spans="1:18" x14ac:dyDescent="0.3">
      <c r="A91" s="2">
        <v>8</v>
      </c>
      <c r="B91" s="2">
        <v>0.81339712918660101</v>
      </c>
      <c r="C91" s="2">
        <f t="shared" si="15"/>
        <v>0.25210618490347381</v>
      </c>
      <c r="D91" s="2">
        <f t="shared" si="16"/>
        <v>0.74789381509652619</v>
      </c>
      <c r="E91" s="2">
        <f t="shared" si="17"/>
        <v>439.92529265656179</v>
      </c>
      <c r="F91" s="2">
        <f t="shared" si="18"/>
        <v>598.31505207722091</v>
      </c>
      <c r="G91" s="2">
        <f t="shared" si="19"/>
        <v>1.184899069046327</v>
      </c>
      <c r="H91" s="2">
        <f t="shared" si="20"/>
        <v>3.6646796939729787</v>
      </c>
      <c r="I91" s="28">
        <f t="shared" si="21"/>
        <v>262.94675085432317</v>
      </c>
      <c r="J91" s="28">
        <f t="shared" si="22"/>
        <v>628.23080468108196</v>
      </c>
      <c r="K91">
        <f t="shared" si="23"/>
        <v>804.24771931898704</v>
      </c>
      <c r="L91" s="2">
        <f t="shared" si="24"/>
        <v>202.75582423482965</v>
      </c>
      <c r="M91" s="2">
        <f t="shared" si="25"/>
        <v>601.49189508415736</v>
      </c>
      <c r="N91" s="2">
        <f t="shared" si="26"/>
        <v>425.78723089314229</v>
      </c>
      <c r="O91" s="2">
        <f t="shared" si="27"/>
        <v>16841.773062356406</v>
      </c>
      <c r="P91" s="2">
        <f t="shared" si="28"/>
        <v>0.1260530924517369</v>
      </c>
      <c r="Q91" s="2">
        <f t="shared" si="29"/>
        <v>18.697345377413153</v>
      </c>
      <c r="R91" s="2">
        <v>7.5787141413356096</v>
      </c>
    </row>
    <row r="92" spans="1:18" x14ac:dyDescent="0.3">
      <c r="A92" s="2">
        <v>8</v>
      </c>
      <c r="B92" s="2">
        <v>0.71770334928229496</v>
      </c>
      <c r="C92" s="2">
        <f t="shared" si="15"/>
        <v>0.22720607143448202</v>
      </c>
      <c r="D92" s="2">
        <f t="shared" si="16"/>
        <v>0.77279392856551798</v>
      </c>
      <c r="E92" s="2">
        <f t="shared" si="17"/>
        <v>396.4745946531711</v>
      </c>
      <c r="F92" s="2">
        <f t="shared" si="18"/>
        <v>618.23514285241436</v>
      </c>
      <c r="G92" s="2">
        <f t="shared" si="19"/>
        <v>1.0678685357420654</v>
      </c>
      <c r="H92" s="2">
        <f t="shared" si="20"/>
        <v>3.7866902499710382</v>
      </c>
      <c r="I92" s="28">
        <f t="shared" si="21"/>
        <v>236.97593250616475</v>
      </c>
      <c r="J92" s="28">
        <f t="shared" si="22"/>
        <v>649.14689999503514</v>
      </c>
      <c r="K92">
        <f t="shared" si="23"/>
        <v>804.24771931898704</v>
      </c>
      <c r="L92" s="2">
        <f t="shared" si="24"/>
        <v>182.72996476660902</v>
      </c>
      <c r="M92" s="2">
        <f t="shared" si="25"/>
        <v>621.51775455237805</v>
      </c>
      <c r="N92" s="2">
        <f t="shared" si="26"/>
        <v>383.73292600987895</v>
      </c>
      <c r="O92" s="2">
        <f t="shared" si="27"/>
        <v>17402.497127466584</v>
      </c>
      <c r="P92" s="2">
        <f t="shared" si="28"/>
        <v>0.11360303571724101</v>
      </c>
      <c r="Q92" s="2">
        <f t="shared" si="29"/>
        <v>19.319848214137949</v>
      </c>
      <c r="R92" s="2">
        <v>8.2137278875986794</v>
      </c>
    </row>
    <row r="93" spans="1:18" x14ac:dyDescent="0.3">
      <c r="A93" s="2">
        <v>8</v>
      </c>
      <c r="B93" s="2">
        <v>0.62200956937799001</v>
      </c>
      <c r="C93" s="2">
        <f t="shared" si="15"/>
        <v>0.20118822251016633</v>
      </c>
      <c r="D93" s="2">
        <f t="shared" si="16"/>
        <v>0.79881177748983367</v>
      </c>
      <c r="E93" s="2">
        <f t="shared" si="17"/>
        <v>351.07344828024026</v>
      </c>
      <c r="F93" s="2">
        <f t="shared" si="18"/>
        <v>639.04942199186689</v>
      </c>
      <c r="G93" s="2">
        <f t="shared" si="19"/>
        <v>0.94558464579778179</v>
      </c>
      <c r="H93" s="2">
        <f t="shared" si="20"/>
        <v>3.9141777097001853</v>
      </c>
      <c r="I93" s="28">
        <f t="shared" si="21"/>
        <v>209.83931607810348</v>
      </c>
      <c r="J93" s="28">
        <f t="shared" si="22"/>
        <v>671.00189309146026</v>
      </c>
      <c r="K93">
        <f t="shared" si="23"/>
        <v>804.24771931898704</v>
      </c>
      <c r="L93" s="2">
        <f t="shared" si="24"/>
        <v>161.80516910764214</v>
      </c>
      <c r="M93" s="2">
        <f t="shared" si="25"/>
        <v>642.44255021134484</v>
      </c>
      <c r="N93" s="2">
        <f t="shared" si="26"/>
        <v>339.79085512604854</v>
      </c>
      <c r="O93" s="2">
        <f t="shared" si="27"/>
        <v>17988.391405917657</v>
      </c>
      <c r="P93" s="2">
        <f t="shared" si="28"/>
        <v>0.10059411125508316</v>
      </c>
      <c r="Q93" s="2">
        <f t="shared" si="29"/>
        <v>19.97029443724584</v>
      </c>
      <c r="R93" s="2">
        <v>9.05553631628419</v>
      </c>
    </row>
    <row r="94" spans="1:18" x14ac:dyDescent="0.3">
      <c r="A94" s="2">
        <v>8</v>
      </c>
      <c r="B94" s="2">
        <v>0.57416267942583499</v>
      </c>
      <c r="C94" s="2">
        <f t="shared" si="15"/>
        <v>0.18774049275122962</v>
      </c>
      <c r="D94" s="2">
        <f t="shared" si="16"/>
        <v>0.81225950724877038</v>
      </c>
      <c r="E94" s="2">
        <f t="shared" si="17"/>
        <v>327.6071598508957</v>
      </c>
      <c r="F94" s="2">
        <f t="shared" si="18"/>
        <v>649.8076057990163</v>
      </c>
      <c r="G94" s="2">
        <f t="shared" si="19"/>
        <v>0.88238031593077926</v>
      </c>
      <c r="H94" s="2">
        <f t="shared" si="20"/>
        <v>3.9800715855189752</v>
      </c>
      <c r="I94" s="28">
        <f t="shared" si="21"/>
        <v>195.8133339395325</v>
      </c>
      <c r="J94" s="28">
        <f t="shared" si="22"/>
        <v>682.29798608896715</v>
      </c>
      <c r="K94">
        <f t="shared" si="23"/>
        <v>804.24771931898704</v>
      </c>
      <c r="L94" s="2">
        <f t="shared" si="24"/>
        <v>150.98986311899924</v>
      </c>
      <c r="M94" s="2">
        <f t="shared" si="25"/>
        <v>653.25785619998783</v>
      </c>
      <c r="N94" s="2">
        <f t="shared" si="26"/>
        <v>317.0787125498984</v>
      </c>
      <c r="O94" s="2">
        <f t="shared" si="27"/>
        <v>18291.219973599658</v>
      </c>
      <c r="P94" s="2">
        <f t="shared" si="28"/>
        <v>9.3870246375614808E-2</v>
      </c>
      <c r="Q94" s="2">
        <f t="shared" si="29"/>
        <v>20.306487681219259</v>
      </c>
      <c r="R94" s="2">
        <v>9.5872233962104101</v>
      </c>
    </row>
    <row r="95" spans="1:18" x14ac:dyDescent="0.3">
      <c r="A95" s="2">
        <v>8</v>
      </c>
      <c r="B95" s="2">
        <v>0.50239234449760695</v>
      </c>
      <c r="C95" s="2">
        <f t="shared" si="15"/>
        <v>0.16699705676816123</v>
      </c>
      <c r="D95" s="2">
        <f t="shared" si="16"/>
        <v>0.83300294323183877</v>
      </c>
      <c r="E95" s="2">
        <f t="shared" si="17"/>
        <v>291.40986406044135</v>
      </c>
      <c r="F95" s="2">
        <f t="shared" si="18"/>
        <v>666.40235458547102</v>
      </c>
      <c r="G95" s="2">
        <f t="shared" si="19"/>
        <v>0.78488616681035783</v>
      </c>
      <c r="H95" s="2">
        <f t="shared" si="20"/>
        <v>4.0817144218360104</v>
      </c>
      <c r="I95" s="28">
        <f t="shared" si="21"/>
        <v>174.17793020919217</v>
      </c>
      <c r="J95" s="28">
        <f t="shared" si="22"/>
        <v>699.72247231474455</v>
      </c>
      <c r="K95">
        <f t="shared" si="23"/>
        <v>804.24771931898704</v>
      </c>
      <c r="L95" s="2">
        <f t="shared" si="24"/>
        <v>134.30700203877709</v>
      </c>
      <c r="M95" s="2">
        <f t="shared" si="25"/>
        <v>669.94071728020992</v>
      </c>
      <c r="N95" s="2">
        <f t="shared" si="26"/>
        <v>282.0447042814319</v>
      </c>
      <c r="O95" s="2">
        <f t="shared" si="27"/>
        <v>18758.340083845877</v>
      </c>
      <c r="P95" s="2">
        <f t="shared" si="28"/>
        <v>8.3498528384080617E-2</v>
      </c>
      <c r="Q95" s="2">
        <f t="shared" si="29"/>
        <v>20.825073580795969</v>
      </c>
      <c r="R95" s="2">
        <v>9.9563936025103708</v>
      </c>
    </row>
    <row r="96" spans="1:18" x14ac:dyDescent="0.3">
      <c r="A96" s="2">
        <v>6</v>
      </c>
      <c r="B96" s="2">
        <v>9.5712766765398296</v>
      </c>
      <c r="C96" s="2">
        <f t="shared" si="15"/>
        <v>0.94278879610815058</v>
      </c>
      <c r="D96" s="2">
        <f t="shared" si="16"/>
        <v>5.721120389184943E-2</v>
      </c>
      <c r="E96" s="2">
        <f t="shared" si="17"/>
        <v>1645.1664492087227</v>
      </c>
      <c r="F96" s="2">
        <f t="shared" si="18"/>
        <v>45.768963113479543</v>
      </c>
      <c r="G96" s="2">
        <f t="shared" si="19"/>
        <v>4.4311073417083078</v>
      </c>
      <c r="H96" s="2">
        <f t="shared" si="20"/>
        <v>0.2803348990700622</v>
      </c>
      <c r="I96" s="28">
        <f t="shared" si="21"/>
        <v>983.32871434080107</v>
      </c>
      <c r="J96" s="28">
        <f t="shared" si="22"/>
        <v>48.057411269153519</v>
      </c>
      <c r="K96">
        <f t="shared" si="23"/>
        <v>452.38934211693021</v>
      </c>
      <c r="L96" s="2">
        <f t="shared" si="24"/>
        <v>426.50760322657891</v>
      </c>
      <c r="M96" s="2">
        <f t="shared" si="25"/>
        <v>25.881738890351322</v>
      </c>
      <c r="N96" s="2">
        <f t="shared" si="26"/>
        <v>895.66596677581572</v>
      </c>
      <c r="O96" s="2">
        <f t="shared" si="27"/>
        <v>724.68868892983699</v>
      </c>
      <c r="P96" s="2">
        <f t="shared" si="28"/>
        <v>0.47139439805407529</v>
      </c>
      <c r="Q96" s="2">
        <f t="shared" si="29"/>
        <v>1.4302800972962357</v>
      </c>
      <c r="R96" s="2">
        <v>6.5527574662302496E-2</v>
      </c>
    </row>
    <row r="97" spans="1:18" x14ac:dyDescent="0.3">
      <c r="A97" s="2">
        <v>6</v>
      </c>
      <c r="B97" s="2">
        <v>9.2378990405306105</v>
      </c>
      <c r="C97" s="2">
        <f t="shared" si="15"/>
        <v>0.93895101106859302</v>
      </c>
      <c r="D97" s="2">
        <f t="shared" si="16"/>
        <v>6.1048988931407006E-2</v>
      </c>
      <c r="E97" s="2">
        <f t="shared" si="17"/>
        <v>1638.4695143146948</v>
      </c>
      <c r="F97" s="2">
        <f t="shared" si="18"/>
        <v>48.839191145125604</v>
      </c>
      <c r="G97" s="2">
        <f t="shared" si="19"/>
        <v>4.4130697520223876</v>
      </c>
      <c r="H97" s="2">
        <f t="shared" si="20"/>
        <v>0.29914004576389436</v>
      </c>
      <c r="I97" s="28">
        <f t="shared" si="21"/>
        <v>979.32590454454248</v>
      </c>
      <c r="J97" s="28">
        <f t="shared" si="22"/>
        <v>51.281150702381886</v>
      </c>
      <c r="K97">
        <f t="shared" si="23"/>
        <v>452.38934211693021</v>
      </c>
      <c r="L97" s="2">
        <f t="shared" si="24"/>
        <v>424.77143017734727</v>
      </c>
      <c r="M97" s="2">
        <f t="shared" si="25"/>
        <v>27.617911939582971</v>
      </c>
      <c r="N97" s="2">
        <f t="shared" si="26"/>
        <v>892.0200033724293</v>
      </c>
      <c r="O97" s="2">
        <f t="shared" si="27"/>
        <v>773.3015343083232</v>
      </c>
      <c r="P97" s="2">
        <f t="shared" si="28"/>
        <v>0.46947550553429651</v>
      </c>
      <c r="Q97" s="2">
        <f t="shared" si="29"/>
        <v>1.5262247232851751</v>
      </c>
      <c r="R97" s="2">
        <v>0.132247320403271</v>
      </c>
    </row>
    <row r="98" spans="1:18" x14ac:dyDescent="0.3">
      <c r="A98" s="2">
        <v>6</v>
      </c>
      <c r="B98" s="2">
        <v>8.9079232171337406</v>
      </c>
      <c r="C98" s="2">
        <f t="shared" si="15"/>
        <v>0.93480679842353032</v>
      </c>
      <c r="D98" s="2">
        <f t="shared" si="16"/>
        <v>6.5193201576469656E-2</v>
      </c>
      <c r="E98" s="2">
        <f t="shared" si="17"/>
        <v>1631.2378632490604</v>
      </c>
      <c r="F98" s="2">
        <f t="shared" si="18"/>
        <v>52.154561261175722</v>
      </c>
      <c r="G98" s="2">
        <f t="shared" si="19"/>
        <v>4.3935919525905929</v>
      </c>
      <c r="H98" s="2">
        <f t="shared" si="20"/>
        <v>0.31944668772470136</v>
      </c>
      <c r="I98" s="28">
        <f t="shared" si="21"/>
        <v>975.00349075574206</v>
      </c>
      <c r="J98" s="28">
        <f t="shared" si="22"/>
        <v>54.762289324234509</v>
      </c>
      <c r="K98">
        <f t="shared" si="23"/>
        <v>452.38934211693021</v>
      </c>
      <c r="L98" s="2">
        <f t="shared" si="24"/>
        <v>422.89663254525465</v>
      </c>
      <c r="M98" s="2">
        <f t="shared" si="25"/>
        <v>29.492709571675526</v>
      </c>
      <c r="N98" s="2">
        <f t="shared" si="26"/>
        <v>888.08292834503482</v>
      </c>
      <c r="O98" s="2">
        <f t="shared" si="27"/>
        <v>825.7958680069147</v>
      </c>
      <c r="P98" s="2">
        <f t="shared" si="28"/>
        <v>0.46740339921176516</v>
      </c>
      <c r="Q98" s="2">
        <f t="shared" si="29"/>
        <v>1.6298300394117413</v>
      </c>
      <c r="R98" s="2">
        <v>0.19897209097823201</v>
      </c>
    </row>
    <row r="99" spans="1:18" x14ac:dyDescent="0.3">
      <c r="A99" s="2">
        <v>6</v>
      </c>
      <c r="B99" s="2">
        <v>8.5711437685121794</v>
      </c>
      <c r="C99" s="2">
        <f t="shared" si="15"/>
        <v>0.93018112906614059</v>
      </c>
      <c r="D99" s="2">
        <f t="shared" si="16"/>
        <v>6.9818870933859384E-2</v>
      </c>
      <c r="E99" s="2">
        <f t="shared" si="17"/>
        <v>1623.1660702204153</v>
      </c>
      <c r="F99" s="2">
        <f t="shared" si="18"/>
        <v>55.855096747087508</v>
      </c>
      <c r="G99" s="2">
        <f t="shared" si="19"/>
        <v>4.3718513066108606</v>
      </c>
      <c r="H99" s="2">
        <f t="shared" si="20"/>
        <v>0.34211246757591102</v>
      </c>
      <c r="I99" s="28">
        <f t="shared" si="21"/>
        <v>970.17891761598469</v>
      </c>
      <c r="J99" s="28">
        <f t="shared" si="22"/>
        <v>58.647851584441881</v>
      </c>
      <c r="K99">
        <f t="shared" si="23"/>
        <v>452.38934211693021</v>
      </c>
      <c r="L99" s="2">
        <f t="shared" si="24"/>
        <v>420.80402902781469</v>
      </c>
      <c r="M99" s="2">
        <f t="shared" si="25"/>
        <v>31.585313089115509</v>
      </c>
      <c r="N99" s="2">
        <f t="shared" si="26"/>
        <v>883.68846095841093</v>
      </c>
      <c r="O99" s="2">
        <f t="shared" si="27"/>
        <v>884.38876649523422</v>
      </c>
      <c r="P99" s="2">
        <f t="shared" si="28"/>
        <v>0.46509056453307029</v>
      </c>
      <c r="Q99" s="2">
        <f t="shared" si="29"/>
        <v>1.7454717733464846</v>
      </c>
      <c r="R99" s="2">
        <v>0.26568681188520998</v>
      </c>
    </row>
    <row r="100" spans="1:18" x14ac:dyDescent="0.3">
      <c r="A100" s="2">
        <v>6</v>
      </c>
      <c r="B100" s="2">
        <v>8.2309625072782904</v>
      </c>
      <c r="C100" s="2">
        <f t="shared" si="15"/>
        <v>0.92505357392304355</v>
      </c>
      <c r="D100" s="2">
        <f t="shared" si="16"/>
        <v>7.4946426076956479E-2</v>
      </c>
      <c r="E100" s="2">
        <f t="shared" si="17"/>
        <v>1614.218486495711</v>
      </c>
      <c r="F100" s="2">
        <f t="shared" si="18"/>
        <v>59.957140861565186</v>
      </c>
      <c r="G100" s="2">
        <f t="shared" si="19"/>
        <v>4.3477517974383044</v>
      </c>
      <c r="H100" s="2">
        <f t="shared" si="20"/>
        <v>0.36723748777708676</v>
      </c>
      <c r="I100" s="28">
        <f t="shared" si="21"/>
        <v>964.83087760173441</v>
      </c>
      <c r="J100" s="28">
        <f t="shared" si="22"/>
        <v>62.954997904643442</v>
      </c>
      <c r="K100">
        <f t="shared" si="23"/>
        <v>452.38934211693021</v>
      </c>
      <c r="L100" s="2">
        <f t="shared" si="24"/>
        <v>418.48437772996073</v>
      </c>
      <c r="M100" s="2">
        <f t="shared" si="25"/>
        <v>33.904964386969482</v>
      </c>
      <c r="N100" s="2">
        <f t="shared" si="26"/>
        <v>878.81719323291759</v>
      </c>
      <c r="O100" s="2">
        <f t="shared" si="27"/>
        <v>949.33900283514549</v>
      </c>
      <c r="P100" s="2">
        <f t="shared" si="28"/>
        <v>0.46252678696152177</v>
      </c>
      <c r="Q100" s="2">
        <f t="shared" si="29"/>
        <v>1.8736606519239121</v>
      </c>
      <c r="R100" s="2">
        <v>0.33239650795819597</v>
      </c>
    </row>
    <row r="101" spans="1:18" x14ac:dyDescent="0.3">
      <c r="A101" s="2">
        <v>6</v>
      </c>
      <c r="B101" s="2">
        <v>7.8907812460443996</v>
      </c>
      <c r="C101" s="2">
        <f t="shared" si="15"/>
        <v>0.91941137701912945</v>
      </c>
      <c r="D101" s="2">
        <f t="shared" si="16"/>
        <v>8.0588622980870495E-2</v>
      </c>
      <c r="E101" s="2">
        <f t="shared" si="17"/>
        <v>1604.3728528983809</v>
      </c>
      <c r="F101" s="2">
        <f t="shared" si="18"/>
        <v>64.470898384696397</v>
      </c>
      <c r="G101" s="2">
        <f t="shared" si="19"/>
        <v>4.3212334719899088</v>
      </c>
      <c r="H101" s="2">
        <f t="shared" si="20"/>
        <v>0.39488425260626547</v>
      </c>
      <c r="I101" s="28">
        <f t="shared" si="21"/>
        <v>958.94606623095206</v>
      </c>
      <c r="J101" s="28">
        <f t="shared" si="22"/>
        <v>67.694443303931209</v>
      </c>
      <c r="K101">
        <f t="shared" si="23"/>
        <v>452.38934211693021</v>
      </c>
      <c r="L101" s="2">
        <f t="shared" si="24"/>
        <v>415.93190798450485</v>
      </c>
      <c r="M101" s="2">
        <f t="shared" si="25"/>
        <v>36.457434132425327</v>
      </c>
      <c r="N101" s="2">
        <f t="shared" si="26"/>
        <v>873.45700676746026</v>
      </c>
      <c r="O101" s="2">
        <f t="shared" si="27"/>
        <v>1020.8081557079091</v>
      </c>
      <c r="P101" s="2">
        <f t="shared" si="28"/>
        <v>0.45970568850956472</v>
      </c>
      <c r="Q101" s="2">
        <f t="shared" si="29"/>
        <v>2.0147155745217624</v>
      </c>
      <c r="R101" s="2">
        <v>0.39910620403118302</v>
      </c>
    </row>
    <row r="102" spans="1:18" x14ac:dyDescent="0.3">
      <c r="A102" s="2">
        <v>6</v>
      </c>
      <c r="B102" s="2">
        <v>7.5301891091364697</v>
      </c>
      <c r="C102" s="2">
        <f t="shared" si="15"/>
        <v>0.91279484646515252</v>
      </c>
      <c r="D102" s="2">
        <f t="shared" si="16"/>
        <v>8.7205153534847507E-2</v>
      </c>
      <c r="E102" s="2">
        <f t="shared" si="17"/>
        <v>1592.8270070816911</v>
      </c>
      <c r="F102" s="2">
        <f t="shared" si="18"/>
        <v>69.764122827878012</v>
      </c>
      <c r="G102" s="2">
        <f t="shared" si="19"/>
        <v>4.2901357783862171</v>
      </c>
      <c r="H102" s="2">
        <f t="shared" si="20"/>
        <v>0.42730525232075284</v>
      </c>
      <c r="I102" s="28">
        <f t="shared" si="21"/>
        <v>952.04502486315403</v>
      </c>
      <c r="J102" s="28">
        <f t="shared" si="22"/>
        <v>73.2523289692719</v>
      </c>
      <c r="K102">
        <f t="shared" si="23"/>
        <v>452.38934211693021</v>
      </c>
      <c r="L102" s="2">
        <f t="shared" si="24"/>
        <v>412.93866008009468</v>
      </c>
      <c r="M102" s="2">
        <f t="shared" si="25"/>
        <v>39.450682036835552</v>
      </c>
      <c r="N102" s="2">
        <f t="shared" si="26"/>
        <v>867.17118616819891</v>
      </c>
      <c r="O102" s="2">
        <f t="shared" si="27"/>
        <v>1104.6190970313955</v>
      </c>
      <c r="P102" s="2">
        <f t="shared" si="28"/>
        <v>0.45639742323257626</v>
      </c>
      <c r="Q102" s="2">
        <f t="shared" si="29"/>
        <v>2.1801288383711879</v>
      </c>
      <c r="R102" s="2">
        <v>0.46578575110021903</v>
      </c>
    </row>
    <row r="103" spans="1:18" x14ac:dyDescent="0.3">
      <c r="A103" s="2">
        <v>6</v>
      </c>
      <c r="B103" s="2">
        <v>7.1661951596162101</v>
      </c>
      <c r="C103" s="2">
        <f t="shared" si="15"/>
        <v>0.90536040210660906</v>
      </c>
      <c r="D103" s="2">
        <f t="shared" si="16"/>
        <v>9.4639597893390895E-2</v>
      </c>
      <c r="E103" s="2">
        <f t="shared" si="17"/>
        <v>1579.8539016760328</v>
      </c>
      <c r="F103" s="2">
        <f t="shared" si="18"/>
        <v>75.711678314712714</v>
      </c>
      <c r="G103" s="2">
        <f t="shared" si="19"/>
        <v>4.2551938899010624</v>
      </c>
      <c r="H103" s="2">
        <f t="shared" si="20"/>
        <v>0.4637340296776154</v>
      </c>
      <c r="I103" s="28">
        <f t="shared" si="21"/>
        <v>944.29089939719324</v>
      </c>
      <c r="J103" s="28">
        <f t="shared" si="22"/>
        <v>79.497262230448356</v>
      </c>
      <c r="K103">
        <f t="shared" si="23"/>
        <v>452.38934211693021</v>
      </c>
      <c r="L103" s="2">
        <f t="shared" si="24"/>
        <v>409.57539668772824</v>
      </c>
      <c r="M103" s="2">
        <f t="shared" si="25"/>
        <v>42.813945429201922</v>
      </c>
      <c r="N103" s="2">
        <f t="shared" si="26"/>
        <v>860.10833304422931</v>
      </c>
      <c r="O103" s="2">
        <f t="shared" si="27"/>
        <v>1198.7904720176539</v>
      </c>
      <c r="P103" s="2">
        <f t="shared" si="28"/>
        <v>0.45268020105330453</v>
      </c>
      <c r="Q103" s="2">
        <f t="shared" si="29"/>
        <v>2.3659899473347723</v>
      </c>
      <c r="R103" s="2">
        <v>0.53246027333526402</v>
      </c>
    </row>
    <row r="104" spans="1:18" x14ac:dyDescent="0.3">
      <c r="A104" s="2">
        <v>6</v>
      </c>
      <c r="B104" s="2">
        <v>6.8124066479329599</v>
      </c>
      <c r="C104" s="2">
        <f t="shared" si="15"/>
        <v>0.89730208918836618</v>
      </c>
      <c r="D104" s="2">
        <f t="shared" si="16"/>
        <v>0.10269791081163381</v>
      </c>
      <c r="E104" s="2">
        <f t="shared" si="17"/>
        <v>1565.792145633699</v>
      </c>
      <c r="F104" s="2">
        <f t="shared" si="18"/>
        <v>82.158328649307037</v>
      </c>
      <c r="G104" s="2">
        <f t="shared" si="19"/>
        <v>4.2173198191853212</v>
      </c>
      <c r="H104" s="2">
        <f t="shared" si="20"/>
        <v>0.50321976297700566</v>
      </c>
      <c r="I104" s="28">
        <f t="shared" si="21"/>
        <v>935.88607902346598</v>
      </c>
      <c r="J104" s="28">
        <f t="shared" si="22"/>
        <v>86.266245081772396</v>
      </c>
      <c r="K104">
        <f t="shared" si="23"/>
        <v>452.38934211693021</v>
      </c>
      <c r="L104" s="2">
        <f t="shared" si="24"/>
        <v>405.92990180807203</v>
      </c>
      <c r="M104" s="2">
        <f t="shared" si="25"/>
        <v>46.459440308858191</v>
      </c>
      <c r="N104" s="2">
        <f t="shared" si="26"/>
        <v>852.45279379695125</v>
      </c>
      <c r="O104" s="2">
        <f t="shared" si="27"/>
        <v>1300.8643286480294</v>
      </c>
      <c r="P104" s="2">
        <f t="shared" si="28"/>
        <v>0.44865104459418309</v>
      </c>
      <c r="Q104" s="2">
        <f t="shared" si="29"/>
        <v>2.5674477702908449</v>
      </c>
      <c r="R104" s="2">
        <v>0.59914987007228304</v>
      </c>
    </row>
    <row r="105" spans="1:18" x14ac:dyDescent="0.3">
      <c r="A105" s="2">
        <v>6</v>
      </c>
      <c r="B105" s="2">
        <v>6.45181451102503</v>
      </c>
      <c r="C105" s="2">
        <f t="shared" si="15"/>
        <v>0.88811913293929279</v>
      </c>
      <c r="D105" s="2">
        <f t="shared" si="16"/>
        <v>0.1118808670607072</v>
      </c>
      <c r="E105" s="2">
        <f t="shared" si="17"/>
        <v>1549.7678869790659</v>
      </c>
      <c r="F105" s="2">
        <f t="shared" si="18"/>
        <v>89.504693648565762</v>
      </c>
      <c r="G105" s="2">
        <f t="shared" si="19"/>
        <v>4.1741599248146759</v>
      </c>
      <c r="H105" s="2">
        <f t="shared" si="20"/>
        <v>0.54821624859746532</v>
      </c>
      <c r="I105" s="28">
        <f t="shared" si="21"/>
        <v>926.30825565568239</v>
      </c>
      <c r="J105" s="28">
        <f t="shared" si="22"/>
        <v>93.979928330994042</v>
      </c>
      <c r="K105">
        <f t="shared" si="23"/>
        <v>452.38934211693021</v>
      </c>
      <c r="L105" s="2">
        <f t="shared" si="24"/>
        <v>401.77563027186517</v>
      </c>
      <c r="M105" s="2">
        <f t="shared" si="25"/>
        <v>50.613711845065055</v>
      </c>
      <c r="N105" s="2">
        <f t="shared" si="26"/>
        <v>843.72882357091692</v>
      </c>
      <c r="O105" s="2">
        <f t="shared" si="27"/>
        <v>1417.1839316618216</v>
      </c>
      <c r="P105" s="2">
        <f t="shared" si="28"/>
        <v>0.44405956646964639</v>
      </c>
      <c r="Q105" s="2">
        <f t="shared" si="29"/>
        <v>2.7970216765176801</v>
      </c>
      <c r="R105" s="2">
        <v>0.66582941714131905</v>
      </c>
    </row>
    <row r="106" spans="1:18" x14ac:dyDescent="0.3">
      <c r="A106" s="2">
        <v>6</v>
      </c>
      <c r="B106" s="2">
        <v>6.0878205615047696</v>
      </c>
      <c r="C106" s="2">
        <f t="shared" si="15"/>
        <v>0.87770470816089796</v>
      </c>
      <c r="D106" s="2">
        <f t="shared" si="16"/>
        <v>0.12229529183910209</v>
      </c>
      <c r="E106" s="2">
        <f t="shared" si="17"/>
        <v>1531.594715740767</v>
      </c>
      <c r="F106" s="2">
        <f t="shared" si="18"/>
        <v>97.836233471281673</v>
      </c>
      <c r="G106" s="2">
        <f t="shared" si="19"/>
        <v>4.1252121283562202</v>
      </c>
      <c r="H106" s="2">
        <f t="shared" si="20"/>
        <v>0.59924693001160034</v>
      </c>
      <c r="I106" s="28">
        <f t="shared" si="21"/>
        <v>915.44601061181652</v>
      </c>
      <c r="J106" s="28">
        <f t="shared" si="22"/>
        <v>102.72804514484577</v>
      </c>
      <c r="K106">
        <f t="shared" si="23"/>
        <v>452.38934211693021</v>
      </c>
      <c r="L106" s="2">
        <f t="shared" si="24"/>
        <v>397.06425549784086</v>
      </c>
      <c r="M106" s="2">
        <f t="shared" si="25"/>
        <v>55.325086619089383</v>
      </c>
      <c r="N106" s="2">
        <f t="shared" si="26"/>
        <v>833.83493654546589</v>
      </c>
      <c r="O106" s="2">
        <f t="shared" si="27"/>
        <v>1549.1024253345026</v>
      </c>
      <c r="P106" s="2">
        <f t="shared" si="28"/>
        <v>0.43885235408044898</v>
      </c>
      <c r="Q106" s="2">
        <f t="shared" si="29"/>
        <v>3.0573822959775523</v>
      </c>
      <c r="R106" s="2">
        <v>0.73250393937636404</v>
      </c>
    </row>
    <row r="107" spans="1:18" x14ac:dyDescent="0.3">
      <c r="A107" s="2">
        <v>6</v>
      </c>
      <c r="B107" s="2">
        <v>5.7272284245968397</v>
      </c>
      <c r="C107" s="2">
        <f t="shared" si="15"/>
        <v>0.86607316742828033</v>
      </c>
      <c r="D107" s="2">
        <f t="shared" si="16"/>
        <v>0.13392683257171964</v>
      </c>
      <c r="E107" s="2">
        <f t="shared" si="17"/>
        <v>1511.2976771623491</v>
      </c>
      <c r="F107" s="2">
        <f t="shared" si="18"/>
        <v>107.14146605737571</v>
      </c>
      <c r="G107" s="2">
        <f t="shared" si="19"/>
        <v>4.070543886912918</v>
      </c>
      <c r="H107" s="2">
        <f t="shared" si="20"/>
        <v>0.65624147960142631</v>
      </c>
      <c r="I107" s="28">
        <f t="shared" si="21"/>
        <v>903.31431362769638</v>
      </c>
      <c r="J107" s="28">
        <f t="shared" si="22"/>
        <v>112.49853936024449</v>
      </c>
      <c r="K107">
        <f t="shared" si="23"/>
        <v>452.38934211693021</v>
      </c>
      <c r="L107" s="2">
        <f t="shared" si="24"/>
        <v>391.80227043800568</v>
      </c>
      <c r="M107" s="2">
        <f t="shared" si="25"/>
        <v>60.587071678924509</v>
      </c>
      <c r="N107" s="2">
        <f t="shared" si="26"/>
        <v>822.784767919812</v>
      </c>
      <c r="O107" s="2">
        <f t="shared" si="27"/>
        <v>1696.4380070098862</v>
      </c>
      <c r="P107" s="2">
        <f t="shared" si="28"/>
        <v>0.43303658371414017</v>
      </c>
      <c r="Q107" s="2">
        <f t="shared" si="29"/>
        <v>3.3481708142929909</v>
      </c>
      <c r="R107" s="2">
        <v>0.79918348644540005</v>
      </c>
    </row>
    <row r="108" spans="1:18" x14ac:dyDescent="0.3">
      <c r="A108" s="2">
        <v>6</v>
      </c>
      <c r="B108" s="2">
        <v>5.3700381003012501</v>
      </c>
      <c r="C108" s="2">
        <f t="shared" si="15"/>
        <v>0.85305054111578804</v>
      </c>
      <c r="D108" s="2">
        <f t="shared" si="16"/>
        <v>0.14694945888421196</v>
      </c>
      <c r="E108" s="2">
        <f t="shared" si="17"/>
        <v>1488.5731942470502</v>
      </c>
      <c r="F108" s="2">
        <f t="shared" si="18"/>
        <v>117.55956710736956</v>
      </c>
      <c r="G108" s="2">
        <f t="shared" si="19"/>
        <v>4.0093375432442038</v>
      </c>
      <c r="H108" s="2">
        <f t="shared" si="20"/>
        <v>0.72005234853263866</v>
      </c>
      <c r="I108" s="28">
        <f t="shared" si="21"/>
        <v>889.73171438376687</v>
      </c>
      <c r="J108" s="28">
        <f t="shared" si="22"/>
        <v>123.43754546273804</v>
      </c>
      <c r="K108">
        <f t="shared" si="23"/>
        <v>452.38934211693021</v>
      </c>
      <c r="L108" s="2">
        <f t="shared" si="24"/>
        <v>385.91097308786266</v>
      </c>
      <c r="M108" s="2">
        <f t="shared" si="25"/>
        <v>66.478369029067537</v>
      </c>
      <c r="N108" s="2">
        <f t="shared" si="26"/>
        <v>810.4130434845116</v>
      </c>
      <c r="O108" s="2">
        <f t="shared" si="27"/>
        <v>1861.394332813891</v>
      </c>
      <c r="P108" s="2">
        <f t="shared" si="28"/>
        <v>0.42652527055789402</v>
      </c>
      <c r="Q108" s="2">
        <f t="shared" si="29"/>
        <v>3.6737364721052987</v>
      </c>
      <c r="R108" s="2">
        <v>0.86586805834842795</v>
      </c>
    </row>
    <row r="109" spans="1:18" x14ac:dyDescent="0.3">
      <c r="A109" s="2">
        <v>6</v>
      </c>
      <c r="B109" s="2">
        <v>5.0094459633933299</v>
      </c>
      <c r="C109" s="2">
        <f t="shared" si="15"/>
        <v>0.83813335747787077</v>
      </c>
      <c r="D109" s="2">
        <f t="shared" si="16"/>
        <v>0.16186664252212921</v>
      </c>
      <c r="E109" s="2">
        <f t="shared" si="17"/>
        <v>1462.5427087988844</v>
      </c>
      <c r="F109" s="2">
        <f t="shared" si="18"/>
        <v>129.49331401770337</v>
      </c>
      <c r="G109" s="2">
        <f t="shared" si="19"/>
        <v>3.9392267801459928</v>
      </c>
      <c r="H109" s="2">
        <f t="shared" si="20"/>
        <v>0.79314654835843312</v>
      </c>
      <c r="I109" s="28">
        <f t="shared" si="21"/>
        <v>874.17309184941917</v>
      </c>
      <c r="J109" s="28">
        <f t="shared" si="22"/>
        <v>135.96797971858854</v>
      </c>
      <c r="K109">
        <f t="shared" si="23"/>
        <v>452.38934211693021</v>
      </c>
      <c r="L109" s="2">
        <f t="shared" si="24"/>
        <v>379.16259819566784</v>
      </c>
      <c r="M109" s="2">
        <f t="shared" si="25"/>
        <v>73.226743921262354</v>
      </c>
      <c r="N109" s="2">
        <f t="shared" si="26"/>
        <v>796.24145621090247</v>
      </c>
      <c r="O109" s="2">
        <f t="shared" si="27"/>
        <v>2050.3488297953459</v>
      </c>
      <c r="P109" s="2">
        <f t="shared" si="28"/>
        <v>0.41906667873893538</v>
      </c>
      <c r="Q109" s="2">
        <f t="shared" si="29"/>
        <v>4.0466660630532303</v>
      </c>
      <c r="R109" s="2">
        <v>0.93254760541746495</v>
      </c>
    </row>
    <row r="110" spans="1:18" x14ac:dyDescent="0.3">
      <c r="A110" s="2">
        <v>6</v>
      </c>
      <c r="B110" s="2">
        <v>4.6409162637232697</v>
      </c>
      <c r="C110" s="2">
        <f t="shared" si="15"/>
        <v>0.82072626186827802</v>
      </c>
      <c r="D110" s="2">
        <f t="shared" si="16"/>
        <v>0.17927373813172195</v>
      </c>
      <c r="E110" s="2">
        <f t="shared" si="17"/>
        <v>1432.1673269601451</v>
      </c>
      <c r="F110" s="2">
        <f t="shared" si="18"/>
        <v>143.41899050537756</v>
      </c>
      <c r="G110" s="2">
        <f t="shared" si="19"/>
        <v>3.8574134307809067</v>
      </c>
      <c r="H110" s="2">
        <f t="shared" si="20"/>
        <v>0.87844131684543769</v>
      </c>
      <c r="I110" s="28">
        <f t="shared" si="21"/>
        <v>856.01749112861398</v>
      </c>
      <c r="J110" s="28">
        <f t="shared" si="22"/>
        <v>150.58994003064643</v>
      </c>
      <c r="K110">
        <f t="shared" si="23"/>
        <v>452.38934211693021</v>
      </c>
      <c r="L110" s="2">
        <f t="shared" si="24"/>
        <v>371.28781366467769</v>
      </c>
      <c r="M110" s="2">
        <f t="shared" si="25"/>
        <v>81.101528452252523</v>
      </c>
      <c r="N110" s="2">
        <f t="shared" si="26"/>
        <v>779.70440869582319</v>
      </c>
      <c r="O110" s="2">
        <f t="shared" si="27"/>
        <v>2270.8427966630707</v>
      </c>
      <c r="P110" s="2">
        <f t="shared" si="28"/>
        <v>0.41036313093413901</v>
      </c>
      <c r="Q110" s="2">
        <f t="shared" si="29"/>
        <v>4.4818434532930489</v>
      </c>
      <c r="R110" s="2">
        <v>1.0160184727418899</v>
      </c>
    </row>
    <row r="111" spans="1:18" x14ac:dyDescent="0.3">
      <c r="A111" s="2">
        <v>6</v>
      </c>
      <c r="B111" s="2">
        <v>4.3687712547361599</v>
      </c>
      <c r="C111" s="2">
        <f t="shared" si="15"/>
        <v>0.80623654477391793</v>
      </c>
      <c r="D111" s="2">
        <f t="shared" si="16"/>
        <v>0.19376345522608207</v>
      </c>
      <c r="E111" s="2">
        <f t="shared" si="17"/>
        <v>1406.8827706304867</v>
      </c>
      <c r="F111" s="2">
        <f t="shared" si="18"/>
        <v>155.01076418086566</v>
      </c>
      <c r="G111" s="2">
        <f t="shared" si="19"/>
        <v>3.7893117604374145</v>
      </c>
      <c r="H111" s="2">
        <f t="shared" si="20"/>
        <v>0.94944093060780221</v>
      </c>
      <c r="I111" s="28">
        <f t="shared" si="21"/>
        <v>840.9047161991964</v>
      </c>
      <c r="J111" s="28">
        <f t="shared" si="22"/>
        <v>162.76130238990893</v>
      </c>
      <c r="K111">
        <f t="shared" si="23"/>
        <v>452.38934211693021</v>
      </c>
      <c r="L111" s="2">
        <f t="shared" si="24"/>
        <v>364.73282008089967</v>
      </c>
      <c r="M111" s="2">
        <f t="shared" si="25"/>
        <v>87.656522036030537</v>
      </c>
      <c r="N111" s="2">
        <f t="shared" si="26"/>
        <v>765.93892216988934</v>
      </c>
      <c r="O111" s="2">
        <f t="shared" si="27"/>
        <v>2454.382617008855</v>
      </c>
      <c r="P111" s="2">
        <f t="shared" si="28"/>
        <v>0.40311827238695896</v>
      </c>
      <c r="Q111" s="2">
        <f t="shared" si="29"/>
        <v>4.844086380652052</v>
      </c>
      <c r="R111" s="2">
        <v>1.1416393225328401</v>
      </c>
    </row>
    <row r="112" spans="1:18" x14ac:dyDescent="0.3">
      <c r="A112" s="2">
        <v>6</v>
      </c>
      <c r="B112" s="2">
        <v>4.0799951618665</v>
      </c>
      <c r="C112" s="2">
        <f t="shared" si="15"/>
        <v>0.7891018451195565</v>
      </c>
      <c r="D112" s="2">
        <f t="shared" si="16"/>
        <v>0.2108981548804435</v>
      </c>
      <c r="E112" s="2">
        <f t="shared" si="17"/>
        <v>1376.982719733626</v>
      </c>
      <c r="F112" s="2">
        <f t="shared" si="18"/>
        <v>168.71852390435481</v>
      </c>
      <c r="G112" s="2">
        <f t="shared" si="19"/>
        <v>3.7087786720619156</v>
      </c>
      <c r="H112" s="2">
        <f t="shared" si="20"/>
        <v>1.0334009589141733</v>
      </c>
      <c r="I112" s="28">
        <f t="shared" si="21"/>
        <v>823.03322445969741</v>
      </c>
      <c r="J112" s="28">
        <f t="shared" si="22"/>
        <v>177.15445009957253</v>
      </c>
      <c r="K112">
        <f t="shared" si="23"/>
        <v>452.38934211693021</v>
      </c>
      <c r="L112" s="2">
        <f t="shared" si="24"/>
        <v>356.98126457689193</v>
      </c>
      <c r="M112" s="2">
        <f t="shared" si="25"/>
        <v>95.408077540038292</v>
      </c>
      <c r="N112" s="2">
        <f t="shared" si="26"/>
        <v>749.66065561147309</v>
      </c>
      <c r="O112" s="2">
        <f t="shared" si="27"/>
        <v>2671.426171121072</v>
      </c>
      <c r="P112" s="2">
        <f t="shared" si="28"/>
        <v>0.39455092255977825</v>
      </c>
      <c r="Q112" s="2">
        <f t="shared" si="29"/>
        <v>5.2724538720110878</v>
      </c>
      <c r="R112" s="2">
        <v>1.29244017377077</v>
      </c>
    </row>
    <row r="113" spans="1:18" x14ac:dyDescent="0.3">
      <c r="A113" s="2">
        <v>6</v>
      </c>
      <c r="B113" s="2">
        <v>3.7957548191466302</v>
      </c>
      <c r="C113" s="2">
        <f t="shared" si="15"/>
        <v>0.77020528742295591</v>
      </c>
      <c r="D113" s="2">
        <f t="shared" si="16"/>
        <v>0.22979471257704404</v>
      </c>
      <c r="E113" s="2">
        <f t="shared" si="17"/>
        <v>1344.008226553058</v>
      </c>
      <c r="F113" s="2">
        <f t="shared" si="18"/>
        <v>183.83577006163523</v>
      </c>
      <c r="G113" s="2">
        <f t="shared" si="19"/>
        <v>3.619964850887893</v>
      </c>
      <c r="H113" s="2">
        <f t="shared" si="20"/>
        <v>1.125994091627516</v>
      </c>
      <c r="I113" s="28">
        <f t="shared" si="21"/>
        <v>803.32411478214306</v>
      </c>
      <c r="J113" s="28">
        <f t="shared" si="22"/>
        <v>193.027558564717</v>
      </c>
      <c r="K113">
        <f t="shared" si="23"/>
        <v>452.38934211693021</v>
      </c>
      <c r="L113" s="2">
        <f t="shared" si="24"/>
        <v>348.43266327225217</v>
      </c>
      <c r="M113" s="2">
        <f t="shared" si="25"/>
        <v>103.95667884467802</v>
      </c>
      <c r="N113" s="2">
        <f t="shared" si="26"/>
        <v>731.70859287172959</v>
      </c>
      <c r="O113" s="2">
        <f t="shared" si="27"/>
        <v>2910.7870076509848</v>
      </c>
      <c r="P113" s="2">
        <f t="shared" si="28"/>
        <v>0.38510264371147795</v>
      </c>
      <c r="Q113" s="2">
        <f t="shared" si="29"/>
        <v>5.7448678144261009</v>
      </c>
      <c r="R113" s="2">
        <v>1.4432477247873601</v>
      </c>
    </row>
    <row r="114" spans="1:18" x14ac:dyDescent="0.3">
      <c r="A114" s="2">
        <v>6</v>
      </c>
      <c r="B114" s="2">
        <v>3.5084906429935598</v>
      </c>
      <c r="C114" s="2">
        <f t="shared" si="15"/>
        <v>0.74874251935541025</v>
      </c>
      <c r="D114" s="2">
        <f t="shared" si="16"/>
        <v>0.2512574806445898</v>
      </c>
      <c r="E114" s="2">
        <f t="shared" si="17"/>
        <v>1306.5556962751909</v>
      </c>
      <c r="F114" s="2">
        <f t="shared" si="18"/>
        <v>201.00598451567186</v>
      </c>
      <c r="G114" s="2">
        <f t="shared" si="19"/>
        <v>3.5190898409704281</v>
      </c>
      <c r="H114" s="2">
        <f t="shared" si="20"/>
        <v>1.2311616551584901</v>
      </c>
      <c r="I114" s="28">
        <f t="shared" si="21"/>
        <v>780.93844768769293</v>
      </c>
      <c r="J114" s="28">
        <f t="shared" si="22"/>
        <v>211.05628374145545</v>
      </c>
      <c r="K114">
        <f t="shared" si="23"/>
        <v>452.38934211693021</v>
      </c>
      <c r="L114" s="2">
        <f t="shared" si="24"/>
        <v>338.72313574616692</v>
      </c>
      <c r="M114" s="2">
        <f t="shared" si="25"/>
        <v>113.66620637076331</v>
      </c>
      <c r="N114" s="2">
        <f t="shared" si="26"/>
        <v>711.3185850669505</v>
      </c>
      <c r="O114" s="2">
        <f t="shared" si="27"/>
        <v>3182.6537783813724</v>
      </c>
      <c r="P114" s="2">
        <f t="shared" si="28"/>
        <v>0.37437125967770513</v>
      </c>
      <c r="Q114" s="2">
        <f t="shared" si="29"/>
        <v>6.2814370161147455</v>
      </c>
      <c r="R114" s="2">
        <v>1.59405080928485</v>
      </c>
    </row>
    <row r="115" spans="1:18" x14ac:dyDescent="0.3">
      <c r="A115" s="2">
        <v>6</v>
      </c>
      <c r="B115" s="2">
        <v>3.2227383835570902</v>
      </c>
      <c r="C115" s="2">
        <f t="shared" si="15"/>
        <v>0.72465697277289309</v>
      </c>
      <c r="D115" s="2">
        <f t="shared" si="16"/>
        <v>0.27534302722710685</v>
      </c>
      <c r="E115" s="2">
        <f t="shared" si="17"/>
        <v>1264.5264174886984</v>
      </c>
      <c r="F115" s="2">
        <f t="shared" si="18"/>
        <v>220.27442178168548</v>
      </c>
      <c r="G115" s="2">
        <f t="shared" si="19"/>
        <v>3.4058877720325977</v>
      </c>
      <c r="H115" s="2">
        <f t="shared" si="20"/>
        <v>1.3491808334128237</v>
      </c>
      <c r="I115" s="28">
        <f t="shared" si="21"/>
        <v>755.81722260212746</v>
      </c>
      <c r="J115" s="28">
        <f t="shared" si="22"/>
        <v>231.28814287076975</v>
      </c>
      <c r="K115">
        <f t="shared" si="23"/>
        <v>452.38934211693021</v>
      </c>
      <c r="L115" s="2">
        <f t="shared" si="24"/>
        <v>327.82709117317529</v>
      </c>
      <c r="M115" s="2">
        <f t="shared" si="25"/>
        <v>124.56225094375488</v>
      </c>
      <c r="N115" s="2">
        <f t="shared" si="26"/>
        <v>688.43689146366819</v>
      </c>
      <c r="O115" s="2">
        <f t="shared" si="27"/>
        <v>3487.7430264251366</v>
      </c>
      <c r="P115" s="2">
        <f t="shared" si="28"/>
        <v>0.36232848638644655</v>
      </c>
      <c r="Q115" s="2">
        <f t="shared" si="29"/>
        <v>6.8835756806776711</v>
      </c>
      <c r="R115" s="2">
        <v>1.7448561270418901</v>
      </c>
    </row>
    <row r="116" spans="1:18" x14ac:dyDescent="0.3">
      <c r="A116" s="2">
        <v>6</v>
      </c>
      <c r="B116" s="2">
        <v>2.9173312068048798</v>
      </c>
      <c r="C116" s="2">
        <f t="shared" si="15"/>
        <v>0.69538656169071356</v>
      </c>
      <c r="D116" s="2">
        <f t="shared" si="16"/>
        <v>0.3046134383092865</v>
      </c>
      <c r="E116" s="2">
        <f t="shared" si="17"/>
        <v>1213.4495501502952</v>
      </c>
      <c r="F116" s="2">
        <f t="shared" si="18"/>
        <v>243.69075064742921</v>
      </c>
      <c r="G116" s="2">
        <f t="shared" si="19"/>
        <v>3.2683168399463538</v>
      </c>
      <c r="H116" s="2">
        <f t="shared" si="20"/>
        <v>1.492605847715504</v>
      </c>
      <c r="I116" s="28">
        <f t="shared" si="21"/>
        <v>725.28818384341423</v>
      </c>
      <c r="J116" s="28">
        <f t="shared" si="22"/>
        <v>255.87528817980066</v>
      </c>
      <c r="K116">
        <f t="shared" si="23"/>
        <v>452.38934211693021</v>
      </c>
      <c r="L116" s="2">
        <f t="shared" si="24"/>
        <v>314.58546916021601</v>
      </c>
      <c r="M116" s="2">
        <f t="shared" si="25"/>
        <v>137.80387295671423</v>
      </c>
      <c r="N116" s="2">
        <f t="shared" si="26"/>
        <v>660.62948523645366</v>
      </c>
      <c r="O116" s="2">
        <f t="shared" si="27"/>
        <v>3858.5084427879983</v>
      </c>
      <c r="P116" s="2">
        <f t="shared" si="28"/>
        <v>0.34769328084535678</v>
      </c>
      <c r="Q116" s="2">
        <f t="shared" si="29"/>
        <v>7.6153359577321629</v>
      </c>
      <c r="R116" s="2">
        <v>1.90403393485878</v>
      </c>
    </row>
    <row r="117" spans="1:18" x14ac:dyDescent="0.3">
      <c r="A117" s="2">
        <v>6</v>
      </c>
      <c r="B117" s="2">
        <v>2.6575564254990001</v>
      </c>
      <c r="C117" s="2">
        <f t="shared" si="15"/>
        <v>0.66713528630154673</v>
      </c>
      <c r="D117" s="2">
        <f t="shared" si="16"/>
        <v>0.33286471369845333</v>
      </c>
      <c r="E117" s="2">
        <f t="shared" si="17"/>
        <v>1164.1510745961991</v>
      </c>
      <c r="F117" s="2">
        <f t="shared" si="18"/>
        <v>266.29177095876264</v>
      </c>
      <c r="G117" s="2">
        <f t="shared" si="19"/>
        <v>3.1355358456172699</v>
      </c>
      <c r="H117" s="2">
        <f t="shared" si="20"/>
        <v>1.6310370971224215</v>
      </c>
      <c r="I117" s="28">
        <f t="shared" si="21"/>
        <v>695.82210361251327</v>
      </c>
      <c r="J117" s="28">
        <f t="shared" si="22"/>
        <v>279.60635950670081</v>
      </c>
      <c r="K117">
        <f t="shared" si="23"/>
        <v>452.38934211693021</v>
      </c>
      <c r="L117" s="2">
        <f t="shared" si="24"/>
        <v>301.80489327294663</v>
      </c>
      <c r="M117" s="2">
        <f t="shared" si="25"/>
        <v>150.58444884398364</v>
      </c>
      <c r="N117" s="2">
        <f t="shared" si="26"/>
        <v>633.79027587318797</v>
      </c>
      <c r="O117" s="2">
        <f t="shared" si="27"/>
        <v>4216.3645676315418</v>
      </c>
      <c r="P117" s="2">
        <f t="shared" si="28"/>
        <v>0.33356764315077336</v>
      </c>
      <c r="Q117" s="2">
        <f t="shared" si="29"/>
        <v>8.3216178424613325</v>
      </c>
      <c r="R117" s="2">
        <v>2.0800821913774499</v>
      </c>
    </row>
    <row r="118" spans="1:18" x14ac:dyDescent="0.3">
      <c r="A118" s="2">
        <v>6</v>
      </c>
      <c r="B118" s="2">
        <v>2.48561026072987</v>
      </c>
      <c r="C118" s="2">
        <f t="shared" si="15"/>
        <v>0.64648771703146379</v>
      </c>
      <c r="D118" s="2">
        <f t="shared" si="16"/>
        <v>0.35351228296853621</v>
      </c>
      <c r="E118" s="2">
        <f t="shared" si="17"/>
        <v>1128.1210662199044</v>
      </c>
      <c r="F118" s="2">
        <f t="shared" si="18"/>
        <v>282.80982637482896</v>
      </c>
      <c r="G118" s="2">
        <f t="shared" si="19"/>
        <v>3.0384922700478798</v>
      </c>
      <c r="H118" s="2">
        <f t="shared" si="20"/>
        <v>1.7322101865458275</v>
      </c>
      <c r="I118" s="28">
        <f t="shared" si="21"/>
        <v>674.28668886381672</v>
      </c>
      <c r="J118" s="28">
        <f t="shared" si="22"/>
        <v>296.95031769357041</v>
      </c>
      <c r="K118">
        <f t="shared" si="23"/>
        <v>452.38934211693021</v>
      </c>
      <c r="L118" s="2">
        <f t="shared" si="24"/>
        <v>292.46415299454003</v>
      </c>
      <c r="M118" s="2">
        <f t="shared" si="25"/>
        <v>159.92518912239018</v>
      </c>
      <c r="N118" s="2">
        <f t="shared" si="26"/>
        <v>614.1747212885341</v>
      </c>
      <c r="O118" s="2">
        <f t="shared" si="27"/>
        <v>4477.9052954269246</v>
      </c>
      <c r="P118" s="2">
        <f t="shared" si="28"/>
        <v>0.3232438585157319</v>
      </c>
      <c r="Q118" s="2">
        <f t="shared" si="29"/>
        <v>8.8378070742134049</v>
      </c>
      <c r="R118" s="2">
        <v>2.2646617024077398</v>
      </c>
    </row>
    <row r="119" spans="1:18" x14ac:dyDescent="0.3">
      <c r="A119" s="2">
        <v>6</v>
      </c>
      <c r="B119" s="2">
        <v>2.3161381414969902</v>
      </c>
      <c r="C119" s="2">
        <f t="shared" si="15"/>
        <v>0.62443192645945667</v>
      </c>
      <c r="D119" s="2">
        <f t="shared" si="16"/>
        <v>0.37556807354054333</v>
      </c>
      <c r="E119" s="2">
        <f t="shared" si="17"/>
        <v>1089.6337116717518</v>
      </c>
      <c r="F119" s="2">
        <f t="shared" si="18"/>
        <v>300.45445883243468</v>
      </c>
      <c r="G119" s="2">
        <f t="shared" si="19"/>
        <v>2.9348300543594465</v>
      </c>
      <c r="H119" s="2">
        <f t="shared" si="20"/>
        <v>1.8402835603486625</v>
      </c>
      <c r="I119" s="28">
        <f t="shared" si="21"/>
        <v>651.28249929721335</v>
      </c>
      <c r="J119" s="28">
        <f t="shared" si="22"/>
        <v>315.47718177405642</v>
      </c>
      <c r="K119">
        <f t="shared" si="23"/>
        <v>452.38934211693021</v>
      </c>
      <c r="L119" s="2">
        <f t="shared" si="24"/>
        <v>282.48634840780096</v>
      </c>
      <c r="M119" s="2">
        <f t="shared" si="25"/>
        <v>169.90299370912928</v>
      </c>
      <c r="N119" s="2">
        <f t="shared" si="26"/>
        <v>593.22133165638206</v>
      </c>
      <c r="O119" s="2">
        <f t="shared" si="27"/>
        <v>4757.2838238556196</v>
      </c>
      <c r="P119" s="2">
        <f t="shared" si="28"/>
        <v>0.31221596322972833</v>
      </c>
      <c r="Q119" s="2">
        <f t="shared" si="29"/>
        <v>9.3892018385135838</v>
      </c>
      <c r="R119" s="2">
        <v>2.4492448678627499</v>
      </c>
    </row>
    <row r="120" spans="1:18" x14ac:dyDescent="0.3">
      <c r="A120" s="2">
        <v>6</v>
      </c>
      <c r="B120" s="2">
        <v>2.1466660222641001</v>
      </c>
      <c r="C120" s="2">
        <f t="shared" si="15"/>
        <v>0.6005025480609687</v>
      </c>
      <c r="D120" s="2">
        <f t="shared" si="16"/>
        <v>0.3994974519390313</v>
      </c>
      <c r="E120" s="2">
        <f t="shared" si="17"/>
        <v>1047.8769463663905</v>
      </c>
      <c r="F120" s="2">
        <f t="shared" si="18"/>
        <v>319.59796155122501</v>
      </c>
      <c r="G120" s="2">
        <f t="shared" si="19"/>
        <v>2.8223619758865528</v>
      </c>
      <c r="H120" s="2">
        <f t="shared" si="20"/>
        <v>1.9575375145012535</v>
      </c>
      <c r="I120" s="28">
        <f t="shared" si="21"/>
        <v>626.32415762759035</v>
      </c>
      <c r="J120" s="28">
        <f t="shared" si="22"/>
        <v>335.57785962878631</v>
      </c>
      <c r="K120">
        <f t="shared" si="23"/>
        <v>452.38934211693021</v>
      </c>
      <c r="L120" s="2">
        <f t="shared" si="24"/>
        <v>271.66095265684191</v>
      </c>
      <c r="M120" s="2">
        <f t="shared" si="25"/>
        <v>180.72838946008832</v>
      </c>
      <c r="N120" s="2">
        <f t="shared" si="26"/>
        <v>570.48800057936808</v>
      </c>
      <c r="O120" s="2">
        <f t="shared" si="27"/>
        <v>5060.3949048824734</v>
      </c>
      <c r="P120" s="2">
        <f t="shared" si="28"/>
        <v>0.30025127403048435</v>
      </c>
      <c r="Q120" s="2">
        <f t="shared" si="29"/>
        <v>9.9874362984757816</v>
      </c>
      <c r="R120" s="2">
        <v>2.6338280333177599</v>
      </c>
    </row>
    <row r="121" spans="1:18" x14ac:dyDescent="0.3">
      <c r="A121" s="2">
        <v>6</v>
      </c>
      <c r="B121" s="2">
        <v>1.97348283472685</v>
      </c>
      <c r="C121" s="2">
        <f t="shared" si="15"/>
        <v>0.57390193665397282</v>
      </c>
      <c r="D121" s="2">
        <f t="shared" si="16"/>
        <v>0.42609806334602718</v>
      </c>
      <c r="E121" s="2">
        <f t="shared" si="17"/>
        <v>1001.4588794611826</v>
      </c>
      <c r="F121" s="2">
        <f t="shared" si="18"/>
        <v>340.87845067682173</v>
      </c>
      <c r="G121" s="2">
        <f t="shared" si="19"/>
        <v>2.6973391022736726</v>
      </c>
      <c r="H121" s="2">
        <f t="shared" si="20"/>
        <v>2.0878805103955331</v>
      </c>
      <c r="I121" s="28">
        <f t="shared" si="21"/>
        <v>598.57971993009369</v>
      </c>
      <c r="J121" s="28">
        <f t="shared" si="22"/>
        <v>357.92237321066284</v>
      </c>
      <c r="K121">
        <f t="shared" si="23"/>
        <v>452.38934211693021</v>
      </c>
      <c r="L121" s="2">
        <f t="shared" si="24"/>
        <v>259.62711956252292</v>
      </c>
      <c r="M121" s="2">
        <f t="shared" si="25"/>
        <v>192.76222255440729</v>
      </c>
      <c r="N121" s="2">
        <f t="shared" si="26"/>
        <v>545.21695108129813</v>
      </c>
      <c r="O121" s="2">
        <f t="shared" si="27"/>
        <v>5397.3422315234038</v>
      </c>
      <c r="P121" s="2">
        <f t="shared" si="28"/>
        <v>0.28695096832698641</v>
      </c>
      <c r="Q121" s="2">
        <f t="shared" si="29"/>
        <v>10.652451583650679</v>
      </c>
      <c r="R121" s="2">
        <v>2.8184057171356902</v>
      </c>
    </row>
    <row r="122" spans="1:18" x14ac:dyDescent="0.3">
      <c r="A122" s="2">
        <v>6</v>
      </c>
      <c r="B122" s="2">
        <v>1.8114328521027001</v>
      </c>
      <c r="C122" s="2">
        <f t="shared" si="15"/>
        <v>0.54682949098181555</v>
      </c>
      <c r="D122" s="2">
        <f t="shared" si="16"/>
        <v>0.45317050901818445</v>
      </c>
      <c r="E122" s="2">
        <f t="shared" si="17"/>
        <v>954.21746176326815</v>
      </c>
      <c r="F122" s="2">
        <f t="shared" si="18"/>
        <v>362.53640721454758</v>
      </c>
      <c r="G122" s="2">
        <f t="shared" si="19"/>
        <v>2.5700986076145331</v>
      </c>
      <c r="H122" s="2">
        <f t="shared" si="20"/>
        <v>2.2205354941891038</v>
      </c>
      <c r="I122" s="28">
        <f t="shared" si="21"/>
        <v>570.34315909403358</v>
      </c>
      <c r="J122" s="28">
        <f t="shared" si="22"/>
        <v>380.66322757527496</v>
      </c>
      <c r="K122">
        <f t="shared" si="23"/>
        <v>452.38934211693021</v>
      </c>
      <c r="L122" s="2">
        <f t="shared" si="24"/>
        <v>247.37983367539937</v>
      </c>
      <c r="M122" s="2">
        <f t="shared" si="25"/>
        <v>205.00950844153084</v>
      </c>
      <c r="N122" s="2">
        <f t="shared" si="26"/>
        <v>519.49765071833872</v>
      </c>
      <c r="O122" s="2">
        <f t="shared" si="27"/>
        <v>5740.2662363628633</v>
      </c>
      <c r="P122" s="2">
        <f t="shared" si="28"/>
        <v>0.27341474549090777</v>
      </c>
      <c r="Q122" s="2">
        <f t="shared" si="29"/>
        <v>11.329262725454612</v>
      </c>
      <c r="R122" s="2">
        <v>3.0029998458648599</v>
      </c>
    </row>
    <row r="123" spans="1:18" x14ac:dyDescent="0.3">
      <c r="A123" s="2">
        <v>6</v>
      </c>
      <c r="B123" s="2">
        <v>1.70381187127598</v>
      </c>
      <c r="C123" s="2">
        <f t="shared" si="15"/>
        <v>0.52757078654256795</v>
      </c>
      <c r="D123" s="2">
        <f t="shared" si="16"/>
        <v>0.47242921345743205</v>
      </c>
      <c r="E123" s="2">
        <f t="shared" si="17"/>
        <v>920.61102251678108</v>
      </c>
      <c r="F123" s="2">
        <f t="shared" si="18"/>
        <v>377.94337076594564</v>
      </c>
      <c r="G123" s="2">
        <f t="shared" si="19"/>
        <v>2.4795826967500694</v>
      </c>
      <c r="H123" s="2">
        <f t="shared" si="20"/>
        <v>2.3149031459414173</v>
      </c>
      <c r="I123" s="28">
        <f t="shared" si="21"/>
        <v>550.25633036389831</v>
      </c>
      <c r="J123" s="28">
        <f t="shared" si="22"/>
        <v>396.8405393042429</v>
      </c>
      <c r="K123">
        <f t="shared" si="23"/>
        <v>452.38934211693021</v>
      </c>
      <c r="L123" s="2">
        <f t="shared" si="24"/>
        <v>238.66740104410374</v>
      </c>
      <c r="M123" s="2">
        <f t="shared" si="25"/>
        <v>213.72194107282647</v>
      </c>
      <c r="N123" s="2">
        <f t="shared" si="26"/>
        <v>501.20154219261786</v>
      </c>
      <c r="O123" s="2">
        <f t="shared" si="27"/>
        <v>5984.2143500391412</v>
      </c>
      <c r="P123" s="2">
        <f t="shared" si="28"/>
        <v>0.26378539327128397</v>
      </c>
      <c r="Q123" s="2">
        <f t="shared" si="29"/>
        <v>11.810730336435801</v>
      </c>
      <c r="R123" s="2">
        <v>3.1876743719378999</v>
      </c>
    </row>
    <row r="124" spans="1:18" x14ac:dyDescent="0.3">
      <c r="A124" s="2">
        <v>6</v>
      </c>
      <c r="B124" s="2">
        <v>1.6110351636667399</v>
      </c>
      <c r="C124" s="2">
        <f t="shared" si="15"/>
        <v>0.51008293655233661</v>
      </c>
      <c r="D124" s="2">
        <f t="shared" si="16"/>
        <v>0.48991706344766339</v>
      </c>
      <c r="E124" s="2">
        <f t="shared" si="17"/>
        <v>890.09472428382742</v>
      </c>
      <c r="F124" s="2">
        <f t="shared" si="18"/>
        <v>391.93365075813074</v>
      </c>
      <c r="G124" s="2">
        <f t="shared" si="19"/>
        <v>2.397389801795982</v>
      </c>
      <c r="H124" s="2">
        <f t="shared" si="20"/>
        <v>2.4005936108935506</v>
      </c>
      <c r="I124" s="28">
        <f t="shared" si="21"/>
        <v>532.01650282408707</v>
      </c>
      <c r="J124" s="28">
        <f t="shared" si="22"/>
        <v>411.53033329603727</v>
      </c>
      <c r="K124">
        <f t="shared" si="23"/>
        <v>452.38934211693021</v>
      </c>
      <c r="L124" s="2">
        <f t="shared" si="24"/>
        <v>230.75608409198341</v>
      </c>
      <c r="M124" s="2">
        <f t="shared" si="25"/>
        <v>221.6332580249468</v>
      </c>
      <c r="N124" s="2">
        <f t="shared" si="26"/>
        <v>484.58777659316519</v>
      </c>
      <c r="O124" s="2">
        <f t="shared" si="27"/>
        <v>6205.7312246985102</v>
      </c>
      <c r="P124" s="2">
        <f t="shared" si="28"/>
        <v>0.2550414682761683</v>
      </c>
      <c r="Q124" s="2">
        <f t="shared" si="29"/>
        <v>12.247926586191586</v>
      </c>
      <c r="R124" s="2">
        <v>3.3723708245592698</v>
      </c>
    </row>
    <row r="125" spans="1:18" x14ac:dyDescent="0.3">
      <c r="A125" s="2">
        <v>6</v>
      </c>
      <c r="B125" s="2">
        <v>1.5120733422168799</v>
      </c>
      <c r="C125" s="2">
        <f t="shared" si="15"/>
        <v>0.49046468104807883</v>
      </c>
      <c r="D125" s="2">
        <f t="shared" si="16"/>
        <v>0.50953531895192117</v>
      </c>
      <c r="E125" s="2">
        <f t="shared" si="17"/>
        <v>855.86086842889756</v>
      </c>
      <c r="F125" s="2">
        <f t="shared" si="18"/>
        <v>407.62825516153691</v>
      </c>
      <c r="G125" s="2">
        <f t="shared" si="19"/>
        <v>2.3051840009259705</v>
      </c>
      <c r="H125" s="2">
        <f t="shared" si="20"/>
        <v>2.4967230628644139</v>
      </c>
      <c r="I125" s="28">
        <f t="shared" si="21"/>
        <v>511.55466233314621</v>
      </c>
      <c r="J125" s="28">
        <f t="shared" si="22"/>
        <v>428.00966791961378</v>
      </c>
      <c r="K125">
        <f t="shared" si="23"/>
        <v>452.38934211693021</v>
      </c>
      <c r="L125" s="2">
        <f t="shared" si="24"/>
        <v>221.8809943909304</v>
      </c>
      <c r="M125" s="2">
        <f t="shared" si="25"/>
        <v>230.50834772599981</v>
      </c>
      <c r="N125" s="2">
        <f t="shared" si="26"/>
        <v>465.95008822095383</v>
      </c>
      <c r="O125" s="2">
        <f t="shared" si="27"/>
        <v>6454.2337363279948</v>
      </c>
      <c r="P125" s="2">
        <f t="shared" si="28"/>
        <v>0.24523234052403942</v>
      </c>
      <c r="Q125" s="2">
        <f t="shared" si="29"/>
        <v>12.738382973798029</v>
      </c>
      <c r="R125" s="2">
        <v>3.55705814111883</v>
      </c>
    </row>
    <row r="126" spans="1:18" x14ac:dyDescent="0.3">
      <c r="A126" s="2">
        <v>6</v>
      </c>
      <c r="B126" s="2">
        <v>1.41187449799889</v>
      </c>
      <c r="C126" s="2">
        <f t="shared" si="15"/>
        <v>0.46951930953589061</v>
      </c>
      <c r="D126" s="2">
        <f t="shared" si="16"/>
        <v>0.53048069046410939</v>
      </c>
      <c r="E126" s="2">
        <f t="shared" si="17"/>
        <v>819.31119514012914</v>
      </c>
      <c r="F126" s="2">
        <f t="shared" si="18"/>
        <v>424.3845523712875</v>
      </c>
      <c r="G126" s="2">
        <f t="shared" si="19"/>
        <v>2.2067407548186861</v>
      </c>
      <c r="H126" s="2">
        <f t="shared" si="20"/>
        <v>2.5993553832741361</v>
      </c>
      <c r="I126" s="28">
        <f t="shared" si="21"/>
        <v>489.70863984593387</v>
      </c>
      <c r="J126" s="28">
        <f t="shared" si="22"/>
        <v>445.60377998985189</v>
      </c>
      <c r="K126">
        <f t="shared" si="23"/>
        <v>452.38934211693021</v>
      </c>
      <c r="L126" s="2">
        <f t="shared" si="24"/>
        <v>212.40553155213686</v>
      </c>
      <c r="M126" s="2">
        <f t="shared" si="25"/>
        <v>239.98381056479334</v>
      </c>
      <c r="N126" s="2">
        <f t="shared" si="26"/>
        <v>446.05161625948745</v>
      </c>
      <c r="O126" s="2">
        <f t="shared" si="27"/>
        <v>6719.5466958142133</v>
      </c>
      <c r="P126" s="2">
        <f t="shared" si="28"/>
        <v>0.2347596547679453</v>
      </c>
      <c r="Q126" s="2">
        <f t="shared" si="29"/>
        <v>13.262017261602734</v>
      </c>
      <c r="R126" s="2">
        <v>3.7417436304660399</v>
      </c>
    </row>
    <row r="127" spans="1:18" x14ac:dyDescent="0.3">
      <c r="A127" s="2">
        <v>6</v>
      </c>
      <c r="B127" s="2">
        <v>1.3215718359259001</v>
      </c>
      <c r="C127" s="2">
        <f t="shared" si="15"/>
        <v>0.44964772298804856</v>
      </c>
      <c r="D127" s="2">
        <f t="shared" si="16"/>
        <v>0.55035227701195144</v>
      </c>
      <c r="E127" s="2">
        <f t="shared" si="17"/>
        <v>784.63527661414469</v>
      </c>
      <c r="F127" s="2">
        <f t="shared" si="18"/>
        <v>440.28182160956118</v>
      </c>
      <c r="G127" s="2">
        <f t="shared" si="19"/>
        <v>2.1133442980438284</v>
      </c>
      <c r="H127" s="2">
        <f t="shared" si="20"/>
        <v>2.6967261573585621</v>
      </c>
      <c r="I127" s="28">
        <f t="shared" si="21"/>
        <v>468.98257507653466</v>
      </c>
      <c r="J127" s="28">
        <f t="shared" si="22"/>
        <v>462.29591269003919</v>
      </c>
      <c r="K127">
        <f t="shared" si="23"/>
        <v>452.38934211693021</v>
      </c>
      <c r="L127" s="2">
        <f t="shared" si="24"/>
        <v>203.41583758693898</v>
      </c>
      <c r="M127" s="2">
        <f t="shared" si="25"/>
        <v>248.97350452999123</v>
      </c>
      <c r="N127" s="2">
        <f t="shared" si="26"/>
        <v>427.17325893257185</v>
      </c>
      <c r="O127" s="2">
        <f t="shared" si="27"/>
        <v>6971.2581268397544</v>
      </c>
      <c r="P127" s="2">
        <f t="shared" si="28"/>
        <v>0.22482386149402428</v>
      </c>
      <c r="Q127" s="2">
        <f t="shared" si="29"/>
        <v>13.758806925298787</v>
      </c>
      <c r="R127" s="2">
        <v>3.9264437375121299</v>
      </c>
    </row>
    <row r="128" spans="1:18" x14ac:dyDescent="0.3">
      <c r="A128" s="2">
        <v>6</v>
      </c>
      <c r="B128" s="2">
        <v>1.2399283332297599</v>
      </c>
      <c r="C128" s="2">
        <f t="shared" si="15"/>
        <v>0.43081827240404214</v>
      </c>
      <c r="D128" s="2">
        <f t="shared" si="16"/>
        <v>0.56918172759595786</v>
      </c>
      <c r="E128" s="2">
        <f t="shared" si="17"/>
        <v>751.77788534505351</v>
      </c>
      <c r="F128" s="2">
        <f t="shared" si="18"/>
        <v>455.34538207676627</v>
      </c>
      <c r="G128" s="2">
        <f t="shared" si="19"/>
        <v>2.0248458802989981</v>
      </c>
      <c r="H128" s="2">
        <f t="shared" si="20"/>
        <v>2.7889904652201936</v>
      </c>
      <c r="I128" s="28">
        <f t="shared" si="21"/>
        <v>449.34345811741593</v>
      </c>
      <c r="J128" s="28">
        <f t="shared" si="22"/>
        <v>478.11265118060459</v>
      </c>
      <c r="K128">
        <f t="shared" si="23"/>
        <v>452.38934211693021</v>
      </c>
      <c r="L128" s="2">
        <f t="shared" si="24"/>
        <v>194.89759482481705</v>
      </c>
      <c r="M128" s="2">
        <f t="shared" si="25"/>
        <v>257.49174729211313</v>
      </c>
      <c r="N128" s="2">
        <f t="shared" si="26"/>
        <v>409.2849491321158</v>
      </c>
      <c r="O128" s="2">
        <f t="shared" si="27"/>
        <v>7209.7689241791677</v>
      </c>
      <c r="P128" s="2">
        <f t="shared" si="28"/>
        <v>0.21540913620202107</v>
      </c>
      <c r="Q128" s="2">
        <f t="shared" si="29"/>
        <v>14.229543189898946</v>
      </c>
      <c r="R128" s="2">
        <v>4.1111566350447397</v>
      </c>
    </row>
    <row r="129" spans="1:18" x14ac:dyDescent="0.3">
      <c r="A129" s="2">
        <v>6</v>
      </c>
      <c r="B129" s="2">
        <v>1.1805512403598499</v>
      </c>
      <c r="C129" s="2">
        <f t="shared" si="15"/>
        <v>0.41658123427364091</v>
      </c>
      <c r="D129" s="2">
        <f t="shared" si="16"/>
        <v>0.58341876572635909</v>
      </c>
      <c r="E129" s="2">
        <f t="shared" si="17"/>
        <v>726.93425380750341</v>
      </c>
      <c r="F129" s="2">
        <f t="shared" si="18"/>
        <v>466.73501258108729</v>
      </c>
      <c r="G129" s="2">
        <f t="shared" si="19"/>
        <v>1.9579318010861124</v>
      </c>
      <c r="H129" s="2">
        <f t="shared" si="20"/>
        <v>2.8587519520591598</v>
      </c>
      <c r="I129" s="28">
        <f t="shared" si="21"/>
        <v>434.49422734740745</v>
      </c>
      <c r="J129" s="28">
        <f t="shared" si="22"/>
        <v>490.07176321014163</v>
      </c>
      <c r="K129">
        <f t="shared" si="23"/>
        <v>452.38934211693021</v>
      </c>
      <c r="L129" s="2">
        <f t="shared" si="24"/>
        <v>188.45691051131118</v>
      </c>
      <c r="M129" s="2">
        <f t="shared" si="25"/>
        <v>263.932431605619</v>
      </c>
      <c r="N129" s="2">
        <f t="shared" si="26"/>
        <v>395.75951207375351</v>
      </c>
      <c r="O129" s="2">
        <f t="shared" si="27"/>
        <v>7390.1080849573318</v>
      </c>
      <c r="P129" s="2">
        <f t="shared" si="28"/>
        <v>0.20829061713682046</v>
      </c>
      <c r="Q129" s="2">
        <f t="shared" si="29"/>
        <v>14.585469143158978</v>
      </c>
      <c r="R129" s="2">
        <v>4.2959024223998403</v>
      </c>
    </row>
    <row r="130" spans="1:18" x14ac:dyDescent="0.3">
      <c r="A130" s="2">
        <v>6</v>
      </c>
      <c r="B130" s="2">
        <v>1.1211741474899299</v>
      </c>
      <c r="C130" s="2">
        <f t="shared" si="15"/>
        <v>0.4018653916971886</v>
      </c>
      <c r="D130" s="2">
        <f t="shared" si="16"/>
        <v>0.5981346083028114</v>
      </c>
      <c r="E130" s="2">
        <f t="shared" si="17"/>
        <v>701.25510851159413</v>
      </c>
      <c r="F130" s="2">
        <f t="shared" si="18"/>
        <v>478.5076866422491</v>
      </c>
      <c r="G130" s="2">
        <f t="shared" si="19"/>
        <v>1.8887673409767864</v>
      </c>
      <c r="H130" s="2">
        <f t="shared" si="20"/>
        <v>2.9308595806837761</v>
      </c>
      <c r="I130" s="28">
        <f t="shared" si="21"/>
        <v>419.14560354016771</v>
      </c>
      <c r="J130" s="28">
        <f t="shared" si="22"/>
        <v>502.43307097436156</v>
      </c>
      <c r="K130">
        <f t="shared" si="23"/>
        <v>452.38934211693021</v>
      </c>
      <c r="L130" s="2">
        <f t="shared" si="24"/>
        <v>181.79962016945362</v>
      </c>
      <c r="M130" s="2">
        <f t="shared" si="25"/>
        <v>270.58972194747656</v>
      </c>
      <c r="N130" s="2">
        <f t="shared" si="26"/>
        <v>381.77920235585259</v>
      </c>
      <c r="O130" s="2">
        <f t="shared" si="27"/>
        <v>7576.5122145293435</v>
      </c>
      <c r="P130" s="2">
        <f t="shared" si="28"/>
        <v>0.2009326958485943</v>
      </c>
      <c r="Q130" s="2">
        <f t="shared" si="29"/>
        <v>14.953365207570284</v>
      </c>
      <c r="R130" s="2">
        <v>4.4806482097549498</v>
      </c>
    </row>
    <row r="131" spans="1:18" x14ac:dyDescent="0.3">
      <c r="A131" s="2">
        <v>6</v>
      </c>
      <c r="B131" s="2">
        <v>1.06056003185189</v>
      </c>
      <c r="C131" s="2">
        <f t="shared" ref="C131:C194" si="30" xml:space="preserve"> (1-(A131^3/(A131+B131)^3))</f>
        <v>0.38632800966032699</v>
      </c>
      <c r="D131" s="2">
        <f t="shared" ref="D131:D194" si="31">(A131^3/(A131+B131)^3)</f>
        <v>0.61367199033967301</v>
      </c>
      <c r="E131" s="2">
        <f t="shared" ref="E131:E194" si="32">C131*1745</f>
        <v>674.14237685727062</v>
      </c>
      <c r="F131" s="2">
        <f t="shared" ref="F131:F194" si="33">D131*800</f>
        <v>490.93759227173842</v>
      </c>
      <c r="G131" s="2">
        <f t="shared" ref="G131:G194" si="34">C131*4.7</f>
        <v>1.8157416454035369</v>
      </c>
      <c r="H131" s="2">
        <f t="shared" ref="H131:H194" si="35">D131*4.9</f>
        <v>3.0069927526643978</v>
      </c>
      <c r="I131" s="28">
        <f t="shared" ref="I131:I194" si="36">C131*1043</f>
        <v>402.94011407572106</v>
      </c>
      <c r="J131" s="28">
        <f t="shared" ref="J131:J194" si="37">D131*840</f>
        <v>515.48447188532532</v>
      </c>
      <c r="K131">
        <f t="shared" ref="K131:K194" si="38">4*PI()*(A131^2)</f>
        <v>452.38934211693021</v>
      </c>
      <c r="L131" s="2">
        <f t="shared" ref="L131:L194" si="39">K131*C131</f>
        <v>174.77067413157837</v>
      </c>
      <c r="M131" s="2">
        <f t="shared" ref="M131:M194" si="40">K131*D131</f>
        <v>277.61866798535181</v>
      </c>
      <c r="N131" s="2">
        <f t="shared" ref="N131:N194" si="41">L131*2.1</f>
        <v>367.01841567631459</v>
      </c>
      <c r="O131" s="2">
        <f t="shared" ref="O131:O194" si="42">M131*28</f>
        <v>7773.3227035898508</v>
      </c>
      <c r="P131" s="2">
        <f t="shared" ref="P131:P194" si="43">C131*0.5</f>
        <v>0.19316400483016349</v>
      </c>
      <c r="Q131" s="2">
        <f t="shared" ref="Q131:Q194" si="44">D131*25</f>
        <v>15.341799758491826</v>
      </c>
      <c r="R131" s="2">
        <v>4.6653921698976903</v>
      </c>
    </row>
    <row r="132" spans="1:18" x14ac:dyDescent="0.3">
      <c r="A132" s="2">
        <v>6</v>
      </c>
      <c r="B132" s="2">
        <v>0.99870889344573399</v>
      </c>
      <c r="C132" s="2">
        <f t="shared" si="30"/>
        <v>0.36991380851016853</v>
      </c>
      <c r="D132" s="2">
        <f t="shared" si="31"/>
        <v>0.63008619148983147</v>
      </c>
      <c r="E132" s="2">
        <f t="shared" si="32"/>
        <v>645.49959585024408</v>
      </c>
      <c r="F132" s="2">
        <f t="shared" si="33"/>
        <v>504.06895319186515</v>
      </c>
      <c r="G132" s="2">
        <f t="shared" si="34"/>
        <v>1.738594899997792</v>
      </c>
      <c r="H132" s="2">
        <f t="shared" si="35"/>
        <v>3.0874223383001747</v>
      </c>
      <c r="I132" s="28">
        <f t="shared" si="36"/>
        <v>385.82010227610579</v>
      </c>
      <c r="J132" s="28">
        <f t="shared" si="37"/>
        <v>529.27240085145843</v>
      </c>
      <c r="K132">
        <f t="shared" si="38"/>
        <v>452.38934211693021</v>
      </c>
      <c r="L132" s="2">
        <f t="shared" si="39"/>
        <v>167.34506447188323</v>
      </c>
      <c r="M132" s="2">
        <f t="shared" si="40"/>
        <v>285.04427764504698</v>
      </c>
      <c r="N132" s="2">
        <f t="shared" si="41"/>
        <v>351.42463539095479</v>
      </c>
      <c r="O132" s="2">
        <f t="shared" si="42"/>
        <v>7981.2397740613151</v>
      </c>
      <c r="P132" s="2">
        <f t="shared" si="43"/>
        <v>0.18495690425508426</v>
      </c>
      <c r="Q132" s="2">
        <f t="shared" si="44"/>
        <v>15.752154787245786</v>
      </c>
      <c r="R132" s="2">
        <v>4.8501343028280699</v>
      </c>
    </row>
    <row r="133" spans="1:18" x14ac:dyDescent="0.3">
      <c r="A133" s="2">
        <v>6</v>
      </c>
      <c r="B133" s="2">
        <v>0.94180584611206397</v>
      </c>
      <c r="C133" s="2">
        <f t="shared" si="30"/>
        <v>0.35429170922190123</v>
      </c>
      <c r="D133" s="2">
        <f t="shared" si="31"/>
        <v>0.64570829077809877</v>
      </c>
      <c r="E133" s="2">
        <f t="shared" si="32"/>
        <v>618.23903259221765</v>
      </c>
      <c r="F133" s="2">
        <f t="shared" si="33"/>
        <v>516.56663262247901</v>
      </c>
      <c r="G133" s="2">
        <f t="shared" si="34"/>
        <v>1.6651710333429359</v>
      </c>
      <c r="H133" s="2">
        <f t="shared" si="35"/>
        <v>3.1639706248126842</v>
      </c>
      <c r="I133" s="28">
        <f t="shared" si="36"/>
        <v>369.526252718443</v>
      </c>
      <c r="J133" s="28">
        <f t="shared" si="37"/>
        <v>542.39496425360301</v>
      </c>
      <c r="K133">
        <f t="shared" si="38"/>
        <v>452.38934211693021</v>
      </c>
      <c r="L133" s="2">
        <f t="shared" si="39"/>
        <v>160.27779325237864</v>
      </c>
      <c r="M133" s="2">
        <f t="shared" si="40"/>
        <v>292.11154886455159</v>
      </c>
      <c r="N133" s="2">
        <f t="shared" si="41"/>
        <v>336.58336582999516</v>
      </c>
      <c r="O133" s="2">
        <f t="shared" si="42"/>
        <v>8179.1233682074444</v>
      </c>
      <c r="P133" s="2">
        <f t="shared" si="43"/>
        <v>0.17714585461095061</v>
      </c>
      <c r="Q133" s="2">
        <f t="shared" si="44"/>
        <v>16.142707269452469</v>
      </c>
      <c r="R133" s="2">
        <v>5.0348837446078996</v>
      </c>
    </row>
    <row r="134" spans="1:18" x14ac:dyDescent="0.3">
      <c r="A134" s="2">
        <v>6</v>
      </c>
      <c r="B134" s="2">
        <v>0.90222111753211998</v>
      </c>
      <c r="C134" s="2">
        <f t="shared" si="30"/>
        <v>0.34311832457391445</v>
      </c>
      <c r="D134" s="2">
        <f t="shared" si="31"/>
        <v>0.65688167542608555</v>
      </c>
      <c r="E134" s="2">
        <f t="shared" si="32"/>
        <v>598.74147638148065</v>
      </c>
      <c r="F134" s="2">
        <f t="shared" si="33"/>
        <v>525.50534034086843</v>
      </c>
      <c r="G134" s="2">
        <f t="shared" si="34"/>
        <v>1.6126561254973979</v>
      </c>
      <c r="H134" s="2">
        <f t="shared" si="35"/>
        <v>3.2187202095878193</v>
      </c>
      <c r="I134" s="28">
        <f t="shared" si="36"/>
        <v>357.87241253059278</v>
      </c>
      <c r="J134" s="28">
        <f t="shared" si="37"/>
        <v>551.78060735791189</v>
      </c>
      <c r="K134">
        <f t="shared" si="38"/>
        <v>452.38934211693021</v>
      </c>
      <c r="L134" s="2">
        <f t="shared" si="39"/>
        <v>155.22307312225649</v>
      </c>
      <c r="M134" s="2">
        <f t="shared" si="40"/>
        <v>297.16626899467371</v>
      </c>
      <c r="N134" s="2">
        <f t="shared" si="41"/>
        <v>325.96845355673867</v>
      </c>
      <c r="O134" s="2">
        <f t="shared" si="42"/>
        <v>8320.6555318508636</v>
      </c>
      <c r="P134" s="2">
        <f t="shared" si="43"/>
        <v>0.17155916228695722</v>
      </c>
      <c r="Q134" s="2">
        <f t="shared" si="44"/>
        <v>16.422041885652138</v>
      </c>
      <c r="R134" s="2">
        <v>5.2196587673607704</v>
      </c>
    </row>
    <row r="135" spans="1:18" x14ac:dyDescent="0.3">
      <c r="A135" s="2">
        <v>6</v>
      </c>
      <c r="B135" s="2">
        <v>0.86263638895217698</v>
      </c>
      <c r="C135" s="2">
        <f t="shared" si="30"/>
        <v>0.33168565234775005</v>
      </c>
      <c r="D135" s="2">
        <f t="shared" si="31"/>
        <v>0.66831434765224995</v>
      </c>
      <c r="E135" s="2">
        <f t="shared" si="32"/>
        <v>578.79146334682389</v>
      </c>
      <c r="F135" s="2">
        <f t="shared" si="33"/>
        <v>534.65147812179998</v>
      </c>
      <c r="G135" s="2">
        <f t="shared" si="34"/>
        <v>1.5589225660344252</v>
      </c>
      <c r="H135" s="2">
        <f t="shared" si="35"/>
        <v>3.2747403034960252</v>
      </c>
      <c r="I135" s="28">
        <f t="shared" si="36"/>
        <v>345.9481353987033</v>
      </c>
      <c r="J135" s="28">
        <f t="shared" si="37"/>
        <v>561.38405202788999</v>
      </c>
      <c r="K135">
        <f t="shared" si="38"/>
        <v>452.38934211693021</v>
      </c>
      <c r="L135" s="2">
        <f t="shared" si="39"/>
        <v>150.05105405522346</v>
      </c>
      <c r="M135" s="2">
        <f t="shared" si="40"/>
        <v>302.33828806170675</v>
      </c>
      <c r="N135" s="2">
        <f t="shared" si="41"/>
        <v>315.10721351596931</v>
      </c>
      <c r="O135" s="2">
        <f t="shared" si="42"/>
        <v>8465.4720657277885</v>
      </c>
      <c r="P135" s="2">
        <f t="shared" si="43"/>
        <v>0.16584282617387502</v>
      </c>
      <c r="Q135" s="2">
        <f t="shared" si="44"/>
        <v>16.707858691306249</v>
      </c>
      <c r="R135" s="2">
        <v>5.4044337901136403</v>
      </c>
    </row>
    <row r="136" spans="1:18" x14ac:dyDescent="0.3">
      <c r="A136" s="2">
        <v>6</v>
      </c>
      <c r="B136" s="2">
        <v>0.82428868314035597</v>
      </c>
      <c r="C136" s="2">
        <f t="shared" si="30"/>
        <v>0.32035585399188993</v>
      </c>
      <c r="D136" s="2">
        <f t="shared" si="31"/>
        <v>0.67964414600811007</v>
      </c>
      <c r="E136" s="2">
        <f t="shared" si="32"/>
        <v>559.02096521584792</v>
      </c>
      <c r="F136" s="2">
        <f t="shared" si="33"/>
        <v>543.71531680648809</v>
      </c>
      <c r="G136" s="2">
        <f t="shared" si="34"/>
        <v>1.5056725137618827</v>
      </c>
      <c r="H136" s="2">
        <f t="shared" si="35"/>
        <v>3.3302563154397395</v>
      </c>
      <c r="I136" s="28">
        <f t="shared" si="36"/>
        <v>334.1311557135412</v>
      </c>
      <c r="J136" s="28">
        <f t="shared" si="37"/>
        <v>570.90108264681248</v>
      </c>
      <c r="K136">
        <f t="shared" si="38"/>
        <v>452.38934211693021</v>
      </c>
      <c r="L136" s="2">
        <f t="shared" si="39"/>
        <v>144.92557403069844</v>
      </c>
      <c r="M136" s="2">
        <f t="shared" si="40"/>
        <v>307.46376808623177</v>
      </c>
      <c r="N136" s="2">
        <f t="shared" si="41"/>
        <v>304.34370546446672</v>
      </c>
      <c r="O136" s="2">
        <f t="shared" si="42"/>
        <v>8608.9855064144904</v>
      </c>
      <c r="P136" s="2">
        <f t="shared" si="43"/>
        <v>0.16017792699594496</v>
      </c>
      <c r="Q136" s="2">
        <f t="shared" si="44"/>
        <v>16.991103650202753</v>
      </c>
      <c r="R136" s="2">
        <v>5.5892106400788801</v>
      </c>
    </row>
    <row r="137" spans="1:18" x14ac:dyDescent="0.3">
      <c r="A137" s="2">
        <v>6</v>
      </c>
      <c r="B137" s="2">
        <v>0.78346693179228799</v>
      </c>
      <c r="C137" s="2">
        <f t="shared" si="30"/>
        <v>0.3080119184517941</v>
      </c>
      <c r="D137" s="2">
        <f t="shared" si="31"/>
        <v>0.6919880815482059</v>
      </c>
      <c r="E137" s="2">
        <f t="shared" si="32"/>
        <v>537.48079769838068</v>
      </c>
      <c r="F137" s="2">
        <f t="shared" si="33"/>
        <v>553.59046523856478</v>
      </c>
      <c r="G137" s="2">
        <f t="shared" si="34"/>
        <v>1.4476560167234322</v>
      </c>
      <c r="H137" s="2">
        <f t="shared" si="35"/>
        <v>3.3907415995862094</v>
      </c>
      <c r="I137" s="28">
        <f t="shared" si="36"/>
        <v>321.25643094522127</v>
      </c>
      <c r="J137" s="28">
        <f t="shared" si="37"/>
        <v>581.26998850049301</v>
      </c>
      <c r="K137">
        <f t="shared" si="38"/>
        <v>452.38934211693021</v>
      </c>
      <c r="L137" s="2">
        <f t="shared" si="39"/>
        <v>139.34130915258069</v>
      </c>
      <c r="M137" s="2">
        <f t="shared" si="40"/>
        <v>313.04803296434955</v>
      </c>
      <c r="N137" s="2">
        <f t="shared" si="41"/>
        <v>292.61674922041948</v>
      </c>
      <c r="O137" s="2">
        <f t="shared" si="42"/>
        <v>8765.3449230017868</v>
      </c>
      <c r="P137" s="2">
        <f t="shared" si="43"/>
        <v>0.15400595922589705</v>
      </c>
      <c r="Q137" s="2">
        <f t="shared" si="44"/>
        <v>17.299702038705149</v>
      </c>
      <c r="R137" s="2">
        <v>5.77398383561939</v>
      </c>
    </row>
    <row r="138" spans="1:18" x14ac:dyDescent="0.3">
      <c r="A138" s="2">
        <v>6</v>
      </c>
      <c r="B138" s="2">
        <v>0.74883029428483805</v>
      </c>
      <c r="C138" s="2">
        <f t="shared" si="30"/>
        <v>0.29730279106912239</v>
      </c>
      <c r="D138" s="2">
        <f t="shared" si="31"/>
        <v>0.70269720893087761</v>
      </c>
      <c r="E138" s="2">
        <f t="shared" si="32"/>
        <v>518.7933704156186</v>
      </c>
      <c r="F138" s="2">
        <f t="shared" si="33"/>
        <v>562.15776714470212</v>
      </c>
      <c r="G138" s="2">
        <f t="shared" si="34"/>
        <v>1.3973231180248753</v>
      </c>
      <c r="H138" s="2">
        <f t="shared" si="35"/>
        <v>3.4432163237613005</v>
      </c>
      <c r="I138" s="28">
        <f t="shared" si="36"/>
        <v>310.08681108509467</v>
      </c>
      <c r="J138" s="28">
        <f t="shared" si="37"/>
        <v>590.2656555019372</v>
      </c>
      <c r="K138">
        <f t="shared" si="38"/>
        <v>452.38934211693021</v>
      </c>
      <c r="L138" s="2">
        <f t="shared" si="39"/>
        <v>134.49661406128743</v>
      </c>
      <c r="M138" s="2">
        <f t="shared" si="40"/>
        <v>317.89272805564281</v>
      </c>
      <c r="N138" s="2">
        <f t="shared" si="41"/>
        <v>282.44288952870363</v>
      </c>
      <c r="O138" s="2">
        <f t="shared" si="42"/>
        <v>8900.996385557999</v>
      </c>
      <c r="P138" s="2">
        <f t="shared" si="43"/>
        <v>0.14865139553456119</v>
      </c>
      <c r="Q138" s="2">
        <f t="shared" si="44"/>
        <v>17.567430223271941</v>
      </c>
      <c r="R138" s="2">
        <v>5.95876616722171</v>
      </c>
    </row>
    <row r="139" spans="1:18" x14ac:dyDescent="0.3">
      <c r="A139" s="2">
        <v>6</v>
      </c>
      <c r="B139" s="2">
        <v>0.71543067954550899</v>
      </c>
      <c r="C139" s="2">
        <f t="shared" si="30"/>
        <v>0.28676583254770882</v>
      </c>
      <c r="D139" s="2">
        <f t="shared" si="31"/>
        <v>0.71323416745229118</v>
      </c>
      <c r="E139" s="2">
        <f t="shared" si="32"/>
        <v>500.40637779575189</v>
      </c>
      <c r="F139" s="2">
        <f t="shared" si="33"/>
        <v>570.587333961833</v>
      </c>
      <c r="G139" s="2">
        <f t="shared" si="34"/>
        <v>1.3477994129742314</v>
      </c>
      <c r="H139" s="2">
        <f t="shared" si="35"/>
        <v>3.4948474205162272</v>
      </c>
      <c r="I139" s="28">
        <f t="shared" si="36"/>
        <v>299.09676334726032</v>
      </c>
      <c r="J139" s="28">
        <f t="shared" si="37"/>
        <v>599.11670065992462</v>
      </c>
      <c r="K139">
        <f t="shared" si="38"/>
        <v>452.38934211693021</v>
      </c>
      <c r="L139" s="2">
        <f t="shared" si="39"/>
        <v>129.72980632787176</v>
      </c>
      <c r="M139" s="2">
        <f t="shared" si="40"/>
        <v>322.65953578905845</v>
      </c>
      <c r="N139" s="2">
        <f t="shared" si="41"/>
        <v>272.43259328853071</v>
      </c>
      <c r="O139" s="2">
        <f t="shared" si="42"/>
        <v>9034.4670020936373</v>
      </c>
      <c r="P139" s="2">
        <f t="shared" si="43"/>
        <v>0.14338291627385441</v>
      </c>
      <c r="Q139" s="2">
        <f t="shared" si="44"/>
        <v>17.830854186307281</v>
      </c>
      <c r="R139" s="2">
        <v>6.1435503260363804</v>
      </c>
    </row>
    <row r="140" spans="1:18" x14ac:dyDescent="0.3">
      <c r="A140" s="2">
        <v>6</v>
      </c>
      <c r="B140" s="2">
        <v>0.68821617864679696</v>
      </c>
      <c r="C140" s="2">
        <f t="shared" si="30"/>
        <v>0.27802386032912063</v>
      </c>
      <c r="D140" s="2">
        <f t="shared" si="31"/>
        <v>0.72197613967087937</v>
      </c>
      <c r="E140" s="2">
        <f t="shared" si="32"/>
        <v>485.15163627431548</v>
      </c>
      <c r="F140" s="2">
        <f t="shared" si="33"/>
        <v>577.58091173670346</v>
      </c>
      <c r="G140" s="2">
        <f t="shared" si="34"/>
        <v>1.3067121435468669</v>
      </c>
      <c r="H140" s="2">
        <f t="shared" si="35"/>
        <v>3.5376830843873091</v>
      </c>
      <c r="I140" s="28">
        <f t="shared" si="36"/>
        <v>289.97888632327283</v>
      </c>
      <c r="J140" s="28">
        <f t="shared" si="37"/>
        <v>606.45995732353867</v>
      </c>
      <c r="K140">
        <f t="shared" si="38"/>
        <v>452.38934211693021</v>
      </c>
      <c r="L140" s="2">
        <f t="shared" si="39"/>
        <v>125.77503126710018</v>
      </c>
      <c r="M140" s="2">
        <f t="shared" si="40"/>
        <v>326.61431084983002</v>
      </c>
      <c r="N140" s="2">
        <f t="shared" si="41"/>
        <v>264.12756566091036</v>
      </c>
      <c r="O140" s="2">
        <f t="shared" si="42"/>
        <v>9145.2007037952408</v>
      </c>
      <c r="P140" s="2">
        <f t="shared" si="43"/>
        <v>0.13901193016456032</v>
      </c>
      <c r="Q140" s="2">
        <f t="shared" si="44"/>
        <v>18.049403491771983</v>
      </c>
      <c r="R140" s="2">
        <v>6.3283436209128601</v>
      </c>
    </row>
    <row r="141" spans="1:18" x14ac:dyDescent="0.3">
      <c r="A141" s="2">
        <v>6</v>
      </c>
      <c r="B141" s="2">
        <v>0.66100167774808705</v>
      </c>
      <c r="C141" s="2">
        <f t="shared" si="30"/>
        <v>0.26913843756258859</v>
      </c>
      <c r="D141" s="2">
        <f t="shared" si="31"/>
        <v>0.73086156243741141</v>
      </c>
      <c r="E141" s="2">
        <f t="shared" si="32"/>
        <v>469.64657354671709</v>
      </c>
      <c r="F141" s="2">
        <f t="shared" si="33"/>
        <v>584.68924994992915</v>
      </c>
      <c r="G141" s="2">
        <f t="shared" si="34"/>
        <v>1.2649506565441664</v>
      </c>
      <c r="H141" s="2">
        <f t="shared" si="35"/>
        <v>3.5812216559433163</v>
      </c>
      <c r="I141" s="28">
        <f t="shared" si="36"/>
        <v>280.71139037777988</v>
      </c>
      <c r="J141" s="28">
        <f t="shared" si="37"/>
        <v>613.9237124474256</v>
      </c>
      <c r="K141">
        <f t="shared" si="38"/>
        <v>452.38934211693021</v>
      </c>
      <c r="L141" s="2">
        <f t="shared" si="39"/>
        <v>121.75536070731795</v>
      </c>
      <c r="M141" s="2">
        <f t="shared" si="40"/>
        <v>330.63398140961226</v>
      </c>
      <c r="N141" s="2">
        <f t="shared" si="41"/>
        <v>255.68625748536769</v>
      </c>
      <c r="O141" s="2">
        <f t="shared" si="42"/>
        <v>9257.7514794691433</v>
      </c>
      <c r="P141" s="2">
        <f t="shared" si="43"/>
        <v>0.1345692187812943</v>
      </c>
      <c r="Q141" s="2">
        <f t="shared" si="44"/>
        <v>18.271539060935286</v>
      </c>
      <c r="R141" s="2">
        <v>6.5131369157893397</v>
      </c>
    </row>
    <row r="142" spans="1:18" x14ac:dyDescent="0.3">
      <c r="A142" s="2">
        <v>6</v>
      </c>
      <c r="B142" s="2">
        <v>0.63378717684937502</v>
      </c>
      <c r="C142" s="2">
        <f t="shared" si="30"/>
        <v>0.26010660971352317</v>
      </c>
      <c r="D142" s="2">
        <f t="shared" si="31"/>
        <v>0.73989339028647683</v>
      </c>
      <c r="E142" s="2">
        <f t="shared" si="32"/>
        <v>453.88603395009795</v>
      </c>
      <c r="F142" s="2">
        <f t="shared" si="33"/>
        <v>591.91471222918142</v>
      </c>
      <c r="G142" s="2">
        <f t="shared" si="34"/>
        <v>1.2225010656535589</v>
      </c>
      <c r="H142" s="2">
        <f t="shared" si="35"/>
        <v>3.6254776124037367</v>
      </c>
      <c r="I142" s="28">
        <f t="shared" si="36"/>
        <v>271.29119393120465</v>
      </c>
      <c r="J142" s="28">
        <f t="shared" si="37"/>
        <v>621.5104478406405</v>
      </c>
      <c r="K142">
        <f t="shared" si="38"/>
        <v>452.38934211693021</v>
      </c>
      <c r="L142" s="2">
        <f t="shared" si="39"/>
        <v>117.66945804856587</v>
      </c>
      <c r="M142" s="2">
        <f t="shared" si="40"/>
        <v>334.71988406836431</v>
      </c>
      <c r="N142" s="2">
        <f t="shared" si="41"/>
        <v>247.10586190198833</v>
      </c>
      <c r="O142" s="2">
        <f t="shared" si="42"/>
        <v>9372.1567539142015</v>
      </c>
      <c r="P142" s="2">
        <f t="shared" si="43"/>
        <v>0.13005330485676159</v>
      </c>
      <c r="Q142" s="2">
        <f t="shared" si="44"/>
        <v>18.497334757161919</v>
      </c>
      <c r="R142" s="2">
        <v>6.6979302106658203</v>
      </c>
    </row>
    <row r="143" spans="1:18" x14ac:dyDescent="0.3">
      <c r="A143" s="2">
        <v>6</v>
      </c>
      <c r="B143" s="2">
        <v>0.606572675950664</v>
      </c>
      <c r="C143" s="2">
        <f t="shared" si="30"/>
        <v>0.25092534892292029</v>
      </c>
      <c r="D143" s="2">
        <f t="shared" si="31"/>
        <v>0.74907465107707971</v>
      </c>
      <c r="E143" s="2">
        <f t="shared" si="32"/>
        <v>437.86473387049591</v>
      </c>
      <c r="F143" s="2">
        <f t="shared" si="33"/>
        <v>599.25972086166382</v>
      </c>
      <c r="G143" s="2">
        <f t="shared" si="34"/>
        <v>1.1793491399377254</v>
      </c>
      <c r="H143" s="2">
        <f t="shared" si="35"/>
        <v>3.6704657902776909</v>
      </c>
      <c r="I143" s="28">
        <f t="shared" si="36"/>
        <v>261.71513892660585</v>
      </c>
      <c r="J143" s="28">
        <f t="shared" si="37"/>
        <v>629.22270690474693</v>
      </c>
      <c r="K143">
        <f t="shared" si="38"/>
        <v>452.38934211693021</v>
      </c>
      <c r="L143" s="2">
        <f t="shared" si="39"/>
        <v>113.51595351970107</v>
      </c>
      <c r="M143" s="2">
        <f t="shared" si="40"/>
        <v>338.87338859722911</v>
      </c>
      <c r="N143" s="2">
        <f t="shared" si="41"/>
        <v>238.38350239137225</v>
      </c>
      <c r="O143" s="2">
        <f t="shared" si="42"/>
        <v>9488.4548807224146</v>
      </c>
      <c r="P143" s="2">
        <f t="shared" si="43"/>
        <v>0.12546267446146014</v>
      </c>
      <c r="Q143" s="2">
        <f t="shared" si="44"/>
        <v>18.726866276926994</v>
      </c>
      <c r="R143" s="2">
        <v>6.8827235055422999</v>
      </c>
    </row>
    <row r="144" spans="1:18" x14ac:dyDescent="0.3">
      <c r="A144" s="2">
        <v>6</v>
      </c>
      <c r="B144" s="2">
        <v>0.57935817505195197</v>
      </c>
      <c r="C144" s="2">
        <f t="shared" si="30"/>
        <v>0.24159155187552395</v>
      </c>
      <c r="D144" s="2">
        <f t="shared" si="31"/>
        <v>0.75840844812447605</v>
      </c>
      <c r="E144" s="2">
        <f t="shared" si="32"/>
        <v>421.57725802278929</v>
      </c>
      <c r="F144" s="2">
        <f t="shared" si="33"/>
        <v>606.7267584995808</v>
      </c>
      <c r="G144" s="2">
        <f t="shared" si="34"/>
        <v>1.1354802938149626</v>
      </c>
      <c r="H144" s="2">
        <f t="shared" si="35"/>
        <v>3.7162013958099331</v>
      </c>
      <c r="I144" s="28">
        <f t="shared" si="36"/>
        <v>251.97998860617147</v>
      </c>
      <c r="J144" s="28">
        <f t="shared" si="37"/>
        <v>637.06309642455983</v>
      </c>
      <c r="K144">
        <f t="shared" si="38"/>
        <v>452.38934211693021</v>
      </c>
      <c r="L144" s="2">
        <f t="shared" si="39"/>
        <v>109.29344321397649</v>
      </c>
      <c r="M144" s="2">
        <f t="shared" si="40"/>
        <v>343.09589890295371</v>
      </c>
      <c r="N144" s="2">
        <f t="shared" si="41"/>
        <v>229.51623074935063</v>
      </c>
      <c r="O144" s="2">
        <f t="shared" si="42"/>
        <v>9606.685169282704</v>
      </c>
      <c r="P144" s="2">
        <f t="shared" si="43"/>
        <v>0.12079577593776197</v>
      </c>
      <c r="Q144" s="2">
        <f t="shared" si="44"/>
        <v>18.9602112031119</v>
      </c>
      <c r="R144" s="2">
        <v>7.0675168004187796</v>
      </c>
    </row>
    <row r="145" spans="1:18" x14ac:dyDescent="0.3">
      <c r="A145" s="2">
        <v>6</v>
      </c>
      <c r="B145" s="2">
        <v>0.55956581076198098</v>
      </c>
      <c r="C145" s="2">
        <f t="shared" si="30"/>
        <v>0.23470571469921209</v>
      </c>
      <c r="D145" s="2">
        <f t="shared" si="31"/>
        <v>0.76529428530078791</v>
      </c>
      <c r="E145" s="2">
        <f t="shared" si="32"/>
        <v>409.5614721501251</v>
      </c>
      <c r="F145" s="2">
        <f t="shared" si="33"/>
        <v>612.23542824063031</v>
      </c>
      <c r="G145" s="2">
        <f t="shared" si="34"/>
        <v>1.1031168590862968</v>
      </c>
      <c r="H145" s="2">
        <f t="shared" si="35"/>
        <v>3.7499419979738611</v>
      </c>
      <c r="I145" s="28">
        <f t="shared" si="36"/>
        <v>244.7980604312782</v>
      </c>
      <c r="J145" s="28">
        <f t="shared" si="37"/>
        <v>642.84719965266186</v>
      </c>
      <c r="K145">
        <f t="shared" si="38"/>
        <v>452.38934211693021</v>
      </c>
      <c r="L145" s="2">
        <f t="shared" si="39"/>
        <v>106.17836386386047</v>
      </c>
      <c r="M145" s="2">
        <f t="shared" si="40"/>
        <v>346.21097825306975</v>
      </c>
      <c r="N145" s="2">
        <f t="shared" si="41"/>
        <v>222.97456411410698</v>
      </c>
      <c r="O145" s="2">
        <f t="shared" si="42"/>
        <v>9693.9073910859533</v>
      </c>
      <c r="P145" s="2">
        <f t="shared" si="43"/>
        <v>0.11735285734960604</v>
      </c>
      <c r="Q145" s="2">
        <f t="shared" si="44"/>
        <v>19.132357132519697</v>
      </c>
      <c r="R145" s="2">
        <v>7.2523210585694198</v>
      </c>
    </row>
    <row r="146" spans="1:18" x14ac:dyDescent="0.3">
      <c r="A146" s="2">
        <v>6</v>
      </c>
      <c r="B146" s="2">
        <v>0.54224749200825595</v>
      </c>
      <c r="C146" s="2">
        <f t="shared" si="30"/>
        <v>0.22861206309454829</v>
      </c>
      <c r="D146" s="2">
        <f t="shared" si="31"/>
        <v>0.77138793690545171</v>
      </c>
      <c r="E146" s="2">
        <f t="shared" si="32"/>
        <v>398.92805009998676</v>
      </c>
      <c r="F146" s="2">
        <f t="shared" si="33"/>
        <v>617.11034952436137</v>
      </c>
      <c r="G146" s="2">
        <f t="shared" si="34"/>
        <v>1.0744766965443771</v>
      </c>
      <c r="H146" s="2">
        <f t="shared" si="35"/>
        <v>3.7798008908367136</v>
      </c>
      <c r="I146" s="28">
        <f t="shared" si="36"/>
        <v>238.44238180761386</v>
      </c>
      <c r="J146" s="28">
        <f t="shared" si="37"/>
        <v>647.96586700057946</v>
      </c>
      <c r="K146">
        <f t="shared" si="38"/>
        <v>452.38934211693021</v>
      </c>
      <c r="L146" s="2">
        <f t="shared" si="39"/>
        <v>103.42166082333684</v>
      </c>
      <c r="M146" s="2">
        <f t="shared" si="40"/>
        <v>348.96768129359339</v>
      </c>
      <c r="N146" s="2">
        <f t="shared" si="41"/>
        <v>217.18548772900738</v>
      </c>
      <c r="O146" s="2">
        <f t="shared" si="42"/>
        <v>9771.0950762206157</v>
      </c>
      <c r="P146" s="2">
        <f t="shared" si="43"/>
        <v>0.11430603154727415</v>
      </c>
      <c r="Q146" s="2">
        <f t="shared" si="44"/>
        <v>19.284698422636293</v>
      </c>
      <c r="R146" s="2">
        <v>7.4371289711447899</v>
      </c>
    </row>
    <row r="147" spans="1:18" x14ac:dyDescent="0.3">
      <c r="A147" s="2">
        <v>6</v>
      </c>
      <c r="B147" s="2">
        <v>0.52245512771828395</v>
      </c>
      <c r="C147" s="2">
        <f t="shared" si="30"/>
        <v>0.22156841140368644</v>
      </c>
      <c r="D147" s="2">
        <f t="shared" si="31"/>
        <v>0.77843158859631356</v>
      </c>
      <c r="E147" s="2">
        <f t="shared" si="32"/>
        <v>386.63687789943282</v>
      </c>
      <c r="F147" s="2">
        <f t="shared" si="33"/>
        <v>622.74527087705087</v>
      </c>
      <c r="G147" s="2">
        <f t="shared" si="34"/>
        <v>1.0413715335973264</v>
      </c>
      <c r="H147" s="2">
        <f t="shared" si="35"/>
        <v>3.8143147841219367</v>
      </c>
      <c r="I147" s="28">
        <f t="shared" si="36"/>
        <v>231.09585309404497</v>
      </c>
      <c r="J147" s="28">
        <f t="shared" si="37"/>
        <v>653.88253442090343</v>
      </c>
      <c r="K147">
        <f t="shared" si="38"/>
        <v>452.38934211693021</v>
      </c>
      <c r="L147" s="2">
        <f t="shared" si="39"/>
        <v>100.23518786880705</v>
      </c>
      <c r="M147" s="2">
        <f t="shared" si="40"/>
        <v>352.15415424812318</v>
      </c>
      <c r="N147" s="2">
        <f t="shared" si="41"/>
        <v>210.49389452449481</v>
      </c>
      <c r="O147" s="2">
        <f t="shared" si="42"/>
        <v>9860.316318947449</v>
      </c>
      <c r="P147" s="2">
        <f t="shared" si="43"/>
        <v>0.11078420570184322</v>
      </c>
      <c r="Q147" s="2">
        <f t="shared" si="44"/>
        <v>19.46078971490784</v>
      </c>
      <c r="R147" s="2">
        <v>7.62193322929543</v>
      </c>
    </row>
    <row r="148" spans="1:18" x14ac:dyDescent="0.3">
      <c r="A148" s="2">
        <v>6</v>
      </c>
      <c r="B148" s="2">
        <v>0.49771467235581701</v>
      </c>
      <c r="C148" s="2">
        <f t="shared" si="30"/>
        <v>0.21264273141446999</v>
      </c>
      <c r="D148" s="2">
        <f t="shared" si="31"/>
        <v>0.78735726858553001</v>
      </c>
      <c r="E148" s="2">
        <f t="shared" si="32"/>
        <v>371.06156631825013</v>
      </c>
      <c r="F148" s="2">
        <f t="shared" si="33"/>
        <v>629.88581486842406</v>
      </c>
      <c r="G148" s="2">
        <f t="shared" si="34"/>
        <v>0.99942083764800893</v>
      </c>
      <c r="H148" s="2">
        <f t="shared" si="35"/>
        <v>3.8580506160690975</v>
      </c>
      <c r="I148" s="28">
        <f t="shared" si="36"/>
        <v>221.78636886529219</v>
      </c>
      <c r="J148" s="28">
        <f t="shared" si="37"/>
        <v>661.38010561184524</v>
      </c>
      <c r="K148">
        <f t="shared" si="38"/>
        <v>452.38934211693021</v>
      </c>
      <c r="L148" s="2">
        <f t="shared" si="39"/>
        <v>96.197305370539169</v>
      </c>
      <c r="M148" s="2">
        <f t="shared" si="40"/>
        <v>356.19203674639107</v>
      </c>
      <c r="N148" s="2">
        <f t="shared" si="41"/>
        <v>202.01434127813226</v>
      </c>
      <c r="O148" s="2">
        <f t="shared" si="42"/>
        <v>9973.3770288989508</v>
      </c>
      <c r="P148" s="2">
        <f t="shared" si="43"/>
        <v>0.10632136570723499</v>
      </c>
      <c r="Q148" s="2">
        <f t="shared" si="44"/>
        <v>19.683931714638252</v>
      </c>
      <c r="R148" s="2">
        <v>7.8067301785966299</v>
      </c>
    </row>
    <row r="149" spans="1:18" x14ac:dyDescent="0.3">
      <c r="A149" s="2">
        <v>6</v>
      </c>
      <c r="B149" s="2">
        <v>0.48039635360209199</v>
      </c>
      <c r="C149" s="2">
        <f t="shared" si="30"/>
        <v>0.20631340702704426</v>
      </c>
      <c r="D149" s="2">
        <f t="shared" si="31"/>
        <v>0.79368659297295574</v>
      </c>
      <c r="E149" s="2">
        <f t="shared" si="32"/>
        <v>360.01689526219224</v>
      </c>
      <c r="F149" s="2">
        <f t="shared" si="33"/>
        <v>634.94927437836463</v>
      </c>
      <c r="G149" s="2">
        <f t="shared" si="34"/>
        <v>0.96967301302710807</v>
      </c>
      <c r="H149" s="2">
        <f t="shared" si="35"/>
        <v>3.8890643055674836</v>
      </c>
      <c r="I149" s="28">
        <f t="shared" si="36"/>
        <v>215.18488352920716</v>
      </c>
      <c r="J149" s="28">
        <f t="shared" si="37"/>
        <v>666.69673809728283</v>
      </c>
      <c r="K149">
        <f t="shared" si="38"/>
        <v>452.38934211693021</v>
      </c>
      <c r="L149" s="2">
        <f t="shared" si="39"/>
        <v>93.333986474867004</v>
      </c>
      <c r="M149" s="2">
        <f t="shared" si="40"/>
        <v>359.0553556420632</v>
      </c>
      <c r="N149" s="2">
        <f t="shared" si="41"/>
        <v>196.00137159722073</v>
      </c>
      <c r="O149" s="2">
        <f t="shared" si="42"/>
        <v>10053.54995797777</v>
      </c>
      <c r="P149" s="2">
        <f t="shared" si="43"/>
        <v>0.10315670351352213</v>
      </c>
      <c r="Q149" s="2">
        <f t="shared" si="44"/>
        <v>19.842164824323895</v>
      </c>
      <c r="R149" s="2">
        <v>7.9915380911719902</v>
      </c>
    </row>
    <row r="150" spans="1:18" x14ac:dyDescent="0.3">
      <c r="A150" s="2">
        <v>6</v>
      </c>
      <c r="B150" s="2">
        <v>0.46802612592086101</v>
      </c>
      <c r="C150" s="2">
        <f t="shared" si="30"/>
        <v>0.20175086835403921</v>
      </c>
      <c r="D150" s="2">
        <f t="shared" si="31"/>
        <v>0.79824913164596079</v>
      </c>
      <c r="E150" s="2">
        <f t="shared" si="32"/>
        <v>352.05526527779841</v>
      </c>
      <c r="F150" s="2">
        <f t="shared" si="33"/>
        <v>638.59930531676866</v>
      </c>
      <c r="G150" s="2">
        <f t="shared" si="34"/>
        <v>0.94822908126398431</v>
      </c>
      <c r="H150" s="2">
        <f t="shared" si="35"/>
        <v>3.9114207450652083</v>
      </c>
      <c r="I150" s="28">
        <f t="shared" si="36"/>
        <v>210.4261556932629</v>
      </c>
      <c r="J150" s="28">
        <f t="shared" si="37"/>
        <v>670.52927058260707</v>
      </c>
      <c r="K150">
        <f t="shared" si="38"/>
        <v>452.38934211693021</v>
      </c>
      <c r="L150" s="2">
        <f t="shared" si="39"/>
        <v>91.269942606203188</v>
      </c>
      <c r="M150" s="2">
        <f t="shared" si="40"/>
        <v>361.11939951072702</v>
      </c>
      <c r="N150" s="2">
        <f t="shared" si="41"/>
        <v>191.66687947302671</v>
      </c>
      <c r="O150" s="2">
        <f t="shared" si="42"/>
        <v>10111.343186300357</v>
      </c>
      <c r="P150" s="2">
        <f t="shared" si="43"/>
        <v>0.10087543417701961</v>
      </c>
      <c r="Q150" s="2">
        <f t="shared" si="44"/>
        <v>19.956228291149021</v>
      </c>
      <c r="R150" s="2">
        <v>8.1763533125968006</v>
      </c>
    </row>
    <row r="151" spans="1:18" x14ac:dyDescent="0.3">
      <c r="A151" s="2">
        <v>6</v>
      </c>
      <c r="B151" s="2">
        <v>0.44823376163088802</v>
      </c>
      <c r="C151" s="2">
        <f t="shared" si="30"/>
        <v>0.19437778804797268</v>
      </c>
      <c r="D151" s="2">
        <f t="shared" si="31"/>
        <v>0.80562221195202732</v>
      </c>
      <c r="E151" s="2">
        <f t="shared" si="32"/>
        <v>339.18924014371231</v>
      </c>
      <c r="F151" s="2">
        <f t="shared" si="33"/>
        <v>644.49776956162191</v>
      </c>
      <c r="G151" s="2">
        <f t="shared" si="34"/>
        <v>0.91357560382547165</v>
      </c>
      <c r="H151" s="2">
        <f t="shared" si="35"/>
        <v>3.9475488385649342</v>
      </c>
      <c r="I151" s="28">
        <f t="shared" si="36"/>
        <v>202.73603293403551</v>
      </c>
      <c r="J151" s="28">
        <f t="shared" si="37"/>
        <v>676.72265803970299</v>
      </c>
      <c r="K151">
        <f t="shared" si="38"/>
        <v>452.38934211693021</v>
      </c>
      <c r="L151" s="2">
        <f t="shared" si="39"/>
        <v>87.934439657166465</v>
      </c>
      <c r="M151" s="2">
        <f t="shared" si="40"/>
        <v>364.45490245976373</v>
      </c>
      <c r="N151" s="2">
        <f t="shared" si="41"/>
        <v>184.66232328004958</v>
      </c>
      <c r="O151" s="2">
        <f t="shared" si="42"/>
        <v>10204.737268873385</v>
      </c>
      <c r="P151" s="2">
        <f t="shared" si="43"/>
        <v>9.7188894023986339E-2</v>
      </c>
      <c r="Q151" s="2">
        <f t="shared" si="44"/>
        <v>20.140555298800685</v>
      </c>
      <c r="R151" s="2">
        <v>8.3611575707474408</v>
      </c>
    </row>
    <row r="152" spans="1:18" x14ac:dyDescent="0.3">
      <c r="A152" s="2">
        <v>6</v>
      </c>
      <c r="B152" s="2">
        <v>0.44081162502214899</v>
      </c>
      <c r="C152" s="2">
        <f t="shared" si="30"/>
        <v>0.19158947584039054</v>
      </c>
      <c r="D152" s="2">
        <f t="shared" si="31"/>
        <v>0.80841052415960946</v>
      </c>
      <c r="E152" s="2">
        <f t="shared" si="32"/>
        <v>334.32363534148152</v>
      </c>
      <c r="F152" s="2">
        <f t="shared" si="33"/>
        <v>646.72841932768756</v>
      </c>
      <c r="G152" s="2">
        <f t="shared" si="34"/>
        <v>0.90047053644983555</v>
      </c>
      <c r="H152" s="2">
        <f t="shared" si="35"/>
        <v>3.9612115683820868</v>
      </c>
      <c r="I152" s="28">
        <f t="shared" si="36"/>
        <v>199.82782330152733</v>
      </c>
      <c r="J152" s="28">
        <f t="shared" si="37"/>
        <v>679.06484029407193</v>
      </c>
      <c r="K152">
        <f t="shared" si="38"/>
        <v>452.38934211693021</v>
      </c>
      <c r="L152" s="2">
        <f t="shared" si="39"/>
        <v>86.673036931961775</v>
      </c>
      <c r="M152" s="2">
        <f t="shared" si="40"/>
        <v>365.71630518496846</v>
      </c>
      <c r="N152" s="2">
        <f t="shared" si="41"/>
        <v>182.01337755711972</v>
      </c>
      <c r="O152" s="2">
        <f t="shared" si="42"/>
        <v>10240.056545179117</v>
      </c>
      <c r="P152" s="2">
        <f t="shared" si="43"/>
        <v>9.5794737920195272E-2</v>
      </c>
      <c r="Q152" s="2">
        <f t="shared" si="44"/>
        <v>20.210263103990236</v>
      </c>
      <c r="R152" s="2">
        <v>8.5459801010216907</v>
      </c>
    </row>
    <row r="153" spans="1:18" x14ac:dyDescent="0.3">
      <c r="A153" s="2">
        <v>6</v>
      </c>
      <c r="B153" s="2">
        <v>0.41854521519593202</v>
      </c>
      <c r="C153" s="2">
        <f t="shared" si="30"/>
        <v>0.18314694733949055</v>
      </c>
      <c r="D153" s="2">
        <f t="shared" si="31"/>
        <v>0.81685305266050945</v>
      </c>
      <c r="E153" s="2">
        <f t="shared" si="32"/>
        <v>319.591423107411</v>
      </c>
      <c r="F153" s="2">
        <f t="shared" si="33"/>
        <v>653.48244212840757</v>
      </c>
      <c r="G153" s="2">
        <f t="shared" si="34"/>
        <v>0.8607906524956056</v>
      </c>
      <c r="H153" s="2">
        <f t="shared" si="35"/>
        <v>4.0025799580364962</v>
      </c>
      <c r="I153" s="28">
        <f t="shared" si="36"/>
        <v>191.02226607508865</v>
      </c>
      <c r="J153" s="28">
        <f t="shared" si="37"/>
        <v>686.1565642348279</v>
      </c>
      <c r="K153">
        <f t="shared" si="38"/>
        <v>452.38934211693021</v>
      </c>
      <c r="L153" s="2">
        <f t="shared" si="39"/>
        <v>82.853727017636189</v>
      </c>
      <c r="M153" s="2">
        <f t="shared" si="40"/>
        <v>369.53561509929403</v>
      </c>
      <c r="N153" s="2">
        <f t="shared" si="41"/>
        <v>173.99282673703601</v>
      </c>
      <c r="O153" s="2">
        <f t="shared" si="42"/>
        <v>10346.997222780234</v>
      </c>
      <c r="P153" s="2">
        <f t="shared" si="43"/>
        <v>9.1573473669745276E-2</v>
      </c>
      <c r="Q153" s="2">
        <f t="shared" si="44"/>
        <v>20.421326316512737</v>
      </c>
      <c r="R153" s="2">
        <v>8.7307807047476107</v>
      </c>
    </row>
    <row r="154" spans="1:18" x14ac:dyDescent="0.3">
      <c r="A154" s="2">
        <v>6</v>
      </c>
      <c r="B154" s="2">
        <v>0.41236010135531398</v>
      </c>
      <c r="C154" s="2">
        <f t="shared" si="30"/>
        <v>0.18078095234417169</v>
      </c>
      <c r="D154" s="2">
        <f t="shared" si="31"/>
        <v>0.81921904765582831</v>
      </c>
      <c r="E154" s="2">
        <f t="shared" si="32"/>
        <v>315.46276184057962</v>
      </c>
      <c r="F154" s="2">
        <f t="shared" si="33"/>
        <v>655.3752381246627</v>
      </c>
      <c r="G154" s="2">
        <f t="shared" si="34"/>
        <v>0.84967047601760692</v>
      </c>
      <c r="H154" s="2">
        <f t="shared" si="35"/>
        <v>4.0141733335135594</v>
      </c>
      <c r="I154" s="28">
        <f t="shared" si="36"/>
        <v>188.55453329497107</v>
      </c>
      <c r="J154" s="28">
        <f t="shared" si="37"/>
        <v>688.14400003089577</v>
      </c>
      <c r="K154">
        <f t="shared" si="38"/>
        <v>452.38934211693021</v>
      </c>
      <c r="L154" s="2">
        <f t="shared" si="39"/>
        <v>81.783376098251935</v>
      </c>
      <c r="M154" s="2">
        <f t="shared" si="40"/>
        <v>370.60596601867826</v>
      </c>
      <c r="N154" s="2">
        <f t="shared" si="41"/>
        <v>171.74508980632908</v>
      </c>
      <c r="O154" s="2">
        <f t="shared" si="42"/>
        <v>10376.967048522991</v>
      </c>
      <c r="P154" s="2">
        <f t="shared" si="43"/>
        <v>9.0390476172085843E-2</v>
      </c>
      <c r="Q154" s="2">
        <f t="shared" si="44"/>
        <v>20.480476191395709</v>
      </c>
      <c r="R154" s="2">
        <v>8.9156050622342207</v>
      </c>
    </row>
    <row r="155" spans="1:18" x14ac:dyDescent="0.3">
      <c r="A155" s="2">
        <v>6</v>
      </c>
      <c r="B155" s="2">
        <v>0.39009369152909501</v>
      </c>
      <c r="C155" s="2">
        <f t="shared" si="30"/>
        <v>0.1721873214237114</v>
      </c>
      <c r="D155" s="2">
        <f t="shared" si="31"/>
        <v>0.8278126785762886</v>
      </c>
      <c r="E155" s="2">
        <f t="shared" si="32"/>
        <v>300.46687588437641</v>
      </c>
      <c r="F155" s="2">
        <f t="shared" si="33"/>
        <v>662.25014286103089</v>
      </c>
      <c r="G155" s="2">
        <f t="shared" si="34"/>
        <v>0.80928041069144363</v>
      </c>
      <c r="H155" s="2">
        <f t="shared" si="35"/>
        <v>4.0562821250238148</v>
      </c>
      <c r="I155" s="28">
        <f t="shared" si="36"/>
        <v>179.59137624493098</v>
      </c>
      <c r="J155" s="28">
        <f t="shared" si="37"/>
        <v>695.36265000408241</v>
      </c>
      <c r="K155">
        <f t="shared" si="38"/>
        <v>452.38934211693021</v>
      </c>
      <c r="L155" s="2">
        <f t="shared" si="39"/>
        <v>77.895709059749208</v>
      </c>
      <c r="M155" s="2">
        <f t="shared" si="40"/>
        <v>374.493633057181</v>
      </c>
      <c r="N155" s="2">
        <f t="shared" si="41"/>
        <v>163.58098902547334</v>
      </c>
      <c r="O155" s="2">
        <f t="shared" si="42"/>
        <v>10485.821725601068</v>
      </c>
      <c r="P155" s="2">
        <f t="shared" si="43"/>
        <v>8.6093660711855702E-2</v>
      </c>
      <c r="Q155" s="2">
        <f t="shared" si="44"/>
        <v>20.695316964407215</v>
      </c>
      <c r="R155" s="2">
        <v>9.1004056659601407</v>
      </c>
    </row>
    <row r="156" spans="1:18" x14ac:dyDescent="0.3">
      <c r="A156" s="2">
        <v>6</v>
      </c>
      <c r="B156" s="2">
        <v>0.386382623224726</v>
      </c>
      <c r="C156" s="2">
        <f t="shared" si="30"/>
        <v>0.17074337964703024</v>
      </c>
      <c r="D156" s="2">
        <f t="shared" si="31"/>
        <v>0.82925662035296976</v>
      </c>
      <c r="E156" s="2">
        <f t="shared" si="32"/>
        <v>297.94719748406777</v>
      </c>
      <c r="F156" s="2">
        <f t="shared" si="33"/>
        <v>663.40529628237584</v>
      </c>
      <c r="G156" s="2">
        <f t="shared" si="34"/>
        <v>0.80249388434104219</v>
      </c>
      <c r="H156" s="2">
        <f t="shared" si="35"/>
        <v>4.0633574397295522</v>
      </c>
      <c r="I156" s="28">
        <f t="shared" si="36"/>
        <v>178.08534497185255</v>
      </c>
      <c r="J156" s="28">
        <f t="shared" si="37"/>
        <v>696.57556109649465</v>
      </c>
      <c r="K156">
        <f t="shared" si="38"/>
        <v>452.38934211693021</v>
      </c>
      <c r="L156" s="2">
        <f t="shared" si="39"/>
        <v>77.242485189341267</v>
      </c>
      <c r="M156" s="2">
        <f t="shared" si="40"/>
        <v>375.14685692758894</v>
      </c>
      <c r="N156" s="2">
        <f t="shared" si="41"/>
        <v>162.20921889761667</v>
      </c>
      <c r="O156" s="2">
        <f t="shared" si="42"/>
        <v>10504.11199397249</v>
      </c>
      <c r="P156" s="2">
        <f t="shared" si="43"/>
        <v>8.5371689823515118E-2</v>
      </c>
      <c r="Q156" s="2">
        <f t="shared" si="44"/>
        <v>20.731415508824245</v>
      </c>
      <c r="R156" s="2">
        <v>9.2852336778714708</v>
      </c>
    </row>
    <row r="157" spans="1:18" x14ac:dyDescent="0.3">
      <c r="A157" s="2">
        <v>6</v>
      </c>
      <c r="B157" s="2">
        <v>0.376486441079739</v>
      </c>
      <c r="C157" s="2">
        <f t="shared" si="30"/>
        <v>0.16687641426761368</v>
      </c>
      <c r="D157" s="2">
        <f t="shared" si="31"/>
        <v>0.83312358573238632</v>
      </c>
      <c r="E157" s="2">
        <f t="shared" si="32"/>
        <v>291.19934289698585</v>
      </c>
      <c r="F157" s="2">
        <f t="shared" si="33"/>
        <v>666.49886858590901</v>
      </c>
      <c r="G157" s="2">
        <f t="shared" si="34"/>
        <v>0.78431914705778438</v>
      </c>
      <c r="H157" s="2">
        <f t="shared" si="35"/>
        <v>4.0823055700886934</v>
      </c>
      <c r="I157" s="28">
        <f t="shared" si="36"/>
        <v>174.05210008112107</v>
      </c>
      <c r="J157" s="28">
        <f t="shared" si="37"/>
        <v>699.82381201520445</v>
      </c>
      <c r="K157">
        <f t="shared" si="38"/>
        <v>452.38934211693021</v>
      </c>
      <c r="L157" s="2">
        <f t="shared" si="39"/>
        <v>75.493111265358053</v>
      </c>
      <c r="M157" s="2">
        <f t="shared" si="40"/>
        <v>376.89623085157217</v>
      </c>
      <c r="N157" s="2">
        <f t="shared" si="41"/>
        <v>158.5355336572519</v>
      </c>
      <c r="O157" s="2">
        <f t="shared" si="42"/>
        <v>10553.094463844021</v>
      </c>
      <c r="P157" s="2">
        <f t="shared" si="43"/>
        <v>8.3438207133806841E-2</v>
      </c>
      <c r="Q157" s="2">
        <f t="shared" si="44"/>
        <v>20.828089643309657</v>
      </c>
      <c r="R157" s="2">
        <v>9.4700525537210005</v>
      </c>
    </row>
    <row r="158" spans="1:18" x14ac:dyDescent="0.3">
      <c r="A158" s="2">
        <v>6</v>
      </c>
      <c r="B158" s="2">
        <v>0.35916812232601403</v>
      </c>
      <c r="C158" s="2">
        <f t="shared" si="30"/>
        <v>0.16005116824550447</v>
      </c>
      <c r="D158" s="2">
        <f t="shared" si="31"/>
        <v>0.83994883175449553</v>
      </c>
      <c r="E158" s="2">
        <f t="shared" si="32"/>
        <v>279.28928858840533</v>
      </c>
      <c r="F158" s="2">
        <f t="shared" si="33"/>
        <v>671.95906540359647</v>
      </c>
      <c r="G158" s="2">
        <f t="shared" si="34"/>
        <v>0.75224049075387101</v>
      </c>
      <c r="H158" s="2">
        <f t="shared" si="35"/>
        <v>4.115749275597028</v>
      </c>
      <c r="I158" s="28">
        <f t="shared" si="36"/>
        <v>166.93336848006118</v>
      </c>
      <c r="J158" s="28">
        <f t="shared" si="37"/>
        <v>705.55701867377627</v>
      </c>
      <c r="K158">
        <f t="shared" si="38"/>
        <v>452.38934211693021</v>
      </c>
      <c r="L158" s="2">
        <f t="shared" si="39"/>
        <v>72.405442707629874</v>
      </c>
      <c r="M158" s="2">
        <f t="shared" si="40"/>
        <v>379.98389940930031</v>
      </c>
      <c r="N158" s="2">
        <f t="shared" si="41"/>
        <v>152.05142968602274</v>
      </c>
      <c r="O158" s="2">
        <f t="shared" si="42"/>
        <v>10639.549183460409</v>
      </c>
      <c r="P158" s="2">
        <f t="shared" si="43"/>
        <v>8.0025584122752236E-2</v>
      </c>
      <c r="Q158" s="2">
        <f t="shared" si="44"/>
        <v>20.99872079386239</v>
      </c>
      <c r="R158" s="2">
        <v>9.6548604662963697</v>
      </c>
    </row>
    <row r="159" spans="1:18" x14ac:dyDescent="0.3">
      <c r="A159" s="2">
        <v>6</v>
      </c>
      <c r="B159" s="2">
        <v>0.35916812232601403</v>
      </c>
      <c r="C159" s="2">
        <f t="shared" si="30"/>
        <v>0.16005116824550447</v>
      </c>
      <c r="D159" s="2">
        <f t="shared" si="31"/>
        <v>0.83994883175449553</v>
      </c>
      <c r="E159" s="2">
        <f t="shared" si="32"/>
        <v>279.28928858840533</v>
      </c>
      <c r="F159" s="2">
        <f t="shared" si="33"/>
        <v>671.95906540359647</v>
      </c>
      <c r="G159" s="2">
        <f t="shared" si="34"/>
        <v>0.75224049075387101</v>
      </c>
      <c r="H159" s="2">
        <f t="shared" si="35"/>
        <v>4.115749275597028</v>
      </c>
      <c r="I159" s="28">
        <f t="shared" si="36"/>
        <v>166.93336848006118</v>
      </c>
      <c r="J159" s="28">
        <f t="shared" si="37"/>
        <v>705.55701867377627</v>
      </c>
      <c r="K159">
        <f t="shared" si="38"/>
        <v>452.38934211693021</v>
      </c>
      <c r="L159" s="2">
        <f t="shared" si="39"/>
        <v>72.405442707629874</v>
      </c>
      <c r="M159" s="2">
        <f t="shared" si="40"/>
        <v>379.98389940930031</v>
      </c>
      <c r="N159" s="2">
        <f t="shared" si="41"/>
        <v>152.05142968602274</v>
      </c>
      <c r="O159" s="2">
        <f t="shared" si="42"/>
        <v>10639.549183460409</v>
      </c>
      <c r="P159" s="2">
        <f t="shared" si="43"/>
        <v>8.0025584122752236E-2</v>
      </c>
      <c r="Q159" s="2">
        <f t="shared" si="44"/>
        <v>20.99872079386239</v>
      </c>
      <c r="R159" s="2">
        <v>9.8396939598447801</v>
      </c>
    </row>
    <row r="160" spans="1:18" x14ac:dyDescent="0.3">
      <c r="A160" s="2">
        <v>6</v>
      </c>
      <c r="B160" s="2">
        <v>0.343292996801768</v>
      </c>
      <c r="C160" s="2">
        <f t="shared" si="30"/>
        <v>0.15372904554317024</v>
      </c>
      <c r="D160" s="2">
        <f t="shared" si="31"/>
        <v>0.84627095445682976</v>
      </c>
      <c r="E160" s="2">
        <f t="shared" si="32"/>
        <v>268.25718447283208</v>
      </c>
      <c r="F160" s="2">
        <f t="shared" si="33"/>
        <v>677.01676356546386</v>
      </c>
      <c r="G160" s="2">
        <f t="shared" si="34"/>
        <v>0.72252651405290014</v>
      </c>
      <c r="H160" s="2">
        <f t="shared" si="35"/>
        <v>4.1467276768384664</v>
      </c>
      <c r="I160" s="28">
        <f t="shared" si="36"/>
        <v>160.33939450152656</v>
      </c>
      <c r="J160" s="28">
        <f t="shared" si="37"/>
        <v>710.86760174373705</v>
      </c>
      <c r="K160">
        <f t="shared" si="38"/>
        <v>452.38934211693021</v>
      </c>
      <c r="L160" s="2">
        <f t="shared" si="39"/>
        <v>69.545381777538381</v>
      </c>
      <c r="M160" s="2">
        <f t="shared" si="40"/>
        <v>382.8439603393918</v>
      </c>
      <c r="N160" s="2">
        <f t="shared" si="41"/>
        <v>146.04530173283061</v>
      </c>
      <c r="O160" s="2">
        <f t="shared" si="42"/>
        <v>10719.630889502971</v>
      </c>
      <c r="P160" s="2">
        <f t="shared" si="43"/>
        <v>7.686452277158512E-2</v>
      </c>
      <c r="Q160" s="2">
        <f t="shared" si="44"/>
        <v>21.156773861420746</v>
      </c>
      <c r="R160" s="2">
        <v>9.9824963919978007</v>
      </c>
    </row>
    <row r="161" spans="1:18" x14ac:dyDescent="0.3">
      <c r="A161" s="2">
        <v>4</v>
      </c>
      <c r="B161" s="2">
        <v>9.6257056783372494</v>
      </c>
      <c r="C161" s="2">
        <f t="shared" si="30"/>
        <v>0.97470102285155347</v>
      </c>
      <c r="D161" s="2">
        <f t="shared" si="31"/>
        <v>2.5298977148446498E-2</v>
      </c>
      <c r="E161" s="2">
        <f t="shared" si="32"/>
        <v>1700.8532848759608</v>
      </c>
      <c r="F161" s="2">
        <f t="shared" si="33"/>
        <v>20.239181718757198</v>
      </c>
      <c r="G161" s="2">
        <f t="shared" si="34"/>
        <v>4.5810948074023017</v>
      </c>
      <c r="H161" s="2">
        <f t="shared" si="35"/>
        <v>0.12396498802738785</v>
      </c>
      <c r="I161" s="28">
        <f t="shared" si="36"/>
        <v>1016.6131668341702</v>
      </c>
      <c r="J161" s="28">
        <f t="shared" si="37"/>
        <v>21.251140804695059</v>
      </c>
      <c r="K161">
        <f t="shared" si="38"/>
        <v>201.06192982974676</v>
      </c>
      <c r="L161" s="2">
        <f t="shared" si="39"/>
        <v>195.97526866156144</v>
      </c>
      <c r="M161" s="2">
        <f t="shared" si="40"/>
        <v>5.0866611681853167</v>
      </c>
      <c r="N161" s="2">
        <f t="shared" si="41"/>
        <v>411.54806418927905</v>
      </c>
      <c r="O161" s="2">
        <f t="shared" si="42"/>
        <v>142.42651270918887</v>
      </c>
      <c r="P161" s="2">
        <f t="shared" si="43"/>
        <v>0.48735051142577673</v>
      </c>
      <c r="Q161" s="2">
        <f t="shared" si="44"/>
        <v>0.63247442871116244</v>
      </c>
      <c r="R161" s="2">
        <v>4.0403404704112397E-2</v>
      </c>
    </row>
    <row r="162" spans="1:18" x14ac:dyDescent="0.3">
      <c r="A162" s="2">
        <v>4</v>
      </c>
      <c r="B162" s="2">
        <v>9.3308819186012109</v>
      </c>
      <c r="C162" s="2">
        <f t="shared" si="30"/>
        <v>0.97298510217772693</v>
      </c>
      <c r="D162" s="2">
        <f t="shared" si="31"/>
        <v>2.7014897822273037E-2</v>
      </c>
      <c r="E162" s="2">
        <f t="shared" si="32"/>
        <v>1697.8590033001335</v>
      </c>
      <c r="F162" s="2">
        <f t="shared" si="33"/>
        <v>21.611918257818431</v>
      </c>
      <c r="G162" s="2">
        <f t="shared" si="34"/>
        <v>4.5730299802353169</v>
      </c>
      <c r="H162" s="2">
        <f t="shared" si="35"/>
        <v>0.1323729993291379</v>
      </c>
      <c r="I162" s="28">
        <f t="shared" si="36"/>
        <v>1014.8234615713692</v>
      </c>
      <c r="J162" s="28">
        <f t="shared" si="37"/>
        <v>22.692514170709352</v>
      </c>
      <c r="K162">
        <f t="shared" si="38"/>
        <v>201.06192982974676</v>
      </c>
      <c r="L162" s="2">
        <f t="shared" si="39"/>
        <v>195.63026233944711</v>
      </c>
      <c r="M162" s="2">
        <f t="shared" si="40"/>
        <v>5.43166749029964</v>
      </c>
      <c r="N162" s="2">
        <f t="shared" si="41"/>
        <v>410.82355091283898</v>
      </c>
      <c r="O162" s="2">
        <f t="shared" si="42"/>
        <v>152.08668972838993</v>
      </c>
      <c r="P162" s="2">
        <f t="shared" si="43"/>
        <v>0.48649255108886347</v>
      </c>
      <c r="Q162" s="2">
        <f t="shared" si="44"/>
        <v>0.67537244555682596</v>
      </c>
      <c r="R162" s="2">
        <v>9.03770536956163E-2</v>
      </c>
    </row>
    <row r="163" spans="1:18" x14ac:dyDescent="0.3">
      <c r="A163" s="2">
        <v>4</v>
      </c>
      <c r="B163" s="2">
        <v>9.0315224087153894</v>
      </c>
      <c r="C163" s="2">
        <f t="shared" si="30"/>
        <v>0.97108025172113799</v>
      </c>
      <c r="D163" s="2">
        <f t="shared" si="31"/>
        <v>2.8919748278862047E-2</v>
      </c>
      <c r="E163" s="2">
        <f t="shared" si="32"/>
        <v>1694.5350392533858</v>
      </c>
      <c r="F163" s="2">
        <f t="shared" si="33"/>
        <v>23.135798623089638</v>
      </c>
      <c r="G163" s="2">
        <f t="shared" si="34"/>
        <v>4.5640771830893483</v>
      </c>
      <c r="H163" s="2">
        <f t="shared" si="35"/>
        <v>0.14170676656642403</v>
      </c>
      <c r="I163" s="28">
        <f t="shared" si="36"/>
        <v>1012.836702545147</v>
      </c>
      <c r="J163" s="28">
        <f t="shared" si="37"/>
        <v>24.292588554244119</v>
      </c>
      <c r="K163">
        <f t="shared" si="38"/>
        <v>201.06192982974676</v>
      </c>
      <c r="L163" s="2">
        <f t="shared" si="39"/>
        <v>195.24726943060827</v>
      </c>
      <c r="M163" s="2">
        <f t="shared" si="40"/>
        <v>5.8146603991385009</v>
      </c>
      <c r="N163" s="2">
        <f t="shared" si="41"/>
        <v>410.01926580427738</v>
      </c>
      <c r="O163" s="2">
        <f t="shared" si="42"/>
        <v>162.81049117587801</v>
      </c>
      <c r="P163" s="2">
        <f t="shared" si="43"/>
        <v>0.48554012586056899</v>
      </c>
      <c r="Q163" s="2">
        <f t="shared" si="44"/>
        <v>0.72299370697155119</v>
      </c>
      <c r="R163" s="2">
        <v>0.14034400290846399</v>
      </c>
    </row>
    <row r="164" spans="1:18" x14ac:dyDescent="0.3">
      <c r="A164" s="2">
        <v>4</v>
      </c>
      <c r="B164" s="2">
        <v>8.7321628988295608</v>
      </c>
      <c r="C164" s="2">
        <f t="shared" si="30"/>
        <v>0.96899202433212717</v>
      </c>
      <c r="D164" s="2">
        <f t="shared" si="31"/>
        <v>3.1007975667872823E-2</v>
      </c>
      <c r="E164" s="2">
        <f t="shared" si="32"/>
        <v>1690.8910824595619</v>
      </c>
      <c r="F164" s="2">
        <f t="shared" si="33"/>
        <v>24.80638053429826</v>
      </c>
      <c r="G164" s="2">
        <f t="shared" si="34"/>
        <v>4.5542625143609978</v>
      </c>
      <c r="H164" s="2">
        <f t="shared" si="35"/>
        <v>0.15193908077257684</v>
      </c>
      <c r="I164" s="28">
        <f t="shared" si="36"/>
        <v>1010.6586813784087</v>
      </c>
      <c r="J164" s="28">
        <f t="shared" si="37"/>
        <v>26.04669956101317</v>
      </c>
      <c r="K164">
        <f t="shared" si="38"/>
        <v>201.06192982974676</v>
      </c>
      <c r="L164" s="2">
        <f t="shared" si="39"/>
        <v>194.82740640185042</v>
      </c>
      <c r="M164" s="2">
        <f t="shared" si="40"/>
        <v>6.2345234278963408</v>
      </c>
      <c r="N164" s="2">
        <f t="shared" si="41"/>
        <v>409.13755344388591</v>
      </c>
      <c r="O164" s="2">
        <f t="shared" si="42"/>
        <v>174.56665598109754</v>
      </c>
      <c r="P164" s="2">
        <f t="shared" si="43"/>
        <v>0.48449601216606358</v>
      </c>
      <c r="Q164" s="2">
        <f t="shared" si="44"/>
        <v>0.77519939169682062</v>
      </c>
      <c r="R164" s="2">
        <v>0.19031095212131199</v>
      </c>
    </row>
    <row r="165" spans="1:18" x14ac:dyDescent="0.3">
      <c r="A165" s="2">
        <v>4</v>
      </c>
      <c r="B165" s="2">
        <v>8.4373391390935204</v>
      </c>
      <c r="C165" s="2">
        <f t="shared" si="30"/>
        <v>0.96673423281491533</v>
      </c>
      <c r="D165" s="2">
        <f t="shared" si="31"/>
        <v>3.3265767185084623E-2</v>
      </c>
      <c r="E165" s="2">
        <f t="shared" si="32"/>
        <v>1686.9512362620274</v>
      </c>
      <c r="F165" s="2">
        <f t="shared" si="33"/>
        <v>26.612613748067698</v>
      </c>
      <c r="G165" s="2">
        <f t="shared" si="34"/>
        <v>4.5436508942301019</v>
      </c>
      <c r="H165" s="2">
        <f t="shared" si="35"/>
        <v>0.16300225920691466</v>
      </c>
      <c r="I165" s="28">
        <f t="shared" si="36"/>
        <v>1008.3038048259567</v>
      </c>
      <c r="J165" s="28">
        <f t="shared" si="37"/>
        <v>27.943244435471083</v>
      </c>
      <c r="K165">
        <f t="shared" si="38"/>
        <v>201.06192982974676</v>
      </c>
      <c r="L165" s="2">
        <f t="shared" si="39"/>
        <v>194.37345048224657</v>
      </c>
      <c r="M165" s="2">
        <f t="shared" si="40"/>
        <v>6.6884793475001771</v>
      </c>
      <c r="N165" s="2">
        <f t="shared" si="41"/>
        <v>408.18424601271784</v>
      </c>
      <c r="O165" s="2">
        <f t="shared" si="42"/>
        <v>187.27742173000496</v>
      </c>
      <c r="P165" s="2">
        <f t="shared" si="43"/>
        <v>0.48336711640745766</v>
      </c>
      <c r="Q165" s="2">
        <f t="shared" si="44"/>
        <v>0.83164417962711557</v>
      </c>
      <c r="R165" s="2">
        <v>0.24028460111281599</v>
      </c>
    </row>
    <row r="166" spans="1:18" x14ac:dyDescent="0.3">
      <c r="A166" s="2">
        <v>4</v>
      </c>
      <c r="B166" s="2">
        <v>8.09197416340273</v>
      </c>
      <c r="C166" s="2">
        <f t="shared" si="30"/>
        <v>0.96380168605641503</v>
      </c>
      <c r="D166" s="2">
        <f t="shared" si="31"/>
        <v>3.6198313943584942E-2</v>
      </c>
      <c r="E166" s="2">
        <f t="shared" si="32"/>
        <v>1681.8339421684443</v>
      </c>
      <c r="F166" s="2">
        <f t="shared" si="33"/>
        <v>28.958651154867955</v>
      </c>
      <c r="G166" s="2">
        <f t="shared" si="34"/>
        <v>4.529867924465151</v>
      </c>
      <c r="H166" s="2">
        <f t="shared" si="35"/>
        <v>0.17737173832356623</v>
      </c>
      <c r="I166" s="28">
        <f t="shared" si="36"/>
        <v>1005.2451585568409</v>
      </c>
      <c r="J166" s="28">
        <f t="shared" si="37"/>
        <v>30.406583712611351</v>
      </c>
      <c r="K166">
        <f t="shared" si="38"/>
        <v>201.06192982974676</v>
      </c>
      <c r="L166" s="2">
        <f t="shared" si="39"/>
        <v>193.78382697166654</v>
      </c>
      <c r="M166" s="2">
        <f t="shared" si="40"/>
        <v>7.278102858080219</v>
      </c>
      <c r="N166" s="2">
        <f t="shared" si="41"/>
        <v>406.94603664049976</v>
      </c>
      <c r="O166" s="2">
        <f t="shared" si="42"/>
        <v>203.78688002624614</v>
      </c>
      <c r="P166" s="2">
        <f t="shared" si="43"/>
        <v>0.48190084302820752</v>
      </c>
      <c r="Q166" s="2">
        <f t="shared" si="44"/>
        <v>0.90495784858962358</v>
      </c>
      <c r="R166" s="2">
        <v>0.28778316044672497</v>
      </c>
    </row>
    <row r="167" spans="1:18" x14ac:dyDescent="0.3">
      <c r="A167" s="2">
        <v>4</v>
      </c>
      <c r="B167" s="2">
        <v>7.7547087415508402</v>
      </c>
      <c r="C167" s="2">
        <f t="shared" si="30"/>
        <v>0.96059563292946937</v>
      </c>
      <c r="D167" s="2">
        <f t="shared" si="31"/>
        <v>3.9404367070530633E-2</v>
      </c>
      <c r="E167" s="2">
        <f t="shared" si="32"/>
        <v>1676.239379461924</v>
      </c>
      <c r="F167" s="2">
        <f t="shared" si="33"/>
        <v>31.523493656424506</v>
      </c>
      <c r="G167" s="2">
        <f t="shared" si="34"/>
        <v>4.5147994747685063</v>
      </c>
      <c r="H167" s="2">
        <f t="shared" si="35"/>
        <v>0.19308139864560012</v>
      </c>
      <c r="I167" s="28">
        <f t="shared" si="36"/>
        <v>1001.9012451454365</v>
      </c>
      <c r="J167" s="28">
        <f t="shared" si="37"/>
        <v>33.099668339245731</v>
      </c>
      <c r="K167">
        <f t="shared" si="38"/>
        <v>201.06192982974676</v>
      </c>
      <c r="L167" s="2">
        <f t="shared" si="39"/>
        <v>193.13921174282615</v>
      </c>
      <c r="M167" s="2">
        <f t="shared" si="40"/>
        <v>7.9227180869206135</v>
      </c>
      <c r="N167" s="2">
        <f t="shared" si="41"/>
        <v>405.59234465993495</v>
      </c>
      <c r="O167" s="2">
        <f t="shared" si="42"/>
        <v>221.83610643377719</v>
      </c>
      <c r="P167" s="2">
        <f t="shared" si="43"/>
        <v>0.48029781646473468</v>
      </c>
      <c r="Q167" s="2">
        <f t="shared" si="44"/>
        <v>0.98510917676326581</v>
      </c>
      <c r="R167" s="2">
        <v>0.34009455363338598</v>
      </c>
    </row>
    <row r="168" spans="1:18" x14ac:dyDescent="0.3">
      <c r="A168" s="2">
        <v>4</v>
      </c>
      <c r="B168" s="2">
        <v>7.4281347307662999</v>
      </c>
      <c r="C168" s="2">
        <f t="shared" si="30"/>
        <v>0.95712008472704058</v>
      </c>
      <c r="D168" s="2">
        <f t="shared" si="31"/>
        <v>4.2879915272959444E-2</v>
      </c>
      <c r="E168" s="2">
        <f t="shared" si="32"/>
        <v>1670.1745478486857</v>
      </c>
      <c r="F168" s="2">
        <f t="shared" si="33"/>
        <v>34.303932218367557</v>
      </c>
      <c r="G168" s="2">
        <f t="shared" si="34"/>
        <v>4.4984643982170907</v>
      </c>
      <c r="H168" s="2">
        <f t="shared" si="35"/>
        <v>0.21011158483750128</v>
      </c>
      <c r="I168" s="28">
        <f t="shared" si="36"/>
        <v>998.27624837030328</v>
      </c>
      <c r="J168" s="28">
        <f t="shared" si="37"/>
        <v>36.019128829285933</v>
      </c>
      <c r="K168">
        <f t="shared" si="38"/>
        <v>201.06192982974676</v>
      </c>
      <c r="L168" s="2">
        <f t="shared" si="39"/>
        <v>192.44041131402952</v>
      </c>
      <c r="M168" s="2">
        <f t="shared" si="40"/>
        <v>8.6215185157172574</v>
      </c>
      <c r="N168" s="2">
        <f t="shared" si="41"/>
        <v>404.12486375946202</v>
      </c>
      <c r="O168" s="2">
        <f t="shared" si="42"/>
        <v>241.40251844008321</v>
      </c>
      <c r="P168" s="2">
        <f t="shared" si="43"/>
        <v>0.47856004236352029</v>
      </c>
      <c r="Q168" s="2">
        <f t="shared" si="44"/>
        <v>1.0719978818239861</v>
      </c>
      <c r="R168" s="2">
        <v>0.39002130417430098</v>
      </c>
    </row>
    <row r="169" spans="1:18" x14ac:dyDescent="0.3">
      <c r="A169" s="2">
        <v>4</v>
      </c>
      <c r="B169" s="2">
        <v>7.1015607199817703</v>
      </c>
      <c r="C169" s="2">
        <f t="shared" si="30"/>
        <v>0.9532234854633066</v>
      </c>
      <c r="D169" s="2">
        <f t="shared" si="31"/>
        <v>4.6776514536693445E-2</v>
      </c>
      <c r="E169" s="2">
        <f t="shared" si="32"/>
        <v>1663.37498213347</v>
      </c>
      <c r="F169" s="2">
        <f t="shared" si="33"/>
        <v>37.421211629354758</v>
      </c>
      <c r="G169" s="2">
        <f t="shared" si="34"/>
        <v>4.4801503816775412</v>
      </c>
      <c r="H169" s="2">
        <f t="shared" si="35"/>
        <v>0.22920492122979791</v>
      </c>
      <c r="I169" s="28">
        <f t="shared" si="36"/>
        <v>994.21209533822878</v>
      </c>
      <c r="J169" s="28">
        <f t="shared" si="37"/>
        <v>39.292272210822496</v>
      </c>
      <c r="K169">
        <f t="shared" si="38"/>
        <v>201.06192982974676</v>
      </c>
      <c r="L169" s="2">
        <f t="shared" si="39"/>
        <v>191.65695354628997</v>
      </c>
      <c r="M169" s="2">
        <f t="shared" si="40"/>
        <v>9.4049762834567865</v>
      </c>
      <c r="N169" s="2">
        <f t="shared" si="41"/>
        <v>402.47960244720895</v>
      </c>
      <c r="O169" s="2">
        <f t="shared" si="42"/>
        <v>263.33933593679001</v>
      </c>
      <c r="P169" s="2">
        <f t="shared" si="43"/>
        <v>0.4766117427316533</v>
      </c>
      <c r="Q169" s="2">
        <f t="shared" si="44"/>
        <v>1.1694128634173362</v>
      </c>
      <c r="R169" s="2">
        <v>0.43994805471521597</v>
      </c>
    </row>
    <row r="170" spans="1:18" x14ac:dyDescent="0.3">
      <c r="A170" s="2">
        <v>4</v>
      </c>
      <c r="B170" s="2">
        <v>6.77498670919723</v>
      </c>
      <c r="C170" s="2">
        <f t="shared" si="30"/>
        <v>0.94884009320731932</v>
      </c>
      <c r="D170" s="2">
        <f t="shared" si="31"/>
        <v>5.1159906792680697E-2</v>
      </c>
      <c r="E170" s="2">
        <f t="shared" si="32"/>
        <v>1655.7259626467721</v>
      </c>
      <c r="F170" s="2">
        <f t="shared" si="33"/>
        <v>40.927925434144555</v>
      </c>
      <c r="G170" s="2">
        <f t="shared" si="34"/>
        <v>4.4595484380744006</v>
      </c>
      <c r="H170" s="2">
        <f t="shared" si="35"/>
        <v>0.25068354328413545</v>
      </c>
      <c r="I170" s="28">
        <f t="shared" si="36"/>
        <v>989.64021721523409</v>
      </c>
      <c r="J170" s="28">
        <f t="shared" si="37"/>
        <v>42.974321705851786</v>
      </c>
      <c r="K170">
        <f t="shared" si="38"/>
        <v>201.06192982974676</v>
      </c>
      <c r="L170" s="2">
        <f t="shared" si="39"/>
        <v>190.77562024010041</v>
      </c>
      <c r="M170" s="2">
        <f t="shared" si="40"/>
        <v>10.286309589646351</v>
      </c>
      <c r="N170" s="2">
        <f t="shared" si="41"/>
        <v>400.62880250421085</v>
      </c>
      <c r="O170" s="2">
        <f t="shared" si="42"/>
        <v>288.01666851009782</v>
      </c>
      <c r="P170" s="2">
        <f t="shared" si="43"/>
        <v>0.47442004660365966</v>
      </c>
      <c r="Q170" s="2">
        <f t="shared" si="44"/>
        <v>1.2789976698170173</v>
      </c>
      <c r="R170" s="2">
        <v>0.48987480525613097</v>
      </c>
    </row>
    <row r="171" spans="1:18" x14ac:dyDescent="0.3">
      <c r="A171" s="2">
        <v>4</v>
      </c>
      <c r="B171" s="2">
        <v>6.4484126984126897</v>
      </c>
      <c r="C171" s="2">
        <f t="shared" si="30"/>
        <v>0.94389145341958769</v>
      </c>
      <c r="D171" s="2">
        <f t="shared" si="31"/>
        <v>5.6108546580412262E-2</v>
      </c>
      <c r="E171" s="2">
        <f t="shared" si="32"/>
        <v>1647.0905862171805</v>
      </c>
      <c r="F171" s="2">
        <f t="shared" si="33"/>
        <v>44.886837264329813</v>
      </c>
      <c r="G171" s="2">
        <f t="shared" si="34"/>
        <v>4.4362898310720622</v>
      </c>
      <c r="H171" s="2">
        <f t="shared" si="35"/>
        <v>0.2749318782440201</v>
      </c>
      <c r="I171" s="28">
        <f t="shared" si="36"/>
        <v>984.47878591662993</v>
      </c>
      <c r="J171" s="28">
        <f t="shared" si="37"/>
        <v>47.131179127546304</v>
      </c>
      <c r="K171">
        <f t="shared" si="38"/>
        <v>201.06192982974676</v>
      </c>
      <c r="L171" s="2">
        <f t="shared" si="39"/>
        <v>189.78063717434682</v>
      </c>
      <c r="M171" s="2">
        <f t="shared" si="40"/>
        <v>11.281292655399927</v>
      </c>
      <c r="N171" s="2">
        <f t="shared" si="41"/>
        <v>398.53933806612832</v>
      </c>
      <c r="O171" s="2">
        <f t="shared" si="42"/>
        <v>315.87619435119797</v>
      </c>
      <c r="P171" s="2">
        <f t="shared" si="43"/>
        <v>0.47194572670979384</v>
      </c>
      <c r="Q171" s="2">
        <f t="shared" si="44"/>
        <v>1.4027136645103067</v>
      </c>
      <c r="R171" s="2">
        <v>0.53980155579704603</v>
      </c>
    </row>
    <row r="172" spans="1:18" x14ac:dyDescent="0.3">
      <c r="A172" s="2">
        <v>4</v>
      </c>
      <c r="B172" s="2">
        <v>6.1218386876281503</v>
      </c>
      <c r="C172" s="2">
        <f t="shared" si="30"/>
        <v>0.93828343602484432</v>
      </c>
      <c r="D172" s="2">
        <f t="shared" si="31"/>
        <v>6.1716563975155639E-2</v>
      </c>
      <c r="E172" s="2">
        <f t="shared" si="32"/>
        <v>1637.3045958633534</v>
      </c>
      <c r="F172" s="2">
        <f t="shared" si="33"/>
        <v>49.373251180124512</v>
      </c>
      <c r="G172" s="2">
        <f t="shared" si="34"/>
        <v>4.4099321493167682</v>
      </c>
      <c r="H172" s="2">
        <f t="shared" si="35"/>
        <v>0.30241116347826263</v>
      </c>
      <c r="I172" s="28">
        <f t="shared" si="36"/>
        <v>978.62962377391261</v>
      </c>
      <c r="J172" s="28">
        <f t="shared" si="37"/>
        <v>51.841913739130739</v>
      </c>
      <c r="K172">
        <f t="shared" si="38"/>
        <v>201.06192982974676</v>
      </c>
      <c r="L172" s="2">
        <f t="shared" si="39"/>
        <v>188.65307837444092</v>
      </c>
      <c r="M172" s="2">
        <f t="shared" si="40"/>
        <v>12.40885145530582</v>
      </c>
      <c r="N172" s="2">
        <f t="shared" si="41"/>
        <v>396.17146458632595</v>
      </c>
      <c r="O172" s="2">
        <f t="shared" si="42"/>
        <v>347.44784074856295</v>
      </c>
      <c r="P172" s="2">
        <f t="shared" si="43"/>
        <v>0.46914171801242216</v>
      </c>
      <c r="Q172" s="2">
        <f t="shared" si="44"/>
        <v>1.542914099378891</v>
      </c>
      <c r="R172" s="2">
        <v>0.58972830633796203</v>
      </c>
    </row>
    <row r="173" spans="1:18" x14ac:dyDescent="0.3">
      <c r="A173" s="2">
        <v>4</v>
      </c>
      <c r="B173" s="2">
        <v>5.7952646768436198</v>
      </c>
      <c r="C173" s="2">
        <f t="shared" si="30"/>
        <v>0.93190245624037882</v>
      </c>
      <c r="D173" s="2">
        <f t="shared" si="31"/>
        <v>6.8097543759621237E-2</v>
      </c>
      <c r="E173" s="2">
        <f t="shared" si="32"/>
        <v>1626.1697861394609</v>
      </c>
      <c r="F173" s="2">
        <f t="shared" si="33"/>
        <v>54.478035007696988</v>
      </c>
      <c r="G173" s="2">
        <f t="shared" si="34"/>
        <v>4.3799415443297809</v>
      </c>
      <c r="H173" s="2">
        <f t="shared" si="35"/>
        <v>0.33367796442214409</v>
      </c>
      <c r="I173" s="28">
        <f t="shared" si="36"/>
        <v>971.97426185871507</v>
      </c>
      <c r="J173" s="28">
        <f t="shared" si="37"/>
        <v>57.201936758081843</v>
      </c>
      <c r="K173">
        <f t="shared" si="38"/>
        <v>201.06192982974676</v>
      </c>
      <c r="L173" s="2">
        <f t="shared" si="39"/>
        <v>187.37010626477169</v>
      </c>
      <c r="M173" s="2">
        <f t="shared" si="40"/>
        <v>13.691823564975074</v>
      </c>
      <c r="N173" s="2">
        <f t="shared" si="41"/>
        <v>393.47722315602056</v>
      </c>
      <c r="O173" s="2">
        <f t="shared" si="42"/>
        <v>383.3710598193021</v>
      </c>
      <c r="P173" s="2">
        <f t="shared" si="43"/>
        <v>0.46595122812018941</v>
      </c>
      <c r="Q173" s="2">
        <f t="shared" si="44"/>
        <v>1.7024385939905309</v>
      </c>
      <c r="R173" s="2">
        <v>0.63965505687887703</v>
      </c>
    </row>
    <row r="174" spans="1:18" x14ac:dyDescent="0.3">
      <c r="A174" s="2">
        <v>4</v>
      </c>
      <c r="B174" s="2">
        <v>5.4686906660590804</v>
      </c>
      <c r="C174" s="2">
        <f t="shared" si="30"/>
        <v>0.92461061722139382</v>
      </c>
      <c r="D174" s="2">
        <f t="shared" si="31"/>
        <v>7.5389382778606212E-2</v>
      </c>
      <c r="E174" s="2">
        <f t="shared" si="32"/>
        <v>1613.4455270513322</v>
      </c>
      <c r="F174" s="2">
        <f t="shared" si="33"/>
        <v>60.311506222884972</v>
      </c>
      <c r="G174" s="2">
        <f t="shared" si="34"/>
        <v>4.3456699009405515</v>
      </c>
      <c r="H174" s="2">
        <f t="shared" si="35"/>
        <v>0.36940797561517047</v>
      </c>
      <c r="I174" s="28">
        <f t="shared" si="36"/>
        <v>964.36887376191373</v>
      </c>
      <c r="J174" s="28">
        <f t="shared" si="37"/>
        <v>63.327081534029219</v>
      </c>
      <c r="K174">
        <f t="shared" si="38"/>
        <v>201.06192982974676</v>
      </c>
      <c r="L174" s="2">
        <f t="shared" si="39"/>
        <v>185.90399503960671</v>
      </c>
      <c r="M174" s="2">
        <f t="shared" si="40"/>
        <v>15.157934790140041</v>
      </c>
      <c r="N174" s="2">
        <f t="shared" si="41"/>
        <v>390.39838958317409</v>
      </c>
      <c r="O174" s="2">
        <f t="shared" si="42"/>
        <v>424.42217412392114</v>
      </c>
      <c r="P174" s="2">
        <f t="shared" si="43"/>
        <v>0.46230530861069691</v>
      </c>
      <c r="Q174" s="2">
        <f t="shared" si="44"/>
        <v>1.8847345694651554</v>
      </c>
      <c r="R174" s="2">
        <v>0.68958180741979203</v>
      </c>
    </row>
    <row r="175" spans="1:18" x14ac:dyDescent="0.3">
      <c r="A175" s="2">
        <v>4</v>
      </c>
      <c r="B175" s="2">
        <v>5.1421166552745401</v>
      </c>
      <c r="C175" s="2">
        <f t="shared" si="30"/>
        <v>0.91623941575568812</v>
      </c>
      <c r="D175" s="2">
        <f t="shared" si="31"/>
        <v>8.3760584244311861E-2</v>
      </c>
      <c r="E175" s="2">
        <f t="shared" si="32"/>
        <v>1598.8377804936758</v>
      </c>
      <c r="F175" s="2">
        <f t="shared" si="33"/>
        <v>67.008467395449486</v>
      </c>
      <c r="G175" s="2">
        <f t="shared" si="34"/>
        <v>4.3063252540517345</v>
      </c>
      <c r="H175" s="2">
        <f t="shared" si="35"/>
        <v>0.41042686279712814</v>
      </c>
      <c r="I175" s="28">
        <f t="shared" si="36"/>
        <v>955.63771063318268</v>
      </c>
      <c r="J175" s="28">
        <f t="shared" si="37"/>
        <v>70.358890765221958</v>
      </c>
      <c r="K175">
        <f t="shared" si="38"/>
        <v>201.06192982974676</v>
      </c>
      <c r="L175" s="2">
        <f t="shared" si="39"/>
        <v>184.22086511791832</v>
      </c>
      <c r="M175" s="2">
        <f t="shared" si="40"/>
        <v>16.841064711828423</v>
      </c>
      <c r="N175" s="2">
        <f t="shared" si="41"/>
        <v>386.8638167476285</v>
      </c>
      <c r="O175" s="2">
        <f t="shared" si="42"/>
        <v>471.54981193119585</v>
      </c>
      <c r="P175" s="2">
        <f t="shared" si="43"/>
        <v>0.45811970787784406</v>
      </c>
      <c r="Q175" s="2">
        <f t="shared" si="44"/>
        <v>2.0940146061077964</v>
      </c>
      <c r="R175" s="2">
        <v>0.73950855796070802</v>
      </c>
    </row>
    <row r="176" spans="1:18" x14ac:dyDescent="0.3">
      <c r="A176" s="2">
        <v>4</v>
      </c>
      <c r="B176" s="2">
        <v>4.8155426444900096</v>
      </c>
      <c r="C176" s="2">
        <f t="shared" si="30"/>
        <v>0.90658151453573599</v>
      </c>
      <c r="D176" s="2">
        <f t="shared" si="31"/>
        <v>9.3418485464264039E-2</v>
      </c>
      <c r="E176" s="2">
        <f t="shared" si="32"/>
        <v>1581.9847428648593</v>
      </c>
      <c r="F176" s="2">
        <f t="shared" si="33"/>
        <v>74.734788371411227</v>
      </c>
      <c r="G176" s="2">
        <f t="shared" si="34"/>
        <v>4.2609331183179595</v>
      </c>
      <c r="H176" s="2">
        <f t="shared" si="35"/>
        <v>0.45775057877489383</v>
      </c>
      <c r="I176" s="28">
        <f t="shared" si="36"/>
        <v>945.56451966077259</v>
      </c>
      <c r="J176" s="28">
        <f t="shared" si="37"/>
        <v>78.471527789981792</v>
      </c>
      <c r="K176">
        <f t="shared" si="38"/>
        <v>201.06192982974676</v>
      </c>
      <c r="L176" s="2">
        <f t="shared" si="39"/>
        <v>182.27902886052968</v>
      </c>
      <c r="M176" s="2">
        <f t="shared" si="40"/>
        <v>18.782900969217074</v>
      </c>
      <c r="N176" s="2">
        <f t="shared" si="41"/>
        <v>382.78596060711232</v>
      </c>
      <c r="O176" s="2">
        <f t="shared" si="42"/>
        <v>525.92122713807805</v>
      </c>
      <c r="P176" s="2">
        <f t="shared" si="43"/>
        <v>0.45329075726786799</v>
      </c>
      <c r="Q176" s="2">
        <f t="shared" si="44"/>
        <v>2.3354621366066008</v>
      </c>
      <c r="R176" s="2">
        <v>0.78943530850162302</v>
      </c>
    </row>
    <row r="177" spans="1:18" x14ac:dyDescent="0.3">
      <c r="A177" s="2">
        <v>4</v>
      </c>
      <c r="B177" s="2">
        <v>4.4889686337054702</v>
      </c>
      <c r="C177" s="2">
        <f t="shared" si="30"/>
        <v>0.89537988638740351</v>
      </c>
      <c r="D177" s="2">
        <f t="shared" si="31"/>
        <v>0.1046201136125965</v>
      </c>
      <c r="E177" s="2">
        <f t="shared" si="32"/>
        <v>1562.4379017460192</v>
      </c>
      <c r="F177" s="2">
        <f t="shared" si="33"/>
        <v>83.696090890077201</v>
      </c>
      <c r="G177" s="2">
        <f t="shared" si="34"/>
        <v>4.2082854660207962</v>
      </c>
      <c r="H177" s="2">
        <f t="shared" si="35"/>
        <v>0.51263855670172287</v>
      </c>
      <c r="I177" s="28">
        <f t="shared" si="36"/>
        <v>933.88122150206186</v>
      </c>
      <c r="J177" s="28">
        <f t="shared" si="37"/>
        <v>87.880895434581063</v>
      </c>
      <c r="K177">
        <f t="shared" si="38"/>
        <v>201.06192982974676</v>
      </c>
      <c r="L177" s="2">
        <f t="shared" si="39"/>
        <v>180.02680788779074</v>
      </c>
      <c r="M177" s="2">
        <f t="shared" si="40"/>
        <v>21.03512194195601</v>
      </c>
      <c r="N177" s="2">
        <f t="shared" si="41"/>
        <v>378.05629656436059</v>
      </c>
      <c r="O177" s="2">
        <f t="shared" si="42"/>
        <v>588.98341437476824</v>
      </c>
      <c r="P177" s="2">
        <f t="shared" si="43"/>
        <v>0.44768994319370176</v>
      </c>
      <c r="Q177" s="2">
        <f t="shared" si="44"/>
        <v>2.6155028403149125</v>
      </c>
      <c r="R177" s="2">
        <v>0.83936205904253802</v>
      </c>
    </row>
    <row r="178" spans="1:18" x14ac:dyDescent="0.3">
      <c r="A178" s="2">
        <v>4</v>
      </c>
      <c r="B178" s="2">
        <v>4.1623946229209299</v>
      </c>
      <c r="C178" s="2">
        <f t="shared" si="30"/>
        <v>0.88231334710283704</v>
      </c>
      <c r="D178" s="2">
        <f t="shared" si="31"/>
        <v>0.11768665289716296</v>
      </c>
      <c r="E178" s="2">
        <f t="shared" si="32"/>
        <v>1539.6367906944506</v>
      </c>
      <c r="F178" s="2">
        <f t="shared" si="33"/>
        <v>94.149322317730366</v>
      </c>
      <c r="G178" s="2">
        <f t="shared" si="34"/>
        <v>4.1468727313833345</v>
      </c>
      <c r="H178" s="2">
        <f t="shared" si="35"/>
        <v>0.57666459919609858</v>
      </c>
      <c r="I178" s="28">
        <f t="shared" si="36"/>
        <v>920.25282102825906</v>
      </c>
      <c r="J178" s="28">
        <f t="shared" si="37"/>
        <v>98.856788433616885</v>
      </c>
      <c r="K178">
        <f t="shared" si="38"/>
        <v>201.06192982974676</v>
      </c>
      <c r="L178" s="2">
        <f t="shared" si="39"/>
        <v>177.39962428303963</v>
      </c>
      <c r="M178" s="2">
        <f t="shared" si="40"/>
        <v>23.662305546707142</v>
      </c>
      <c r="N178" s="2">
        <f t="shared" si="41"/>
        <v>372.53921099438321</v>
      </c>
      <c r="O178" s="2">
        <f t="shared" si="42"/>
        <v>662.54455530780001</v>
      </c>
      <c r="P178" s="2">
        <f t="shared" si="43"/>
        <v>0.44115667355141852</v>
      </c>
      <c r="Q178" s="2">
        <f t="shared" si="44"/>
        <v>2.9421663224290739</v>
      </c>
      <c r="R178" s="2">
        <v>0.88928880958345302</v>
      </c>
    </row>
    <row r="179" spans="1:18" x14ac:dyDescent="0.3">
      <c r="A179" s="2">
        <v>4</v>
      </c>
      <c r="B179" s="2">
        <v>3.8358206121363998</v>
      </c>
      <c r="C179" s="2">
        <f t="shared" si="30"/>
        <v>0.86697706709217126</v>
      </c>
      <c r="D179" s="2">
        <f t="shared" si="31"/>
        <v>0.13302293290782874</v>
      </c>
      <c r="E179" s="2">
        <f t="shared" si="32"/>
        <v>1512.8749820758389</v>
      </c>
      <c r="F179" s="2">
        <f t="shared" si="33"/>
        <v>106.41834632626299</v>
      </c>
      <c r="G179" s="2">
        <f t="shared" si="34"/>
        <v>4.074792215333205</v>
      </c>
      <c r="H179" s="2">
        <f t="shared" si="35"/>
        <v>0.65181237124836089</v>
      </c>
      <c r="I179" s="28">
        <f t="shared" si="36"/>
        <v>904.25708097713459</v>
      </c>
      <c r="J179" s="28">
        <f t="shared" si="37"/>
        <v>111.73926364257613</v>
      </c>
      <c r="K179">
        <f t="shared" si="38"/>
        <v>201.06192982974676</v>
      </c>
      <c r="L179" s="2">
        <f t="shared" si="39"/>
        <v>174.3160822276858</v>
      </c>
      <c r="M179" s="2">
        <f t="shared" si="40"/>
        <v>26.745847602060973</v>
      </c>
      <c r="N179" s="2">
        <f t="shared" si="41"/>
        <v>366.0637726781402</v>
      </c>
      <c r="O179" s="2">
        <f t="shared" si="42"/>
        <v>748.88373285770729</v>
      </c>
      <c r="P179" s="2">
        <f t="shared" si="43"/>
        <v>0.43348853354608563</v>
      </c>
      <c r="Q179" s="2">
        <f t="shared" si="44"/>
        <v>3.3255733226957185</v>
      </c>
      <c r="R179" s="2">
        <v>0.93921556012436902</v>
      </c>
    </row>
    <row r="180" spans="1:18" x14ac:dyDescent="0.3">
      <c r="A180" s="2">
        <v>4</v>
      </c>
      <c r="B180" s="2">
        <v>3.4905366319839901</v>
      </c>
      <c r="C180" s="2">
        <f t="shared" si="30"/>
        <v>0.84772059289186652</v>
      </c>
      <c r="D180" s="2">
        <f t="shared" si="31"/>
        <v>0.15227940710813351</v>
      </c>
      <c r="E180" s="2">
        <f t="shared" si="32"/>
        <v>1479.272434596307</v>
      </c>
      <c r="F180" s="2">
        <f t="shared" si="33"/>
        <v>121.82352568650681</v>
      </c>
      <c r="G180" s="2">
        <f t="shared" si="34"/>
        <v>3.9842867865917726</v>
      </c>
      <c r="H180" s="2">
        <f t="shared" si="35"/>
        <v>0.74616909482985427</v>
      </c>
      <c r="I180" s="28">
        <f t="shared" si="36"/>
        <v>884.17257838621674</v>
      </c>
      <c r="J180" s="28">
        <f t="shared" si="37"/>
        <v>127.91470197083214</v>
      </c>
      <c r="K180">
        <f t="shared" si="38"/>
        <v>201.06192982974676</v>
      </c>
      <c r="L180" s="2">
        <f t="shared" si="39"/>
        <v>170.44433836325578</v>
      </c>
      <c r="M180" s="2">
        <f t="shared" si="40"/>
        <v>30.617591466490978</v>
      </c>
      <c r="N180" s="2">
        <f t="shared" si="41"/>
        <v>357.93311056283716</v>
      </c>
      <c r="O180" s="2">
        <f t="shared" si="42"/>
        <v>857.29256106174739</v>
      </c>
      <c r="P180" s="2">
        <f t="shared" si="43"/>
        <v>0.42386029644593326</v>
      </c>
      <c r="Q180" s="2">
        <f t="shared" si="44"/>
        <v>3.8069851777033379</v>
      </c>
      <c r="R180" s="2">
        <v>1.0143192413803801</v>
      </c>
    </row>
    <row r="181" spans="1:18" x14ac:dyDescent="0.3">
      <c r="A181" s="2">
        <v>4</v>
      </c>
      <c r="B181" s="2">
        <v>3.2166907166907102</v>
      </c>
      <c r="C181" s="2">
        <f t="shared" si="30"/>
        <v>0.82971919519405835</v>
      </c>
      <c r="D181" s="2">
        <f t="shared" si="31"/>
        <v>0.17028080480594163</v>
      </c>
      <c r="E181" s="2">
        <f t="shared" si="32"/>
        <v>1447.8599956136318</v>
      </c>
      <c r="F181" s="2">
        <f t="shared" si="33"/>
        <v>136.2246438447533</v>
      </c>
      <c r="G181" s="2">
        <f t="shared" si="34"/>
        <v>3.8996802174120742</v>
      </c>
      <c r="H181" s="2">
        <f t="shared" si="35"/>
        <v>0.83437594354911404</v>
      </c>
      <c r="I181" s="28">
        <f t="shared" si="36"/>
        <v>865.39712058740281</v>
      </c>
      <c r="J181" s="28">
        <f t="shared" si="37"/>
        <v>143.03587603699097</v>
      </c>
      <c r="K181">
        <f t="shared" si="38"/>
        <v>201.06192982974676</v>
      </c>
      <c r="L181" s="2">
        <f t="shared" si="39"/>
        <v>166.82494260250172</v>
      </c>
      <c r="M181" s="2">
        <f t="shared" si="40"/>
        <v>34.236987227245038</v>
      </c>
      <c r="N181" s="2">
        <f t="shared" si="41"/>
        <v>350.33237946525361</v>
      </c>
      <c r="O181" s="2">
        <f t="shared" si="42"/>
        <v>958.63564236286106</v>
      </c>
      <c r="P181" s="2">
        <f t="shared" si="43"/>
        <v>0.41485959759702917</v>
      </c>
      <c r="Q181" s="2">
        <f t="shared" si="44"/>
        <v>4.2570201201485407</v>
      </c>
      <c r="R181" s="2">
        <v>1.16514214605639</v>
      </c>
    </row>
    <row r="182" spans="1:18" x14ac:dyDescent="0.3">
      <c r="A182" s="2">
        <v>4</v>
      </c>
      <c r="B182" s="2">
        <v>2.9295777322093</v>
      </c>
      <c r="C182" s="2">
        <f t="shared" si="30"/>
        <v>0.80766440666453843</v>
      </c>
      <c r="D182" s="2">
        <f t="shared" si="31"/>
        <v>0.19233559333546155</v>
      </c>
      <c r="E182" s="2">
        <f t="shared" si="32"/>
        <v>1409.3743896296196</v>
      </c>
      <c r="F182" s="2">
        <f t="shared" si="33"/>
        <v>153.86847466836923</v>
      </c>
      <c r="G182" s="2">
        <f t="shared" si="34"/>
        <v>3.7960227113233307</v>
      </c>
      <c r="H182" s="2">
        <f t="shared" si="35"/>
        <v>0.94244440734376167</v>
      </c>
      <c r="I182" s="28">
        <f t="shared" si="36"/>
        <v>842.39397615111363</v>
      </c>
      <c r="J182" s="28">
        <f t="shared" si="37"/>
        <v>161.56189840178769</v>
      </c>
      <c r="K182">
        <f t="shared" si="38"/>
        <v>201.06192982974676</v>
      </c>
      <c r="L182" s="2">
        <f t="shared" si="39"/>
        <v>162.39056425876947</v>
      </c>
      <c r="M182" s="2">
        <f t="shared" si="40"/>
        <v>38.671365570977279</v>
      </c>
      <c r="N182" s="2">
        <f t="shared" si="41"/>
        <v>341.02018494341593</v>
      </c>
      <c r="O182" s="2">
        <f t="shared" si="42"/>
        <v>1082.7982359873638</v>
      </c>
      <c r="P182" s="2">
        <f t="shared" si="43"/>
        <v>0.40383220333226921</v>
      </c>
      <c r="Q182" s="2">
        <f t="shared" si="44"/>
        <v>4.8083898333865385</v>
      </c>
      <c r="R182" s="2">
        <v>1.3327484987478699</v>
      </c>
    </row>
    <row r="183" spans="1:18" x14ac:dyDescent="0.3">
      <c r="A183" s="2">
        <v>4</v>
      </c>
      <c r="B183" s="2">
        <v>2.6315789473684101</v>
      </c>
      <c r="C183" s="2">
        <f t="shared" si="30"/>
        <v>0.78055325598787317</v>
      </c>
      <c r="D183" s="2">
        <f t="shared" si="31"/>
        <v>0.21944674401212677</v>
      </c>
      <c r="E183" s="2">
        <f t="shared" si="32"/>
        <v>1362.0654316988387</v>
      </c>
      <c r="F183" s="2">
        <f t="shared" si="33"/>
        <v>175.55739520970141</v>
      </c>
      <c r="G183" s="2">
        <f t="shared" si="34"/>
        <v>3.6686003031430041</v>
      </c>
      <c r="H183" s="2">
        <f t="shared" si="35"/>
        <v>1.0752890456594213</v>
      </c>
      <c r="I183" s="28">
        <f t="shared" si="36"/>
        <v>814.11704599535176</v>
      </c>
      <c r="J183" s="28">
        <f t="shared" si="37"/>
        <v>184.3352649701865</v>
      </c>
      <c r="K183">
        <f t="shared" si="38"/>
        <v>201.06192982974676</v>
      </c>
      <c r="L183" s="2">
        <f t="shared" si="39"/>
        <v>156.9395439838141</v>
      </c>
      <c r="M183" s="2">
        <f t="shared" si="40"/>
        <v>44.122385845932634</v>
      </c>
      <c r="N183" s="2">
        <f t="shared" si="41"/>
        <v>329.57304236600964</v>
      </c>
      <c r="O183" s="2">
        <f t="shared" si="42"/>
        <v>1235.4268036861138</v>
      </c>
      <c r="P183" s="2">
        <f t="shared" si="43"/>
        <v>0.39027662799393659</v>
      </c>
      <c r="Q183" s="2">
        <f t="shared" si="44"/>
        <v>5.4861686003031691</v>
      </c>
      <c r="R183" s="2">
        <v>1.5087402944046</v>
      </c>
    </row>
    <row r="184" spans="1:18" x14ac:dyDescent="0.3">
      <c r="A184" s="2">
        <v>4</v>
      </c>
      <c r="B184" s="2">
        <v>2.3403837877522</v>
      </c>
      <c r="C184" s="2">
        <f t="shared" si="30"/>
        <v>0.74890773544574474</v>
      </c>
      <c r="D184" s="2">
        <f t="shared" si="31"/>
        <v>0.25109226455425532</v>
      </c>
      <c r="E184" s="2">
        <f t="shared" si="32"/>
        <v>1306.8439983528247</v>
      </c>
      <c r="F184" s="2">
        <f t="shared" si="33"/>
        <v>200.87381164340425</v>
      </c>
      <c r="G184" s="2">
        <f t="shared" si="34"/>
        <v>3.5198663565950006</v>
      </c>
      <c r="H184" s="2">
        <f t="shared" si="35"/>
        <v>1.2303520963158512</v>
      </c>
      <c r="I184" s="28">
        <f t="shared" si="36"/>
        <v>781.11076806991173</v>
      </c>
      <c r="J184" s="28">
        <f t="shared" si="37"/>
        <v>210.91750222557448</v>
      </c>
      <c r="K184">
        <f t="shared" si="38"/>
        <v>201.06192982974676</v>
      </c>
      <c r="L184" s="2">
        <f t="shared" si="39"/>
        <v>150.57683455314688</v>
      </c>
      <c r="M184" s="2">
        <f t="shared" si="40"/>
        <v>50.485095276599893</v>
      </c>
      <c r="N184" s="2">
        <f t="shared" si="41"/>
        <v>316.21135256160846</v>
      </c>
      <c r="O184" s="2">
        <f t="shared" si="42"/>
        <v>1413.5826677447969</v>
      </c>
      <c r="P184" s="2">
        <f t="shared" si="43"/>
        <v>0.37445386772287237</v>
      </c>
      <c r="Q184" s="2">
        <f t="shared" si="44"/>
        <v>6.2773066138563829</v>
      </c>
      <c r="R184" s="2">
        <v>1.6847421397293101</v>
      </c>
    </row>
    <row r="185" spans="1:18" x14ac:dyDescent="0.3">
      <c r="A185" s="2">
        <v>4</v>
      </c>
      <c r="B185" s="2">
        <v>2.0532708032708</v>
      </c>
      <c r="C185" s="2">
        <f t="shared" si="30"/>
        <v>0.71145758374508383</v>
      </c>
      <c r="D185" s="2">
        <f t="shared" si="31"/>
        <v>0.28854241625491617</v>
      </c>
      <c r="E185" s="2">
        <f t="shared" si="32"/>
        <v>1241.4934836351713</v>
      </c>
      <c r="F185" s="2">
        <f t="shared" si="33"/>
        <v>230.83393300393294</v>
      </c>
      <c r="G185" s="2">
        <f t="shared" si="34"/>
        <v>3.3438506436018942</v>
      </c>
      <c r="H185" s="2">
        <f t="shared" si="35"/>
        <v>1.4138578396490893</v>
      </c>
      <c r="I185" s="28">
        <f t="shared" si="36"/>
        <v>742.05025984612246</v>
      </c>
      <c r="J185" s="28">
        <f t="shared" si="37"/>
        <v>242.37562965412957</v>
      </c>
      <c r="K185">
        <f t="shared" si="38"/>
        <v>201.06192982974676</v>
      </c>
      <c r="L185" s="2">
        <f t="shared" si="39"/>
        <v>143.04703477979521</v>
      </c>
      <c r="M185" s="2">
        <f t="shared" si="40"/>
        <v>58.014895049951534</v>
      </c>
      <c r="N185" s="2">
        <f t="shared" si="41"/>
        <v>300.39877303756998</v>
      </c>
      <c r="O185" s="2">
        <f t="shared" si="42"/>
        <v>1624.417061398643</v>
      </c>
      <c r="P185" s="2">
        <f t="shared" si="43"/>
        <v>0.35572879187254192</v>
      </c>
      <c r="Q185" s="2">
        <f t="shared" si="44"/>
        <v>7.2135604063729044</v>
      </c>
      <c r="R185" s="2">
        <v>1.85234849242079</v>
      </c>
    </row>
    <row r="186" spans="1:18" x14ac:dyDescent="0.3">
      <c r="A186" s="2">
        <v>4</v>
      </c>
      <c r="B186" s="2">
        <v>1.7953515561171001</v>
      </c>
      <c r="C186" s="2">
        <f t="shared" si="30"/>
        <v>0.67119333251264568</v>
      </c>
      <c r="D186" s="2">
        <f t="shared" si="31"/>
        <v>0.32880666748735432</v>
      </c>
      <c r="E186" s="2">
        <f t="shared" si="32"/>
        <v>1171.2323652345667</v>
      </c>
      <c r="F186" s="2">
        <f t="shared" si="33"/>
        <v>263.04533398988343</v>
      </c>
      <c r="G186" s="2">
        <f t="shared" si="34"/>
        <v>3.154608662809435</v>
      </c>
      <c r="H186" s="2">
        <f t="shared" si="35"/>
        <v>1.6111526706880364</v>
      </c>
      <c r="I186" s="28">
        <f t="shared" si="36"/>
        <v>700.05464581068941</v>
      </c>
      <c r="J186" s="28">
        <f t="shared" si="37"/>
        <v>276.19760068937762</v>
      </c>
      <c r="K186">
        <f t="shared" si="38"/>
        <v>201.06192982974676</v>
      </c>
      <c r="L186" s="2">
        <f t="shared" si="39"/>
        <v>134.95142672385145</v>
      </c>
      <c r="M186" s="2">
        <f t="shared" si="40"/>
        <v>66.110503105895305</v>
      </c>
      <c r="N186" s="2">
        <f t="shared" si="41"/>
        <v>283.39799612008807</v>
      </c>
      <c r="O186" s="2">
        <f t="shared" si="42"/>
        <v>1851.0940869650685</v>
      </c>
      <c r="P186" s="2">
        <f t="shared" si="43"/>
        <v>0.33559666625632284</v>
      </c>
      <c r="Q186" s="2">
        <f t="shared" si="44"/>
        <v>8.2201666871838572</v>
      </c>
      <c r="R186" s="2">
        <v>2.0283994897580002</v>
      </c>
    </row>
    <row r="187" spans="1:18" x14ac:dyDescent="0.3">
      <c r="A187" s="2">
        <v>4</v>
      </c>
      <c r="B187" s="2">
        <v>1.6518569150147999</v>
      </c>
      <c r="C187" s="2">
        <f t="shared" si="30"/>
        <v>0.64550795123646132</v>
      </c>
      <c r="D187" s="2">
        <f t="shared" si="31"/>
        <v>0.35449204876353868</v>
      </c>
      <c r="E187" s="2">
        <f t="shared" si="32"/>
        <v>1126.411374907625</v>
      </c>
      <c r="F187" s="2">
        <f t="shared" si="33"/>
        <v>283.59363901083094</v>
      </c>
      <c r="G187" s="2">
        <f t="shared" si="34"/>
        <v>3.0338873708113683</v>
      </c>
      <c r="H187" s="2">
        <f t="shared" si="35"/>
        <v>1.7370110389413396</v>
      </c>
      <c r="I187" s="28">
        <f t="shared" si="36"/>
        <v>673.26479313962921</v>
      </c>
      <c r="J187" s="28">
        <f t="shared" si="37"/>
        <v>297.77332096137252</v>
      </c>
      <c r="K187">
        <f t="shared" si="38"/>
        <v>201.06192982974676</v>
      </c>
      <c r="L187" s="2">
        <f t="shared" si="39"/>
        <v>129.78707439604898</v>
      </c>
      <c r="M187" s="2">
        <f t="shared" si="40"/>
        <v>71.27485543369778</v>
      </c>
      <c r="N187" s="2">
        <f t="shared" si="41"/>
        <v>272.55285623170289</v>
      </c>
      <c r="O187" s="2">
        <f t="shared" si="42"/>
        <v>1995.6959521435379</v>
      </c>
      <c r="P187" s="2">
        <f t="shared" si="43"/>
        <v>0.32275397561823066</v>
      </c>
      <c r="Q187" s="2">
        <f t="shared" si="44"/>
        <v>8.8623012190884669</v>
      </c>
      <c r="R187" s="2">
        <v>2.21302102667258</v>
      </c>
    </row>
    <row r="188" spans="1:18" x14ac:dyDescent="0.3">
      <c r="A188" s="2">
        <v>4</v>
      </c>
      <c r="B188" s="2">
        <v>1.52444356989811</v>
      </c>
      <c r="C188" s="2">
        <f t="shared" si="30"/>
        <v>0.62041036195095067</v>
      </c>
      <c r="D188" s="2">
        <f t="shared" si="31"/>
        <v>0.37958963804904938</v>
      </c>
      <c r="E188" s="2">
        <f t="shared" si="32"/>
        <v>1082.6160816044089</v>
      </c>
      <c r="F188" s="2">
        <f t="shared" si="33"/>
        <v>303.67171043923952</v>
      </c>
      <c r="G188" s="2">
        <f t="shared" si="34"/>
        <v>2.9159287011694683</v>
      </c>
      <c r="H188" s="2">
        <f t="shared" si="35"/>
        <v>1.8599892264403421</v>
      </c>
      <c r="I188" s="28">
        <f t="shared" si="36"/>
        <v>647.08800751484159</v>
      </c>
      <c r="J188" s="28">
        <f t="shared" si="37"/>
        <v>318.85529596120148</v>
      </c>
      <c r="K188">
        <f t="shared" si="38"/>
        <v>201.06192982974676</v>
      </c>
      <c r="L188" s="2">
        <f t="shared" si="39"/>
        <v>124.74090466022983</v>
      </c>
      <c r="M188" s="2">
        <f t="shared" si="40"/>
        <v>76.321025169516943</v>
      </c>
      <c r="N188" s="2">
        <f t="shared" si="41"/>
        <v>261.95589978648263</v>
      </c>
      <c r="O188" s="2">
        <f t="shared" si="42"/>
        <v>2136.9887047464745</v>
      </c>
      <c r="P188" s="2">
        <f t="shared" si="43"/>
        <v>0.31020518097547534</v>
      </c>
      <c r="Q188" s="2">
        <f t="shared" si="44"/>
        <v>9.489740951226235</v>
      </c>
      <c r="R188" s="2">
        <v>2.3976663173478499</v>
      </c>
    </row>
    <row r="189" spans="1:18" x14ac:dyDescent="0.3">
      <c r="A189" s="2">
        <v>4</v>
      </c>
      <c r="B189" s="2">
        <v>1.39208213370892</v>
      </c>
      <c r="C189" s="2">
        <f t="shared" si="30"/>
        <v>0.59176477329144417</v>
      </c>
      <c r="D189" s="2">
        <f t="shared" si="31"/>
        <v>0.40823522670855578</v>
      </c>
      <c r="E189" s="2">
        <f t="shared" si="32"/>
        <v>1032.62952939357</v>
      </c>
      <c r="F189" s="2">
        <f t="shared" si="33"/>
        <v>326.58818136684459</v>
      </c>
      <c r="G189" s="2">
        <f t="shared" si="34"/>
        <v>2.7812944344697876</v>
      </c>
      <c r="H189" s="2">
        <f t="shared" si="35"/>
        <v>2.0003526108719236</v>
      </c>
      <c r="I189" s="28">
        <f t="shared" si="36"/>
        <v>617.21065854297626</v>
      </c>
      <c r="J189" s="28">
        <f t="shared" si="37"/>
        <v>342.91759043518687</v>
      </c>
      <c r="K189">
        <f t="shared" si="38"/>
        <v>201.06192982974676</v>
      </c>
      <c r="L189" s="2">
        <f t="shared" si="39"/>
        <v>118.98136732324035</v>
      </c>
      <c r="M189" s="2">
        <f t="shared" si="40"/>
        <v>82.080562506506396</v>
      </c>
      <c r="N189" s="2">
        <f t="shared" si="41"/>
        <v>249.86087137880475</v>
      </c>
      <c r="O189" s="2">
        <f t="shared" si="42"/>
        <v>2298.2557501821793</v>
      </c>
      <c r="P189" s="2">
        <f t="shared" si="43"/>
        <v>0.29588238664572208</v>
      </c>
      <c r="Q189" s="2">
        <f t="shared" si="44"/>
        <v>10.205880667713894</v>
      </c>
      <c r="R189" s="2">
        <v>2.5823042991736802</v>
      </c>
    </row>
    <row r="190" spans="1:18" x14ac:dyDescent="0.3">
      <c r="A190" s="2">
        <v>4</v>
      </c>
      <c r="B190" s="2">
        <v>1.2609577202878599</v>
      </c>
      <c r="C190" s="2">
        <f t="shared" si="30"/>
        <v>0.56047301985429421</v>
      </c>
      <c r="D190" s="2">
        <f t="shared" si="31"/>
        <v>0.43952698014570574</v>
      </c>
      <c r="E190" s="2">
        <f t="shared" si="32"/>
        <v>978.02541964574334</v>
      </c>
      <c r="F190" s="2">
        <f t="shared" si="33"/>
        <v>351.62158411656458</v>
      </c>
      <c r="G190" s="2">
        <f t="shared" si="34"/>
        <v>2.634223193315183</v>
      </c>
      <c r="H190" s="2">
        <f t="shared" si="35"/>
        <v>2.1536822027139584</v>
      </c>
      <c r="I190" s="28">
        <f t="shared" si="36"/>
        <v>584.57335970802887</v>
      </c>
      <c r="J190" s="28">
        <f t="shared" si="37"/>
        <v>369.20266332239282</v>
      </c>
      <c r="K190">
        <f t="shared" si="38"/>
        <v>201.06192982974676</v>
      </c>
      <c r="L190" s="2">
        <f t="shared" si="39"/>
        <v>112.68978698941036</v>
      </c>
      <c r="M190" s="2">
        <f t="shared" si="40"/>
        <v>88.37214284033638</v>
      </c>
      <c r="N190" s="2">
        <f t="shared" si="41"/>
        <v>236.64855267776178</v>
      </c>
      <c r="O190" s="2">
        <f t="shared" si="42"/>
        <v>2474.4199995294184</v>
      </c>
      <c r="P190" s="2">
        <f t="shared" si="43"/>
        <v>0.2802365099271471</v>
      </c>
      <c r="Q190" s="2">
        <f t="shared" si="44"/>
        <v>10.988174503642643</v>
      </c>
      <c r="R190" s="2">
        <v>2.7669441082118702</v>
      </c>
    </row>
    <row r="191" spans="1:18" x14ac:dyDescent="0.3">
      <c r="A191" s="2">
        <v>4</v>
      </c>
      <c r="B191" s="2">
        <v>1.13354437517116</v>
      </c>
      <c r="C191" s="2">
        <f t="shared" si="30"/>
        <v>0.52692716280240903</v>
      </c>
      <c r="D191" s="2">
        <f t="shared" si="31"/>
        <v>0.47307283719759091</v>
      </c>
      <c r="E191" s="2">
        <f t="shared" si="32"/>
        <v>919.48789909020377</v>
      </c>
      <c r="F191" s="2">
        <f t="shared" si="33"/>
        <v>378.45826975807273</v>
      </c>
      <c r="G191" s="2">
        <f t="shared" si="34"/>
        <v>2.4765576651713226</v>
      </c>
      <c r="H191" s="2">
        <f t="shared" si="35"/>
        <v>2.3180569022681956</v>
      </c>
      <c r="I191" s="28">
        <f t="shared" si="36"/>
        <v>549.58503080291257</v>
      </c>
      <c r="J191" s="28">
        <f t="shared" si="37"/>
        <v>397.38118324597639</v>
      </c>
      <c r="K191">
        <f t="shared" si="38"/>
        <v>201.06192982974676</v>
      </c>
      <c r="L191" s="2">
        <f t="shared" si="39"/>
        <v>105.94499223276551</v>
      </c>
      <c r="M191" s="2">
        <f t="shared" si="40"/>
        <v>95.116937596981231</v>
      </c>
      <c r="N191" s="2">
        <f t="shared" si="41"/>
        <v>222.48448368880759</v>
      </c>
      <c r="O191" s="2">
        <f t="shared" si="42"/>
        <v>2663.2742527154746</v>
      </c>
      <c r="P191" s="2">
        <f t="shared" si="43"/>
        <v>0.26346358140120452</v>
      </c>
      <c r="Q191" s="2">
        <f t="shared" si="44"/>
        <v>11.826820929939773</v>
      </c>
      <c r="R191" s="2">
        <v>2.95158939888714</v>
      </c>
    </row>
    <row r="192" spans="1:18" x14ac:dyDescent="0.3">
      <c r="A192" s="2">
        <v>4</v>
      </c>
      <c r="B192" s="2">
        <v>1.0457157586344099</v>
      </c>
      <c r="C192" s="2">
        <f t="shared" si="30"/>
        <v>0.50179093082053372</v>
      </c>
      <c r="D192" s="2">
        <f t="shared" si="31"/>
        <v>0.49820906917946622</v>
      </c>
      <c r="E192" s="2">
        <f t="shared" si="32"/>
        <v>875.62517428183139</v>
      </c>
      <c r="F192" s="2">
        <f t="shared" si="33"/>
        <v>398.56725534357298</v>
      </c>
      <c r="G192" s="2">
        <f t="shared" si="34"/>
        <v>2.3584173748565087</v>
      </c>
      <c r="H192" s="2">
        <f t="shared" si="35"/>
        <v>2.4412244389793845</v>
      </c>
      <c r="I192" s="28">
        <f t="shared" si="36"/>
        <v>523.36794084581663</v>
      </c>
      <c r="J192" s="28">
        <f t="shared" si="37"/>
        <v>418.49561811075165</v>
      </c>
      <c r="K192">
        <f t="shared" si="38"/>
        <v>201.06192982974676</v>
      </c>
      <c r="L192" s="2">
        <f t="shared" si="39"/>
        <v>100.89105292184146</v>
      </c>
      <c r="M192" s="2">
        <f t="shared" si="40"/>
        <v>100.17087690790528</v>
      </c>
      <c r="N192" s="2">
        <f t="shared" si="41"/>
        <v>211.87121113586707</v>
      </c>
      <c r="O192" s="2">
        <f t="shared" si="42"/>
        <v>2804.7845534213479</v>
      </c>
      <c r="P192" s="2">
        <f t="shared" si="43"/>
        <v>0.25089546541026686</v>
      </c>
      <c r="Q192" s="2">
        <f t="shared" si="44"/>
        <v>12.455226729486656</v>
      </c>
      <c r="R192" s="2">
        <v>3.1362931603579498</v>
      </c>
    </row>
    <row r="193" spans="1:18" x14ac:dyDescent="0.3">
      <c r="A193" s="2">
        <v>4</v>
      </c>
      <c r="B193" s="2">
        <v>0.98139057469200797</v>
      </c>
      <c r="C193" s="2">
        <f t="shared" si="30"/>
        <v>0.48224036443128382</v>
      </c>
      <c r="D193" s="2">
        <f t="shared" si="31"/>
        <v>0.51775963556871618</v>
      </c>
      <c r="E193" s="2">
        <f t="shared" si="32"/>
        <v>841.50943593259024</v>
      </c>
      <c r="F193" s="2">
        <f t="shared" si="33"/>
        <v>414.20770845497293</v>
      </c>
      <c r="G193" s="2">
        <f t="shared" si="34"/>
        <v>2.2665297128270341</v>
      </c>
      <c r="H193" s="2">
        <f t="shared" si="35"/>
        <v>2.5370222142867096</v>
      </c>
      <c r="I193" s="28">
        <f t="shared" si="36"/>
        <v>502.97670010182901</v>
      </c>
      <c r="J193" s="28">
        <f t="shared" si="37"/>
        <v>434.91809387772162</v>
      </c>
      <c r="K193">
        <f t="shared" si="38"/>
        <v>201.06192982974676</v>
      </c>
      <c r="L193" s="2">
        <f t="shared" si="39"/>
        <v>96.960178314354295</v>
      </c>
      <c r="M193" s="2">
        <f t="shared" si="40"/>
        <v>104.10175151539246</v>
      </c>
      <c r="N193" s="2">
        <f t="shared" si="41"/>
        <v>203.61637446014402</v>
      </c>
      <c r="O193" s="2">
        <f t="shared" si="42"/>
        <v>2914.8490424309889</v>
      </c>
      <c r="P193" s="2">
        <f t="shared" si="43"/>
        <v>0.24112018221564191</v>
      </c>
      <c r="Q193" s="2">
        <f t="shared" si="44"/>
        <v>12.943990889217904</v>
      </c>
      <c r="R193" s="2">
        <v>3.3210316388636101</v>
      </c>
    </row>
    <row r="194" spans="1:18" x14ac:dyDescent="0.3">
      <c r="A194" s="2">
        <v>4</v>
      </c>
      <c r="B194" s="2">
        <v>0.91335432244522896</v>
      </c>
      <c r="C194" s="2">
        <f t="shared" si="30"/>
        <v>0.46043257566581153</v>
      </c>
      <c r="D194" s="2">
        <f t="shared" si="31"/>
        <v>0.53956742433418847</v>
      </c>
      <c r="E194" s="2">
        <f t="shared" si="32"/>
        <v>803.45484453684116</v>
      </c>
      <c r="F194" s="2">
        <f t="shared" si="33"/>
        <v>431.65393946735077</v>
      </c>
      <c r="G194" s="2">
        <f t="shared" si="34"/>
        <v>2.1640331056293141</v>
      </c>
      <c r="H194" s="2">
        <f t="shared" si="35"/>
        <v>2.6438803792375238</v>
      </c>
      <c r="I194" s="28">
        <f t="shared" si="36"/>
        <v>480.2311764194414</v>
      </c>
      <c r="J194" s="28">
        <f t="shared" si="37"/>
        <v>453.23663644071831</v>
      </c>
      <c r="K194">
        <f t="shared" si="38"/>
        <v>201.06192982974676</v>
      </c>
      <c r="L194" s="2">
        <f t="shared" si="39"/>
        <v>92.575462219848959</v>
      </c>
      <c r="M194" s="2">
        <f t="shared" si="40"/>
        <v>108.4864676098978</v>
      </c>
      <c r="N194" s="2">
        <f t="shared" si="41"/>
        <v>194.40847066168283</v>
      </c>
      <c r="O194" s="2">
        <f t="shared" si="42"/>
        <v>3037.6210930771385</v>
      </c>
      <c r="P194" s="2">
        <f t="shared" si="43"/>
        <v>0.23021628783290576</v>
      </c>
      <c r="Q194" s="2">
        <f t="shared" si="44"/>
        <v>13.489185608354711</v>
      </c>
      <c r="R194" s="2">
        <v>3.5057646357321901</v>
      </c>
    </row>
    <row r="195" spans="1:18" x14ac:dyDescent="0.3">
      <c r="A195" s="2">
        <v>4</v>
      </c>
      <c r="B195" s="2">
        <v>0.84779211573469604</v>
      </c>
      <c r="C195" s="2">
        <f t="shared" ref="C195:C229" si="45" xml:space="preserve"> (1-(A195^3/(A195+B195)^3))</f>
        <v>0.43824362467049571</v>
      </c>
      <c r="D195" s="2">
        <f t="shared" ref="D195:D229" si="46">(A195^3/(A195+B195)^3)</f>
        <v>0.56175637532950429</v>
      </c>
      <c r="E195" s="2">
        <f t="shared" ref="E195:E229" si="47">C195*1745</f>
        <v>764.73512505001497</v>
      </c>
      <c r="F195" s="2">
        <f t="shared" ref="F195:F229" si="48">D195*800</f>
        <v>449.40510026360346</v>
      </c>
      <c r="G195" s="2">
        <f t="shared" ref="G195:G229" si="49">C195*4.7</f>
        <v>2.0597450359513299</v>
      </c>
      <c r="H195" s="2">
        <f t="shared" ref="H195:H229" si="50">D195*4.9</f>
        <v>2.7526062391145714</v>
      </c>
      <c r="I195" s="28">
        <f t="shared" ref="I195:I229" si="51">C195*1043</f>
        <v>457.08810053132703</v>
      </c>
      <c r="J195" s="28">
        <f t="shared" ref="J195:J229" si="52">D195*840</f>
        <v>471.87535527678358</v>
      </c>
      <c r="K195">
        <f t="shared" ref="K195:K229" si="53">4*PI()*(A195^2)</f>
        <v>201.06192982974676</v>
      </c>
      <c r="L195" s="2">
        <f t="shared" ref="L195:L229" si="54">K195*C195</f>
        <v>88.114108911833085</v>
      </c>
      <c r="M195" s="2">
        <f t="shared" ref="M195:M229" si="55">K195*D195</f>
        <v>112.94782091791367</v>
      </c>
      <c r="N195" s="2">
        <f t="shared" ref="N195:N229" si="56">L195*2.1</f>
        <v>185.0396287148495</v>
      </c>
      <c r="O195" s="2">
        <f t="shared" ref="O195:O229" si="57">M195*28</f>
        <v>3162.538985701583</v>
      </c>
      <c r="P195" s="2">
        <f t="shared" ref="P195:P229" si="58">C195*0.5</f>
        <v>0.21912181233524786</v>
      </c>
      <c r="Q195" s="2">
        <f t="shared" ref="Q195:Q229" si="59">D195*25</f>
        <v>14.043909383237608</v>
      </c>
      <c r="R195" s="2">
        <v>3.6905012870254899</v>
      </c>
    </row>
    <row r="196" spans="1:18" x14ac:dyDescent="0.3">
      <c r="A196" s="2">
        <v>4</v>
      </c>
      <c r="B196" s="2">
        <v>0.78099288625604202</v>
      </c>
      <c r="C196" s="2">
        <f t="shared" si="45"/>
        <v>0.41436681045758106</v>
      </c>
      <c r="D196" s="2">
        <f t="shared" si="46"/>
        <v>0.58563318954241894</v>
      </c>
      <c r="E196" s="2">
        <f t="shared" si="47"/>
        <v>723.07008424847891</v>
      </c>
      <c r="F196" s="2">
        <f t="shared" si="48"/>
        <v>468.50655163393515</v>
      </c>
      <c r="G196" s="2">
        <f t="shared" si="49"/>
        <v>1.947524009150631</v>
      </c>
      <c r="H196" s="2">
        <f t="shared" si="50"/>
        <v>2.8696026287578529</v>
      </c>
      <c r="I196" s="28">
        <f t="shared" si="51"/>
        <v>432.18458330725707</v>
      </c>
      <c r="J196" s="28">
        <f t="shared" si="52"/>
        <v>491.93187921563191</v>
      </c>
      <c r="K196">
        <f t="shared" si="53"/>
        <v>201.06192982974676</v>
      </c>
      <c r="L196" s="2">
        <f t="shared" si="54"/>
        <v>83.313390567998141</v>
      </c>
      <c r="M196" s="2">
        <f t="shared" si="55"/>
        <v>117.74853926174862</v>
      </c>
      <c r="N196" s="2">
        <f t="shared" si="56"/>
        <v>174.95812019279612</v>
      </c>
      <c r="O196" s="2">
        <f t="shared" si="57"/>
        <v>3296.9590993289612</v>
      </c>
      <c r="P196" s="2">
        <f t="shared" si="58"/>
        <v>0.20718340522879053</v>
      </c>
      <c r="Q196" s="2">
        <f t="shared" si="59"/>
        <v>14.640829738560473</v>
      </c>
      <c r="R196" s="2">
        <v>3.87523611110643</v>
      </c>
    </row>
    <row r="197" spans="1:18" x14ac:dyDescent="0.3">
      <c r="A197" s="2">
        <v>4</v>
      </c>
      <c r="B197" s="2">
        <v>0.724089838922374</v>
      </c>
      <c r="C197" s="2">
        <f t="shared" si="45"/>
        <v>0.39294850955158833</v>
      </c>
      <c r="D197" s="2">
        <f t="shared" si="46"/>
        <v>0.60705149044841167</v>
      </c>
      <c r="E197" s="2">
        <f t="shared" si="47"/>
        <v>685.69514916752166</v>
      </c>
      <c r="F197" s="2">
        <f t="shared" si="48"/>
        <v>485.64119235872931</v>
      </c>
      <c r="G197" s="2">
        <f t="shared" si="49"/>
        <v>1.8468579948924653</v>
      </c>
      <c r="H197" s="2">
        <f t="shared" si="50"/>
        <v>2.9745523031972172</v>
      </c>
      <c r="I197" s="28">
        <f t="shared" si="51"/>
        <v>409.84529546230664</v>
      </c>
      <c r="J197" s="28">
        <f t="shared" si="52"/>
        <v>509.92325197666582</v>
      </c>
      <c r="K197">
        <f t="shared" si="53"/>
        <v>201.06192982974676</v>
      </c>
      <c r="L197" s="2">
        <f t="shared" si="54"/>
        <v>79.006985654165021</v>
      </c>
      <c r="M197" s="2">
        <f t="shared" si="55"/>
        <v>122.05494417558174</v>
      </c>
      <c r="N197" s="2">
        <f t="shared" si="56"/>
        <v>165.91466987374656</v>
      </c>
      <c r="O197" s="2">
        <f t="shared" si="57"/>
        <v>3417.5384369162884</v>
      </c>
      <c r="P197" s="2">
        <f t="shared" si="58"/>
        <v>0.19647425477579417</v>
      </c>
      <c r="Q197" s="2">
        <f t="shared" si="59"/>
        <v>15.176287261210291</v>
      </c>
      <c r="R197" s="2">
        <v>4.0599855528862596</v>
      </c>
    </row>
    <row r="198" spans="1:18" x14ac:dyDescent="0.3">
      <c r="A198" s="2">
        <v>4</v>
      </c>
      <c r="B198" s="2">
        <v>0.68574213311055299</v>
      </c>
      <c r="C198" s="2">
        <f t="shared" si="45"/>
        <v>0.37792203268491054</v>
      </c>
      <c r="D198" s="2">
        <f t="shared" si="46"/>
        <v>0.62207796731508946</v>
      </c>
      <c r="E198" s="2">
        <f t="shared" si="47"/>
        <v>659.47394703516886</v>
      </c>
      <c r="F198" s="2">
        <f t="shared" si="48"/>
        <v>497.6623738520716</v>
      </c>
      <c r="G198" s="2">
        <f t="shared" si="49"/>
        <v>1.7762335536190796</v>
      </c>
      <c r="H198" s="2">
        <f t="shared" si="50"/>
        <v>3.0481820398439385</v>
      </c>
      <c r="I198" s="28">
        <f t="shared" si="51"/>
        <v>394.17268009036167</v>
      </c>
      <c r="J198" s="28">
        <f t="shared" si="52"/>
        <v>522.5454925446752</v>
      </c>
      <c r="K198">
        <f t="shared" si="53"/>
        <v>201.06192982974676</v>
      </c>
      <c r="L198" s="2">
        <f t="shared" si="54"/>
        <v>75.98573321680874</v>
      </c>
      <c r="M198" s="2">
        <f t="shared" si="55"/>
        <v>125.07619661293802</v>
      </c>
      <c r="N198" s="2">
        <f t="shared" si="56"/>
        <v>159.57003975529835</v>
      </c>
      <c r="O198" s="2">
        <f t="shared" si="57"/>
        <v>3502.1335051622646</v>
      </c>
      <c r="P198" s="2">
        <f t="shared" si="58"/>
        <v>0.18896101634245527</v>
      </c>
      <c r="Q198" s="2">
        <f t="shared" si="59"/>
        <v>15.551949182877237</v>
      </c>
      <c r="R198" s="2">
        <v>4.2447624028514896</v>
      </c>
    </row>
    <row r="199" spans="1:18" x14ac:dyDescent="0.3">
      <c r="A199" s="2">
        <v>4</v>
      </c>
      <c r="B199" s="2">
        <v>0.64739442729873098</v>
      </c>
      <c r="C199" s="2">
        <f t="shared" si="45"/>
        <v>0.36239549734320431</v>
      </c>
      <c r="D199" s="2">
        <f t="shared" si="46"/>
        <v>0.63760450265679569</v>
      </c>
      <c r="E199" s="2">
        <f t="shared" si="47"/>
        <v>632.38014286389148</v>
      </c>
      <c r="F199" s="2">
        <f t="shared" si="48"/>
        <v>510.08360212543653</v>
      </c>
      <c r="G199" s="2">
        <f t="shared" si="49"/>
        <v>1.7032588375130604</v>
      </c>
      <c r="H199" s="2">
        <f t="shared" si="50"/>
        <v>3.1242620630182989</v>
      </c>
      <c r="I199" s="28">
        <f t="shared" si="51"/>
        <v>377.9785037289621</v>
      </c>
      <c r="J199" s="28">
        <f t="shared" si="52"/>
        <v>535.58778223170839</v>
      </c>
      <c r="K199">
        <f t="shared" si="53"/>
        <v>201.06192982974676</v>
      </c>
      <c r="L199" s="2">
        <f t="shared" si="54"/>
        <v>72.863938057435519</v>
      </c>
      <c r="M199" s="2">
        <f t="shared" si="55"/>
        <v>128.19799177231124</v>
      </c>
      <c r="N199" s="2">
        <f t="shared" si="56"/>
        <v>153.01426992061459</v>
      </c>
      <c r="O199" s="2">
        <f t="shared" si="57"/>
        <v>3589.5437696247145</v>
      </c>
      <c r="P199" s="2">
        <f t="shared" si="58"/>
        <v>0.18119774867160215</v>
      </c>
      <c r="Q199" s="2">
        <f t="shared" si="59"/>
        <v>15.940112566419891</v>
      </c>
      <c r="R199" s="2">
        <v>4.4295392528167303</v>
      </c>
    </row>
    <row r="200" spans="1:18" x14ac:dyDescent="0.3">
      <c r="A200" s="2">
        <v>4</v>
      </c>
      <c r="B200" s="2">
        <v>0.61152076702315605</v>
      </c>
      <c r="C200" s="2">
        <f t="shared" si="45"/>
        <v>0.34739940143749537</v>
      </c>
      <c r="D200" s="2">
        <f t="shared" si="46"/>
        <v>0.65260059856250463</v>
      </c>
      <c r="E200" s="2">
        <f t="shared" si="47"/>
        <v>606.21195550842947</v>
      </c>
      <c r="F200" s="2">
        <f t="shared" si="48"/>
        <v>522.08047885000371</v>
      </c>
      <c r="G200" s="2">
        <f t="shared" si="49"/>
        <v>1.6327771867562284</v>
      </c>
      <c r="H200" s="2">
        <f t="shared" si="50"/>
        <v>3.197742932956273</v>
      </c>
      <c r="I200" s="28">
        <f t="shared" si="51"/>
        <v>362.33757569930765</v>
      </c>
      <c r="J200" s="28">
        <f t="shared" si="52"/>
        <v>548.18450279250385</v>
      </c>
      <c r="K200">
        <f t="shared" si="53"/>
        <v>201.06192982974676</v>
      </c>
      <c r="L200" s="2">
        <f t="shared" si="54"/>
        <v>69.848794074721724</v>
      </c>
      <c r="M200" s="2">
        <f t="shared" si="55"/>
        <v>131.21313575502504</v>
      </c>
      <c r="N200" s="2">
        <f t="shared" si="56"/>
        <v>146.68246755691564</v>
      </c>
      <c r="O200" s="2">
        <f t="shared" si="57"/>
        <v>3673.9678011407009</v>
      </c>
      <c r="P200" s="2">
        <f t="shared" si="58"/>
        <v>0.17369970071874768</v>
      </c>
      <c r="Q200" s="2">
        <f t="shared" si="59"/>
        <v>16.315014964062616</v>
      </c>
      <c r="R200" s="2">
        <v>4.6143197572066796</v>
      </c>
    </row>
    <row r="201" spans="1:18" x14ac:dyDescent="0.3">
      <c r="A201" s="2">
        <v>4</v>
      </c>
      <c r="B201" s="2">
        <v>0.57069901567508896</v>
      </c>
      <c r="C201" s="2">
        <f t="shared" si="45"/>
        <v>0.32975728345766087</v>
      </c>
      <c r="D201" s="2">
        <f t="shared" si="46"/>
        <v>0.67024271654233913</v>
      </c>
      <c r="E201" s="2">
        <f t="shared" si="47"/>
        <v>575.42645963361826</v>
      </c>
      <c r="F201" s="2">
        <f t="shared" si="48"/>
        <v>536.19417323387131</v>
      </c>
      <c r="G201" s="2">
        <f t="shared" si="49"/>
        <v>1.5498592322510061</v>
      </c>
      <c r="H201" s="2">
        <f t="shared" si="50"/>
        <v>3.284189311057462</v>
      </c>
      <c r="I201" s="28">
        <f t="shared" si="51"/>
        <v>343.93684664634026</v>
      </c>
      <c r="J201" s="28">
        <f t="shared" si="52"/>
        <v>563.00388189556486</v>
      </c>
      <c r="K201">
        <f t="shared" si="53"/>
        <v>201.06192982974676</v>
      </c>
      <c r="L201" s="2">
        <f t="shared" si="54"/>
        <v>66.301635787412124</v>
      </c>
      <c r="M201" s="2">
        <f t="shared" si="55"/>
        <v>134.76029404233464</v>
      </c>
      <c r="N201" s="2">
        <f t="shared" si="56"/>
        <v>139.23343515356547</v>
      </c>
      <c r="O201" s="2">
        <f t="shared" si="57"/>
        <v>3773.2882331853698</v>
      </c>
      <c r="P201" s="2">
        <f t="shared" si="58"/>
        <v>0.16487864172883043</v>
      </c>
      <c r="Q201" s="2">
        <f t="shared" si="59"/>
        <v>16.756067913558478</v>
      </c>
      <c r="R201" s="2">
        <v>4.7990929527471904</v>
      </c>
    </row>
    <row r="202" spans="1:18" x14ac:dyDescent="0.3">
      <c r="A202" s="2">
        <v>4</v>
      </c>
      <c r="B202" s="2">
        <v>0.53482535539951503</v>
      </c>
      <c r="C202" s="2">
        <f t="shared" si="45"/>
        <v>0.31372484696721847</v>
      </c>
      <c r="D202" s="2">
        <f t="shared" si="46"/>
        <v>0.68627515303278153</v>
      </c>
      <c r="E202" s="2">
        <f t="shared" si="47"/>
        <v>547.44985795779621</v>
      </c>
      <c r="F202" s="2">
        <f t="shared" si="48"/>
        <v>549.02012242622527</v>
      </c>
      <c r="G202" s="2">
        <f t="shared" si="49"/>
        <v>1.4745067807459269</v>
      </c>
      <c r="H202" s="2">
        <f t="shared" si="50"/>
        <v>3.3627482498606298</v>
      </c>
      <c r="I202" s="28">
        <f t="shared" si="51"/>
        <v>327.21501538680889</v>
      </c>
      <c r="J202" s="28">
        <f t="shared" si="52"/>
        <v>576.47112854753652</v>
      </c>
      <c r="K202">
        <f t="shared" si="53"/>
        <v>201.06192982974676</v>
      </c>
      <c r="L202" s="2">
        <f t="shared" si="54"/>
        <v>63.078123166770922</v>
      </c>
      <c r="M202" s="2">
        <f t="shared" si="55"/>
        <v>137.98380666297584</v>
      </c>
      <c r="N202" s="2">
        <f t="shared" si="56"/>
        <v>132.46405865021893</v>
      </c>
      <c r="O202" s="2">
        <f t="shared" si="57"/>
        <v>3863.5465865633232</v>
      </c>
      <c r="P202" s="2">
        <f t="shared" si="58"/>
        <v>0.15686242348360924</v>
      </c>
      <c r="Q202" s="2">
        <f t="shared" si="59"/>
        <v>17.15687882581954</v>
      </c>
      <c r="R202" s="2">
        <v>4.9838734571371504</v>
      </c>
    </row>
    <row r="203" spans="1:18" x14ac:dyDescent="0.3">
      <c r="A203" s="2">
        <v>4</v>
      </c>
      <c r="B203" s="2">
        <v>0.50761085450080401</v>
      </c>
      <c r="C203" s="2">
        <f t="shared" si="45"/>
        <v>0.30121958242909364</v>
      </c>
      <c r="D203" s="2">
        <f t="shared" si="46"/>
        <v>0.69878041757090636</v>
      </c>
      <c r="E203" s="2">
        <f t="shared" si="47"/>
        <v>525.62817133876842</v>
      </c>
      <c r="F203" s="2">
        <f t="shared" si="48"/>
        <v>559.02433405672514</v>
      </c>
      <c r="G203" s="2">
        <f t="shared" si="49"/>
        <v>1.4157320374167401</v>
      </c>
      <c r="H203" s="2">
        <f t="shared" si="50"/>
        <v>3.4240240460974416</v>
      </c>
      <c r="I203" s="28">
        <f t="shared" si="51"/>
        <v>314.17202447354464</v>
      </c>
      <c r="J203" s="28">
        <f t="shared" si="52"/>
        <v>586.97555075956132</v>
      </c>
      <c r="K203">
        <f t="shared" si="53"/>
        <v>201.06192982974676</v>
      </c>
      <c r="L203" s="2">
        <f t="shared" si="54"/>
        <v>60.563790545704045</v>
      </c>
      <c r="M203" s="2">
        <f t="shared" si="55"/>
        <v>140.49813928404271</v>
      </c>
      <c r="N203" s="2">
        <f t="shared" si="56"/>
        <v>127.1839601459785</v>
      </c>
      <c r="O203" s="2">
        <f t="shared" si="57"/>
        <v>3933.9478999531957</v>
      </c>
      <c r="P203" s="2">
        <f t="shared" si="58"/>
        <v>0.15060979121454682</v>
      </c>
      <c r="Q203" s="2">
        <f t="shared" si="59"/>
        <v>17.469510439272661</v>
      </c>
      <c r="R203" s="2">
        <v>5.16866675201363</v>
      </c>
    </row>
    <row r="204" spans="1:18" x14ac:dyDescent="0.3">
      <c r="A204" s="2">
        <v>4</v>
      </c>
      <c r="B204" s="2">
        <v>0.48534444467458598</v>
      </c>
      <c r="C204" s="2">
        <f t="shared" si="45"/>
        <v>0.29076105485765746</v>
      </c>
      <c r="D204" s="2">
        <f t="shared" si="46"/>
        <v>0.70923894514234254</v>
      </c>
      <c r="E204" s="2">
        <f t="shared" si="47"/>
        <v>507.37804072661226</v>
      </c>
      <c r="F204" s="2">
        <f t="shared" si="48"/>
        <v>567.39115611387399</v>
      </c>
      <c r="G204" s="2">
        <f t="shared" si="49"/>
        <v>1.3665769578309901</v>
      </c>
      <c r="H204" s="2">
        <f t="shared" si="50"/>
        <v>3.4752708311974785</v>
      </c>
      <c r="I204" s="28">
        <f t="shared" si="51"/>
        <v>303.26378021653676</v>
      </c>
      <c r="J204" s="28">
        <f t="shared" si="52"/>
        <v>595.76071391956771</v>
      </c>
      <c r="K204">
        <f t="shared" si="53"/>
        <v>201.06192982974676</v>
      </c>
      <c r="L204" s="2">
        <f t="shared" si="54"/>
        <v>58.460978809013476</v>
      </c>
      <c r="M204" s="2">
        <f t="shared" si="55"/>
        <v>142.60095102073328</v>
      </c>
      <c r="N204" s="2">
        <f t="shared" si="56"/>
        <v>122.76805549892831</v>
      </c>
      <c r="O204" s="2">
        <f t="shared" si="57"/>
        <v>3992.8266285805316</v>
      </c>
      <c r="P204" s="2">
        <f t="shared" si="58"/>
        <v>0.14538052742882873</v>
      </c>
      <c r="Q204" s="2">
        <f t="shared" si="59"/>
        <v>17.730973628558562</v>
      </c>
      <c r="R204" s="2">
        <v>5.35346735573955</v>
      </c>
    </row>
    <row r="205" spans="1:18" x14ac:dyDescent="0.3">
      <c r="A205" s="2">
        <v>4</v>
      </c>
      <c r="B205" s="2">
        <v>0.46184101208024397</v>
      </c>
      <c r="C205" s="2">
        <f t="shared" si="45"/>
        <v>0.27949383581673448</v>
      </c>
      <c r="D205" s="2">
        <f t="shared" si="46"/>
        <v>0.72050616418326552</v>
      </c>
      <c r="E205" s="2">
        <f t="shared" si="47"/>
        <v>487.71674350020169</v>
      </c>
      <c r="F205" s="2">
        <f t="shared" si="48"/>
        <v>576.40493134661244</v>
      </c>
      <c r="G205" s="2">
        <f t="shared" si="49"/>
        <v>1.313621028338652</v>
      </c>
      <c r="H205" s="2">
        <f t="shared" si="50"/>
        <v>3.5304802044980015</v>
      </c>
      <c r="I205" s="28">
        <f t="shared" si="51"/>
        <v>291.51207075685409</v>
      </c>
      <c r="J205" s="28">
        <f t="shared" si="52"/>
        <v>605.22517791394307</v>
      </c>
      <c r="K205">
        <f t="shared" si="53"/>
        <v>201.06192982974676</v>
      </c>
      <c r="L205" s="2">
        <f t="shared" si="54"/>
        <v>56.195570004831033</v>
      </c>
      <c r="M205" s="2">
        <f t="shared" si="55"/>
        <v>144.86635982491572</v>
      </c>
      <c r="N205" s="2">
        <f t="shared" si="56"/>
        <v>118.01069701014518</v>
      </c>
      <c r="O205" s="2">
        <f t="shared" si="57"/>
        <v>4056.2580750976404</v>
      </c>
      <c r="P205" s="2">
        <f t="shared" si="58"/>
        <v>0.13974691790836724</v>
      </c>
      <c r="Q205" s="2">
        <f t="shared" si="59"/>
        <v>18.012654104581639</v>
      </c>
      <c r="R205" s="2">
        <v>5.5382661322531099</v>
      </c>
    </row>
    <row r="206" spans="1:18" x14ac:dyDescent="0.3">
      <c r="A206" s="2">
        <v>4</v>
      </c>
      <c r="B206" s="2">
        <v>0.43833757948590302</v>
      </c>
      <c r="C206" s="2">
        <f t="shared" si="45"/>
        <v>0.26798668736889408</v>
      </c>
      <c r="D206" s="2">
        <f t="shared" si="46"/>
        <v>0.73201331263110592</v>
      </c>
      <c r="E206" s="2">
        <f t="shared" si="47"/>
        <v>467.63676945872015</v>
      </c>
      <c r="F206" s="2">
        <f t="shared" si="48"/>
        <v>585.61065010488471</v>
      </c>
      <c r="G206" s="2">
        <f t="shared" si="49"/>
        <v>1.2595374306338023</v>
      </c>
      <c r="H206" s="2">
        <f t="shared" si="50"/>
        <v>3.5868652318924195</v>
      </c>
      <c r="I206" s="28">
        <f t="shared" si="51"/>
        <v>279.51011492575651</v>
      </c>
      <c r="J206" s="28">
        <f t="shared" si="52"/>
        <v>614.89118261012902</v>
      </c>
      <c r="K206">
        <f t="shared" si="53"/>
        <v>201.06192982974676</v>
      </c>
      <c r="L206" s="2">
        <f t="shared" si="54"/>
        <v>53.881920531070861</v>
      </c>
      <c r="M206" s="2">
        <f t="shared" si="55"/>
        <v>147.18000929867588</v>
      </c>
      <c r="N206" s="2">
        <f t="shared" si="56"/>
        <v>113.15203311524881</v>
      </c>
      <c r="O206" s="2">
        <f t="shared" si="57"/>
        <v>4121.0402603629245</v>
      </c>
      <c r="P206" s="2">
        <f t="shared" si="58"/>
        <v>0.13399334368444704</v>
      </c>
      <c r="Q206" s="2">
        <f t="shared" si="59"/>
        <v>18.300332815777647</v>
      </c>
      <c r="R206" s="2">
        <v>5.7230649087666698</v>
      </c>
    </row>
    <row r="207" spans="1:18" x14ac:dyDescent="0.3">
      <c r="A207" s="2">
        <v>4</v>
      </c>
      <c r="B207" s="2">
        <v>0.41359712412343702</v>
      </c>
      <c r="C207" s="2">
        <f t="shared" si="45"/>
        <v>0.25560763495231942</v>
      </c>
      <c r="D207" s="2">
        <f t="shared" si="46"/>
        <v>0.74439236504768058</v>
      </c>
      <c r="E207" s="2">
        <f t="shared" si="47"/>
        <v>446.03532299179739</v>
      </c>
      <c r="F207" s="2">
        <f t="shared" si="48"/>
        <v>595.51389203814449</v>
      </c>
      <c r="G207" s="2">
        <f t="shared" si="49"/>
        <v>1.2013558842759013</v>
      </c>
      <c r="H207" s="2">
        <f t="shared" si="50"/>
        <v>3.6475225887336351</v>
      </c>
      <c r="I207" s="28">
        <f t="shared" si="51"/>
        <v>266.59876325526915</v>
      </c>
      <c r="J207" s="28">
        <f t="shared" si="52"/>
        <v>625.28958664005165</v>
      </c>
      <c r="K207">
        <f t="shared" si="53"/>
        <v>201.06192982974676</v>
      </c>
      <c r="L207" s="2">
        <f t="shared" si="54"/>
        <v>51.392964362730773</v>
      </c>
      <c r="M207" s="2">
        <f t="shared" si="55"/>
        <v>149.66896546701599</v>
      </c>
      <c r="N207" s="2">
        <f t="shared" si="56"/>
        <v>107.92522516173463</v>
      </c>
      <c r="O207" s="2">
        <f t="shared" si="57"/>
        <v>4190.7310330764476</v>
      </c>
      <c r="P207" s="2">
        <f t="shared" si="58"/>
        <v>0.12780381747615971</v>
      </c>
      <c r="Q207" s="2">
        <f t="shared" si="59"/>
        <v>18.609809126192015</v>
      </c>
      <c r="R207" s="2">
        <v>5.9078618580678697</v>
      </c>
    </row>
    <row r="208" spans="1:18" x14ac:dyDescent="0.3">
      <c r="A208" s="2">
        <v>4</v>
      </c>
      <c r="B208" s="2">
        <v>0.39009369152909501</v>
      </c>
      <c r="C208" s="2">
        <f t="shared" si="45"/>
        <v>0.24358765630027102</v>
      </c>
      <c r="D208" s="2">
        <f t="shared" si="46"/>
        <v>0.75641234369972898</v>
      </c>
      <c r="E208" s="2">
        <f t="shared" si="47"/>
        <v>425.0604602439729</v>
      </c>
      <c r="F208" s="2">
        <f t="shared" si="48"/>
        <v>605.12987495978314</v>
      </c>
      <c r="G208" s="2">
        <f t="shared" si="49"/>
        <v>1.1448619846112738</v>
      </c>
      <c r="H208" s="2">
        <f t="shared" si="50"/>
        <v>3.7064204841286723</v>
      </c>
      <c r="I208" s="28">
        <f t="shared" si="51"/>
        <v>254.06192552118267</v>
      </c>
      <c r="J208" s="28">
        <f t="shared" si="52"/>
        <v>635.38636870777236</v>
      </c>
      <c r="K208">
        <f t="shared" si="53"/>
        <v>201.06192982974676</v>
      </c>
      <c r="L208" s="2">
        <f t="shared" si="54"/>
        <v>48.976204258437562</v>
      </c>
      <c r="M208" s="2">
        <f t="shared" si="55"/>
        <v>152.08572557130918</v>
      </c>
      <c r="N208" s="2">
        <f t="shared" si="56"/>
        <v>102.85002894271888</v>
      </c>
      <c r="O208" s="2">
        <f t="shared" si="57"/>
        <v>4258.4003159966569</v>
      </c>
      <c r="P208" s="2">
        <f t="shared" si="58"/>
        <v>0.12179382815013551</v>
      </c>
      <c r="Q208" s="2">
        <f t="shared" si="59"/>
        <v>18.910308592493223</v>
      </c>
      <c r="R208" s="2">
        <v>6.0926606345814296</v>
      </c>
    </row>
    <row r="209" spans="1:18" x14ac:dyDescent="0.3">
      <c r="A209" s="2">
        <v>4</v>
      </c>
      <c r="B209" s="2">
        <v>0.381434532152233</v>
      </c>
      <c r="C209" s="2">
        <f t="shared" si="45"/>
        <v>0.23909402646011435</v>
      </c>
      <c r="D209" s="2">
        <f t="shared" si="46"/>
        <v>0.76090597353988565</v>
      </c>
      <c r="E209" s="2">
        <f t="shared" si="47"/>
        <v>417.21907617289952</v>
      </c>
      <c r="F209" s="2">
        <f t="shared" si="48"/>
        <v>608.72477883190857</v>
      </c>
      <c r="G209" s="2">
        <f t="shared" si="49"/>
        <v>1.1237419243625375</v>
      </c>
      <c r="H209" s="2">
        <f t="shared" si="50"/>
        <v>3.7284392703454401</v>
      </c>
      <c r="I209" s="28">
        <f t="shared" si="51"/>
        <v>249.37506959789926</v>
      </c>
      <c r="J209" s="28">
        <f t="shared" si="52"/>
        <v>639.161017773504</v>
      </c>
      <c r="K209">
        <f t="shared" si="53"/>
        <v>201.06192982974676</v>
      </c>
      <c r="L209" s="2">
        <f t="shared" si="54"/>
        <v>48.072706370835128</v>
      </c>
      <c r="M209" s="2">
        <f t="shared" si="55"/>
        <v>152.98922345891162</v>
      </c>
      <c r="N209" s="2">
        <f t="shared" si="56"/>
        <v>100.95268337875378</v>
      </c>
      <c r="O209" s="2">
        <f t="shared" si="57"/>
        <v>4283.6982568495259</v>
      </c>
      <c r="P209" s="2">
        <f t="shared" si="58"/>
        <v>0.11954701323005718</v>
      </c>
      <c r="Q209" s="2">
        <f t="shared" si="59"/>
        <v>19.022649338497143</v>
      </c>
      <c r="R209" s="2">
        <v>6.2774813376433203</v>
      </c>
    </row>
    <row r="210" spans="1:18" x14ac:dyDescent="0.3">
      <c r="A210" s="2">
        <v>4</v>
      </c>
      <c r="B210" s="2">
        <v>0.35916812232601403</v>
      </c>
      <c r="C210" s="2">
        <f t="shared" si="45"/>
        <v>0.22737435888552338</v>
      </c>
      <c r="D210" s="2">
        <f t="shared" si="46"/>
        <v>0.77262564111447662</v>
      </c>
      <c r="E210" s="2">
        <f t="shared" si="47"/>
        <v>396.76825625523827</v>
      </c>
      <c r="F210" s="2">
        <f t="shared" si="48"/>
        <v>618.10051289158127</v>
      </c>
      <c r="G210" s="2">
        <f t="shared" si="49"/>
        <v>1.0686594867619599</v>
      </c>
      <c r="H210" s="2">
        <f t="shared" si="50"/>
        <v>3.7858656414609357</v>
      </c>
      <c r="I210" s="28">
        <f t="shared" si="51"/>
        <v>237.15145631760089</v>
      </c>
      <c r="J210" s="28">
        <f t="shared" si="52"/>
        <v>649.00553853616032</v>
      </c>
      <c r="K210">
        <f t="shared" si="53"/>
        <v>201.06192982974676</v>
      </c>
      <c r="L210" s="2">
        <f t="shared" si="54"/>
        <v>45.716327391324761</v>
      </c>
      <c r="M210" s="2">
        <f t="shared" si="55"/>
        <v>155.34560243842199</v>
      </c>
      <c r="N210" s="2">
        <f t="shared" si="56"/>
        <v>96.004287521782004</v>
      </c>
      <c r="O210" s="2">
        <f t="shared" si="57"/>
        <v>4349.6768682758157</v>
      </c>
      <c r="P210" s="2">
        <f t="shared" si="58"/>
        <v>0.11368717944276169</v>
      </c>
      <c r="Q210" s="2">
        <f t="shared" si="59"/>
        <v>19.315641027861915</v>
      </c>
      <c r="R210" s="2">
        <v>6.4622819413692403</v>
      </c>
    </row>
    <row r="211" spans="1:18" x14ac:dyDescent="0.3">
      <c r="A211" s="2">
        <v>4</v>
      </c>
      <c r="B211" s="2">
        <v>0.34927194018102897</v>
      </c>
      <c r="C211" s="2">
        <f t="shared" si="45"/>
        <v>0.22208833291301244</v>
      </c>
      <c r="D211" s="2">
        <f t="shared" si="46"/>
        <v>0.77791166708698756</v>
      </c>
      <c r="E211" s="2">
        <f t="shared" si="47"/>
        <v>387.54414093320673</v>
      </c>
      <c r="F211" s="2">
        <f t="shared" si="48"/>
        <v>622.32933366959003</v>
      </c>
      <c r="G211" s="2">
        <f t="shared" si="49"/>
        <v>1.0438151646911584</v>
      </c>
      <c r="H211" s="2">
        <f t="shared" si="50"/>
        <v>3.8117671687262393</v>
      </c>
      <c r="I211" s="28">
        <f t="shared" si="51"/>
        <v>231.63813122827199</v>
      </c>
      <c r="J211" s="28">
        <f t="shared" si="52"/>
        <v>653.44580035306956</v>
      </c>
      <c r="K211">
        <f t="shared" si="53"/>
        <v>201.06192982974676</v>
      </c>
      <c r="L211" s="2">
        <f t="shared" si="54"/>
        <v>44.653508808161547</v>
      </c>
      <c r="M211" s="2">
        <f t="shared" si="55"/>
        <v>156.40842102158521</v>
      </c>
      <c r="N211" s="2">
        <f t="shared" si="56"/>
        <v>93.772368497139254</v>
      </c>
      <c r="O211" s="2">
        <f t="shared" si="57"/>
        <v>4379.4357886043863</v>
      </c>
      <c r="P211" s="2">
        <f t="shared" si="58"/>
        <v>0.11104416645650622</v>
      </c>
      <c r="Q211" s="2">
        <f t="shared" si="59"/>
        <v>19.447791677174688</v>
      </c>
      <c r="R211" s="2">
        <v>6.64710081721877</v>
      </c>
    </row>
    <row r="212" spans="1:18" x14ac:dyDescent="0.3">
      <c r="A212" s="2">
        <v>4</v>
      </c>
      <c r="B212" s="2">
        <v>0.331953621427304</v>
      </c>
      <c r="C212" s="2">
        <f t="shared" si="45"/>
        <v>0.21272115995237351</v>
      </c>
      <c r="D212" s="2">
        <f t="shared" si="46"/>
        <v>0.78727884004762649</v>
      </c>
      <c r="E212" s="2">
        <f t="shared" si="47"/>
        <v>371.19842411689177</v>
      </c>
      <c r="F212" s="2">
        <f t="shared" si="48"/>
        <v>629.82307203810115</v>
      </c>
      <c r="G212" s="2">
        <f t="shared" si="49"/>
        <v>0.99978945177615552</v>
      </c>
      <c r="H212" s="2">
        <f t="shared" si="50"/>
        <v>3.8576663162333702</v>
      </c>
      <c r="I212" s="28">
        <f t="shared" si="51"/>
        <v>221.86816983032557</v>
      </c>
      <c r="J212" s="28">
        <f t="shared" si="52"/>
        <v>661.31422564000627</v>
      </c>
      <c r="K212">
        <f t="shared" si="53"/>
        <v>201.06192982974676</v>
      </c>
      <c r="L212" s="2">
        <f t="shared" si="54"/>
        <v>42.770126935646459</v>
      </c>
      <c r="M212" s="2">
        <f t="shared" si="55"/>
        <v>158.2918028941003</v>
      </c>
      <c r="N212" s="2">
        <f t="shared" si="56"/>
        <v>89.817266564857562</v>
      </c>
      <c r="O212" s="2">
        <f t="shared" si="57"/>
        <v>4432.1704810348083</v>
      </c>
      <c r="P212" s="2">
        <f t="shared" si="58"/>
        <v>0.10636057997618675</v>
      </c>
      <c r="Q212" s="2">
        <f t="shared" si="59"/>
        <v>19.681971001190661</v>
      </c>
      <c r="R212" s="2">
        <v>6.8319087297941303</v>
      </c>
    </row>
    <row r="213" spans="1:18" x14ac:dyDescent="0.3">
      <c r="A213" s="2">
        <v>4</v>
      </c>
      <c r="B213" s="2">
        <v>0.31463530267357898</v>
      </c>
      <c r="C213" s="2">
        <f t="shared" si="45"/>
        <v>0.20320298904603751</v>
      </c>
      <c r="D213" s="2">
        <f t="shared" si="46"/>
        <v>0.79679701095396249</v>
      </c>
      <c r="E213" s="2">
        <f t="shared" si="47"/>
        <v>354.58921588533548</v>
      </c>
      <c r="F213" s="2">
        <f t="shared" si="48"/>
        <v>637.43760876317003</v>
      </c>
      <c r="G213" s="2">
        <f t="shared" si="49"/>
        <v>0.95505404851637632</v>
      </c>
      <c r="H213" s="2">
        <f t="shared" si="50"/>
        <v>3.9043053536744163</v>
      </c>
      <c r="I213" s="28">
        <f t="shared" si="51"/>
        <v>211.94071757501712</v>
      </c>
      <c r="J213" s="28">
        <f t="shared" si="52"/>
        <v>669.30948920132846</v>
      </c>
      <c r="K213">
        <f t="shared" si="53"/>
        <v>201.06192982974676</v>
      </c>
      <c r="L213" s="2">
        <f t="shared" si="54"/>
        <v>40.85638512476919</v>
      </c>
      <c r="M213" s="2">
        <f t="shared" si="55"/>
        <v>160.20554470497757</v>
      </c>
      <c r="N213" s="2">
        <f t="shared" si="56"/>
        <v>85.798408762015299</v>
      </c>
      <c r="O213" s="2">
        <f t="shared" si="57"/>
        <v>4485.7552517393724</v>
      </c>
      <c r="P213" s="2">
        <f t="shared" si="58"/>
        <v>0.10160149452301875</v>
      </c>
      <c r="Q213" s="2">
        <f t="shared" si="59"/>
        <v>19.919925273849064</v>
      </c>
      <c r="R213" s="2">
        <v>7.0167166423695004</v>
      </c>
    </row>
    <row r="214" spans="1:18" x14ac:dyDescent="0.3">
      <c r="A214" s="2">
        <v>4</v>
      </c>
      <c r="B214" s="2">
        <v>0.30473912052859298</v>
      </c>
      <c r="C214" s="2">
        <f t="shared" si="45"/>
        <v>0.19769506664792502</v>
      </c>
      <c r="D214" s="2">
        <f t="shared" si="46"/>
        <v>0.80230493335207498</v>
      </c>
      <c r="E214" s="2">
        <f t="shared" si="47"/>
        <v>344.97789130062915</v>
      </c>
      <c r="F214" s="2">
        <f t="shared" si="48"/>
        <v>641.84394668165999</v>
      </c>
      <c r="G214" s="2">
        <f t="shared" si="49"/>
        <v>0.92916681324524764</v>
      </c>
      <c r="H214" s="2">
        <f t="shared" si="50"/>
        <v>3.9312941734251678</v>
      </c>
      <c r="I214" s="28">
        <f t="shared" si="51"/>
        <v>206.19595451378581</v>
      </c>
      <c r="J214" s="28">
        <f t="shared" si="52"/>
        <v>673.93614401574303</v>
      </c>
      <c r="K214">
        <f t="shared" si="53"/>
        <v>201.06192982974676</v>
      </c>
      <c r="L214" s="2">
        <f t="shared" si="54"/>
        <v>39.74895161805221</v>
      </c>
      <c r="M214" s="2">
        <f t="shared" si="55"/>
        <v>161.31297821169454</v>
      </c>
      <c r="N214" s="2">
        <f t="shared" si="56"/>
        <v>83.472798397909642</v>
      </c>
      <c r="O214" s="2">
        <f t="shared" si="57"/>
        <v>4516.763389927447</v>
      </c>
      <c r="P214" s="2">
        <f t="shared" si="58"/>
        <v>9.8847533323962511E-2</v>
      </c>
      <c r="Q214" s="2">
        <f t="shared" si="59"/>
        <v>20.057623333801875</v>
      </c>
      <c r="R214" s="2">
        <v>7.2015355182190302</v>
      </c>
    </row>
    <row r="215" spans="1:18" x14ac:dyDescent="0.3">
      <c r="A215" s="2">
        <v>4</v>
      </c>
      <c r="B215" s="2">
        <v>0.29979102945609798</v>
      </c>
      <c r="C215" s="2">
        <f t="shared" si="45"/>
        <v>0.19492206114231125</v>
      </c>
      <c r="D215" s="2">
        <f t="shared" si="46"/>
        <v>0.80507793885768875</v>
      </c>
      <c r="E215" s="2">
        <f t="shared" si="47"/>
        <v>340.13899669333313</v>
      </c>
      <c r="F215" s="2">
        <f t="shared" si="48"/>
        <v>644.06235108615101</v>
      </c>
      <c r="G215" s="2">
        <f t="shared" si="49"/>
        <v>0.91613368736886291</v>
      </c>
      <c r="H215" s="2">
        <f t="shared" si="50"/>
        <v>3.9448819004026752</v>
      </c>
      <c r="I215" s="28">
        <f t="shared" si="51"/>
        <v>203.30370977143065</v>
      </c>
      <c r="J215" s="28">
        <f t="shared" si="52"/>
        <v>676.26546864045849</v>
      </c>
      <c r="K215">
        <f t="shared" si="53"/>
        <v>201.06192982974676</v>
      </c>
      <c r="L215" s="2">
        <f t="shared" si="54"/>
        <v>39.19140577966499</v>
      </c>
      <c r="M215" s="2">
        <f t="shared" si="55"/>
        <v>161.87052405008177</v>
      </c>
      <c r="N215" s="2">
        <f t="shared" si="56"/>
        <v>82.301952137296482</v>
      </c>
      <c r="O215" s="2">
        <f t="shared" si="57"/>
        <v>4532.3746734022898</v>
      </c>
      <c r="P215" s="2">
        <f t="shared" si="58"/>
        <v>9.7461030571155627E-2</v>
      </c>
      <c r="Q215" s="2">
        <f t="shared" si="59"/>
        <v>20.126948471442219</v>
      </c>
      <c r="R215" s="2">
        <v>7.3863617029179904</v>
      </c>
    </row>
    <row r="216" spans="1:18" x14ac:dyDescent="0.3">
      <c r="A216" s="2">
        <v>4</v>
      </c>
      <c r="B216" s="2">
        <v>0.27876164239800399</v>
      </c>
      <c r="C216" s="2">
        <f t="shared" si="45"/>
        <v>0.1829931600778002</v>
      </c>
      <c r="D216" s="2">
        <f t="shared" si="46"/>
        <v>0.8170068399221998</v>
      </c>
      <c r="E216" s="2">
        <f t="shared" si="47"/>
        <v>319.32306433576133</v>
      </c>
      <c r="F216" s="2">
        <f t="shared" si="48"/>
        <v>653.60547193775983</v>
      </c>
      <c r="G216" s="2">
        <f t="shared" si="49"/>
        <v>0.86006785236566097</v>
      </c>
      <c r="H216" s="2">
        <f t="shared" si="50"/>
        <v>4.0033335156187793</v>
      </c>
      <c r="I216" s="28">
        <f t="shared" si="51"/>
        <v>190.86186596114561</v>
      </c>
      <c r="J216" s="28">
        <f t="shared" si="52"/>
        <v>686.28574553464784</v>
      </c>
      <c r="K216">
        <f t="shared" si="53"/>
        <v>201.06192982974676</v>
      </c>
      <c r="L216" s="2">
        <f t="shared" si="54"/>
        <v>36.79295791088628</v>
      </c>
      <c r="M216" s="2">
        <f t="shared" si="55"/>
        <v>164.26897191886047</v>
      </c>
      <c r="N216" s="2">
        <f t="shared" si="56"/>
        <v>77.265211612861194</v>
      </c>
      <c r="O216" s="2">
        <f t="shared" si="57"/>
        <v>4599.5312137280935</v>
      </c>
      <c r="P216" s="2">
        <f t="shared" si="58"/>
        <v>9.1496580038900099E-2</v>
      </c>
      <c r="Q216" s="2">
        <f t="shared" si="59"/>
        <v>20.425170998054995</v>
      </c>
      <c r="R216" s="2">
        <v>7.5711641338562803</v>
      </c>
    </row>
    <row r="217" spans="1:18" x14ac:dyDescent="0.3">
      <c r="A217" s="2">
        <v>4</v>
      </c>
      <c r="B217" s="2">
        <v>0.27752461962988101</v>
      </c>
      <c r="C217" s="2">
        <f t="shared" si="45"/>
        <v>0.18228414134359661</v>
      </c>
      <c r="D217" s="2">
        <f t="shared" si="46"/>
        <v>0.81771585865640339</v>
      </c>
      <c r="E217" s="2">
        <f t="shared" si="47"/>
        <v>318.08582664457606</v>
      </c>
      <c r="F217" s="2">
        <f t="shared" si="48"/>
        <v>654.17268692512266</v>
      </c>
      <c r="G217" s="2">
        <f t="shared" si="49"/>
        <v>0.8567354643149041</v>
      </c>
      <c r="H217" s="2">
        <f t="shared" si="50"/>
        <v>4.0068077074163773</v>
      </c>
      <c r="I217" s="28">
        <f t="shared" si="51"/>
        <v>190.12235942137127</v>
      </c>
      <c r="J217" s="28">
        <f t="shared" si="52"/>
        <v>686.88132127137885</v>
      </c>
      <c r="K217">
        <f t="shared" si="53"/>
        <v>201.06192982974676</v>
      </c>
      <c r="L217" s="2">
        <f t="shared" si="54"/>
        <v>36.65040123590186</v>
      </c>
      <c r="M217" s="2">
        <f t="shared" si="55"/>
        <v>164.41152859384491</v>
      </c>
      <c r="N217" s="2">
        <f t="shared" si="56"/>
        <v>76.965842595393909</v>
      </c>
      <c r="O217" s="2">
        <f t="shared" si="57"/>
        <v>4603.5228006276575</v>
      </c>
      <c r="P217" s="2">
        <f t="shared" si="58"/>
        <v>9.1142070671798303E-2</v>
      </c>
      <c r="Q217" s="2">
        <f t="shared" si="59"/>
        <v>20.442896466410083</v>
      </c>
      <c r="R217" s="2">
        <v>7.7559958001923297</v>
      </c>
    </row>
    <row r="218" spans="1:18" x14ac:dyDescent="0.3">
      <c r="A218" s="2">
        <v>4</v>
      </c>
      <c r="B218" s="2">
        <v>0.26144332364427902</v>
      </c>
      <c r="C218" s="2">
        <f t="shared" si="45"/>
        <v>0.17299178493777945</v>
      </c>
      <c r="D218" s="2">
        <f t="shared" si="46"/>
        <v>0.82700821506222055</v>
      </c>
      <c r="E218" s="2">
        <f t="shared" si="47"/>
        <v>301.87066471642515</v>
      </c>
      <c r="F218" s="2">
        <f t="shared" si="48"/>
        <v>661.60657204977645</v>
      </c>
      <c r="G218" s="2">
        <f t="shared" si="49"/>
        <v>0.81306138920756343</v>
      </c>
      <c r="H218" s="2">
        <f t="shared" si="50"/>
        <v>4.0523402538048812</v>
      </c>
      <c r="I218" s="28">
        <f t="shared" si="51"/>
        <v>180.43043169010397</v>
      </c>
      <c r="J218" s="28">
        <f t="shared" si="52"/>
        <v>694.68690065226531</v>
      </c>
      <c r="K218">
        <f t="shared" si="53"/>
        <v>201.06192982974676</v>
      </c>
      <c r="L218" s="2">
        <f t="shared" si="54"/>
        <v>34.782062124282454</v>
      </c>
      <c r="M218" s="2">
        <f t="shared" si="55"/>
        <v>166.27986770546431</v>
      </c>
      <c r="N218" s="2">
        <f t="shared" si="56"/>
        <v>73.042330460993156</v>
      </c>
      <c r="O218" s="2">
        <f t="shared" si="57"/>
        <v>4655.8362957530007</v>
      </c>
      <c r="P218" s="2">
        <f t="shared" si="58"/>
        <v>8.6495892468889723E-2</v>
      </c>
      <c r="Q218" s="2">
        <f t="shared" si="59"/>
        <v>20.675205376555514</v>
      </c>
      <c r="R218" s="2">
        <v>7.9408055399800501</v>
      </c>
    </row>
    <row r="219" spans="1:18" x14ac:dyDescent="0.3">
      <c r="A219" s="2">
        <v>4</v>
      </c>
      <c r="B219" s="2">
        <v>0.25031011873116898</v>
      </c>
      <c r="C219" s="2">
        <f t="shared" si="45"/>
        <v>0.16647598486147153</v>
      </c>
      <c r="D219" s="2">
        <f t="shared" si="46"/>
        <v>0.83352401513852847</v>
      </c>
      <c r="E219" s="2">
        <f t="shared" si="47"/>
        <v>290.5005935832678</v>
      </c>
      <c r="F219" s="2">
        <f t="shared" si="48"/>
        <v>666.81921211082283</v>
      </c>
      <c r="G219" s="2">
        <f t="shared" si="49"/>
        <v>0.78243712884891625</v>
      </c>
      <c r="H219" s="2">
        <f t="shared" si="50"/>
        <v>4.0842676741787898</v>
      </c>
      <c r="I219" s="28">
        <f t="shared" si="51"/>
        <v>173.63445221051481</v>
      </c>
      <c r="J219" s="28">
        <f t="shared" si="52"/>
        <v>700.16017271636395</v>
      </c>
      <c r="K219">
        <f t="shared" si="53"/>
        <v>201.06192982974676</v>
      </c>
      <c r="L219" s="2">
        <f t="shared" si="54"/>
        <v>33.471982786555174</v>
      </c>
      <c r="M219" s="2">
        <f t="shared" si="55"/>
        <v>167.58994704319159</v>
      </c>
      <c r="N219" s="2">
        <f t="shared" si="56"/>
        <v>70.291163851765873</v>
      </c>
      <c r="O219" s="2">
        <f t="shared" si="57"/>
        <v>4692.5185172093643</v>
      </c>
      <c r="P219" s="2">
        <f t="shared" si="58"/>
        <v>8.3237992430735763E-2</v>
      </c>
      <c r="Q219" s="2">
        <f t="shared" si="59"/>
        <v>20.838100378463214</v>
      </c>
      <c r="R219" s="2">
        <v>8.1256225886172206</v>
      </c>
    </row>
    <row r="220" spans="1:18" x14ac:dyDescent="0.3">
      <c r="A220" s="2">
        <v>4</v>
      </c>
      <c r="B220" s="2">
        <v>0.25031011873116898</v>
      </c>
      <c r="C220" s="2">
        <f t="shared" si="45"/>
        <v>0.16647598486147153</v>
      </c>
      <c r="D220" s="2">
        <f t="shared" si="46"/>
        <v>0.83352401513852847</v>
      </c>
      <c r="E220" s="2">
        <f t="shared" si="47"/>
        <v>290.5005935832678</v>
      </c>
      <c r="F220" s="2">
        <f t="shared" si="48"/>
        <v>666.81921211082283</v>
      </c>
      <c r="G220" s="2">
        <f t="shared" si="49"/>
        <v>0.78243712884891625</v>
      </c>
      <c r="H220" s="2">
        <f t="shared" si="50"/>
        <v>4.0842676741787898</v>
      </c>
      <c r="I220" s="28">
        <f t="shared" si="51"/>
        <v>173.63445221051481</v>
      </c>
      <c r="J220" s="28">
        <f t="shared" si="52"/>
        <v>700.16017271636395</v>
      </c>
      <c r="K220">
        <f t="shared" si="53"/>
        <v>201.06192982974676</v>
      </c>
      <c r="L220" s="2">
        <f t="shared" si="54"/>
        <v>33.471982786555174</v>
      </c>
      <c r="M220" s="2">
        <f t="shared" si="55"/>
        <v>167.58994704319159</v>
      </c>
      <c r="N220" s="2">
        <f t="shared" si="56"/>
        <v>70.291163851765873</v>
      </c>
      <c r="O220" s="2">
        <f t="shared" si="57"/>
        <v>4692.5185172093643</v>
      </c>
      <c r="P220" s="2">
        <f t="shared" si="58"/>
        <v>8.3237992430735763E-2</v>
      </c>
      <c r="Q220" s="2">
        <f t="shared" si="59"/>
        <v>20.838100378463214</v>
      </c>
      <c r="R220" s="2">
        <v>8.3104560821656399</v>
      </c>
    </row>
    <row r="221" spans="1:18" x14ac:dyDescent="0.3">
      <c r="A221" s="2">
        <v>4</v>
      </c>
      <c r="B221" s="2">
        <v>0.24536202765867701</v>
      </c>
      <c r="C221" s="2">
        <f t="shared" si="45"/>
        <v>0.16355809826194734</v>
      </c>
      <c r="D221" s="2">
        <f t="shared" si="46"/>
        <v>0.83644190173805266</v>
      </c>
      <c r="E221" s="2">
        <f t="shared" si="47"/>
        <v>285.40888146709813</v>
      </c>
      <c r="F221" s="2">
        <f t="shared" si="48"/>
        <v>669.15352139044217</v>
      </c>
      <c r="G221" s="2">
        <f t="shared" si="49"/>
        <v>0.76872306183115247</v>
      </c>
      <c r="H221" s="2">
        <f t="shared" si="50"/>
        <v>4.0985653185164583</v>
      </c>
      <c r="I221" s="28">
        <f t="shared" si="51"/>
        <v>170.59109648721108</v>
      </c>
      <c r="J221" s="28">
        <f t="shared" si="52"/>
        <v>702.61119745996427</v>
      </c>
      <c r="K221">
        <f t="shared" si="53"/>
        <v>201.06192982974676</v>
      </c>
      <c r="L221" s="2">
        <f t="shared" si="54"/>
        <v>32.88530687583048</v>
      </c>
      <c r="M221" s="2">
        <f t="shared" si="55"/>
        <v>168.17662295391628</v>
      </c>
      <c r="N221" s="2">
        <f t="shared" si="56"/>
        <v>69.059144439244008</v>
      </c>
      <c r="O221" s="2">
        <f t="shared" si="57"/>
        <v>4708.9454427096562</v>
      </c>
      <c r="P221" s="2">
        <f t="shared" si="58"/>
        <v>8.1779049130973669E-2</v>
      </c>
      <c r="Q221" s="2">
        <f t="shared" si="59"/>
        <v>20.911047543451318</v>
      </c>
      <c r="R221" s="2">
        <v>8.49528226686461</v>
      </c>
    </row>
    <row r="222" spans="1:18" x14ac:dyDescent="0.3">
      <c r="A222" s="2">
        <v>4</v>
      </c>
      <c r="B222" s="2">
        <v>0.22804370890495201</v>
      </c>
      <c r="C222" s="2">
        <f t="shared" si="45"/>
        <v>0.15323759257185132</v>
      </c>
      <c r="D222" s="2">
        <f t="shared" si="46"/>
        <v>0.84676240742814868</v>
      </c>
      <c r="E222" s="2">
        <f t="shared" si="47"/>
        <v>267.39959903788053</v>
      </c>
      <c r="F222" s="2">
        <f t="shared" si="48"/>
        <v>677.40992594251895</v>
      </c>
      <c r="G222" s="2">
        <f t="shared" si="49"/>
        <v>0.7202166850877012</v>
      </c>
      <c r="H222" s="2">
        <f t="shared" si="50"/>
        <v>4.1491357963979292</v>
      </c>
      <c r="I222" s="28">
        <f t="shared" si="51"/>
        <v>159.82680905244092</v>
      </c>
      <c r="J222" s="28">
        <f t="shared" si="52"/>
        <v>711.28042223964485</v>
      </c>
      <c r="K222">
        <f t="shared" si="53"/>
        <v>201.06192982974676</v>
      </c>
      <c r="L222" s="2">
        <f t="shared" si="54"/>
        <v>30.810246084960895</v>
      </c>
      <c r="M222" s="2">
        <f t="shared" si="55"/>
        <v>170.25168374478588</v>
      </c>
      <c r="N222" s="2">
        <f t="shared" si="56"/>
        <v>64.701516778417883</v>
      </c>
      <c r="O222" s="2">
        <f t="shared" si="57"/>
        <v>4767.0471448540047</v>
      </c>
      <c r="P222" s="2">
        <f t="shared" si="58"/>
        <v>7.6618796285925661E-2</v>
      </c>
      <c r="Q222" s="2">
        <f t="shared" si="59"/>
        <v>21.169060185703717</v>
      </c>
      <c r="R222" s="2">
        <v>8.6800901794399703</v>
      </c>
    </row>
    <row r="223" spans="1:18" x14ac:dyDescent="0.3">
      <c r="A223" s="2">
        <v>4</v>
      </c>
      <c r="B223" s="2">
        <v>0.22309561783245699</v>
      </c>
      <c r="C223" s="2">
        <f t="shared" si="45"/>
        <v>0.1502577155201742</v>
      </c>
      <c r="D223" s="2">
        <f t="shared" si="46"/>
        <v>0.8497422844798258</v>
      </c>
      <c r="E223" s="2">
        <f t="shared" si="47"/>
        <v>262.19971358270396</v>
      </c>
      <c r="F223" s="2">
        <f t="shared" si="48"/>
        <v>679.79382758386066</v>
      </c>
      <c r="G223" s="2">
        <f t="shared" si="49"/>
        <v>0.70621126294481873</v>
      </c>
      <c r="H223" s="2">
        <f t="shared" si="50"/>
        <v>4.1637371939511469</v>
      </c>
      <c r="I223" s="28">
        <f t="shared" si="51"/>
        <v>156.71879728754169</v>
      </c>
      <c r="J223" s="28">
        <f t="shared" si="52"/>
        <v>713.78351896305367</v>
      </c>
      <c r="K223">
        <f t="shared" si="53"/>
        <v>201.06192982974676</v>
      </c>
      <c r="L223" s="2">
        <f>K223*C223</f>
        <v>30.211106254295316</v>
      </c>
      <c r="M223" s="2">
        <f t="shared" si="55"/>
        <v>170.85082357545144</v>
      </c>
      <c r="N223" s="2">
        <f t="shared" si="56"/>
        <v>63.443323134020169</v>
      </c>
      <c r="O223" s="2">
        <f t="shared" si="57"/>
        <v>4783.8230601126406</v>
      </c>
      <c r="P223" s="2">
        <f t="shared" si="58"/>
        <v>7.5128857760087098E-2</v>
      </c>
      <c r="Q223" s="2">
        <f t="shared" si="59"/>
        <v>21.243557111995646</v>
      </c>
      <c r="R223" s="2">
        <v>8.8649163641389404</v>
      </c>
    </row>
    <row r="224" spans="1:18" x14ac:dyDescent="0.3">
      <c r="A224" s="2">
        <v>4</v>
      </c>
      <c r="B224" s="2">
        <v>0.22309561783245699</v>
      </c>
      <c r="C224" s="2">
        <f t="shared" si="45"/>
        <v>0.1502577155201742</v>
      </c>
      <c r="D224" s="2">
        <f t="shared" si="46"/>
        <v>0.8497422844798258</v>
      </c>
      <c r="E224" s="2">
        <f t="shared" si="47"/>
        <v>262.19971358270396</v>
      </c>
      <c r="F224" s="2">
        <f t="shared" si="48"/>
        <v>679.79382758386066</v>
      </c>
      <c r="G224" s="2">
        <f t="shared" si="49"/>
        <v>0.70621126294481873</v>
      </c>
      <c r="H224" s="2">
        <f t="shared" si="50"/>
        <v>4.1637371939511469</v>
      </c>
      <c r="I224" s="28">
        <f t="shared" si="51"/>
        <v>156.71879728754169</v>
      </c>
      <c r="J224" s="28">
        <f t="shared" si="52"/>
        <v>713.78351896305367</v>
      </c>
      <c r="K224">
        <f t="shared" si="53"/>
        <v>201.06192982974676</v>
      </c>
      <c r="L224" s="2">
        <f t="shared" si="54"/>
        <v>30.211106254295316</v>
      </c>
      <c r="M224" s="2">
        <f t="shared" si="55"/>
        <v>170.85082357545144</v>
      </c>
      <c r="N224" s="2">
        <f t="shared" si="56"/>
        <v>63.443323134020169</v>
      </c>
      <c r="O224" s="2">
        <f t="shared" si="57"/>
        <v>4783.8230601126406</v>
      </c>
      <c r="P224" s="2">
        <f t="shared" si="58"/>
        <v>7.5128857760087098E-2</v>
      </c>
      <c r="Q224" s="2">
        <f t="shared" si="59"/>
        <v>21.243557111995646</v>
      </c>
      <c r="R224" s="2">
        <v>9.0497498576873507</v>
      </c>
    </row>
    <row r="225" spans="1:18" x14ac:dyDescent="0.3">
      <c r="A225" s="2">
        <v>4</v>
      </c>
      <c r="B225" s="2">
        <v>0.21814752675996499</v>
      </c>
      <c r="C225" s="2">
        <f t="shared" si="45"/>
        <v>0.1472638399038888</v>
      </c>
      <c r="D225" s="2">
        <f t="shared" si="46"/>
        <v>0.8527361600961112</v>
      </c>
      <c r="E225" s="2">
        <f t="shared" si="47"/>
        <v>256.97540063228598</v>
      </c>
      <c r="F225" s="2">
        <f t="shared" si="48"/>
        <v>682.18892807688894</v>
      </c>
      <c r="G225" s="2">
        <f t="shared" si="49"/>
        <v>0.6921400475482774</v>
      </c>
      <c r="H225" s="2">
        <f t="shared" si="50"/>
        <v>4.1784071844709452</v>
      </c>
      <c r="I225" s="28">
        <f t="shared" si="51"/>
        <v>153.59618501975604</v>
      </c>
      <c r="J225" s="28">
        <f t="shared" si="52"/>
        <v>716.2983744807334</v>
      </c>
      <c r="K225">
        <f t="shared" si="53"/>
        <v>201.06192982974676</v>
      </c>
      <c r="L225" s="2">
        <f t="shared" si="54"/>
        <v>29.60915184521475</v>
      </c>
      <c r="M225" s="2">
        <f t="shared" si="55"/>
        <v>171.45277798453202</v>
      </c>
      <c r="N225" s="2">
        <f t="shared" si="56"/>
        <v>62.179218874950976</v>
      </c>
      <c r="O225" s="2">
        <f t="shared" si="57"/>
        <v>4800.6777835668963</v>
      </c>
      <c r="P225" s="2">
        <f t="shared" si="58"/>
        <v>7.3631919951944402E-2</v>
      </c>
      <c r="Q225" s="2">
        <f t="shared" si="59"/>
        <v>21.318404002402779</v>
      </c>
      <c r="R225" s="2">
        <v>9.2345760423863208</v>
      </c>
    </row>
    <row r="226" spans="1:18" x14ac:dyDescent="0.3">
      <c r="A226" s="2">
        <v>4</v>
      </c>
      <c r="B226" s="2">
        <v>0.20330325354248399</v>
      </c>
      <c r="C226" s="2">
        <f t="shared" si="45"/>
        <v>0.13819739577684209</v>
      </c>
      <c r="D226" s="2">
        <f t="shared" si="46"/>
        <v>0.86180260422315791</v>
      </c>
      <c r="E226" s="2">
        <f t="shared" si="47"/>
        <v>241.15445563058944</v>
      </c>
      <c r="F226" s="2">
        <f t="shared" si="48"/>
        <v>689.44208337852638</v>
      </c>
      <c r="G226" s="2">
        <f t="shared" si="49"/>
        <v>0.64952776015115787</v>
      </c>
      <c r="H226" s="2">
        <f t="shared" si="50"/>
        <v>4.2228327606934739</v>
      </c>
      <c r="I226" s="28">
        <f t="shared" si="51"/>
        <v>144.13988379524631</v>
      </c>
      <c r="J226" s="28">
        <f t="shared" si="52"/>
        <v>723.91418754745268</v>
      </c>
      <c r="K226">
        <f t="shared" si="53"/>
        <v>201.06192982974676</v>
      </c>
      <c r="L226" s="2">
        <f t="shared" si="54"/>
        <v>27.786235092337165</v>
      </c>
      <c r="M226" s="2">
        <f t="shared" si="55"/>
        <v>173.27569473740959</v>
      </c>
      <c r="N226" s="2">
        <f t="shared" si="56"/>
        <v>58.351093693908048</v>
      </c>
      <c r="O226" s="2">
        <f t="shared" si="57"/>
        <v>4851.7194526474686</v>
      </c>
      <c r="P226" s="2">
        <f t="shared" si="58"/>
        <v>6.9098697888421046E-2</v>
      </c>
      <c r="Q226" s="2">
        <f t="shared" si="59"/>
        <v>21.545065105578949</v>
      </c>
      <c r="R226" s="2">
        <v>9.4193876093863995</v>
      </c>
    </row>
    <row r="227" spans="1:18" x14ac:dyDescent="0.3">
      <c r="A227" s="2">
        <v>4</v>
      </c>
      <c r="B227" s="2">
        <v>0.19588111693374599</v>
      </c>
      <c r="C227" s="2">
        <f t="shared" si="45"/>
        <v>0.13361594708644309</v>
      </c>
      <c r="D227" s="2">
        <f t="shared" si="46"/>
        <v>0.86638405291355691</v>
      </c>
      <c r="E227" s="2">
        <f t="shared" si="47"/>
        <v>233.15982766584318</v>
      </c>
      <c r="F227" s="2">
        <f t="shared" si="48"/>
        <v>693.10724233084557</v>
      </c>
      <c r="G227" s="2">
        <f t="shared" si="49"/>
        <v>0.62799495130628258</v>
      </c>
      <c r="H227" s="2">
        <f t="shared" si="50"/>
        <v>4.245281859276429</v>
      </c>
      <c r="I227" s="28">
        <f t="shared" si="51"/>
        <v>139.36143281116014</v>
      </c>
      <c r="J227" s="28">
        <f t="shared" si="52"/>
        <v>727.76260444738784</v>
      </c>
      <c r="K227">
        <f t="shared" si="53"/>
        <v>201.06192982974676</v>
      </c>
      <c r="L227" s="2">
        <f t="shared" si="54"/>
        <v>26.865080177229576</v>
      </c>
      <c r="M227" s="2">
        <f t="shared" si="55"/>
        <v>174.19684965251719</v>
      </c>
      <c r="N227" s="2">
        <f t="shared" si="56"/>
        <v>56.416668372182109</v>
      </c>
      <c r="O227" s="2">
        <f t="shared" si="57"/>
        <v>4877.5117902704815</v>
      </c>
      <c r="P227" s="2">
        <f t="shared" si="58"/>
        <v>6.6807973543221544E-2</v>
      </c>
      <c r="Q227" s="2">
        <f t="shared" si="59"/>
        <v>21.659601322838924</v>
      </c>
      <c r="R227" s="2">
        <v>9.6042101396606494</v>
      </c>
    </row>
    <row r="228" spans="1:18" x14ac:dyDescent="0.3">
      <c r="A228" s="2">
        <v>4</v>
      </c>
      <c r="B228" s="2">
        <v>0.19588111693374599</v>
      </c>
      <c r="C228" s="2">
        <f t="shared" si="45"/>
        <v>0.13361594708644309</v>
      </c>
      <c r="D228" s="2">
        <f t="shared" si="46"/>
        <v>0.86638405291355691</v>
      </c>
      <c r="E228" s="2">
        <f t="shared" si="47"/>
        <v>233.15982766584318</v>
      </c>
      <c r="F228" s="2">
        <f t="shared" si="48"/>
        <v>693.10724233084557</v>
      </c>
      <c r="G228" s="2">
        <f t="shared" si="49"/>
        <v>0.62799495130628258</v>
      </c>
      <c r="H228" s="2">
        <f t="shared" si="50"/>
        <v>4.245281859276429</v>
      </c>
      <c r="I228" s="28">
        <f t="shared" si="51"/>
        <v>139.36143281116014</v>
      </c>
      <c r="J228" s="28">
        <f t="shared" si="52"/>
        <v>727.76260444738784</v>
      </c>
      <c r="K228">
        <f t="shared" si="53"/>
        <v>201.06192982974676</v>
      </c>
      <c r="L228" s="2">
        <f t="shared" si="54"/>
        <v>26.865080177229576</v>
      </c>
      <c r="M228" s="2">
        <f t="shared" si="55"/>
        <v>174.19684965251719</v>
      </c>
      <c r="N228" s="2">
        <f t="shared" si="56"/>
        <v>56.416668372182109</v>
      </c>
      <c r="O228" s="2">
        <f t="shared" si="57"/>
        <v>4877.5117902704815</v>
      </c>
      <c r="P228" s="2">
        <f t="shared" si="58"/>
        <v>6.6807973543221544E-2</v>
      </c>
      <c r="Q228" s="2">
        <f t="shared" si="59"/>
        <v>21.659601322838924</v>
      </c>
      <c r="R228" s="2">
        <v>9.7890436332090598</v>
      </c>
    </row>
    <row r="229" spans="1:18" x14ac:dyDescent="0.3">
      <c r="A229" s="2">
        <v>4</v>
      </c>
      <c r="B229" s="2">
        <v>0.19588111693374599</v>
      </c>
      <c r="C229" s="2">
        <f t="shared" si="45"/>
        <v>0.13361594708644309</v>
      </c>
      <c r="D229" s="2">
        <f t="shared" si="46"/>
        <v>0.86638405291355691</v>
      </c>
      <c r="E229" s="2">
        <f t="shared" si="47"/>
        <v>233.15982766584318</v>
      </c>
      <c r="F229" s="2">
        <f t="shared" si="48"/>
        <v>693.10724233084557</v>
      </c>
      <c r="G229" s="2">
        <f t="shared" si="49"/>
        <v>0.62799495130628258</v>
      </c>
      <c r="H229" s="2">
        <f t="shared" si="50"/>
        <v>4.245281859276429</v>
      </c>
      <c r="I229" s="28">
        <f t="shared" si="51"/>
        <v>139.36143281116014</v>
      </c>
      <c r="J229" s="28">
        <f t="shared" si="52"/>
        <v>727.76260444738784</v>
      </c>
      <c r="K229">
        <f t="shared" si="53"/>
        <v>201.06192982974676</v>
      </c>
      <c r="L229" s="2">
        <f t="shared" si="54"/>
        <v>26.865080177229576</v>
      </c>
      <c r="M229" s="2">
        <f t="shared" si="55"/>
        <v>174.19684965251719</v>
      </c>
      <c r="N229" s="2">
        <f t="shared" si="56"/>
        <v>56.416668372182109</v>
      </c>
      <c r="O229" s="2">
        <f t="shared" si="57"/>
        <v>4877.5117902704815</v>
      </c>
      <c r="P229" s="2">
        <f t="shared" si="58"/>
        <v>6.6807973543221544E-2</v>
      </c>
      <c r="Q229" s="2">
        <f t="shared" si="59"/>
        <v>21.659601322838924</v>
      </c>
      <c r="R229" s="2">
        <v>9.9570740818894397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workbookViewId="0">
      <selection activeCell="K1" sqref="K1"/>
    </sheetView>
  </sheetViews>
  <sheetFormatPr defaultRowHeight="14.4" x14ac:dyDescent="0.3"/>
  <cols>
    <col min="2" max="4" width="8.88671875" style="2"/>
    <col min="5" max="6" width="8.88671875" style="38"/>
    <col min="8" max="10" width="8.88671875" style="2"/>
    <col min="11" max="11" width="14.88671875" style="2" customWidth="1"/>
  </cols>
  <sheetData>
    <row r="1" spans="1:11" x14ac:dyDescent="0.3">
      <c r="A1" s="30" t="s">
        <v>64</v>
      </c>
      <c r="B1" s="30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71</v>
      </c>
      <c r="H1" s="30" t="s">
        <v>70</v>
      </c>
      <c r="I1" s="30" t="s">
        <v>78</v>
      </c>
      <c r="J1" s="30" t="s">
        <v>79</v>
      </c>
      <c r="K1" s="30" t="s">
        <v>10</v>
      </c>
    </row>
    <row r="2" spans="1:11" x14ac:dyDescent="0.3">
      <c r="A2" s="2">
        <v>1514.5152165660086</v>
      </c>
      <c r="B2" s="2">
        <v>105.66637635942303</v>
      </c>
      <c r="C2" s="2">
        <v>4.0792100388883901</v>
      </c>
      <c r="D2" s="2">
        <v>0.64720655520146608</v>
      </c>
      <c r="E2" s="38">
        <v>905.23746182140223</v>
      </c>
      <c r="F2" s="38">
        <v>110.94969517739418</v>
      </c>
      <c r="G2" s="2">
        <v>2290.3790817280983</v>
      </c>
      <c r="H2" s="2">
        <v>4647.4499638310463</v>
      </c>
      <c r="I2" s="2">
        <v>0.43395851477536063</v>
      </c>
      <c r="J2" s="2">
        <v>3.3020742612319696</v>
      </c>
      <c r="K2" s="2">
        <v>6.5623046508143504E-2</v>
      </c>
    </row>
    <row r="3" spans="1:11" x14ac:dyDescent="0.3">
      <c r="A3" s="2">
        <v>1504.2796553139299</v>
      </c>
      <c r="B3" s="2">
        <v>110.35889727728146</v>
      </c>
      <c r="C3" s="2">
        <v>4.0516414784959718</v>
      </c>
      <c r="D3" s="2">
        <v>0.675948245823349</v>
      </c>
      <c r="E3" s="38">
        <v>899.11958767474425</v>
      </c>
      <c r="F3" s="38">
        <v>115.87684214114553</v>
      </c>
      <c r="G3" s="2">
        <v>2274.8999930236196</v>
      </c>
      <c r="H3" s="2">
        <v>4853.8378132240923</v>
      </c>
      <c r="I3" s="2">
        <v>0.43102568920169909</v>
      </c>
      <c r="J3" s="2">
        <v>3.4487155399150455</v>
      </c>
      <c r="K3" s="2">
        <v>0.13241816475898699</v>
      </c>
    </row>
    <row r="4" spans="1:11" x14ac:dyDescent="0.3">
      <c r="A4" s="2">
        <v>1493.1595100110712</v>
      </c>
      <c r="B4" s="2">
        <v>115.45695816111348</v>
      </c>
      <c r="C4" s="2">
        <v>4.0216903708034586</v>
      </c>
      <c r="D4" s="2">
        <v>0.70717386873682009</v>
      </c>
      <c r="E4" s="38">
        <v>892.47299079744835</v>
      </c>
      <c r="F4" s="38">
        <v>121.22980606916914</v>
      </c>
      <c r="G4" s="2">
        <v>2258.0831608724093</v>
      </c>
      <c r="H4" s="2">
        <v>5078.062241906895</v>
      </c>
      <c r="I4" s="2">
        <v>0.42783940114930408</v>
      </c>
      <c r="J4" s="2">
        <v>3.6080299425347961</v>
      </c>
      <c r="K4" s="2">
        <v>0.199203233341848</v>
      </c>
    </row>
    <row r="5" spans="1:11" x14ac:dyDescent="0.3">
      <c r="A5" s="2">
        <v>1480.0208678195447</v>
      </c>
      <c r="B5" s="2">
        <v>121.48040443803112</v>
      </c>
      <c r="C5" s="2">
        <v>3.9863026239265675</v>
      </c>
      <c r="D5" s="2">
        <v>0.74406747718294064</v>
      </c>
      <c r="E5" s="38">
        <v>884.61992271391694</v>
      </c>
      <c r="F5" s="38">
        <v>127.55442465993268</v>
      </c>
      <c r="G5" s="2">
        <v>2238.2137855709093</v>
      </c>
      <c r="H5" s="2">
        <v>5342.9872459268972</v>
      </c>
      <c r="I5" s="2">
        <v>0.42407474722623056</v>
      </c>
      <c r="J5" s="2">
        <v>3.7962626386884724</v>
      </c>
      <c r="K5" s="2">
        <v>0.27434359588600399</v>
      </c>
    </row>
    <row r="6" spans="1:11" x14ac:dyDescent="0.3">
      <c r="A6" s="2">
        <v>1465.7047013508459</v>
      </c>
      <c r="B6" s="2">
        <v>128.04368992511368</v>
      </c>
      <c r="C6" s="2">
        <v>3.9477433216899573</v>
      </c>
      <c r="D6" s="2">
        <v>0.7842676007913213</v>
      </c>
      <c r="E6" s="38">
        <v>876.06303926013311</v>
      </c>
      <c r="F6" s="38">
        <v>134.44587442136935</v>
      </c>
      <c r="G6" s="2">
        <v>2216.5636576277966</v>
      </c>
      <c r="H6" s="2">
        <v>5631.6556185017316</v>
      </c>
      <c r="I6" s="2">
        <v>0.41997269379680396</v>
      </c>
      <c r="J6" s="2">
        <v>4.0013653101598026</v>
      </c>
      <c r="K6" s="2">
        <v>0.34947591869577399</v>
      </c>
    </row>
    <row r="7" spans="1:11" x14ac:dyDescent="0.3">
      <c r="A7" s="2">
        <v>1451.9612922977349</v>
      </c>
      <c r="B7" s="2">
        <v>134.3443932159382</v>
      </c>
      <c r="C7" s="2">
        <v>3.9107266898563635</v>
      </c>
      <c r="D7" s="2">
        <v>0.8228594084476214</v>
      </c>
      <c r="E7" s="38">
        <v>867.84849734472061</v>
      </c>
      <c r="F7" s="38">
        <v>141.0616128767351</v>
      </c>
      <c r="G7" s="2">
        <v>2195.7797022983482</v>
      </c>
      <c r="H7" s="2">
        <v>5908.7750228943787</v>
      </c>
      <c r="I7" s="2">
        <v>0.41603475424003866</v>
      </c>
      <c r="J7" s="2">
        <v>4.1982622879980687</v>
      </c>
      <c r="K7" s="2">
        <v>0.41625596244464302</v>
      </c>
    </row>
    <row r="8" spans="1:11" x14ac:dyDescent="0.3">
      <c r="A8" s="2">
        <v>1437.1250277215142</v>
      </c>
      <c r="B8" s="2">
        <v>141.14611909615385</v>
      </c>
      <c r="C8" s="2">
        <v>3.8707665503100959</v>
      </c>
      <c r="D8" s="2">
        <v>0.86451997946394255</v>
      </c>
      <c r="E8" s="38">
        <v>858.9807472283893</v>
      </c>
      <c r="F8" s="38">
        <v>148.20342505096156</v>
      </c>
      <c r="G8" s="2">
        <v>2173.3430376384799</v>
      </c>
      <c r="H8" s="2">
        <v>6207.9305516926179</v>
      </c>
      <c r="I8" s="2">
        <v>0.41178367556490381</v>
      </c>
      <c r="J8" s="2">
        <v>4.4108162217548079</v>
      </c>
      <c r="K8" s="2">
        <v>0.48303098135952099</v>
      </c>
    </row>
    <row r="9" spans="1:11" x14ac:dyDescent="0.3">
      <c r="A9" s="2">
        <v>1420.7041530778902</v>
      </c>
      <c r="B9" s="2">
        <v>148.67431377517931</v>
      </c>
      <c r="C9" s="2">
        <v>3.8265384065708217</v>
      </c>
      <c r="D9" s="2">
        <v>0.91063017187297324</v>
      </c>
      <c r="E9" s="38">
        <v>849.16586341561003</v>
      </c>
      <c r="F9" s="38">
        <v>156.10802946393827</v>
      </c>
      <c r="G9" s="2">
        <v>2148.509990485139</v>
      </c>
      <c r="H9" s="2">
        <v>6539.0378470704991</v>
      </c>
      <c r="I9" s="2">
        <v>0.40707855389051295</v>
      </c>
      <c r="J9" s="2">
        <v>4.6460723054743536</v>
      </c>
      <c r="K9" s="2">
        <v>0.54979092577242294</v>
      </c>
    </row>
    <row r="10" spans="1:11" x14ac:dyDescent="0.3">
      <c r="A10" s="2">
        <v>1403.0944371166509</v>
      </c>
      <c r="B10" s="2">
        <v>156.74753599236641</v>
      </c>
      <c r="C10" s="2">
        <v>3.7791082260448476</v>
      </c>
      <c r="D10" s="2">
        <v>0.96007865795324432</v>
      </c>
      <c r="E10" s="38">
        <v>838.64039994995233</v>
      </c>
      <c r="F10" s="38">
        <v>164.58491279198475</v>
      </c>
      <c r="G10" s="2">
        <v>2121.8790760964107</v>
      </c>
      <c r="H10" s="2">
        <v>6894.1167055868809</v>
      </c>
      <c r="I10" s="2">
        <v>0.40203279000477099</v>
      </c>
      <c r="J10" s="2">
        <v>4.8983604997614503</v>
      </c>
      <c r="K10" s="2">
        <v>0.61655087018532495</v>
      </c>
    </row>
    <row r="11" spans="1:11" x14ac:dyDescent="0.3">
      <c r="A11" s="2">
        <v>1383.968484988879</v>
      </c>
      <c r="B11" s="2">
        <v>165.51588080739072</v>
      </c>
      <c r="C11" s="2">
        <v>3.7275942002565801</v>
      </c>
      <c r="D11" s="2">
        <v>1.0137847699452682</v>
      </c>
      <c r="E11" s="38">
        <v>827.20867039736447</v>
      </c>
      <c r="F11" s="38">
        <v>173.79167484776025</v>
      </c>
      <c r="G11" s="2">
        <v>2092.9551800586369</v>
      </c>
      <c r="H11" s="2">
        <v>7279.7686527571941</v>
      </c>
      <c r="I11" s="2">
        <v>0.39655257449538084</v>
      </c>
      <c r="J11" s="2">
        <v>5.1723712752309599</v>
      </c>
      <c r="K11" s="2">
        <v>0.68330578976423695</v>
      </c>
    </row>
    <row r="12" spans="1:11" x14ac:dyDescent="0.3">
      <c r="A12" s="2">
        <v>1363.8578797826769</v>
      </c>
      <c r="B12" s="2">
        <v>174.73564250650912</v>
      </c>
      <c r="C12" s="2">
        <v>3.673428100274259</v>
      </c>
      <c r="D12" s="2">
        <v>1.0702558103523685</v>
      </c>
      <c r="E12" s="38">
        <v>815.18840608213873</v>
      </c>
      <c r="F12" s="38">
        <v>183.47242463183457</v>
      </c>
      <c r="G12" s="2">
        <v>2062.5422076557479</v>
      </c>
      <c r="H12" s="2">
        <v>7685.2749514623811</v>
      </c>
      <c r="I12" s="2">
        <v>0.39079022343343178</v>
      </c>
      <c r="J12" s="2">
        <v>5.4604888283284101</v>
      </c>
      <c r="K12" s="2">
        <v>0.75007075901112996</v>
      </c>
    </row>
    <row r="13" spans="1:11" x14ac:dyDescent="0.3">
      <c r="A13" s="2">
        <v>1341.9732246423264</v>
      </c>
      <c r="B13" s="2">
        <v>184.76872222701374</v>
      </c>
      <c r="C13" s="2">
        <v>3.6144837569162944</v>
      </c>
      <c r="D13" s="2">
        <v>1.1317084236404593</v>
      </c>
      <c r="E13" s="38">
        <v>802.10777839653088</v>
      </c>
      <c r="F13" s="38">
        <v>194.00715833836443</v>
      </c>
      <c r="G13" s="2">
        <v>2029.4463656357891</v>
      </c>
      <c r="H13" s="2">
        <v>8126.5528450618331</v>
      </c>
      <c r="I13" s="2">
        <v>0.38451954860811643</v>
      </c>
      <c r="J13" s="2">
        <v>5.7740225695941794</v>
      </c>
      <c r="K13" s="2">
        <v>0.81683070342403297</v>
      </c>
    </row>
    <row r="14" spans="1:11" x14ac:dyDescent="0.3">
      <c r="A14" s="2">
        <v>1318.3805357698086</v>
      </c>
      <c r="B14" s="2">
        <v>195.58485466140573</v>
      </c>
      <c r="C14" s="2">
        <v>3.5509389788642411</v>
      </c>
      <c r="D14" s="2">
        <v>1.1979572348011103</v>
      </c>
      <c r="E14" s="38">
        <v>788.00624573519224</v>
      </c>
      <c r="F14" s="38">
        <v>205.36409739447603</v>
      </c>
      <c r="G14" s="2">
        <v>1993.7674893298417</v>
      </c>
      <c r="H14" s="2">
        <v>8602.2711958077962</v>
      </c>
      <c r="I14" s="2">
        <v>0.3777594658366214</v>
      </c>
      <c r="J14" s="2">
        <v>6.112026708168929</v>
      </c>
      <c r="K14" s="2">
        <v>0.88359064783693597</v>
      </c>
    </row>
    <row r="15" spans="1:11" x14ac:dyDescent="0.3">
      <c r="A15" s="2">
        <v>1292.6156210438658</v>
      </c>
      <c r="B15" s="2">
        <v>207.39684995123628</v>
      </c>
      <c r="C15" s="2">
        <v>3.4815435065364868</v>
      </c>
      <c r="D15" s="2">
        <v>1.2703057059513223</v>
      </c>
      <c r="E15" s="38">
        <v>772.60635687607567</v>
      </c>
      <c r="F15" s="38">
        <v>217.7666924487981</v>
      </c>
      <c r="G15" s="2">
        <v>1954.8035878217345</v>
      </c>
      <c r="H15" s="2">
        <v>9121.7898825825614</v>
      </c>
      <c r="I15" s="2">
        <v>0.37037696878047732</v>
      </c>
      <c r="J15" s="2">
        <v>6.4811515609761337</v>
      </c>
      <c r="K15" s="2">
        <v>0.95034556741584597</v>
      </c>
    </row>
    <row r="16" spans="1:11" x14ac:dyDescent="0.3">
      <c r="A16" s="2">
        <v>1265.1886967388189</v>
      </c>
      <c r="B16" s="2">
        <v>219.97079805670191</v>
      </c>
      <c r="C16" s="2">
        <v>3.4076715614168762</v>
      </c>
      <c r="D16" s="2">
        <v>1.3473211380972994</v>
      </c>
      <c r="E16" s="38">
        <v>756.2130720335748</v>
      </c>
      <c r="F16" s="38">
        <v>230.96933795953703</v>
      </c>
      <c r="G16" s="2">
        <v>1913.3262536772465</v>
      </c>
      <c r="H16" s="2">
        <v>9674.8210045090618</v>
      </c>
      <c r="I16" s="2">
        <v>0.36251825121456127</v>
      </c>
      <c r="J16" s="2">
        <v>6.8740874392719347</v>
      </c>
      <c r="K16" s="2">
        <v>1.0423122326310801</v>
      </c>
    </row>
    <row r="17" spans="1:11" x14ac:dyDescent="0.3">
      <c r="A17" s="2">
        <v>1238.6779983227723</v>
      </c>
      <c r="B17" s="2">
        <v>232.12469990933079</v>
      </c>
      <c r="C17" s="2">
        <v>3.3362673880326819</v>
      </c>
      <c r="D17" s="2">
        <v>1.4217637869446513</v>
      </c>
      <c r="E17" s="38">
        <v>740.36742249320992</v>
      </c>
      <c r="F17" s="38">
        <v>243.73093490479735</v>
      </c>
      <c r="G17" s="2">
        <v>1873.234514465943</v>
      </c>
      <c r="H17" s="2">
        <v>10209.377527326445</v>
      </c>
      <c r="I17" s="2">
        <v>0.35492206255666825</v>
      </c>
      <c r="J17" s="2">
        <v>7.2538968721665871</v>
      </c>
      <c r="K17" s="2">
        <v>1.1763330096706599</v>
      </c>
    </row>
    <row r="18" spans="1:11" x14ac:dyDescent="0.3">
      <c r="A18" s="2">
        <v>1207.998892815086</v>
      </c>
      <c r="B18" s="2">
        <v>246.18961933978863</v>
      </c>
      <c r="C18" s="2">
        <v>3.2536359863787419</v>
      </c>
      <c r="D18" s="2">
        <v>1.5079114184562055</v>
      </c>
      <c r="E18" s="38">
        <v>722.0302837857505</v>
      </c>
      <c r="F18" s="38">
        <v>258.49910030677808</v>
      </c>
      <c r="G18" s="2">
        <v>1826.8389545320813</v>
      </c>
      <c r="H18" s="2">
        <v>10827.984993111268</v>
      </c>
      <c r="I18" s="2">
        <v>0.3461314879126321</v>
      </c>
      <c r="J18" s="2">
        <v>7.6934256043683948</v>
      </c>
      <c r="K18" s="2">
        <v>1.32712716112994</v>
      </c>
    </row>
    <row r="19" spans="1:11" x14ac:dyDescent="0.3">
      <c r="A19" s="2">
        <v>1174.6121483603013</v>
      </c>
      <c r="B19" s="2">
        <v>261.49586321590778</v>
      </c>
      <c r="C19" s="2">
        <v>3.1637118036065419</v>
      </c>
      <c r="D19" s="2">
        <v>1.6016621621974352</v>
      </c>
      <c r="E19" s="38">
        <v>702.07476833226031</v>
      </c>
      <c r="F19" s="38">
        <v>274.57065637670314</v>
      </c>
      <c r="G19" s="2">
        <v>1776.3486720510482</v>
      </c>
      <c r="H19" s="2">
        <v>11501.188759525041</v>
      </c>
      <c r="I19" s="2">
        <v>0.33656508549005765</v>
      </c>
      <c r="J19" s="2">
        <v>8.171745725497118</v>
      </c>
      <c r="K19" s="2">
        <v>1.4779190793296699</v>
      </c>
    </row>
    <row r="20" spans="1:11" x14ac:dyDescent="0.3">
      <c r="A20" s="2">
        <v>1138.9793954508007</v>
      </c>
      <c r="B20" s="2">
        <v>277.83179578186787</v>
      </c>
      <c r="C20" s="2">
        <v>3.0677381997815263</v>
      </c>
      <c r="D20" s="2">
        <v>1.7017197491639406</v>
      </c>
      <c r="E20" s="38">
        <v>680.77679624938969</v>
      </c>
      <c r="F20" s="38">
        <v>291.72338557096123</v>
      </c>
      <c r="G20" s="2">
        <v>1722.4617840253518</v>
      </c>
      <c r="H20" s="2">
        <v>12219.680599867661</v>
      </c>
      <c r="I20" s="2">
        <v>0.32635512763633256</v>
      </c>
      <c r="J20" s="2">
        <v>8.6822436181833709</v>
      </c>
      <c r="K20" s="2">
        <v>1.6287176973080499</v>
      </c>
    </row>
    <row r="21" spans="1:11" x14ac:dyDescent="0.3">
      <c r="A21" s="2">
        <v>1099.8959064109179</v>
      </c>
      <c r="B21" s="2">
        <v>295.74972771992304</v>
      </c>
      <c r="C21" s="2">
        <v>2.9624703496454519</v>
      </c>
      <c r="D21" s="2">
        <v>1.8114670822845287</v>
      </c>
      <c r="E21" s="38">
        <v>657.41629248515028</v>
      </c>
      <c r="F21" s="38">
        <v>310.53721410591919</v>
      </c>
      <c r="G21" s="2">
        <v>1663.3563985140299</v>
      </c>
      <c r="H21" s="2">
        <v>13007.752406685286</v>
      </c>
      <c r="I21" s="2">
        <v>0.31515642017504808</v>
      </c>
      <c r="J21" s="2">
        <v>9.2421789912475951</v>
      </c>
      <c r="K21" s="2">
        <v>1.77951184876733</v>
      </c>
    </row>
    <row r="22" spans="1:11" x14ac:dyDescent="0.3">
      <c r="A22" s="2">
        <v>1055.0864511364366</v>
      </c>
      <c r="B22" s="2">
        <v>316.29274446467088</v>
      </c>
      <c r="C22" s="2">
        <v>2.8417801262700588</v>
      </c>
      <c r="D22" s="2">
        <v>1.9372930598461091</v>
      </c>
      <c r="E22" s="38">
        <v>630.63333440418535</v>
      </c>
      <c r="F22" s="38">
        <v>332.10738168790442</v>
      </c>
      <c r="G22" s="2">
        <v>1595.5917185017645</v>
      </c>
      <c r="H22" s="2">
        <v>13911.281473515493</v>
      </c>
      <c r="I22" s="2">
        <v>0.30231703470958071</v>
      </c>
      <c r="J22" s="2">
        <v>9.8841482645209648</v>
      </c>
      <c r="K22" s="2">
        <v>1.9386851900651101</v>
      </c>
    </row>
    <row r="23" spans="1:11" x14ac:dyDescent="0.3">
      <c r="A23" s="2">
        <v>1015.8939902565812</v>
      </c>
      <c r="B23" s="2">
        <v>334.26063483938975</v>
      </c>
      <c r="C23" s="2">
        <v>2.7362187703185858</v>
      </c>
      <c r="D23" s="2">
        <v>2.0473463883912624</v>
      </c>
      <c r="E23" s="38">
        <v>607.20769732814574</v>
      </c>
      <c r="F23" s="38">
        <v>350.97366658135923</v>
      </c>
      <c r="G23" s="2">
        <v>1536.3215364799548</v>
      </c>
      <c r="H23" s="2">
        <v>14701.55056713962</v>
      </c>
      <c r="I23" s="2">
        <v>0.29108710322538145</v>
      </c>
      <c r="J23" s="2">
        <v>10.44564483873093</v>
      </c>
      <c r="K23" s="2">
        <v>2.11474989149503</v>
      </c>
    </row>
    <row r="24" spans="1:11" x14ac:dyDescent="0.3">
      <c r="A24" s="2">
        <v>983.40531313485599</v>
      </c>
      <c r="B24" s="2">
        <v>349.15515730207176</v>
      </c>
      <c r="C24" s="2">
        <v>2.6487134508503285</v>
      </c>
      <c r="D24" s="2">
        <v>2.1385753384751895</v>
      </c>
      <c r="E24" s="38">
        <v>587.78896366742401</v>
      </c>
      <c r="F24" s="38">
        <v>366.61291516717534</v>
      </c>
      <c r="G24" s="2">
        <v>1487.1893880150901</v>
      </c>
      <c r="H24" s="2">
        <v>15356.645880004482</v>
      </c>
      <c r="I24" s="2">
        <v>0.28177802668620516</v>
      </c>
      <c r="J24" s="2">
        <v>10.911098665689742</v>
      </c>
      <c r="K24" s="2">
        <v>2.2992983399151901</v>
      </c>
    </row>
    <row r="25" spans="1:11" x14ac:dyDescent="0.3">
      <c r="A25" s="2">
        <v>948.50236446408746</v>
      </c>
      <c r="B25" s="2">
        <v>365.15650912821201</v>
      </c>
      <c r="C25" s="2">
        <v>2.5547055088717543</v>
      </c>
      <c r="D25" s="2">
        <v>2.236583618410299</v>
      </c>
      <c r="E25" s="38">
        <v>566.92720122409355</v>
      </c>
      <c r="F25" s="38">
        <v>383.41433458462262</v>
      </c>
      <c r="G25" s="2">
        <v>1434.4061722033571</v>
      </c>
      <c r="H25" s="2">
        <v>16060.422090827593</v>
      </c>
      <c r="I25" s="2">
        <v>0.27177718179486748</v>
      </c>
      <c r="J25" s="2">
        <v>11.411140910256625</v>
      </c>
      <c r="K25" s="2">
        <v>2.4838431339106202</v>
      </c>
    </row>
    <row r="26" spans="1:11" x14ac:dyDescent="0.3">
      <c r="A26" s="2">
        <v>911.67544168084157</v>
      </c>
      <c r="B26" s="2">
        <v>382.03991212339645</v>
      </c>
      <c r="C26" s="2">
        <v>2.4555155162750459</v>
      </c>
      <c r="D26" s="2">
        <v>2.3399944617558033</v>
      </c>
      <c r="E26" s="38">
        <v>544.91546456912192</v>
      </c>
      <c r="F26" s="38">
        <v>401.14190772956624</v>
      </c>
      <c r="G26" s="2">
        <v>1378.7133586452264</v>
      </c>
      <c r="H26" s="2">
        <v>16802.992938269334</v>
      </c>
      <c r="I26" s="2">
        <v>0.26122505492287723</v>
      </c>
      <c r="J26" s="2">
        <v>11.938747253856139</v>
      </c>
      <c r="K26" s="2">
        <v>2.6683897551184201</v>
      </c>
    </row>
    <row r="27" spans="1:11" x14ac:dyDescent="0.3">
      <c r="A27" s="2">
        <v>872.28573897885701</v>
      </c>
      <c r="B27" s="2">
        <v>400.098228548375</v>
      </c>
      <c r="C27" s="2">
        <v>2.3494229072782971</v>
      </c>
      <c r="D27" s="2">
        <v>2.4506016498587972</v>
      </c>
      <c r="E27" s="38">
        <v>521.37193453005614</v>
      </c>
      <c r="F27" s="38">
        <v>420.10313997579374</v>
      </c>
      <c r="G27" s="2">
        <v>1319.1448907174681</v>
      </c>
      <c r="H27" s="2">
        <v>17597.23917730611</v>
      </c>
      <c r="I27" s="2">
        <v>0.24993860715726562</v>
      </c>
      <c r="J27" s="2">
        <v>12.503069642136719</v>
      </c>
      <c r="K27" s="2">
        <v>2.85293454911386</v>
      </c>
    </row>
    <row r="28" spans="1:11" x14ac:dyDescent="0.3">
      <c r="A28" s="2">
        <v>834.7386617623398</v>
      </c>
      <c r="B28" s="2">
        <v>417.31178830379838</v>
      </c>
      <c r="C28" s="2">
        <v>2.2482932437151848</v>
      </c>
      <c r="D28" s="2">
        <v>2.5560347033607651</v>
      </c>
      <c r="E28" s="38">
        <v>498.92975599892287</v>
      </c>
      <c r="F28" s="38">
        <v>438.17737771898828</v>
      </c>
      <c r="G28" s="2">
        <v>1262.3629982042128</v>
      </c>
      <c r="H28" s="2">
        <v>18354.331077482846</v>
      </c>
      <c r="I28" s="2">
        <v>0.23918013231012603</v>
      </c>
      <c r="J28" s="2">
        <v>13.040993384493699</v>
      </c>
      <c r="K28" s="2">
        <v>3.0375085785070701</v>
      </c>
    </row>
    <row r="29" spans="1:11" x14ac:dyDescent="0.3">
      <c r="A29" s="2">
        <v>807.56092838859013</v>
      </c>
      <c r="B29" s="2">
        <v>429.77149414849737</v>
      </c>
      <c r="C29" s="2">
        <v>2.1750924718775781</v>
      </c>
      <c r="D29" s="2">
        <v>2.6323504016595467</v>
      </c>
      <c r="E29" s="38">
        <v>482.6854145038966</v>
      </c>
      <c r="F29" s="38">
        <v>451.26006885592221</v>
      </c>
      <c r="G29" s="2">
        <v>1221.2625118392368</v>
      </c>
      <c r="H29" s="2">
        <v>18902.337562349196</v>
      </c>
      <c r="I29" s="2">
        <v>0.23139281615718915</v>
      </c>
      <c r="J29" s="2">
        <v>13.430359192140543</v>
      </c>
      <c r="K29" s="2">
        <v>3.2221630052441399</v>
      </c>
    </row>
    <row r="30" spans="1:11" x14ac:dyDescent="0.3">
      <c r="A30" s="2">
        <v>779.87864065674194</v>
      </c>
      <c r="B30" s="2">
        <v>442.46251431209538</v>
      </c>
      <c r="C30" s="2">
        <v>2.1005327284164395</v>
      </c>
      <c r="D30" s="2">
        <v>2.7100829001615847</v>
      </c>
      <c r="E30" s="38">
        <v>466.13949696560564</v>
      </c>
      <c r="F30" s="38">
        <v>464.58564002770015</v>
      </c>
      <c r="G30" s="2">
        <v>1179.3989953410912</v>
      </c>
      <c r="H30" s="2">
        <v>19460.517782324467</v>
      </c>
      <c r="I30" s="2">
        <v>0.22346092855494037</v>
      </c>
      <c r="J30" s="2">
        <v>13.826953572252981</v>
      </c>
      <c r="K30" s="2">
        <v>3.4068210864059401</v>
      </c>
    </row>
    <row r="31" spans="1:11" x14ac:dyDescent="0.3">
      <c r="A31" s="2">
        <v>752.31758244685545</v>
      </c>
      <c r="B31" s="2">
        <v>455.09795647135564</v>
      </c>
      <c r="C31" s="2">
        <v>2.0262995057307855</v>
      </c>
      <c r="D31" s="2">
        <v>2.7874749833870536</v>
      </c>
      <c r="E31" s="38">
        <v>449.66603925047002</v>
      </c>
      <c r="F31" s="38">
        <v>477.85285429492347</v>
      </c>
      <c r="G31" s="2">
        <v>1137.7188124655809</v>
      </c>
      <c r="H31" s="2">
        <v>20016.25355399794</v>
      </c>
      <c r="I31" s="2">
        <v>0.21556377720540271</v>
      </c>
      <c r="J31" s="2">
        <v>14.221811139729864</v>
      </c>
      <c r="K31" s="2">
        <v>3.5914864764171801</v>
      </c>
    </row>
    <row r="32" spans="1:11" x14ac:dyDescent="0.3">
      <c r="A32" s="2">
        <v>722.42784823239845</v>
      </c>
      <c r="B32" s="2">
        <v>468.80098648371415</v>
      </c>
      <c r="C32" s="2">
        <v>1.9457942044081795</v>
      </c>
      <c r="D32" s="2">
        <v>2.8714060422127492</v>
      </c>
      <c r="E32" s="38">
        <v>431.80071387185768</v>
      </c>
      <c r="F32" s="38">
        <v>492.24103580789983</v>
      </c>
      <c r="G32" s="2">
        <v>1092.5170071258979</v>
      </c>
      <c r="H32" s="2">
        <v>20618.944291860378</v>
      </c>
      <c r="I32" s="2">
        <v>0.20699938344767865</v>
      </c>
      <c r="J32" s="2">
        <v>14.650030827616067</v>
      </c>
      <c r="K32" s="2">
        <v>3.7761445575789701</v>
      </c>
    </row>
    <row r="33" spans="1:11" x14ac:dyDescent="0.3">
      <c r="A33" s="2">
        <v>692.31688053272944</v>
      </c>
      <c r="B33" s="2">
        <v>482.60544158957958</v>
      </c>
      <c r="C33" s="2">
        <v>1.8646930306612199</v>
      </c>
      <c r="D33" s="2">
        <v>2.9559583297361751</v>
      </c>
      <c r="E33" s="38">
        <v>413.8031555275856</v>
      </c>
      <c r="F33" s="38">
        <v>506.73571366905861</v>
      </c>
      <c r="G33" s="2">
        <v>1046.9806336411309</v>
      </c>
      <c r="H33" s="2">
        <v>21226.095938323939</v>
      </c>
      <c r="I33" s="2">
        <v>0.19837159900651274</v>
      </c>
      <c r="J33" s="2">
        <v>15.081420049674362</v>
      </c>
      <c r="K33" s="2">
        <v>3.96080812037785</v>
      </c>
    </row>
    <row r="34" spans="1:11" x14ac:dyDescent="0.3">
      <c r="A34" s="2">
        <v>668.18823959514395</v>
      </c>
      <c r="B34" s="2">
        <v>493.66728270709734</v>
      </c>
      <c r="C34" s="2">
        <v>1.7997047140958033</v>
      </c>
      <c r="D34" s="2">
        <v>3.0237121065809713</v>
      </c>
      <c r="E34" s="38">
        <v>399.38128017062189</v>
      </c>
      <c r="F34" s="38">
        <v>518.35064684245219</v>
      </c>
      <c r="G34" s="2">
        <v>1010.4912449116613</v>
      </c>
      <c r="H34" s="2">
        <v>21712.621121383534</v>
      </c>
      <c r="I34" s="2">
        <v>0.19145794830806417</v>
      </c>
      <c r="J34" s="2">
        <v>15.427102584596792</v>
      </c>
      <c r="K34" s="2">
        <v>4.1455100546362997</v>
      </c>
    </row>
    <row r="35" spans="1:11" x14ac:dyDescent="0.3">
      <c r="A35" s="2">
        <v>646.46709657184192</v>
      </c>
      <c r="B35" s="2">
        <v>503.6253998524507</v>
      </c>
      <c r="C35" s="2">
        <v>1.7412007758668522</v>
      </c>
      <c r="D35" s="2">
        <v>3.0847055740962608</v>
      </c>
      <c r="E35" s="38">
        <v>386.39838494236739</v>
      </c>
      <c r="F35" s="38">
        <v>528.8066698450732</v>
      </c>
      <c r="G35" s="2">
        <v>977.64267986086111</v>
      </c>
      <c r="H35" s="2">
        <v>22150.60198872754</v>
      </c>
      <c r="I35" s="2">
        <v>0.18523412509221832</v>
      </c>
      <c r="J35" s="2">
        <v>15.738293745389084</v>
      </c>
      <c r="K35" s="2">
        <v>4.3302284338059902</v>
      </c>
    </row>
    <row r="36" spans="1:11" x14ac:dyDescent="0.3">
      <c r="A36" s="2">
        <v>624.15779962655517</v>
      </c>
      <c r="B36" s="2">
        <v>513.85315776433004</v>
      </c>
      <c r="C36" s="2">
        <v>1.6811126981345614</v>
      </c>
      <c r="D36" s="2">
        <v>3.1473505913065214</v>
      </c>
      <c r="E36" s="38">
        <v>373.06394556475476</v>
      </c>
      <c r="F36" s="38">
        <v>539.54581565254648</v>
      </c>
      <c r="G36" s="2">
        <v>943.90465828627339</v>
      </c>
      <c r="H36" s="2">
        <v>22600.442276388705</v>
      </c>
      <c r="I36" s="2">
        <v>0.17884177639729376</v>
      </c>
      <c r="J36" s="2">
        <v>16.057911180135314</v>
      </c>
      <c r="K36" s="2">
        <v>4.5149468129756896</v>
      </c>
    </row>
    <row r="37" spans="1:11" x14ac:dyDescent="0.3">
      <c r="A37" s="2">
        <v>601.97740120792957</v>
      </c>
      <c r="B37" s="2">
        <v>524.02182179579165</v>
      </c>
      <c r="C37" s="2">
        <v>1.6213717969497243</v>
      </c>
      <c r="D37" s="2">
        <v>3.2096336584992238</v>
      </c>
      <c r="E37" s="38">
        <v>359.80654983373665</v>
      </c>
      <c r="F37" s="38">
        <v>550.2229128855812</v>
      </c>
      <c r="G37" s="2">
        <v>910.36156805730775</v>
      </c>
      <c r="H37" s="2">
        <v>23047.683479441581</v>
      </c>
      <c r="I37" s="2">
        <v>0.17248636137763024</v>
      </c>
      <c r="J37" s="2">
        <v>16.375681931118489</v>
      </c>
      <c r="K37" s="2">
        <v>4.6996688465701002</v>
      </c>
    </row>
    <row r="38" spans="1:11" x14ac:dyDescent="0.3">
      <c r="A38" s="2">
        <v>578.45114278969572</v>
      </c>
      <c r="B38" s="2">
        <v>534.8074990075894</v>
      </c>
      <c r="C38" s="2">
        <v>1.5580059433304125</v>
      </c>
      <c r="D38" s="2">
        <v>3.2756959314214851</v>
      </c>
      <c r="E38" s="38">
        <v>345.74472316885533</v>
      </c>
      <c r="F38" s="38">
        <v>561.54787395796882</v>
      </c>
      <c r="G38" s="2">
        <v>874.7831535501042</v>
      </c>
      <c r="H38" s="2">
        <v>23522.062339537628</v>
      </c>
      <c r="I38" s="2">
        <v>0.16574531312025664</v>
      </c>
      <c r="J38" s="2">
        <v>16.712734343987169</v>
      </c>
      <c r="K38" s="2">
        <v>4.8843872257398004</v>
      </c>
    </row>
    <row r="39" spans="1:11" x14ac:dyDescent="0.3">
      <c r="A39" s="2">
        <v>556.605920349754</v>
      </c>
      <c r="B39" s="2">
        <v>544.82250069925317</v>
      </c>
      <c r="C39" s="2">
        <v>1.4991678083918876</v>
      </c>
      <c r="D39" s="2">
        <v>3.3370378167829258</v>
      </c>
      <c r="E39" s="38">
        <v>332.68766471334868</v>
      </c>
      <c r="F39" s="38">
        <v>572.06362573421586</v>
      </c>
      <c r="G39" s="2">
        <v>841.74694502287298</v>
      </c>
      <c r="H39" s="2">
        <v>23962.545119900711</v>
      </c>
      <c r="I39" s="2">
        <v>0.15948593706296676</v>
      </c>
      <c r="J39" s="2">
        <v>17.025703146851662</v>
      </c>
      <c r="K39" s="2">
        <v>5.0691165681836603</v>
      </c>
    </row>
    <row r="40" spans="1:11" x14ac:dyDescent="0.3">
      <c r="A40" s="2">
        <v>539.76391312552937</v>
      </c>
      <c r="B40" s="2">
        <v>552.54376475620438</v>
      </c>
      <c r="C40" s="2">
        <v>1.4538053820572996</v>
      </c>
      <c r="D40" s="2">
        <v>3.3843305591317518</v>
      </c>
      <c r="E40" s="38">
        <v>322.62106669909861</v>
      </c>
      <c r="F40" s="38">
        <v>580.17095299401456</v>
      </c>
      <c r="G40" s="2">
        <v>816.27702526324106</v>
      </c>
      <c r="H40" s="2">
        <v>24302.144050029139</v>
      </c>
      <c r="I40" s="2">
        <v>0.1546601470273723</v>
      </c>
      <c r="J40" s="2">
        <v>17.266992648631387</v>
      </c>
      <c r="K40" s="2">
        <v>5.2538714916005604</v>
      </c>
    </row>
    <row r="41" spans="1:11" x14ac:dyDescent="0.3">
      <c r="A41" s="2">
        <v>523.00494745222045</v>
      </c>
      <c r="B41" s="2">
        <v>560.22695818809382</v>
      </c>
      <c r="C41" s="2">
        <v>1.4086666206449492</v>
      </c>
      <c r="D41" s="2">
        <v>3.4313901189020748</v>
      </c>
      <c r="E41" s="38">
        <v>312.60410326227276</v>
      </c>
      <c r="F41" s="38">
        <v>588.23830609749848</v>
      </c>
      <c r="G41" s="2">
        <v>790.93268801942111</v>
      </c>
      <c r="H41" s="2">
        <v>24640.068546613402</v>
      </c>
      <c r="I41" s="2">
        <v>0.14985815113244139</v>
      </c>
      <c r="J41" s="2">
        <v>17.507092443377932</v>
      </c>
      <c r="K41" s="2">
        <v>5.4386282422298304</v>
      </c>
    </row>
    <row r="42" spans="1:11" x14ac:dyDescent="0.3">
      <c r="A42" s="2">
        <v>505.52350220461324</v>
      </c>
      <c r="B42" s="2">
        <v>568.24137434745523</v>
      </c>
      <c r="C42" s="2">
        <v>1.3615819257087005</v>
      </c>
      <c r="D42" s="2">
        <v>3.4804784178781638</v>
      </c>
      <c r="E42" s="38">
        <v>302.15530819450521</v>
      </c>
      <c r="F42" s="38">
        <v>596.65344306482802</v>
      </c>
      <c r="G42" s="2">
        <v>764.49575554390663</v>
      </c>
      <c r="H42" s="2">
        <v>24992.560979620263</v>
      </c>
      <c r="I42" s="2">
        <v>0.14484914103284047</v>
      </c>
      <c r="J42" s="2">
        <v>17.757542948357976</v>
      </c>
      <c r="K42" s="2">
        <v>5.6233831656467403</v>
      </c>
    </row>
    <row r="43" spans="1:11" x14ac:dyDescent="0.3">
      <c r="A43" s="2">
        <v>487.28862817616022</v>
      </c>
      <c r="B43" s="2">
        <v>576.60120198227617</v>
      </c>
      <c r="C43" s="2">
        <v>1.3124679383541278</v>
      </c>
      <c r="D43" s="2">
        <v>3.5316823621414413</v>
      </c>
      <c r="E43" s="38">
        <v>291.2561829156075</v>
      </c>
      <c r="F43" s="38">
        <v>605.43126208138995</v>
      </c>
      <c r="G43" s="2">
        <v>736.91942380693501</v>
      </c>
      <c r="H43" s="2">
        <v>25360.245402779885</v>
      </c>
      <c r="I43" s="2">
        <v>0.13962424876107743</v>
      </c>
      <c r="J43" s="2">
        <v>18.01878756194613</v>
      </c>
      <c r="K43" s="2">
        <v>5.8081362618512804</v>
      </c>
    </row>
    <row r="44" spans="1:11" x14ac:dyDescent="0.3">
      <c r="A44" s="2">
        <v>469.97369755642683</v>
      </c>
      <c r="B44" s="2">
        <v>584.53927905722549</v>
      </c>
      <c r="C44" s="2">
        <v>1.2658317355388002</v>
      </c>
      <c r="D44" s="2">
        <v>3.5803030842255064</v>
      </c>
      <c r="E44" s="38">
        <v>280.90691492914226</v>
      </c>
      <c r="F44" s="38">
        <v>613.76624301008678</v>
      </c>
      <c r="G44" s="2">
        <v>710.73430895352988</v>
      </c>
      <c r="H44" s="2">
        <v>25709.38026749195</v>
      </c>
      <c r="I44" s="2">
        <v>0.13466295058923405</v>
      </c>
      <c r="J44" s="2">
        <v>18.266852470538296</v>
      </c>
      <c r="K44" s="2">
        <v>5.9928948396929096</v>
      </c>
    </row>
    <row r="45" spans="1:11" x14ac:dyDescent="0.3">
      <c r="A45" s="2">
        <v>455.3731114879223</v>
      </c>
      <c r="B45" s="2">
        <v>591.23295748404712</v>
      </c>
      <c r="C45" s="2">
        <v>1.2265063747812233</v>
      </c>
      <c r="D45" s="2">
        <v>3.6213018645897885</v>
      </c>
      <c r="E45" s="38">
        <v>272.18003168017361</v>
      </c>
      <c r="F45" s="38">
        <v>620.79460535824944</v>
      </c>
      <c r="G45" s="2">
        <v>688.65405743377494</v>
      </c>
      <c r="H45" s="2">
        <v>26003.783621088685</v>
      </c>
      <c r="I45" s="2">
        <v>0.13047940157247057</v>
      </c>
      <c r="J45" s="2">
        <v>18.476029921376472</v>
      </c>
      <c r="K45" s="2">
        <v>6.1776662080210603</v>
      </c>
    </row>
    <row r="46" spans="1:11" x14ac:dyDescent="0.3">
      <c r="A46" s="2">
        <v>442.74300002778699</v>
      </c>
      <c r="B46" s="2">
        <v>597.02326646290567</v>
      </c>
      <c r="C46" s="2">
        <v>1.1924883095304291</v>
      </c>
      <c r="D46" s="2">
        <v>3.6567675070852976</v>
      </c>
      <c r="E46" s="38">
        <v>264.63091634898672</v>
      </c>
      <c r="F46" s="38">
        <v>626.874429786051</v>
      </c>
      <c r="G46" s="2">
        <v>669.55372567627796</v>
      </c>
      <c r="H46" s="2">
        <v>26258.454711188646</v>
      </c>
      <c r="I46" s="2">
        <v>0.12686045846068394</v>
      </c>
      <c r="J46" s="2">
        <v>18.656977076965802</v>
      </c>
      <c r="K46" s="2">
        <v>6.3624467124110202</v>
      </c>
    </row>
    <row r="47" spans="1:11" x14ac:dyDescent="0.3">
      <c r="A47" s="2">
        <v>428.61419005961397</v>
      </c>
      <c r="B47" s="2">
        <v>603.50065785232596</v>
      </c>
      <c r="C47" s="2">
        <v>1.154433635117585</v>
      </c>
      <c r="D47" s="2">
        <v>3.6964415293454969</v>
      </c>
      <c r="E47" s="38">
        <v>256.18601732503004</v>
      </c>
      <c r="F47" s="38">
        <v>633.67569074494224</v>
      </c>
      <c r="G47" s="2">
        <v>648.18693421267801</v>
      </c>
      <c r="H47" s="2">
        <v>26543.345264036645</v>
      </c>
      <c r="I47" s="2">
        <v>0.12281208884229627</v>
      </c>
      <c r="J47" s="2">
        <v>18.859395557885186</v>
      </c>
      <c r="K47" s="2">
        <v>6.5472217351638902</v>
      </c>
    </row>
    <row r="48" spans="1:11" x14ac:dyDescent="0.3">
      <c r="A48" s="2">
        <v>414.28025172558438</v>
      </c>
      <c r="B48" s="2">
        <v>610.07209089944558</v>
      </c>
      <c r="C48" s="2">
        <v>1.1158264659657573</v>
      </c>
      <c r="D48" s="2">
        <v>3.7366915567591041</v>
      </c>
      <c r="E48" s="38">
        <v>247.61851148984786</v>
      </c>
      <c r="F48" s="38">
        <v>640.57569544441787</v>
      </c>
      <c r="G48" s="2">
        <v>626.50993013907043</v>
      </c>
      <c r="H48" s="2">
        <v>26832.371985018079</v>
      </c>
      <c r="I48" s="2">
        <v>0.11870494318784652</v>
      </c>
      <c r="J48" s="2">
        <v>19.064752840607675</v>
      </c>
      <c r="K48" s="2">
        <v>6.7319967579167601</v>
      </c>
    </row>
    <row r="49" spans="1:11" x14ac:dyDescent="0.3">
      <c r="A49" s="2">
        <v>401.1098116825367</v>
      </c>
      <c r="B49" s="2">
        <v>616.1101149879488</v>
      </c>
      <c r="C49" s="2">
        <v>1.080353074445801</v>
      </c>
      <c r="D49" s="2">
        <v>3.7736744543011866</v>
      </c>
      <c r="E49" s="38">
        <v>239.74643758446177</v>
      </c>
      <c r="F49" s="38">
        <v>646.91562073734622</v>
      </c>
      <c r="G49" s="2">
        <v>606.59246741449863</v>
      </c>
      <c r="H49" s="2">
        <v>27097.938154679039</v>
      </c>
      <c r="I49" s="2">
        <v>0.11493117813253201</v>
      </c>
      <c r="J49" s="2">
        <v>19.2534410933734</v>
      </c>
      <c r="K49" s="2">
        <v>6.9167772623067201</v>
      </c>
    </row>
    <row r="50" spans="1:11" x14ac:dyDescent="0.3">
      <c r="A50" s="2">
        <v>388.22809580906124</v>
      </c>
      <c r="B50" s="2">
        <v>622.01577269498625</v>
      </c>
      <c r="C50" s="2">
        <v>1.0456573354169558</v>
      </c>
      <c r="D50" s="2">
        <v>3.809846607756791</v>
      </c>
      <c r="E50" s="38">
        <v>232.04693634891169</v>
      </c>
      <c r="F50" s="38">
        <v>653.11656132973553</v>
      </c>
      <c r="G50" s="2">
        <v>587.11163800410145</v>
      </c>
      <c r="H50" s="2">
        <v>27357.682546817668</v>
      </c>
      <c r="I50" s="2">
        <v>0.1112401420656336</v>
      </c>
      <c r="J50" s="2">
        <v>19.43799289671832</v>
      </c>
      <c r="K50" s="2">
        <v>7.1015595939090401</v>
      </c>
    </row>
    <row r="51" spans="1:11" x14ac:dyDescent="0.3">
      <c r="A51" s="2">
        <v>377.99101335473944</v>
      </c>
      <c r="B51" s="2">
        <v>626.70899101215389</v>
      </c>
      <c r="C51" s="2">
        <v>1.0180846778035961</v>
      </c>
      <c r="D51" s="2">
        <v>3.8385925699494425</v>
      </c>
      <c r="E51" s="38">
        <v>225.92815296790442</v>
      </c>
      <c r="F51" s="38">
        <v>658.04444056276157</v>
      </c>
      <c r="G51" s="2">
        <v>571.6302488078494</v>
      </c>
      <c r="H51" s="2">
        <v>27564.10106943436</v>
      </c>
      <c r="I51" s="2">
        <v>0.10830688061740384</v>
      </c>
      <c r="J51" s="2">
        <v>19.584655969129809</v>
      </c>
      <c r="K51" s="2">
        <v>7.2863528887855198</v>
      </c>
    </row>
    <row r="52" spans="1:11" x14ac:dyDescent="0.3">
      <c r="A52" s="2">
        <v>366.70548930713869</v>
      </c>
      <c r="B52" s="2">
        <v>631.88287023168425</v>
      </c>
      <c r="C52" s="2">
        <v>0.98768813738885486</v>
      </c>
      <c r="D52" s="2">
        <v>3.8702825801690666</v>
      </c>
      <c r="E52" s="38">
        <v>219.18270793544161</v>
      </c>
      <c r="F52" s="38">
        <v>663.47701374326846</v>
      </c>
      <c r="G52" s="2">
        <v>554.56331681387985</v>
      </c>
      <c r="H52" s="2">
        <v>27791.660162687287</v>
      </c>
      <c r="I52" s="2">
        <v>0.10507320610519733</v>
      </c>
      <c r="J52" s="2">
        <v>19.746339694740133</v>
      </c>
      <c r="K52" s="2">
        <v>7.4711425292372704</v>
      </c>
    </row>
    <row r="53" spans="1:11" x14ac:dyDescent="0.3">
      <c r="A53" s="2">
        <v>355.77332701117808</v>
      </c>
      <c r="B53" s="2">
        <v>636.89474979430236</v>
      </c>
      <c r="C53" s="2">
        <v>0.95824334495847396</v>
      </c>
      <c r="D53" s="2">
        <v>3.9009803424901022</v>
      </c>
      <c r="E53" s="38">
        <v>212.64846995567837</v>
      </c>
      <c r="F53" s="38">
        <v>668.7394872840174</v>
      </c>
      <c r="G53" s="2">
        <v>538.03076859855219</v>
      </c>
      <c r="H53" s="2">
        <v>28012.094138891654</v>
      </c>
      <c r="I53" s="2">
        <v>0.10194078137856105</v>
      </c>
      <c r="J53" s="2">
        <v>19.902960931071949</v>
      </c>
      <c r="K53" s="2">
        <v>7.65593399690139</v>
      </c>
    </row>
    <row r="54" spans="1:11" x14ac:dyDescent="0.3">
      <c r="A54" s="2">
        <v>344.72524479106818</v>
      </c>
      <c r="B54" s="2">
        <v>641.95977316168796</v>
      </c>
      <c r="C54" s="2">
        <v>0.92848633267508329</v>
      </c>
      <c r="D54" s="2">
        <v>3.9320036106153391</v>
      </c>
      <c r="E54" s="38">
        <v>206.04494574044932</v>
      </c>
      <c r="F54" s="38">
        <v>674.0577618197724</v>
      </c>
      <c r="G54" s="2">
        <v>521.32291638725087</v>
      </c>
      <c r="H54" s="2">
        <v>28234.865501709006</v>
      </c>
      <c r="I54" s="2">
        <v>9.877514177394503E-2</v>
      </c>
      <c r="J54" s="2">
        <v>20.061242911302749</v>
      </c>
      <c r="K54" s="2">
        <v>7.8407254645655096</v>
      </c>
    </row>
    <row r="55" spans="1:11" x14ac:dyDescent="0.3">
      <c r="A55" s="2">
        <v>334.53532120556679</v>
      </c>
      <c r="B55" s="2">
        <v>646.63137136707542</v>
      </c>
      <c r="C55" s="2">
        <v>0.90104069321843205</v>
      </c>
      <c r="D55" s="2">
        <v>3.9606171496233373</v>
      </c>
      <c r="E55" s="38">
        <v>199.95434958017543</v>
      </c>
      <c r="F55" s="38">
        <v>678.96293993542918</v>
      </c>
      <c r="G55" s="2">
        <v>505.91284485455401</v>
      </c>
      <c r="H55" s="2">
        <v>28440.333122144966</v>
      </c>
      <c r="I55" s="2">
        <v>9.5855392895577873E-2</v>
      </c>
      <c r="J55" s="2">
        <v>20.207230355221107</v>
      </c>
      <c r="K55" s="2">
        <v>8.0255205866543502</v>
      </c>
    </row>
    <row r="56" spans="1:11" x14ac:dyDescent="0.3">
      <c r="A56" s="2">
        <v>325.23049771601302</v>
      </c>
      <c r="B56" s="2">
        <v>650.89719302417745</v>
      </c>
      <c r="C56" s="2">
        <v>0.87597899098295773</v>
      </c>
      <c r="D56" s="2">
        <v>3.986745307273087</v>
      </c>
      <c r="E56" s="38">
        <v>194.39278459472871</v>
      </c>
      <c r="F56" s="38">
        <v>683.44205267538632</v>
      </c>
      <c r="G56" s="2">
        <v>491.84129717610432</v>
      </c>
      <c r="H56" s="2">
        <v>28627.953757857627</v>
      </c>
      <c r="I56" s="2">
        <v>9.3189254359889118E-2</v>
      </c>
      <c r="J56" s="2">
        <v>20.340537282005545</v>
      </c>
      <c r="K56" s="2">
        <v>8.2103193631679101</v>
      </c>
    </row>
    <row r="57" spans="1:11" x14ac:dyDescent="0.3">
      <c r="A57" s="2">
        <v>316.3397530409523</v>
      </c>
      <c r="B57" s="2">
        <v>654.97317912162646</v>
      </c>
      <c r="C57" s="2">
        <v>0.85203257266044463</v>
      </c>
      <c r="D57" s="2">
        <v>4.0117107221199619</v>
      </c>
      <c r="E57" s="38">
        <v>189.07871772017953</v>
      </c>
      <c r="F57" s="38">
        <v>687.72183807770773</v>
      </c>
      <c r="G57" s="2">
        <v>478.39595479723027</v>
      </c>
      <c r="H57" s="2">
        <v>28807.224989575949</v>
      </c>
      <c r="I57" s="2">
        <v>9.064176304898347E-2</v>
      </c>
      <c r="J57" s="2">
        <v>20.467911847550827</v>
      </c>
      <c r="K57" s="2">
        <v>8.3951199668938301</v>
      </c>
    </row>
    <row r="58" spans="1:11" x14ac:dyDescent="0.3">
      <c r="A58" s="2">
        <v>307.8746478140456</v>
      </c>
      <c r="B58" s="2">
        <v>658.85402965545188</v>
      </c>
      <c r="C58" s="2">
        <v>0.82923257577422027</v>
      </c>
      <c r="D58" s="2">
        <v>4.0354809316396434</v>
      </c>
      <c r="E58" s="38">
        <v>184.0190588367046</v>
      </c>
      <c r="F58" s="38">
        <v>691.79673113822446</v>
      </c>
      <c r="G58" s="2">
        <v>465.59430069414697</v>
      </c>
      <c r="H58" s="2">
        <v>28977.913710950394</v>
      </c>
      <c r="I58" s="2">
        <v>8.8216231465342576E-2</v>
      </c>
      <c r="J58" s="2">
        <v>20.589188426732871</v>
      </c>
      <c r="K58" s="2">
        <v>8.5799223978321102</v>
      </c>
    </row>
    <row r="59" spans="1:11" x14ac:dyDescent="0.3">
      <c r="A59" s="2">
        <v>300.34981131164534</v>
      </c>
      <c r="B59" s="2">
        <v>662.30381143305658</v>
      </c>
      <c r="C59" s="2">
        <v>0.80896510783079267</v>
      </c>
      <c r="D59" s="2">
        <v>4.056610845027472</v>
      </c>
      <c r="E59" s="38">
        <v>179.5214058441525</v>
      </c>
      <c r="F59" s="38">
        <v>695.41900200470934</v>
      </c>
      <c r="G59" s="2">
        <v>454.21460115068561</v>
      </c>
      <c r="H59" s="2">
        <v>29129.64303819654</v>
      </c>
      <c r="I59" s="2">
        <v>8.6060117854339646E-2</v>
      </c>
      <c r="J59" s="2">
        <v>20.696994107283018</v>
      </c>
      <c r="K59" s="2">
        <v>8.7647284831951193</v>
      </c>
    </row>
    <row r="60" spans="1:11" x14ac:dyDescent="0.3">
      <c r="A60" s="2">
        <v>291.75802012676098</v>
      </c>
      <c r="B60" s="2">
        <v>666.24274148916402</v>
      </c>
      <c r="C60" s="2">
        <v>0.78582389375116135</v>
      </c>
      <c r="D60" s="2">
        <v>4.0807367916211303</v>
      </c>
      <c r="E60" s="38">
        <v>174.38602578350239</v>
      </c>
      <c r="F60" s="38">
        <v>699.5548785636222</v>
      </c>
      <c r="G60" s="2">
        <v>441.22136173705081</v>
      </c>
      <c r="H60" s="2">
        <v>29302.886230378339</v>
      </c>
      <c r="I60" s="2">
        <v>8.3598286569272484E-2</v>
      </c>
      <c r="J60" s="2">
        <v>20.820085671536376</v>
      </c>
      <c r="K60" s="2">
        <v>8.9495309141333994</v>
      </c>
    </row>
    <row r="61" spans="1:11" x14ac:dyDescent="0.3">
      <c r="A61" s="2">
        <v>282.58640731161512</v>
      </c>
      <c r="B61" s="2">
        <v>670.44749234997585</v>
      </c>
      <c r="C61" s="2">
        <v>0.76112098244389181</v>
      </c>
      <c r="D61" s="2">
        <v>4.1064908906436024</v>
      </c>
      <c r="E61" s="38">
        <v>168.90408184871896</v>
      </c>
      <c r="F61" s="38">
        <v>703.96986696747467</v>
      </c>
      <c r="G61" s="2">
        <v>427.35126660182385</v>
      </c>
      <c r="H61" s="2">
        <v>29487.820832181369</v>
      </c>
      <c r="I61" s="2">
        <v>8.0970317281265081E-2</v>
      </c>
      <c r="J61" s="2">
        <v>20.951484135936745</v>
      </c>
      <c r="K61" s="2">
        <v>9.1343315178593194</v>
      </c>
    </row>
    <row r="62" spans="1:11" x14ac:dyDescent="0.3">
      <c r="A62" s="2">
        <v>276.94351127318004</v>
      </c>
      <c r="B62" s="2">
        <v>673.03449339911515</v>
      </c>
      <c r="C62" s="2">
        <v>0.74592235128019846</v>
      </c>
      <c r="D62" s="2">
        <v>4.1223362720695809</v>
      </c>
      <c r="E62" s="38">
        <v>165.53127923090361</v>
      </c>
      <c r="F62" s="38">
        <v>706.68621806907095</v>
      </c>
      <c r="G62" s="2">
        <v>418.81759793647848</v>
      </c>
      <c r="H62" s="2">
        <v>29601.603081052635</v>
      </c>
      <c r="I62" s="2">
        <v>7.9353441625553023E-2</v>
      </c>
      <c r="J62" s="2">
        <v>21.032327918722348</v>
      </c>
      <c r="K62" s="2">
        <v>9.3191449120717706</v>
      </c>
    </row>
    <row r="63" spans="1:11" x14ac:dyDescent="0.3">
      <c r="A63" s="2">
        <v>270.23714200934023</v>
      </c>
      <c r="B63" s="2">
        <v>676.10904664328245</v>
      </c>
      <c r="C63" s="2">
        <v>0.72785935097071586</v>
      </c>
      <c r="D63" s="2">
        <v>4.1411679106901049</v>
      </c>
      <c r="E63" s="38">
        <v>161.52283043882053</v>
      </c>
      <c r="F63" s="38">
        <v>709.91449897544658</v>
      </c>
      <c r="G63" s="2">
        <v>408.67565435728471</v>
      </c>
      <c r="H63" s="2">
        <v>29736.828995441887</v>
      </c>
      <c r="I63" s="2">
        <v>7.7431845847948488E-2</v>
      </c>
      <c r="J63" s="2">
        <v>21.128407707602577</v>
      </c>
      <c r="K63" s="2">
        <v>9.5039546518594893</v>
      </c>
    </row>
    <row r="64" spans="1:11" x14ac:dyDescent="0.3">
      <c r="A64" s="2">
        <v>261.40549769450234</v>
      </c>
      <c r="B64" s="2">
        <v>680.15793801971233</v>
      </c>
      <c r="C64" s="2">
        <v>0.7040721141341898</v>
      </c>
      <c r="D64" s="2">
        <v>4.1659673703707387</v>
      </c>
      <c r="E64" s="38">
        <v>156.24408830679999</v>
      </c>
      <c r="F64" s="38">
        <v>714.16583492069799</v>
      </c>
      <c r="G64" s="2">
        <v>395.31968858374046</v>
      </c>
      <c r="H64" s="2">
        <v>29914.908539089145</v>
      </c>
      <c r="I64" s="2">
        <v>7.4901288737679761E-2</v>
      </c>
      <c r="J64" s="2">
        <v>21.25493556311601</v>
      </c>
      <c r="K64" s="2">
        <v>9.6887570827977694</v>
      </c>
    </row>
    <row r="65" spans="1:11" x14ac:dyDescent="0.3">
      <c r="A65" s="2">
        <v>256.70136018714823</v>
      </c>
      <c r="B65" s="2">
        <v>682.31456266491773</v>
      </c>
      <c r="C65" s="2">
        <v>0.69140194434360835</v>
      </c>
      <c r="D65" s="2">
        <v>4.1791766963226218</v>
      </c>
      <c r="E65" s="38">
        <v>153.43238892561351</v>
      </c>
      <c r="F65" s="38">
        <v>716.43029079816358</v>
      </c>
      <c r="G65" s="2">
        <v>388.20569063471629</v>
      </c>
      <c r="H65" s="2">
        <v>30009.761845076137</v>
      </c>
      <c r="I65" s="2">
        <v>7.3553398334426423E-2</v>
      </c>
      <c r="J65" s="2">
        <v>21.322330083278679</v>
      </c>
      <c r="K65" s="2">
        <v>9.8735741314349408</v>
      </c>
    </row>
    <row r="66" spans="1:11" x14ac:dyDescent="0.3">
      <c r="A66" s="2">
        <v>248.6849574101422</v>
      </c>
      <c r="B66" s="2">
        <v>685.98970433918987</v>
      </c>
      <c r="C66" s="2">
        <v>0.66981048700725987</v>
      </c>
      <c r="D66" s="2">
        <v>4.201686939077538</v>
      </c>
      <c r="E66" s="38">
        <v>148.64092296778128</v>
      </c>
      <c r="F66" s="38">
        <v>720.28918955614927</v>
      </c>
      <c r="G66" s="2">
        <v>376.08260264568162</v>
      </c>
      <c r="H66" s="2">
        <v>30171.40301826326</v>
      </c>
      <c r="I66" s="2">
        <v>7.1256434788006362E-2</v>
      </c>
      <c r="J66" s="2">
        <v>21.437178260599683</v>
      </c>
      <c r="K66" s="2">
        <v>9.9995691029567197</v>
      </c>
    </row>
    <row r="67" spans="1:11" x14ac:dyDescent="0.3">
      <c r="A67" s="2">
        <v>1577.5396694923108</v>
      </c>
      <c r="B67" s="2">
        <v>76.772644358826028</v>
      </c>
      <c r="C67" s="2">
        <v>4.248960714391897</v>
      </c>
      <c r="D67" s="2">
        <v>0.47023244669780945</v>
      </c>
      <c r="E67" s="38">
        <v>942.90766491718057</v>
      </c>
      <c r="F67" s="38">
        <v>80.611276576767324</v>
      </c>
      <c r="G67" s="2">
        <v>1526.8416222242299</v>
      </c>
      <c r="H67" s="2">
        <v>2161.0478446085735</v>
      </c>
      <c r="I67" s="2">
        <v>0.45201709727573375</v>
      </c>
      <c r="J67" s="2">
        <v>2.3991451362133134</v>
      </c>
      <c r="K67" s="2">
        <v>0.11735562890036901</v>
      </c>
    </row>
    <row r="68" spans="1:11" x14ac:dyDescent="0.3">
      <c r="A68" s="2">
        <v>1570.4687797297918</v>
      </c>
      <c r="B68" s="2">
        <v>80.014313017860545</v>
      </c>
      <c r="C68" s="2">
        <v>4.2299159110200693</v>
      </c>
      <c r="D68" s="2">
        <v>0.49008766723439584</v>
      </c>
      <c r="E68" s="38">
        <v>938.68133940296434</v>
      </c>
      <c r="F68" s="38">
        <v>84.015028668753573</v>
      </c>
      <c r="G68" s="2">
        <v>1519.9979725814619</v>
      </c>
      <c r="H68" s="2">
        <v>2252.2965065121457</v>
      </c>
      <c r="I68" s="2">
        <v>0.44999105436383718</v>
      </c>
      <c r="J68" s="2">
        <v>2.500447281808142</v>
      </c>
      <c r="K68" s="2">
        <v>0.17608644950633601</v>
      </c>
    </row>
    <row r="69" spans="1:11" x14ac:dyDescent="0.3">
      <c r="A69" s="2">
        <v>1552.6250993838864</v>
      </c>
      <c r="B69" s="2">
        <v>88.194796844063589</v>
      </c>
      <c r="C69" s="2">
        <v>4.1818555685411267</v>
      </c>
      <c r="D69" s="2">
        <v>0.5401931306698895</v>
      </c>
      <c r="E69" s="38">
        <v>928.01603361455216</v>
      </c>
      <c r="F69" s="38">
        <v>92.604536686266769</v>
      </c>
      <c r="G69" s="2">
        <v>1502.7277419985692</v>
      </c>
      <c r="H69" s="2">
        <v>2482.5662476173834</v>
      </c>
      <c r="I69" s="2">
        <v>0.44487825197246028</v>
      </c>
      <c r="J69" s="2">
        <v>2.7560874013769872</v>
      </c>
      <c r="K69" s="2">
        <v>0.293442078406705</v>
      </c>
    </row>
    <row r="70" spans="1:11" x14ac:dyDescent="0.3">
      <c r="A70" s="2">
        <v>1535.0776590931564</v>
      </c>
      <c r="B70" s="2">
        <v>96.239468610587338</v>
      </c>
      <c r="C70" s="2">
        <v>4.1345931219127996</v>
      </c>
      <c r="D70" s="2">
        <v>0.58946674523984743</v>
      </c>
      <c r="E70" s="38">
        <v>917.52779279894673</v>
      </c>
      <c r="F70" s="38">
        <v>101.0514420411167</v>
      </c>
      <c r="G70" s="2">
        <v>1485.7442310812155</v>
      </c>
      <c r="H70" s="2">
        <v>2709.0130598487635</v>
      </c>
      <c r="I70" s="2">
        <v>0.43985033211838293</v>
      </c>
      <c r="J70" s="2">
        <v>3.0074833940808543</v>
      </c>
      <c r="K70" s="2">
        <v>0.39613267087417697</v>
      </c>
    </row>
    <row r="71" spans="1:11" x14ac:dyDescent="0.3">
      <c r="A71" s="2">
        <v>1502.2789990657141</v>
      </c>
      <c r="B71" s="2">
        <v>111.27610358018838</v>
      </c>
      <c r="C71" s="2">
        <v>4.0462528914663931</v>
      </c>
      <c r="D71" s="2">
        <v>0.68156613442865388</v>
      </c>
      <c r="E71" s="38">
        <v>897.92377995732932</v>
      </c>
      <c r="F71" s="38">
        <v>116.8399087591978</v>
      </c>
      <c r="G71" s="2">
        <v>1453.9996352073144</v>
      </c>
      <c r="H71" s="2">
        <v>3132.2743381674454</v>
      </c>
      <c r="I71" s="2">
        <v>0.43045243526238225</v>
      </c>
      <c r="J71" s="2">
        <v>3.4773782368808868</v>
      </c>
      <c r="K71" s="2">
        <v>0.57225445781770101</v>
      </c>
    </row>
    <row r="72" spans="1:11" x14ac:dyDescent="0.3">
      <c r="A72" s="2">
        <v>1470.4125812475302</v>
      </c>
      <c r="B72" s="2">
        <v>125.88534957133284</v>
      </c>
      <c r="C72" s="2">
        <v>3.9604235712684197</v>
      </c>
      <c r="D72" s="2">
        <v>0.77104776612441372</v>
      </c>
      <c r="E72" s="38">
        <v>878.87697549637483</v>
      </c>
      <c r="F72" s="38">
        <v>132.17961704989949</v>
      </c>
      <c r="G72" s="2">
        <v>1423.1573216877759</v>
      </c>
      <c r="H72" s="2">
        <v>3543.5051850946252</v>
      </c>
      <c r="I72" s="2">
        <v>0.42132165651791698</v>
      </c>
      <c r="J72" s="2">
        <v>3.9339171741041512</v>
      </c>
      <c r="K72" s="2">
        <v>0.71904617189542896</v>
      </c>
    </row>
    <row r="73" spans="1:11" x14ac:dyDescent="0.3">
      <c r="A73" s="2">
        <v>1418.0633443124841</v>
      </c>
      <c r="B73" s="2">
        <v>149.88499974212758</v>
      </c>
      <c r="C73" s="2">
        <v>3.8194256265150006</v>
      </c>
      <c r="D73" s="2">
        <v>0.91804562342053142</v>
      </c>
      <c r="E73" s="38">
        <v>847.58743158620109</v>
      </c>
      <c r="F73" s="38">
        <v>157.37924972923395</v>
      </c>
      <c r="G73" s="2">
        <v>1372.4904539126985</v>
      </c>
      <c r="H73" s="2">
        <v>4219.0634220956572</v>
      </c>
      <c r="I73" s="2">
        <v>0.40632187516117024</v>
      </c>
      <c r="J73" s="2">
        <v>4.6839062419414867</v>
      </c>
      <c r="K73" s="2">
        <v>0.89506194652738902</v>
      </c>
    </row>
    <row r="74" spans="1:11" x14ac:dyDescent="0.3">
      <c r="A74" s="2">
        <v>1376.2118033279958</v>
      </c>
      <c r="B74" s="2">
        <v>169.07195262899904</v>
      </c>
      <c r="C74" s="2">
        <v>3.7067022783046304</v>
      </c>
      <c r="D74" s="2">
        <v>1.0355657098526192</v>
      </c>
      <c r="E74" s="38">
        <v>822.57244175994242</v>
      </c>
      <c r="F74" s="38">
        <v>177.52555026044899</v>
      </c>
      <c r="G74" s="2">
        <v>1331.9839132753368</v>
      </c>
      <c r="H74" s="2">
        <v>4759.150630593811</v>
      </c>
      <c r="I74" s="2">
        <v>0.39433002960687558</v>
      </c>
      <c r="J74" s="2">
        <v>5.2834985196562201</v>
      </c>
      <c r="K74" s="2">
        <v>1.01241757542775</v>
      </c>
    </row>
    <row r="75" spans="1:11" x14ac:dyDescent="0.3">
      <c r="A75" s="2">
        <v>1300.1906975449058</v>
      </c>
      <c r="B75" s="2">
        <v>203.92403550949871</v>
      </c>
      <c r="C75" s="2">
        <v>3.501946291381695</v>
      </c>
      <c r="D75" s="2">
        <v>1.2490347174956797</v>
      </c>
      <c r="E75" s="38">
        <v>777.13403870449099</v>
      </c>
      <c r="F75" s="38">
        <v>214.12023728497365</v>
      </c>
      <c r="G75" s="2">
        <v>1258.4059293286718</v>
      </c>
      <c r="H75" s="2">
        <v>5740.190416549347</v>
      </c>
      <c r="I75" s="2">
        <v>0.37254747780656328</v>
      </c>
      <c r="J75" s="2">
        <v>6.3726261096718346</v>
      </c>
      <c r="K75" s="2">
        <v>1.42480546740828</v>
      </c>
    </row>
    <row r="76" spans="1:11" x14ac:dyDescent="0.3">
      <c r="A76" s="2">
        <v>1254.2478166386479</v>
      </c>
      <c r="B76" s="2">
        <v>224.98667432039059</v>
      </c>
      <c r="C76" s="2">
        <v>3.3782032883677053</v>
      </c>
      <c r="D76" s="2">
        <v>1.3780433802123924</v>
      </c>
      <c r="E76" s="38">
        <v>749.67362335479072</v>
      </c>
      <c r="F76" s="38">
        <v>236.23600803641011</v>
      </c>
      <c r="G76" s="2">
        <v>1213.939533859111</v>
      </c>
      <c r="H76" s="2">
        <v>6333.0756894768238</v>
      </c>
      <c r="I76" s="2">
        <v>0.35938332854975585</v>
      </c>
      <c r="J76" s="2">
        <v>7.030833572512206</v>
      </c>
      <c r="K76" s="2">
        <v>1.645770462143</v>
      </c>
    </row>
    <row r="77" spans="1:11" x14ac:dyDescent="0.3">
      <c r="A77" s="2">
        <v>1191.722698944581</v>
      </c>
      <c r="B77" s="2">
        <v>253.6514847245474</v>
      </c>
      <c r="C77" s="2">
        <v>3.2097975272432842</v>
      </c>
      <c r="D77" s="2">
        <v>1.5536153439378531</v>
      </c>
      <c r="E77" s="38">
        <v>712.30187679037135</v>
      </c>
      <c r="F77" s="38">
        <v>266.33405896077477</v>
      </c>
      <c r="G77" s="2">
        <v>1153.4238118294436</v>
      </c>
      <c r="H77" s="2">
        <v>7139.9519832057249</v>
      </c>
      <c r="I77" s="2">
        <v>0.34146782204715787</v>
      </c>
      <c r="J77" s="2">
        <v>7.9266088976421063</v>
      </c>
      <c r="K77" s="2">
        <v>1.86662944456616</v>
      </c>
    </row>
    <row r="78" spans="1:11" x14ac:dyDescent="0.3">
      <c r="A78" s="2">
        <v>1160.1075979348479</v>
      </c>
      <c r="B78" s="2">
        <v>268.14551384075742</v>
      </c>
      <c r="C78" s="2">
        <v>3.1246451061855502</v>
      </c>
      <c r="D78" s="2">
        <v>1.6423912722746392</v>
      </c>
      <c r="E78" s="38">
        <v>693.40528633011252</v>
      </c>
      <c r="F78" s="38">
        <v>281.55278953279526</v>
      </c>
      <c r="G78" s="2">
        <v>1122.8247384457495</v>
      </c>
      <c r="H78" s="2">
        <v>7547.9396283216447</v>
      </c>
      <c r="I78" s="2">
        <v>0.33240905384952663</v>
      </c>
      <c r="J78" s="2">
        <v>8.3795473075236693</v>
      </c>
      <c r="K78" s="2">
        <v>1.9992508463316201</v>
      </c>
    </row>
    <row r="79" spans="1:11" x14ac:dyDescent="0.3">
      <c r="A79" s="2">
        <v>1089.2683453159709</v>
      </c>
      <c r="B79" s="2">
        <v>300.62196203279268</v>
      </c>
      <c r="C79" s="2">
        <v>2.9338459730573425</v>
      </c>
      <c r="D79" s="2">
        <v>1.8413095174508554</v>
      </c>
      <c r="E79" s="38">
        <v>651.06411699974649</v>
      </c>
      <c r="F79" s="38">
        <v>315.65306013443234</v>
      </c>
      <c r="G79" s="2">
        <v>1054.262076296932</v>
      </c>
      <c r="H79" s="2">
        <v>8462.1084569725426</v>
      </c>
      <c r="I79" s="2">
        <v>0.31211127372950453</v>
      </c>
      <c r="J79" s="2">
        <v>9.3944363135247713</v>
      </c>
      <c r="K79" s="2">
        <v>2.3826620398182201</v>
      </c>
    </row>
    <row r="80" spans="1:11" x14ac:dyDescent="0.3">
      <c r="A80" s="2">
        <v>1016.3712586945654</v>
      </c>
      <c r="B80" s="2">
        <v>334.04182982484105</v>
      </c>
      <c r="C80" s="2">
        <v>2.7375042497790587</v>
      </c>
      <c r="D80" s="2">
        <v>2.0460062076771517</v>
      </c>
      <c r="E80" s="38">
        <v>607.49296436586349</v>
      </c>
      <c r="F80" s="38">
        <v>350.74392131608312</v>
      </c>
      <c r="G80" s="2">
        <v>983.70771361122763</v>
      </c>
      <c r="H80" s="2">
        <v>9402.8332927819356</v>
      </c>
      <c r="I80" s="2">
        <v>0.29122385635947434</v>
      </c>
      <c r="J80" s="2">
        <v>10.438807182026283</v>
      </c>
      <c r="K80" s="2">
        <v>2.7513728594347402</v>
      </c>
    </row>
    <row r="81" spans="1:11" x14ac:dyDescent="0.3">
      <c r="A81" s="2">
        <v>954.45069085290584</v>
      </c>
      <c r="B81" s="2">
        <v>362.42948270353878</v>
      </c>
      <c r="C81" s="2">
        <v>2.5707267891167094</v>
      </c>
      <c r="D81" s="2">
        <v>2.2198805815591753</v>
      </c>
      <c r="E81" s="38">
        <v>570.48256192526117</v>
      </c>
      <c r="F81" s="38">
        <v>380.55095683871576</v>
      </c>
      <c r="G81" s="2">
        <v>923.77711276438413</v>
      </c>
      <c r="H81" s="2">
        <v>10201.907970739847</v>
      </c>
      <c r="I81" s="2">
        <v>0.27348157331028822</v>
      </c>
      <c r="J81" s="2">
        <v>11.325921334485587</v>
      </c>
      <c r="K81" s="2">
        <v>3.0168276875887798</v>
      </c>
    </row>
    <row r="82" spans="1:11" x14ac:dyDescent="0.3">
      <c r="A82" s="2">
        <v>897.37885756162643</v>
      </c>
      <c r="B82" s="2">
        <v>388.59422002905382</v>
      </c>
      <c r="C82" s="2">
        <v>2.4170089573293092</v>
      </c>
      <c r="D82" s="2">
        <v>2.3801395976779549</v>
      </c>
      <c r="E82" s="38">
        <v>536.37028563712113</v>
      </c>
      <c r="F82" s="38">
        <v>408.0239310305065</v>
      </c>
      <c r="G82" s="2">
        <v>868.53942067274158</v>
      </c>
      <c r="H82" s="2">
        <v>10938.410531961752</v>
      </c>
      <c r="I82" s="2">
        <v>0.25712861248184138</v>
      </c>
      <c r="J82" s="2">
        <v>12.143569375907932</v>
      </c>
      <c r="K82" s="2">
        <v>3.38575053182843</v>
      </c>
    </row>
    <row r="83" spans="1:11" x14ac:dyDescent="0.3">
      <c r="A83" s="2">
        <v>828.0725014114488</v>
      </c>
      <c r="B83" s="2">
        <v>420.36790766237306</v>
      </c>
      <c r="C83" s="2">
        <v>2.2303385424835582</v>
      </c>
      <c r="D83" s="2">
        <v>2.5747534344320351</v>
      </c>
      <c r="E83" s="38">
        <v>494.94534038518111</v>
      </c>
      <c r="F83" s="38">
        <v>441.38630304549173</v>
      </c>
      <c r="G83" s="2">
        <v>801.46039166243293</v>
      </c>
      <c r="H83" s="2">
        <v>11832.797585432532</v>
      </c>
      <c r="I83" s="2">
        <v>0.23727005771101684</v>
      </c>
      <c r="J83" s="2">
        <v>13.136497114449158</v>
      </c>
      <c r="K83" s="2">
        <v>3.87280642858657</v>
      </c>
    </row>
    <row r="84" spans="1:11" x14ac:dyDescent="0.3">
      <c r="A84" s="2">
        <v>750.99960731897011</v>
      </c>
      <c r="B84" s="2">
        <v>455.70218575634607</v>
      </c>
      <c r="C84" s="2">
        <v>2.0227496586814668</v>
      </c>
      <c r="D84" s="2">
        <v>2.7911758877576198</v>
      </c>
      <c r="E84" s="38">
        <v>448.87827532016377</v>
      </c>
      <c r="F84" s="38">
        <v>478.48729504416337</v>
      </c>
      <c r="G84" s="2">
        <v>726.86442116392368</v>
      </c>
      <c r="H84" s="2">
        <v>12827.410525412655</v>
      </c>
      <c r="I84" s="2">
        <v>0.21518613390228369</v>
      </c>
      <c r="J84" s="2">
        <v>14.240693304885815</v>
      </c>
      <c r="K84" s="2">
        <v>4.4041754715780996</v>
      </c>
    </row>
    <row r="85" spans="1:11" x14ac:dyDescent="0.3">
      <c r="A85" s="2">
        <v>689.43679606574153</v>
      </c>
      <c r="B85" s="2">
        <v>483.92582415324171</v>
      </c>
      <c r="C85" s="2">
        <v>1.8569357830997049</v>
      </c>
      <c r="D85" s="2">
        <v>2.9640456729386058</v>
      </c>
      <c r="E85" s="38">
        <v>412.08170676021109</v>
      </c>
      <c r="F85" s="38">
        <v>508.12211536090382</v>
      </c>
      <c r="G85" s="2">
        <v>667.28007953350755</v>
      </c>
      <c r="H85" s="2">
        <v>13621.868413818203</v>
      </c>
      <c r="I85" s="2">
        <v>0.19754635990422392</v>
      </c>
      <c r="J85" s="2">
        <v>15.122682004788803</v>
      </c>
      <c r="K85" s="2">
        <v>4.8470242344144197</v>
      </c>
    </row>
    <row r="86" spans="1:11" x14ac:dyDescent="0.3">
      <c r="A86" s="2">
        <v>648.35816206807829</v>
      </c>
      <c r="B86" s="2">
        <v>502.75843572810163</v>
      </c>
      <c r="C86" s="2">
        <v>1.7462941900974029</v>
      </c>
      <c r="D86" s="2">
        <v>3.0793954188346229</v>
      </c>
      <c r="E86" s="38">
        <v>387.52868941948748</v>
      </c>
      <c r="F86" s="38">
        <v>527.89635751450669</v>
      </c>
      <c r="G86" s="2">
        <v>627.52160665026622</v>
      </c>
      <c r="H86" s="2">
        <v>14151.981385594754</v>
      </c>
      <c r="I86" s="2">
        <v>0.18577597766993648</v>
      </c>
      <c r="J86" s="2">
        <v>15.711201116503176</v>
      </c>
      <c r="K86" s="2">
        <v>5.17181061960662</v>
      </c>
    </row>
    <row r="87" spans="1:11" x14ac:dyDescent="0.3">
      <c r="A87" s="2">
        <v>613.94718656704481</v>
      </c>
      <c r="B87" s="2">
        <v>518.53424111539493</v>
      </c>
      <c r="C87" s="2">
        <v>1.6536113334470548</v>
      </c>
      <c r="D87" s="2">
        <v>3.1760222268317944</v>
      </c>
      <c r="E87" s="38">
        <v>366.96098314580382</v>
      </c>
      <c r="F87" s="38">
        <v>544.46095317116465</v>
      </c>
      <c r="G87" s="2">
        <v>594.21651095449522</v>
      </c>
      <c r="H87" s="2">
        <v>14596.049328205034</v>
      </c>
      <c r="I87" s="2">
        <v>0.17591609930287816</v>
      </c>
      <c r="J87" s="2">
        <v>16.204195034856092</v>
      </c>
      <c r="K87" s="2">
        <v>5.4523191960026196</v>
      </c>
    </row>
    <row r="88" spans="1:11" x14ac:dyDescent="0.3">
      <c r="A88" s="2">
        <v>540.68289584564513</v>
      </c>
      <c r="B88" s="2">
        <v>552.12245462663839</v>
      </c>
      <c r="C88" s="2">
        <v>1.4562805790684998</v>
      </c>
      <c r="D88" s="2">
        <v>3.3817500345881601</v>
      </c>
      <c r="E88" s="38">
        <v>323.17034978052027</v>
      </c>
      <c r="F88" s="38">
        <v>579.72857735797027</v>
      </c>
      <c r="G88" s="2">
        <v>523.30674515940143</v>
      </c>
      <c r="H88" s="2">
        <v>15541.512872139618</v>
      </c>
      <c r="I88" s="2">
        <v>0.15492346585835104</v>
      </c>
      <c r="J88" s="2">
        <v>17.25382670708245</v>
      </c>
      <c r="K88" s="2">
        <v>6.1610468362392403</v>
      </c>
    </row>
    <row r="89" spans="1:11" x14ac:dyDescent="0.3">
      <c r="A89" s="2">
        <v>501.66912785735406</v>
      </c>
      <c r="B89" s="2">
        <v>570.0084227588062</v>
      </c>
      <c r="C89" s="2">
        <v>1.3512005162920138</v>
      </c>
      <c r="D89" s="2">
        <v>3.491301589397688</v>
      </c>
      <c r="E89" s="38">
        <v>299.85151882820645</v>
      </c>
      <c r="F89" s="38">
        <v>598.5088438967465</v>
      </c>
      <c r="G89" s="2">
        <v>485.54677882936784</v>
      </c>
      <c r="H89" s="2">
        <v>16044.979089873399</v>
      </c>
      <c r="I89" s="2">
        <v>0.14374473577574615</v>
      </c>
      <c r="J89" s="2">
        <v>17.812763211212694</v>
      </c>
      <c r="K89" s="2">
        <v>6.72220533878001</v>
      </c>
    </row>
    <row r="90" spans="1:11" x14ac:dyDescent="0.3">
      <c r="A90" s="2">
        <v>460.95186745625529</v>
      </c>
      <c r="B90" s="2">
        <v>588.67536162463944</v>
      </c>
      <c r="C90" s="2">
        <v>1.2415322504552435</v>
      </c>
      <c r="D90" s="2">
        <v>3.6056365899509166</v>
      </c>
      <c r="E90" s="38">
        <v>275.5144972818764</v>
      </c>
      <c r="F90" s="38">
        <v>618.1091297058714</v>
      </c>
      <c r="G90" s="2">
        <v>446.13806592939534</v>
      </c>
      <c r="H90" s="2">
        <v>16570.428595206369</v>
      </c>
      <c r="I90" s="2">
        <v>0.13207789898460037</v>
      </c>
      <c r="J90" s="2">
        <v>18.396105050769982</v>
      </c>
      <c r="K90" s="2">
        <v>7.1208823051317003</v>
      </c>
    </row>
    <row r="91" spans="1:11" x14ac:dyDescent="0.3">
      <c r="A91" s="2">
        <v>439.92529265656179</v>
      </c>
      <c r="B91" s="2">
        <v>598.31505207722091</v>
      </c>
      <c r="C91" s="2">
        <v>1.184899069046327</v>
      </c>
      <c r="D91" s="2">
        <v>3.6646796939729787</v>
      </c>
      <c r="E91" s="38">
        <v>262.94675085432317</v>
      </c>
      <c r="F91" s="38">
        <v>628.23080468108196</v>
      </c>
      <c r="G91" s="2">
        <v>425.78723089314229</v>
      </c>
      <c r="H91" s="2">
        <v>16841.773062356406</v>
      </c>
      <c r="I91" s="2">
        <v>0.1260530924517369</v>
      </c>
      <c r="J91" s="2">
        <v>18.697345377413153</v>
      </c>
      <c r="K91" s="2">
        <v>7.5787141413356096</v>
      </c>
    </row>
    <row r="92" spans="1:11" x14ac:dyDescent="0.3">
      <c r="A92" s="2">
        <v>396.4745946531711</v>
      </c>
      <c r="B92" s="2">
        <v>618.23514285241436</v>
      </c>
      <c r="C92" s="2">
        <v>1.0678685357420654</v>
      </c>
      <c r="D92" s="2">
        <v>3.7866902499710382</v>
      </c>
      <c r="E92" s="38">
        <v>236.97593250616475</v>
      </c>
      <c r="F92" s="38">
        <v>649.14689999503514</v>
      </c>
      <c r="G92" s="2">
        <v>383.73292600987895</v>
      </c>
      <c r="H92" s="2">
        <v>17402.497127466584</v>
      </c>
      <c r="I92" s="2">
        <v>0.11360303571724101</v>
      </c>
      <c r="J92" s="2">
        <v>19.319848214137949</v>
      </c>
      <c r="K92" s="2">
        <v>8.2137278875986794</v>
      </c>
    </row>
    <row r="93" spans="1:11" x14ac:dyDescent="0.3">
      <c r="A93" s="2">
        <v>351.07344828024026</v>
      </c>
      <c r="B93" s="2">
        <v>639.04942199186689</v>
      </c>
      <c r="C93" s="2">
        <v>0.94558464579778179</v>
      </c>
      <c r="D93" s="2">
        <v>3.9141777097001853</v>
      </c>
      <c r="E93" s="38">
        <v>209.83931607810348</v>
      </c>
      <c r="F93" s="38">
        <v>671.00189309146026</v>
      </c>
      <c r="G93" s="2">
        <v>339.79085512604854</v>
      </c>
      <c r="H93" s="2">
        <v>17988.391405917657</v>
      </c>
      <c r="I93" s="2">
        <v>0.10059411125508316</v>
      </c>
      <c r="J93" s="2">
        <v>19.97029443724584</v>
      </c>
      <c r="K93" s="2">
        <v>9.05553631628419</v>
      </c>
    </row>
    <row r="94" spans="1:11" x14ac:dyDescent="0.3">
      <c r="A94" s="2">
        <v>327.6071598508957</v>
      </c>
      <c r="B94" s="2">
        <v>649.8076057990163</v>
      </c>
      <c r="C94" s="2">
        <v>0.88238031593077926</v>
      </c>
      <c r="D94" s="2">
        <v>3.9800715855189752</v>
      </c>
      <c r="E94" s="38">
        <v>195.8133339395325</v>
      </c>
      <c r="F94" s="38">
        <v>682.29798608896715</v>
      </c>
      <c r="G94" s="2">
        <v>317.0787125498984</v>
      </c>
      <c r="H94" s="2">
        <v>18291.219973599658</v>
      </c>
      <c r="I94" s="2">
        <v>9.3870246375614808E-2</v>
      </c>
      <c r="J94" s="2">
        <v>20.306487681219259</v>
      </c>
      <c r="K94" s="2">
        <v>9.5872233962104101</v>
      </c>
    </row>
    <row r="95" spans="1:11" x14ac:dyDescent="0.3">
      <c r="A95" s="2">
        <v>291.40986406044135</v>
      </c>
      <c r="B95" s="2">
        <v>666.40235458547102</v>
      </c>
      <c r="C95" s="2">
        <v>0.78488616681035783</v>
      </c>
      <c r="D95" s="2">
        <v>4.0817144218360104</v>
      </c>
      <c r="E95" s="38">
        <v>174.17793020919217</v>
      </c>
      <c r="F95" s="38">
        <v>699.72247231474455</v>
      </c>
      <c r="G95" s="2">
        <v>282.0447042814319</v>
      </c>
      <c r="H95" s="2">
        <v>18758.340083845877</v>
      </c>
      <c r="I95" s="2">
        <v>8.3498528384080617E-2</v>
      </c>
      <c r="J95" s="2">
        <v>20.825073580795969</v>
      </c>
      <c r="K95" s="2">
        <v>9.9563936025103708</v>
      </c>
    </row>
    <row r="96" spans="1:11" x14ac:dyDescent="0.3">
      <c r="A96" s="2">
        <v>1645.1664492087227</v>
      </c>
      <c r="B96" s="2">
        <v>45.768963113479543</v>
      </c>
      <c r="C96" s="2">
        <v>4.4311073417083078</v>
      </c>
      <c r="D96" s="2">
        <v>0.2803348990700622</v>
      </c>
      <c r="E96" s="38">
        <v>983.32871434080107</v>
      </c>
      <c r="F96" s="38">
        <v>48.057411269153519</v>
      </c>
      <c r="G96" s="2">
        <v>895.66596677581572</v>
      </c>
      <c r="H96" s="2">
        <v>724.68868892983699</v>
      </c>
      <c r="I96" s="2">
        <v>0.47139439805407529</v>
      </c>
      <c r="J96" s="2">
        <v>1.4302800972962357</v>
      </c>
      <c r="K96" s="2">
        <v>6.5527574662302496E-2</v>
      </c>
    </row>
    <row r="97" spans="1:11" x14ac:dyDescent="0.3">
      <c r="A97" s="2">
        <v>1638.4695143146948</v>
      </c>
      <c r="B97" s="2">
        <v>48.839191145125604</v>
      </c>
      <c r="C97" s="2">
        <v>4.4130697520223876</v>
      </c>
      <c r="D97" s="2">
        <v>0.29914004576389436</v>
      </c>
      <c r="E97" s="38">
        <v>979.32590454454248</v>
      </c>
      <c r="F97" s="38">
        <v>51.281150702381886</v>
      </c>
      <c r="G97" s="2">
        <v>892.0200033724293</v>
      </c>
      <c r="H97" s="2">
        <v>773.3015343083232</v>
      </c>
      <c r="I97" s="2">
        <v>0.46947550553429651</v>
      </c>
      <c r="J97" s="2">
        <v>1.5262247232851751</v>
      </c>
      <c r="K97" s="2">
        <v>0.132247320403271</v>
      </c>
    </row>
    <row r="98" spans="1:11" x14ac:dyDescent="0.3">
      <c r="A98" s="2">
        <v>1631.2378632490604</v>
      </c>
      <c r="B98" s="2">
        <v>52.154561261175722</v>
      </c>
      <c r="C98" s="2">
        <v>4.3935919525905929</v>
      </c>
      <c r="D98" s="2">
        <v>0.31944668772470136</v>
      </c>
      <c r="E98" s="38">
        <v>975.00349075574206</v>
      </c>
      <c r="F98" s="38">
        <v>54.762289324234509</v>
      </c>
      <c r="G98" s="2">
        <v>888.08292834503482</v>
      </c>
      <c r="H98" s="2">
        <v>825.7958680069147</v>
      </c>
      <c r="I98" s="2">
        <v>0.46740339921176516</v>
      </c>
      <c r="J98" s="2">
        <v>1.6298300394117413</v>
      </c>
      <c r="K98" s="2">
        <v>0.19897209097823201</v>
      </c>
    </row>
    <row r="99" spans="1:11" x14ac:dyDescent="0.3">
      <c r="A99" s="2">
        <v>1623.1660702204153</v>
      </c>
      <c r="B99" s="2">
        <v>55.855096747087508</v>
      </c>
      <c r="C99" s="2">
        <v>4.3718513066108606</v>
      </c>
      <c r="D99" s="2">
        <v>0.34211246757591102</v>
      </c>
      <c r="E99" s="38">
        <v>970.17891761598469</v>
      </c>
      <c r="F99" s="38">
        <v>58.647851584441881</v>
      </c>
      <c r="G99" s="2">
        <v>883.68846095841093</v>
      </c>
      <c r="H99" s="2">
        <v>884.38876649523422</v>
      </c>
      <c r="I99" s="2">
        <v>0.46509056453307029</v>
      </c>
      <c r="J99" s="2">
        <v>1.7454717733464846</v>
      </c>
      <c r="K99" s="2">
        <v>0.26568681188520998</v>
      </c>
    </row>
    <row r="100" spans="1:11" x14ac:dyDescent="0.3">
      <c r="A100" s="2">
        <v>1614.218486495711</v>
      </c>
      <c r="B100" s="2">
        <v>59.957140861565186</v>
      </c>
      <c r="C100" s="2">
        <v>4.3477517974383044</v>
      </c>
      <c r="D100" s="2">
        <v>0.36723748777708676</v>
      </c>
      <c r="E100" s="38">
        <v>964.83087760173441</v>
      </c>
      <c r="F100" s="38">
        <v>62.954997904643442</v>
      </c>
      <c r="G100" s="2">
        <v>878.81719323291759</v>
      </c>
      <c r="H100" s="2">
        <v>949.33900283514549</v>
      </c>
      <c r="I100" s="2">
        <v>0.46252678696152177</v>
      </c>
      <c r="J100" s="2">
        <v>1.8736606519239121</v>
      </c>
      <c r="K100" s="2">
        <v>0.33239650795819597</v>
      </c>
    </row>
    <row r="101" spans="1:11" x14ac:dyDescent="0.3">
      <c r="A101" s="2">
        <v>1604.3728528983809</v>
      </c>
      <c r="B101" s="2">
        <v>64.470898384696397</v>
      </c>
      <c r="C101" s="2">
        <v>4.3212334719899088</v>
      </c>
      <c r="D101" s="2">
        <v>0.39488425260626547</v>
      </c>
      <c r="E101" s="38">
        <v>958.94606623095206</v>
      </c>
      <c r="F101" s="38">
        <v>67.694443303931209</v>
      </c>
      <c r="G101" s="2">
        <v>873.45700676746026</v>
      </c>
      <c r="H101" s="2">
        <v>1020.8081557079091</v>
      </c>
      <c r="I101" s="2">
        <v>0.45970568850956472</v>
      </c>
      <c r="J101" s="2">
        <v>2.0147155745217624</v>
      </c>
      <c r="K101" s="2">
        <v>0.39910620403118302</v>
      </c>
    </row>
    <row r="102" spans="1:11" x14ac:dyDescent="0.3">
      <c r="A102" s="2">
        <v>1592.8270070816911</v>
      </c>
      <c r="B102" s="2">
        <v>69.764122827878012</v>
      </c>
      <c r="C102" s="2">
        <v>4.2901357783862171</v>
      </c>
      <c r="D102" s="2">
        <v>0.42730525232075284</v>
      </c>
      <c r="E102" s="38">
        <v>952.04502486315403</v>
      </c>
      <c r="F102" s="38">
        <v>73.2523289692719</v>
      </c>
      <c r="G102" s="2">
        <v>867.17118616819891</v>
      </c>
      <c r="H102" s="2">
        <v>1104.6190970313955</v>
      </c>
      <c r="I102" s="2">
        <v>0.45639742323257626</v>
      </c>
      <c r="J102" s="2">
        <v>2.1801288383711879</v>
      </c>
      <c r="K102" s="2">
        <v>0.46578575110021903</v>
      </c>
    </row>
    <row r="103" spans="1:11" x14ac:dyDescent="0.3">
      <c r="A103" s="2">
        <v>1579.8539016760328</v>
      </c>
      <c r="B103" s="2">
        <v>75.711678314712714</v>
      </c>
      <c r="C103" s="2">
        <v>4.2551938899010624</v>
      </c>
      <c r="D103" s="2">
        <v>0.4637340296776154</v>
      </c>
      <c r="E103" s="38">
        <v>944.29089939719324</v>
      </c>
      <c r="F103" s="38">
        <v>79.497262230448356</v>
      </c>
      <c r="G103" s="2">
        <v>860.10833304422931</v>
      </c>
      <c r="H103" s="2">
        <v>1198.7904720176539</v>
      </c>
      <c r="I103" s="2">
        <v>0.45268020105330453</v>
      </c>
      <c r="J103" s="2">
        <v>2.3659899473347723</v>
      </c>
      <c r="K103" s="2">
        <v>0.53246027333526402</v>
      </c>
    </row>
    <row r="104" spans="1:11" x14ac:dyDescent="0.3">
      <c r="A104" s="2">
        <v>1565.792145633699</v>
      </c>
      <c r="B104" s="2">
        <v>82.158328649307037</v>
      </c>
      <c r="C104" s="2">
        <v>4.2173198191853212</v>
      </c>
      <c r="D104" s="2">
        <v>0.50321976297700566</v>
      </c>
      <c r="E104" s="38">
        <v>935.88607902346598</v>
      </c>
      <c r="F104" s="38">
        <v>86.266245081772396</v>
      </c>
      <c r="G104" s="2">
        <v>852.45279379695125</v>
      </c>
      <c r="H104" s="2">
        <v>1300.8643286480294</v>
      </c>
      <c r="I104" s="2">
        <v>0.44865104459418309</v>
      </c>
      <c r="J104" s="2">
        <v>2.5674477702908449</v>
      </c>
      <c r="K104" s="2">
        <v>0.59914987007228304</v>
      </c>
    </row>
    <row r="105" spans="1:11" x14ac:dyDescent="0.3">
      <c r="A105" s="2">
        <v>1549.7678869790659</v>
      </c>
      <c r="B105" s="2">
        <v>89.504693648565762</v>
      </c>
      <c r="C105" s="2">
        <v>4.1741599248146759</v>
      </c>
      <c r="D105" s="2">
        <v>0.54821624859746532</v>
      </c>
      <c r="E105" s="38">
        <v>926.30825565568239</v>
      </c>
      <c r="F105" s="38">
        <v>93.979928330994042</v>
      </c>
      <c r="G105" s="2">
        <v>843.72882357091692</v>
      </c>
      <c r="H105" s="2">
        <v>1417.1839316618216</v>
      </c>
      <c r="I105" s="2">
        <v>0.44405956646964639</v>
      </c>
      <c r="J105" s="2">
        <v>2.7970216765176801</v>
      </c>
      <c r="K105" s="2">
        <v>0.66582941714131905</v>
      </c>
    </row>
    <row r="106" spans="1:11" x14ac:dyDescent="0.3">
      <c r="A106" s="2">
        <v>1531.594715740767</v>
      </c>
      <c r="B106" s="2">
        <v>97.836233471281673</v>
      </c>
      <c r="C106" s="2">
        <v>4.1252121283562202</v>
      </c>
      <c r="D106" s="2">
        <v>0.59924693001160034</v>
      </c>
      <c r="E106" s="38">
        <v>915.44601061181652</v>
      </c>
      <c r="F106" s="38">
        <v>102.72804514484577</v>
      </c>
      <c r="G106" s="2">
        <v>833.83493654546589</v>
      </c>
      <c r="H106" s="2">
        <v>1549.1024253345026</v>
      </c>
      <c r="I106" s="2">
        <v>0.43885235408044898</v>
      </c>
      <c r="J106" s="2">
        <v>3.0573822959775523</v>
      </c>
      <c r="K106" s="2">
        <v>0.73250393937636404</v>
      </c>
    </row>
    <row r="107" spans="1:11" x14ac:dyDescent="0.3">
      <c r="A107" s="2">
        <v>1511.2976771623491</v>
      </c>
      <c r="B107" s="2">
        <v>107.14146605737571</v>
      </c>
      <c r="C107" s="2">
        <v>4.070543886912918</v>
      </c>
      <c r="D107" s="2">
        <v>0.65624147960142631</v>
      </c>
      <c r="E107" s="38">
        <v>903.31431362769638</v>
      </c>
      <c r="F107" s="38">
        <v>112.49853936024449</v>
      </c>
      <c r="G107" s="2">
        <v>822.784767919812</v>
      </c>
      <c r="H107" s="2">
        <v>1696.4380070098862</v>
      </c>
      <c r="I107" s="2">
        <v>0.43303658371414017</v>
      </c>
      <c r="J107" s="2">
        <v>3.3481708142929909</v>
      </c>
      <c r="K107" s="2">
        <v>0.79918348644540005</v>
      </c>
    </row>
    <row r="108" spans="1:11" x14ac:dyDescent="0.3">
      <c r="A108" s="2">
        <v>1488.5731942470502</v>
      </c>
      <c r="B108" s="2">
        <v>117.55956710736956</v>
      </c>
      <c r="C108" s="2">
        <v>4.0093375432442038</v>
      </c>
      <c r="D108" s="2">
        <v>0.72005234853263866</v>
      </c>
      <c r="E108" s="38">
        <v>889.73171438376687</v>
      </c>
      <c r="F108" s="38">
        <v>123.43754546273804</v>
      </c>
      <c r="G108" s="2">
        <v>810.4130434845116</v>
      </c>
      <c r="H108" s="2">
        <v>1861.394332813891</v>
      </c>
      <c r="I108" s="2">
        <v>0.42652527055789402</v>
      </c>
      <c r="J108" s="2">
        <v>3.6737364721052987</v>
      </c>
      <c r="K108" s="2">
        <v>0.86586805834842795</v>
      </c>
    </row>
    <row r="109" spans="1:11" x14ac:dyDescent="0.3">
      <c r="A109" s="2">
        <v>1462.5427087988844</v>
      </c>
      <c r="B109" s="2">
        <v>129.49331401770337</v>
      </c>
      <c r="C109" s="2">
        <v>3.9392267801459928</v>
      </c>
      <c r="D109" s="2">
        <v>0.79314654835843312</v>
      </c>
      <c r="E109" s="38">
        <v>874.17309184941917</v>
      </c>
      <c r="F109" s="38">
        <v>135.96797971858854</v>
      </c>
      <c r="G109" s="2">
        <v>796.24145621090247</v>
      </c>
      <c r="H109" s="2">
        <v>2050.3488297953459</v>
      </c>
      <c r="I109" s="2">
        <v>0.41906667873893538</v>
      </c>
      <c r="J109" s="2">
        <v>4.0466660630532303</v>
      </c>
      <c r="K109" s="2">
        <v>0.93254760541746495</v>
      </c>
    </row>
    <row r="110" spans="1:11" x14ac:dyDescent="0.3">
      <c r="A110" s="2">
        <v>1432.1673269601451</v>
      </c>
      <c r="B110" s="2">
        <v>143.41899050537756</v>
      </c>
      <c r="C110" s="2">
        <v>3.8574134307809067</v>
      </c>
      <c r="D110" s="2">
        <v>0.87844131684543769</v>
      </c>
      <c r="E110" s="38">
        <v>856.01749112861398</v>
      </c>
      <c r="F110" s="38">
        <v>150.58994003064643</v>
      </c>
      <c r="G110" s="2">
        <v>779.70440869582319</v>
      </c>
      <c r="H110" s="2">
        <v>2270.8427966630707</v>
      </c>
      <c r="I110" s="2">
        <v>0.41036313093413901</v>
      </c>
      <c r="J110" s="2">
        <v>4.4818434532930489</v>
      </c>
      <c r="K110" s="2">
        <v>1.0160184727418899</v>
      </c>
    </row>
    <row r="111" spans="1:11" x14ac:dyDescent="0.3">
      <c r="A111" s="2">
        <v>1406.8827706304867</v>
      </c>
      <c r="B111" s="2">
        <v>155.01076418086566</v>
      </c>
      <c r="C111" s="2">
        <v>3.7893117604374145</v>
      </c>
      <c r="D111" s="2">
        <v>0.94944093060780221</v>
      </c>
      <c r="E111" s="38">
        <v>840.9047161991964</v>
      </c>
      <c r="F111" s="38">
        <v>162.76130238990893</v>
      </c>
      <c r="G111" s="2">
        <v>765.93892216988934</v>
      </c>
      <c r="H111" s="2">
        <v>2454.382617008855</v>
      </c>
      <c r="I111" s="2">
        <v>0.40311827238695896</v>
      </c>
      <c r="J111" s="2">
        <v>4.844086380652052</v>
      </c>
      <c r="K111" s="2">
        <v>1.1416393225328401</v>
      </c>
    </row>
    <row r="112" spans="1:11" x14ac:dyDescent="0.3">
      <c r="A112" s="2">
        <v>1376.982719733626</v>
      </c>
      <c r="B112" s="2">
        <v>168.71852390435481</v>
      </c>
      <c r="C112" s="2">
        <v>3.7087786720619156</v>
      </c>
      <c r="D112" s="2">
        <v>1.0334009589141733</v>
      </c>
      <c r="E112" s="38">
        <v>823.03322445969741</v>
      </c>
      <c r="F112" s="38">
        <v>177.15445009957253</v>
      </c>
      <c r="G112" s="2">
        <v>749.66065561147309</v>
      </c>
      <c r="H112" s="2">
        <v>2671.426171121072</v>
      </c>
      <c r="I112" s="2">
        <v>0.39455092255977825</v>
      </c>
      <c r="J112" s="2">
        <v>5.2724538720110878</v>
      </c>
      <c r="K112" s="2">
        <v>1.29244017377077</v>
      </c>
    </row>
    <row r="113" spans="1:11" x14ac:dyDescent="0.3">
      <c r="A113" s="2">
        <v>1344.008226553058</v>
      </c>
      <c r="B113" s="2">
        <v>183.83577006163523</v>
      </c>
      <c r="C113" s="2">
        <v>3.619964850887893</v>
      </c>
      <c r="D113" s="2">
        <v>1.125994091627516</v>
      </c>
      <c r="E113" s="38">
        <v>803.32411478214306</v>
      </c>
      <c r="F113" s="38">
        <v>193.027558564717</v>
      </c>
      <c r="G113" s="2">
        <v>731.70859287172959</v>
      </c>
      <c r="H113" s="2">
        <v>2910.7870076509848</v>
      </c>
      <c r="I113" s="2">
        <v>0.38510264371147795</v>
      </c>
      <c r="J113" s="2">
        <v>5.7448678144261009</v>
      </c>
      <c r="K113" s="2">
        <v>1.4432477247873601</v>
      </c>
    </row>
    <row r="114" spans="1:11" x14ac:dyDescent="0.3">
      <c r="A114" s="2">
        <v>1306.5556962751909</v>
      </c>
      <c r="B114" s="2">
        <v>201.00598451567186</v>
      </c>
      <c r="C114" s="2">
        <v>3.5190898409704281</v>
      </c>
      <c r="D114" s="2">
        <v>1.2311616551584901</v>
      </c>
      <c r="E114" s="38">
        <v>780.93844768769293</v>
      </c>
      <c r="F114" s="38">
        <v>211.05628374145545</v>
      </c>
      <c r="G114" s="2">
        <v>711.3185850669505</v>
      </c>
      <c r="H114" s="2">
        <v>3182.6537783813724</v>
      </c>
      <c r="I114" s="2">
        <v>0.37437125967770513</v>
      </c>
      <c r="J114" s="2">
        <v>6.2814370161147455</v>
      </c>
      <c r="K114" s="2">
        <v>1.59405080928485</v>
      </c>
    </row>
    <row r="115" spans="1:11" x14ac:dyDescent="0.3">
      <c r="A115" s="2">
        <v>1264.5264174886984</v>
      </c>
      <c r="B115" s="2">
        <v>220.27442178168548</v>
      </c>
      <c r="C115" s="2">
        <v>3.4058877720325977</v>
      </c>
      <c r="D115" s="2">
        <v>1.3491808334128237</v>
      </c>
      <c r="E115" s="38">
        <v>755.81722260212746</v>
      </c>
      <c r="F115" s="38">
        <v>231.28814287076975</v>
      </c>
      <c r="G115" s="2">
        <v>688.43689146366819</v>
      </c>
      <c r="H115" s="2">
        <v>3487.7430264251366</v>
      </c>
      <c r="I115" s="2">
        <v>0.36232848638644655</v>
      </c>
      <c r="J115" s="2">
        <v>6.8835756806776711</v>
      </c>
      <c r="K115" s="2">
        <v>1.7448561270418901</v>
      </c>
    </row>
    <row r="116" spans="1:11" x14ac:dyDescent="0.3">
      <c r="A116" s="2">
        <v>1213.4495501502952</v>
      </c>
      <c r="B116" s="2">
        <v>243.69075064742921</v>
      </c>
      <c r="C116" s="2">
        <v>3.2683168399463538</v>
      </c>
      <c r="D116" s="2">
        <v>1.492605847715504</v>
      </c>
      <c r="E116" s="38">
        <v>725.28818384341423</v>
      </c>
      <c r="F116" s="38">
        <v>255.87528817980066</v>
      </c>
      <c r="G116" s="2">
        <v>660.62948523645366</v>
      </c>
      <c r="H116" s="2">
        <v>3858.5084427879983</v>
      </c>
      <c r="I116" s="2">
        <v>0.34769328084535678</v>
      </c>
      <c r="J116" s="2">
        <v>7.6153359577321629</v>
      </c>
      <c r="K116" s="2">
        <v>1.90403393485878</v>
      </c>
    </row>
    <row r="117" spans="1:11" x14ac:dyDescent="0.3">
      <c r="A117" s="2">
        <v>1164.1510745961991</v>
      </c>
      <c r="B117" s="2">
        <v>266.29177095876264</v>
      </c>
      <c r="C117" s="2">
        <v>3.1355358456172699</v>
      </c>
      <c r="D117" s="2">
        <v>1.6310370971224215</v>
      </c>
      <c r="E117" s="38">
        <v>695.82210361251327</v>
      </c>
      <c r="F117" s="38">
        <v>279.60635950670081</v>
      </c>
      <c r="G117" s="2">
        <v>633.79027587318797</v>
      </c>
      <c r="H117" s="2">
        <v>4216.3645676315418</v>
      </c>
      <c r="I117" s="2">
        <v>0.33356764315077336</v>
      </c>
      <c r="J117" s="2">
        <v>8.3216178424613325</v>
      </c>
      <c r="K117" s="2">
        <v>2.0800821913774499</v>
      </c>
    </row>
    <row r="118" spans="1:11" x14ac:dyDescent="0.3">
      <c r="A118" s="2">
        <v>1128.1210662199044</v>
      </c>
      <c r="B118" s="2">
        <v>282.80982637482896</v>
      </c>
      <c r="C118" s="2">
        <v>3.0384922700478798</v>
      </c>
      <c r="D118" s="2">
        <v>1.7322101865458275</v>
      </c>
      <c r="E118" s="38">
        <v>674.28668886381672</v>
      </c>
      <c r="F118" s="38">
        <v>296.95031769357041</v>
      </c>
      <c r="G118" s="2">
        <v>614.1747212885341</v>
      </c>
      <c r="H118" s="2">
        <v>4477.9052954269246</v>
      </c>
      <c r="I118" s="2">
        <v>0.3232438585157319</v>
      </c>
      <c r="J118" s="2">
        <v>8.8378070742134049</v>
      </c>
      <c r="K118" s="2">
        <v>2.2646617024077398</v>
      </c>
    </row>
    <row r="119" spans="1:11" x14ac:dyDescent="0.3">
      <c r="A119" s="2">
        <v>1089.6337116717518</v>
      </c>
      <c r="B119" s="2">
        <v>300.45445883243468</v>
      </c>
      <c r="C119" s="2">
        <v>2.9348300543594465</v>
      </c>
      <c r="D119" s="2">
        <v>1.8402835603486625</v>
      </c>
      <c r="E119" s="38">
        <v>651.28249929721335</v>
      </c>
      <c r="F119" s="38">
        <v>315.47718177405642</v>
      </c>
      <c r="G119" s="2">
        <v>593.22133165638206</v>
      </c>
      <c r="H119" s="2">
        <v>4757.2838238556196</v>
      </c>
      <c r="I119" s="2">
        <v>0.31221596322972833</v>
      </c>
      <c r="J119" s="2">
        <v>9.3892018385135838</v>
      </c>
      <c r="K119" s="2">
        <v>2.4492448678627499</v>
      </c>
    </row>
    <row r="120" spans="1:11" x14ac:dyDescent="0.3">
      <c r="A120" s="2">
        <v>1047.8769463663905</v>
      </c>
      <c r="B120" s="2">
        <v>319.59796155122501</v>
      </c>
      <c r="C120" s="2">
        <v>2.8223619758865528</v>
      </c>
      <c r="D120" s="2">
        <v>1.9575375145012535</v>
      </c>
      <c r="E120" s="38">
        <v>626.32415762759035</v>
      </c>
      <c r="F120" s="38">
        <v>335.57785962878631</v>
      </c>
      <c r="G120" s="2">
        <v>570.48800057936808</v>
      </c>
      <c r="H120" s="2">
        <v>5060.3949048824734</v>
      </c>
      <c r="I120" s="2">
        <v>0.30025127403048435</v>
      </c>
      <c r="J120" s="2">
        <v>9.9874362984757816</v>
      </c>
      <c r="K120" s="2">
        <v>2.6338280333177599</v>
      </c>
    </row>
    <row r="121" spans="1:11" x14ac:dyDescent="0.3">
      <c r="A121" s="2">
        <v>1001.4588794611826</v>
      </c>
      <c r="B121" s="2">
        <v>340.87845067682173</v>
      </c>
      <c r="C121" s="2">
        <v>2.6973391022736726</v>
      </c>
      <c r="D121" s="2">
        <v>2.0878805103955331</v>
      </c>
      <c r="E121" s="38">
        <v>598.57971993009369</v>
      </c>
      <c r="F121" s="38">
        <v>357.92237321066284</v>
      </c>
      <c r="G121" s="2">
        <v>545.21695108129813</v>
      </c>
      <c r="H121" s="2">
        <v>5397.3422315234038</v>
      </c>
      <c r="I121" s="2">
        <v>0.28695096832698641</v>
      </c>
      <c r="J121" s="2">
        <v>10.652451583650679</v>
      </c>
      <c r="K121" s="2">
        <v>2.8184057171356902</v>
      </c>
    </row>
    <row r="122" spans="1:11" x14ac:dyDescent="0.3">
      <c r="A122" s="2">
        <v>954.21746176326815</v>
      </c>
      <c r="B122" s="2">
        <v>362.53640721454758</v>
      </c>
      <c r="C122" s="2">
        <v>2.5700986076145331</v>
      </c>
      <c r="D122" s="2">
        <v>2.2205354941891038</v>
      </c>
      <c r="E122" s="38">
        <v>570.34315909403358</v>
      </c>
      <c r="F122" s="38">
        <v>380.66322757527496</v>
      </c>
      <c r="G122" s="2">
        <v>519.49765071833872</v>
      </c>
      <c r="H122" s="2">
        <v>5740.2662363628633</v>
      </c>
      <c r="I122" s="2">
        <v>0.27341474549090777</v>
      </c>
      <c r="J122" s="2">
        <v>11.329262725454612</v>
      </c>
      <c r="K122" s="2">
        <v>3.0029998458648599</v>
      </c>
    </row>
    <row r="123" spans="1:11" x14ac:dyDescent="0.3">
      <c r="A123" s="2">
        <v>920.61102251678108</v>
      </c>
      <c r="B123" s="2">
        <v>377.94337076594564</v>
      </c>
      <c r="C123" s="2">
        <v>2.4795826967500694</v>
      </c>
      <c r="D123" s="2">
        <v>2.3149031459414173</v>
      </c>
      <c r="E123" s="38">
        <v>550.25633036389831</v>
      </c>
      <c r="F123" s="38">
        <v>396.8405393042429</v>
      </c>
      <c r="G123" s="2">
        <v>501.20154219261786</v>
      </c>
      <c r="H123" s="2">
        <v>5984.2143500391412</v>
      </c>
      <c r="I123" s="2">
        <v>0.26378539327128397</v>
      </c>
      <c r="J123" s="2">
        <v>11.810730336435801</v>
      </c>
      <c r="K123" s="2">
        <v>3.1876743719378999</v>
      </c>
    </row>
    <row r="124" spans="1:11" x14ac:dyDescent="0.3">
      <c r="A124" s="2">
        <v>890.09472428382742</v>
      </c>
      <c r="B124" s="2">
        <v>391.93365075813074</v>
      </c>
      <c r="C124" s="2">
        <v>2.397389801795982</v>
      </c>
      <c r="D124" s="2">
        <v>2.4005936108935506</v>
      </c>
      <c r="E124" s="38">
        <v>532.01650282408707</v>
      </c>
      <c r="F124" s="38">
        <v>411.53033329603727</v>
      </c>
      <c r="G124" s="2">
        <v>484.58777659316519</v>
      </c>
      <c r="H124" s="2">
        <v>6205.7312246985102</v>
      </c>
      <c r="I124" s="2">
        <v>0.2550414682761683</v>
      </c>
      <c r="J124" s="2">
        <v>12.247926586191586</v>
      </c>
      <c r="K124" s="2">
        <v>3.3723708245592698</v>
      </c>
    </row>
    <row r="125" spans="1:11" x14ac:dyDescent="0.3">
      <c r="A125" s="2">
        <v>855.86086842889756</v>
      </c>
      <c r="B125" s="2">
        <v>407.62825516153691</v>
      </c>
      <c r="C125" s="2">
        <v>2.3051840009259705</v>
      </c>
      <c r="D125" s="2">
        <v>2.4967230628644139</v>
      </c>
      <c r="E125" s="38">
        <v>511.55466233314621</v>
      </c>
      <c r="F125" s="38">
        <v>428.00966791961378</v>
      </c>
      <c r="G125" s="2">
        <v>465.95008822095383</v>
      </c>
      <c r="H125" s="2">
        <v>6454.2337363279948</v>
      </c>
      <c r="I125" s="2">
        <v>0.24523234052403942</v>
      </c>
      <c r="J125" s="2">
        <v>12.738382973798029</v>
      </c>
      <c r="K125" s="2">
        <v>3.55705814111883</v>
      </c>
    </row>
    <row r="126" spans="1:11" x14ac:dyDescent="0.3">
      <c r="A126" s="2">
        <v>819.31119514012914</v>
      </c>
      <c r="B126" s="2">
        <v>424.3845523712875</v>
      </c>
      <c r="C126" s="2">
        <v>2.2067407548186861</v>
      </c>
      <c r="D126" s="2">
        <v>2.5993553832741361</v>
      </c>
      <c r="E126" s="38">
        <v>489.70863984593387</v>
      </c>
      <c r="F126" s="38">
        <v>445.60377998985189</v>
      </c>
      <c r="G126" s="2">
        <v>446.05161625948745</v>
      </c>
      <c r="H126" s="2">
        <v>6719.5466958142133</v>
      </c>
      <c r="I126" s="2">
        <v>0.2347596547679453</v>
      </c>
      <c r="J126" s="2">
        <v>13.262017261602734</v>
      </c>
      <c r="K126" s="2">
        <v>3.7417436304660399</v>
      </c>
    </row>
    <row r="127" spans="1:11" x14ac:dyDescent="0.3">
      <c r="A127" s="2">
        <v>784.63527661414469</v>
      </c>
      <c r="B127" s="2">
        <v>440.28182160956118</v>
      </c>
      <c r="C127" s="2">
        <v>2.1133442980438284</v>
      </c>
      <c r="D127" s="2">
        <v>2.6967261573585621</v>
      </c>
      <c r="E127" s="38">
        <v>468.98257507653466</v>
      </c>
      <c r="F127" s="38">
        <v>462.29591269003919</v>
      </c>
      <c r="G127" s="2">
        <v>427.17325893257185</v>
      </c>
      <c r="H127" s="2">
        <v>6971.2581268397544</v>
      </c>
      <c r="I127" s="2">
        <v>0.22482386149402428</v>
      </c>
      <c r="J127" s="2">
        <v>13.758806925298787</v>
      </c>
      <c r="K127" s="2">
        <v>3.9264437375121299</v>
      </c>
    </row>
    <row r="128" spans="1:11" x14ac:dyDescent="0.3">
      <c r="A128" s="2">
        <v>751.77788534505351</v>
      </c>
      <c r="B128" s="2">
        <v>455.34538207676627</v>
      </c>
      <c r="C128" s="2">
        <v>2.0248458802989981</v>
      </c>
      <c r="D128" s="2">
        <v>2.7889904652201936</v>
      </c>
      <c r="E128" s="38">
        <v>449.34345811741593</v>
      </c>
      <c r="F128" s="38">
        <v>478.11265118060459</v>
      </c>
      <c r="G128" s="2">
        <v>409.2849491321158</v>
      </c>
      <c r="H128" s="2">
        <v>7209.7689241791677</v>
      </c>
      <c r="I128" s="2">
        <v>0.21540913620202107</v>
      </c>
      <c r="J128" s="2">
        <v>14.229543189898946</v>
      </c>
      <c r="K128" s="2">
        <v>4.1111566350447397</v>
      </c>
    </row>
    <row r="129" spans="1:11" x14ac:dyDescent="0.3">
      <c r="A129" s="2">
        <v>726.93425380750341</v>
      </c>
      <c r="B129" s="2">
        <v>466.73501258108729</v>
      </c>
      <c r="C129" s="2">
        <v>1.9579318010861124</v>
      </c>
      <c r="D129" s="2">
        <v>2.8587519520591598</v>
      </c>
      <c r="E129" s="38">
        <v>434.49422734740745</v>
      </c>
      <c r="F129" s="38">
        <v>490.07176321014163</v>
      </c>
      <c r="G129" s="2">
        <v>395.75951207375351</v>
      </c>
      <c r="H129" s="2">
        <v>7390.1080849573318</v>
      </c>
      <c r="I129" s="2">
        <v>0.20829061713682046</v>
      </c>
      <c r="J129" s="2">
        <v>14.585469143158978</v>
      </c>
      <c r="K129" s="2">
        <v>4.2959024223998403</v>
      </c>
    </row>
    <row r="130" spans="1:11" x14ac:dyDescent="0.3">
      <c r="A130" s="2">
        <v>701.25510851159413</v>
      </c>
      <c r="B130" s="2">
        <v>478.5076866422491</v>
      </c>
      <c r="C130" s="2">
        <v>1.8887673409767864</v>
      </c>
      <c r="D130" s="2">
        <v>2.9308595806837761</v>
      </c>
      <c r="E130" s="38">
        <v>419.14560354016771</v>
      </c>
      <c r="F130" s="38">
        <v>502.43307097436156</v>
      </c>
      <c r="G130" s="2">
        <v>381.77920235585259</v>
      </c>
      <c r="H130" s="2">
        <v>7576.5122145293435</v>
      </c>
      <c r="I130" s="2">
        <v>0.2009326958485943</v>
      </c>
      <c r="J130" s="2">
        <v>14.953365207570284</v>
      </c>
      <c r="K130" s="2">
        <v>4.4806482097549498</v>
      </c>
    </row>
    <row r="131" spans="1:11" x14ac:dyDescent="0.3">
      <c r="A131" s="2">
        <v>674.14237685727062</v>
      </c>
      <c r="B131" s="2">
        <v>490.93759227173842</v>
      </c>
      <c r="C131" s="2">
        <v>1.8157416454035369</v>
      </c>
      <c r="D131" s="2">
        <v>3.0069927526643978</v>
      </c>
      <c r="E131" s="38">
        <v>402.94011407572106</v>
      </c>
      <c r="F131" s="38">
        <v>515.48447188532532</v>
      </c>
      <c r="G131" s="2">
        <v>367.01841567631459</v>
      </c>
      <c r="H131" s="2">
        <v>7773.3227035898508</v>
      </c>
      <c r="I131" s="2">
        <v>0.19316400483016349</v>
      </c>
      <c r="J131" s="2">
        <v>15.341799758491826</v>
      </c>
      <c r="K131" s="2">
        <v>4.6653921698976903</v>
      </c>
    </row>
    <row r="132" spans="1:11" x14ac:dyDescent="0.3">
      <c r="A132" s="2">
        <v>645.49959585024408</v>
      </c>
      <c r="B132" s="2">
        <v>504.06895319186515</v>
      </c>
      <c r="C132" s="2">
        <v>1.738594899997792</v>
      </c>
      <c r="D132" s="2">
        <v>3.0874223383001747</v>
      </c>
      <c r="E132" s="38">
        <v>385.82010227610579</v>
      </c>
      <c r="F132" s="38">
        <v>529.27240085145843</v>
      </c>
      <c r="G132" s="2">
        <v>351.42463539095479</v>
      </c>
      <c r="H132" s="2">
        <v>7981.2397740613151</v>
      </c>
      <c r="I132" s="2">
        <v>0.18495690425508426</v>
      </c>
      <c r="J132" s="2">
        <v>15.752154787245786</v>
      </c>
      <c r="K132" s="2">
        <v>4.8501343028280699</v>
      </c>
    </row>
    <row r="133" spans="1:11" x14ac:dyDescent="0.3">
      <c r="A133" s="2">
        <v>618.23903259221765</v>
      </c>
      <c r="B133" s="2">
        <v>516.56663262247901</v>
      </c>
      <c r="C133" s="2">
        <v>1.6651710333429359</v>
      </c>
      <c r="D133" s="2">
        <v>3.1639706248126842</v>
      </c>
      <c r="E133" s="38">
        <v>369.526252718443</v>
      </c>
      <c r="F133" s="38">
        <v>542.39496425360301</v>
      </c>
      <c r="G133" s="2">
        <v>336.58336582999516</v>
      </c>
      <c r="H133" s="2">
        <v>8179.1233682074444</v>
      </c>
      <c r="I133" s="2">
        <v>0.17714585461095061</v>
      </c>
      <c r="J133" s="2">
        <v>16.142707269452469</v>
      </c>
      <c r="K133" s="2">
        <v>5.0348837446078996</v>
      </c>
    </row>
    <row r="134" spans="1:11" x14ac:dyDescent="0.3">
      <c r="A134" s="2">
        <v>598.74147638148065</v>
      </c>
      <c r="B134" s="2">
        <v>525.50534034086843</v>
      </c>
      <c r="C134" s="2">
        <v>1.6126561254973979</v>
      </c>
      <c r="D134" s="2">
        <v>3.2187202095878193</v>
      </c>
      <c r="E134" s="38">
        <v>357.87241253059278</v>
      </c>
      <c r="F134" s="38">
        <v>551.78060735791189</v>
      </c>
      <c r="G134" s="2">
        <v>325.96845355673867</v>
      </c>
      <c r="H134" s="2">
        <v>8320.6555318508636</v>
      </c>
      <c r="I134" s="2">
        <v>0.17155916228695722</v>
      </c>
      <c r="J134" s="2">
        <v>16.422041885652138</v>
      </c>
      <c r="K134" s="2">
        <v>5.2196587673607704</v>
      </c>
    </row>
    <row r="135" spans="1:11" x14ac:dyDescent="0.3">
      <c r="A135" s="2">
        <v>578.79146334682389</v>
      </c>
      <c r="B135" s="2">
        <v>534.65147812179998</v>
      </c>
      <c r="C135" s="2">
        <v>1.5589225660344252</v>
      </c>
      <c r="D135" s="2">
        <v>3.2747403034960252</v>
      </c>
      <c r="E135" s="38">
        <v>345.9481353987033</v>
      </c>
      <c r="F135" s="38">
        <v>561.38405202788999</v>
      </c>
      <c r="G135" s="2">
        <v>315.10721351596931</v>
      </c>
      <c r="H135" s="2">
        <v>8465.4720657277885</v>
      </c>
      <c r="I135" s="2">
        <v>0.16584282617387502</v>
      </c>
      <c r="J135" s="2">
        <v>16.707858691306249</v>
      </c>
      <c r="K135" s="2">
        <v>5.4044337901136403</v>
      </c>
    </row>
    <row r="136" spans="1:11" x14ac:dyDescent="0.3">
      <c r="A136" s="2">
        <v>559.02096521584792</v>
      </c>
      <c r="B136" s="2">
        <v>543.71531680648809</v>
      </c>
      <c r="C136" s="2">
        <v>1.5056725137618827</v>
      </c>
      <c r="D136" s="2">
        <v>3.3302563154397395</v>
      </c>
      <c r="E136" s="38">
        <v>334.1311557135412</v>
      </c>
      <c r="F136" s="38">
        <v>570.90108264681248</v>
      </c>
      <c r="G136" s="2">
        <v>304.34370546446672</v>
      </c>
      <c r="H136" s="2">
        <v>8608.9855064144904</v>
      </c>
      <c r="I136" s="2">
        <v>0.16017792699594496</v>
      </c>
      <c r="J136" s="2">
        <v>16.991103650202753</v>
      </c>
      <c r="K136" s="2">
        <v>5.5892106400788801</v>
      </c>
    </row>
    <row r="137" spans="1:11" x14ac:dyDescent="0.3">
      <c r="A137" s="2">
        <v>537.48079769838068</v>
      </c>
      <c r="B137" s="2">
        <v>553.59046523856478</v>
      </c>
      <c r="C137" s="2">
        <v>1.4476560167234322</v>
      </c>
      <c r="D137" s="2">
        <v>3.3907415995862094</v>
      </c>
      <c r="E137" s="38">
        <v>321.25643094522127</v>
      </c>
      <c r="F137" s="38">
        <v>581.26998850049301</v>
      </c>
      <c r="G137" s="2">
        <v>292.61674922041948</v>
      </c>
      <c r="H137" s="2">
        <v>8765.3449230017868</v>
      </c>
      <c r="I137" s="2">
        <v>0.15400595922589705</v>
      </c>
      <c r="J137" s="2">
        <v>17.299702038705149</v>
      </c>
      <c r="K137" s="2">
        <v>5.77398383561939</v>
      </c>
    </row>
    <row r="138" spans="1:11" x14ac:dyDescent="0.3">
      <c r="A138" s="2">
        <v>518.7933704156186</v>
      </c>
      <c r="B138" s="2">
        <v>562.15776714470212</v>
      </c>
      <c r="C138" s="2">
        <v>1.3973231180248753</v>
      </c>
      <c r="D138" s="2">
        <v>3.4432163237613005</v>
      </c>
      <c r="E138" s="38">
        <v>310.08681108509467</v>
      </c>
      <c r="F138" s="38">
        <v>590.2656555019372</v>
      </c>
      <c r="G138" s="2">
        <v>282.44288952870363</v>
      </c>
      <c r="H138" s="2">
        <v>8900.996385557999</v>
      </c>
      <c r="I138" s="2">
        <v>0.14865139553456119</v>
      </c>
      <c r="J138" s="2">
        <v>17.567430223271941</v>
      </c>
      <c r="K138" s="2">
        <v>5.95876616722171</v>
      </c>
    </row>
    <row r="139" spans="1:11" x14ac:dyDescent="0.3">
      <c r="A139" s="2">
        <v>500.40637779575189</v>
      </c>
      <c r="B139" s="2">
        <v>570.587333961833</v>
      </c>
      <c r="C139" s="2">
        <v>1.3477994129742314</v>
      </c>
      <c r="D139" s="2">
        <v>3.4948474205162272</v>
      </c>
      <c r="E139" s="38">
        <v>299.09676334726032</v>
      </c>
      <c r="F139" s="38">
        <v>599.11670065992462</v>
      </c>
      <c r="G139" s="2">
        <v>272.43259328853071</v>
      </c>
      <c r="H139" s="2">
        <v>9034.4670020936373</v>
      </c>
      <c r="I139" s="2">
        <v>0.14338291627385441</v>
      </c>
      <c r="J139" s="2">
        <v>17.830854186307281</v>
      </c>
      <c r="K139" s="2">
        <v>6.1435503260363804</v>
      </c>
    </row>
    <row r="140" spans="1:11" x14ac:dyDescent="0.3">
      <c r="A140" s="2">
        <v>485.15163627431548</v>
      </c>
      <c r="B140" s="2">
        <v>577.58091173670346</v>
      </c>
      <c r="C140" s="2">
        <v>1.3067121435468669</v>
      </c>
      <c r="D140" s="2">
        <v>3.5376830843873091</v>
      </c>
      <c r="E140" s="38">
        <v>289.97888632327283</v>
      </c>
      <c r="F140" s="38">
        <v>606.45995732353867</v>
      </c>
      <c r="G140" s="2">
        <v>264.12756566091036</v>
      </c>
      <c r="H140" s="2">
        <v>9145.2007037952408</v>
      </c>
      <c r="I140" s="2">
        <v>0.13901193016456032</v>
      </c>
      <c r="J140" s="2">
        <v>18.049403491771983</v>
      </c>
      <c r="K140" s="2">
        <v>6.3283436209128601</v>
      </c>
    </row>
    <row r="141" spans="1:11" x14ac:dyDescent="0.3">
      <c r="A141" s="2">
        <v>469.64657354671709</v>
      </c>
      <c r="B141" s="2">
        <v>584.68924994992915</v>
      </c>
      <c r="C141" s="2">
        <v>1.2649506565441664</v>
      </c>
      <c r="D141" s="2">
        <v>3.5812216559433163</v>
      </c>
      <c r="E141" s="38">
        <v>280.71139037777988</v>
      </c>
      <c r="F141" s="38">
        <v>613.9237124474256</v>
      </c>
      <c r="G141" s="2">
        <v>255.68625748536769</v>
      </c>
      <c r="H141" s="2">
        <v>9257.7514794691433</v>
      </c>
      <c r="I141" s="2">
        <v>0.1345692187812943</v>
      </c>
      <c r="J141" s="2">
        <v>18.271539060935286</v>
      </c>
      <c r="K141" s="2">
        <v>6.5131369157893397</v>
      </c>
    </row>
    <row r="142" spans="1:11" x14ac:dyDescent="0.3">
      <c r="A142" s="2">
        <v>453.88603395009795</v>
      </c>
      <c r="B142" s="2">
        <v>591.91471222918142</v>
      </c>
      <c r="C142" s="2">
        <v>1.2225010656535589</v>
      </c>
      <c r="D142" s="2">
        <v>3.6254776124037367</v>
      </c>
      <c r="E142" s="38">
        <v>271.29119393120465</v>
      </c>
      <c r="F142" s="38">
        <v>621.5104478406405</v>
      </c>
      <c r="G142" s="2">
        <v>247.10586190198833</v>
      </c>
      <c r="H142" s="2">
        <v>9372.1567539142015</v>
      </c>
      <c r="I142" s="2">
        <v>0.13005330485676159</v>
      </c>
      <c r="J142" s="2">
        <v>18.497334757161919</v>
      </c>
      <c r="K142" s="2">
        <v>6.6979302106658203</v>
      </c>
    </row>
    <row r="143" spans="1:11" x14ac:dyDescent="0.3">
      <c r="A143" s="2">
        <v>437.86473387049591</v>
      </c>
      <c r="B143" s="2">
        <v>599.25972086166382</v>
      </c>
      <c r="C143" s="2">
        <v>1.1793491399377254</v>
      </c>
      <c r="D143" s="2">
        <v>3.6704657902776909</v>
      </c>
      <c r="E143" s="38">
        <v>261.71513892660585</v>
      </c>
      <c r="F143" s="38">
        <v>629.22270690474693</v>
      </c>
      <c r="G143" s="2">
        <v>238.38350239137225</v>
      </c>
      <c r="H143" s="2">
        <v>9488.4548807224146</v>
      </c>
      <c r="I143" s="2">
        <v>0.12546267446146014</v>
      </c>
      <c r="J143" s="2">
        <v>18.726866276926994</v>
      </c>
      <c r="K143" s="2">
        <v>6.8827235055422999</v>
      </c>
    </row>
    <row r="144" spans="1:11" x14ac:dyDescent="0.3">
      <c r="A144" s="2">
        <v>421.57725802278929</v>
      </c>
      <c r="B144" s="2">
        <v>606.7267584995808</v>
      </c>
      <c r="C144" s="2">
        <v>1.1354802938149626</v>
      </c>
      <c r="D144" s="2">
        <v>3.7162013958099331</v>
      </c>
      <c r="E144" s="38">
        <v>251.97998860617147</v>
      </c>
      <c r="F144" s="38">
        <v>637.06309642455983</v>
      </c>
      <c r="G144" s="2">
        <v>229.51623074935063</v>
      </c>
      <c r="H144" s="2">
        <v>9606.685169282704</v>
      </c>
      <c r="I144" s="2">
        <v>0.12079577593776197</v>
      </c>
      <c r="J144" s="2">
        <v>18.9602112031119</v>
      </c>
      <c r="K144" s="2">
        <v>7.0675168004187796</v>
      </c>
    </row>
    <row r="145" spans="1:11" x14ac:dyDescent="0.3">
      <c r="A145" s="2">
        <v>409.5614721501251</v>
      </c>
      <c r="B145" s="2">
        <v>612.23542824063031</v>
      </c>
      <c r="C145" s="2">
        <v>1.1031168590862968</v>
      </c>
      <c r="D145" s="2">
        <v>3.7499419979738611</v>
      </c>
      <c r="E145" s="38">
        <v>244.7980604312782</v>
      </c>
      <c r="F145" s="38">
        <v>642.84719965266186</v>
      </c>
      <c r="G145" s="2">
        <v>222.97456411410698</v>
      </c>
      <c r="H145" s="2">
        <v>9693.9073910859533</v>
      </c>
      <c r="I145" s="2">
        <v>0.11735285734960604</v>
      </c>
      <c r="J145" s="2">
        <v>19.132357132519697</v>
      </c>
      <c r="K145" s="2">
        <v>7.2523210585694198</v>
      </c>
    </row>
    <row r="146" spans="1:11" x14ac:dyDescent="0.3">
      <c r="A146" s="2">
        <v>398.92805009998676</v>
      </c>
      <c r="B146" s="2">
        <v>617.11034952436137</v>
      </c>
      <c r="C146" s="2">
        <v>1.0744766965443771</v>
      </c>
      <c r="D146" s="2">
        <v>3.7798008908367136</v>
      </c>
      <c r="E146" s="38">
        <v>238.44238180761386</v>
      </c>
      <c r="F146" s="38">
        <v>647.96586700057946</v>
      </c>
      <c r="G146" s="2">
        <v>217.18548772900738</v>
      </c>
      <c r="H146" s="2">
        <v>9771.0950762206157</v>
      </c>
      <c r="I146" s="2">
        <v>0.11430603154727415</v>
      </c>
      <c r="J146" s="2">
        <v>19.284698422636293</v>
      </c>
      <c r="K146" s="2">
        <v>7.4371289711447899</v>
      </c>
    </row>
    <row r="147" spans="1:11" x14ac:dyDescent="0.3">
      <c r="A147" s="2">
        <v>386.63687789943282</v>
      </c>
      <c r="B147" s="2">
        <v>622.74527087705087</v>
      </c>
      <c r="C147" s="2">
        <v>1.0413715335973264</v>
      </c>
      <c r="D147" s="2">
        <v>3.8143147841219367</v>
      </c>
      <c r="E147" s="38">
        <v>231.09585309404497</v>
      </c>
      <c r="F147" s="38">
        <v>653.88253442090343</v>
      </c>
      <c r="G147" s="2">
        <v>210.49389452449481</v>
      </c>
      <c r="H147" s="2">
        <v>9860.316318947449</v>
      </c>
      <c r="I147" s="2">
        <v>0.11078420570184322</v>
      </c>
      <c r="J147" s="2">
        <v>19.46078971490784</v>
      </c>
      <c r="K147" s="2">
        <v>7.62193322929543</v>
      </c>
    </row>
    <row r="148" spans="1:11" x14ac:dyDescent="0.3">
      <c r="A148" s="2">
        <v>371.06156631825013</v>
      </c>
      <c r="B148" s="2">
        <v>629.88581486842406</v>
      </c>
      <c r="C148" s="2">
        <v>0.99942083764800893</v>
      </c>
      <c r="D148" s="2">
        <v>3.8580506160690975</v>
      </c>
      <c r="E148" s="38">
        <v>221.78636886529219</v>
      </c>
      <c r="F148" s="38">
        <v>661.38010561184524</v>
      </c>
      <c r="G148" s="2">
        <v>202.01434127813226</v>
      </c>
      <c r="H148" s="2">
        <v>9973.3770288989508</v>
      </c>
      <c r="I148" s="2">
        <v>0.10632136570723499</v>
      </c>
      <c r="J148" s="2">
        <v>19.683931714638252</v>
      </c>
      <c r="K148" s="2">
        <v>7.8067301785966299</v>
      </c>
    </row>
    <row r="149" spans="1:11" x14ac:dyDescent="0.3">
      <c r="A149" s="2">
        <v>360.01689526219224</v>
      </c>
      <c r="B149" s="2">
        <v>634.94927437836463</v>
      </c>
      <c r="C149" s="2">
        <v>0.96967301302710807</v>
      </c>
      <c r="D149" s="2">
        <v>3.8890643055674836</v>
      </c>
      <c r="E149" s="38">
        <v>215.18488352920716</v>
      </c>
      <c r="F149" s="38">
        <v>666.69673809728283</v>
      </c>
      <c r="G149" s="2">
        <v>196.00137159722073</v>
      </c>
      <c r="H149" s="2">
        <v>10053.54995797777</v>
      </c>
      <c r="I149" s="2">
        <v>0.10315670351352213</v>
      </c>
      <c r="J149" s="2">
        <v>19.842164824323895</v>
      </c>
      <c r="K149" s="2">
        <v>7.9915380911719902</v>
      </c>
    </row>
    <row r="150" spans="1:11" x14ac:dyDescent="0.3">
      <c r="A150" s="2">
        <v>352.05526527779841</v>
      </c>
      <c r="B150" s="2">
        <v>638.59930531676866</v>
      </c>
      <c r="C150" s="2">
        <v>0.94822908126398431</v>
      </c>
      <c r="D150" s="2">
        <v>3.9114207450652083</v>
      </c>
      <c r="E150" s="38">
        <v>210.4261556932629</v>
      </c>
      <c r="F150" s="38">
        <v>670.52927058260707</v>
      </c>
      <c r="G150" s="2">
        <v>191.66687947302671</v>
      </c>
      <c r="H150" s="2">
        <v>10111.343186300357</v>
      </c>
      <c r="I150" s="2">
        <v>0.10087543417701961</v>
      </c>
      <c r="J150" s="2">
        <v>19.956228291149021</v>
      </c>
      <c r="K150" s="2">
        <v>8.1763533125968006</v>
      </c>
    </row>
    <row r="151" spans="1:11" x14ac:dyDescent="0.3">
      <c r="A151" s="2">
        <v>339.18924014371231</v>
      </c>
      <c r="B151" s="2">
        <v>644.49776956162191</v>
      </c>
      <c r="C151" s="2">
        <v>0.91357560382547165</v>
      </c>
      <c r="D151" s="2">
        <v>3.9475488385649342</v>
      </c>
      <c r="E151" s="38">
        <v>202.73603293403551</v>
      </c>
      <c r="F151" s="38">
        <v>676.72265803970299</v>
      </c>
      <c r="G151" s="2">
        <v>184.66232328004958</v>
      </c>
      <c r="H151" s="2">
        <v>10204.737268873385</v>
      </c>
      <c r="I151" s="2">
        <v>9.7188894023986339E-2</v>
      </c>
      <c r="J151" s="2">
        <v>20.140555298800685</v>
      </c>
      <c r="K151" s="2">
        <v>8.3611575707474408</v>
      </c>
    </row>
    <row r="152" spans="1:11" x14ac:dyDescent="0.3">
      <c r="A152" s="2">
        <v>334.32363534148152</v>
      </c>
      <c r="B152" s="2">
        <v>646.72841932768756</v>
      </c>
      <c r="C152" s="2">
        <v>0.90047053644983555</v>
      </c>
      <c r="D152" s="2">
        <v>3.9612115683820868</v>
      </c>
      <c r="E152" s="38">
        <v>199.82782330152733</v>
      </c>
      <c r="F152" s="38">
        <v>679.06484029407193</v>
      </c>
      <c r="G152" s="2">
        <v>182.01337755711972</v>
      </c>
      <c r="H152" s="2">
        <v>10240.056545179117</v>
      </c>
      <c r="I152" s="2">
        <v>9.5794737920195272E-2</v>
      </c>
      <c r="J152" s="2">
        <v>20.210263103990236</v>
      </c>
      <c r="K152" s="2">
        <v>8.5459801010216907</v>
      </c>
    </row>
    <row r="153" spans="1:11" x14ac:dyDescent="0.3">
      <c r="A153" s="2">
        <v>319.591423107411</v>
      </c>
      <c r="B153" s="2">
        <v>653.48244212840757</v>
      </c>
      <c r="C153" s="2">
        <v>0.8607906524956056</v>
      </c>
      <c r="D153" s="2">
        <v>4.0025799580364962</v>
      </c>
      <c r="E153" s="38">
        <v>191.02226607508865</v>
      </c>
      <c r="F153" s="38">
        <v>686.1565642348279</v>
      </c>
      <c r="G153" s="2">
        <v>173.99282673703601</v>
      </c>
      <c r="H153" s="2">
        <v>10346.997222780234</v>
      </c>
      <c r="I153" s="2">
        <v>9.1573473669745276E-2</v>
      </c>
      <c r="J153" s="2">
        <v>20.421326316512737</v>
      </c>
      <c r="K153" s="2">
        <v>8.7307807047476107</v>
      </c>
    </row>
    <row r="154" spans="1:11" x14ac:dyDescent="0.3">
      <c r="A154" s="2">
        <v>315.46276184057962</v>
      </c>
      <c r="B154" s="2">
        <v>655.3752381246627</v>
      </c>
      <c r="C154" s="2">
        <v>0.84967047601760692</v>
      </c>
      <c r="D154" s="2">
        <v>4.0141733335135594</v>
      </c>
      <c r="E154" s="38">
        <v>188.55453329497107</v>
      </c>
      <c r="F154" s="38">
        <v>688.14400003089577</v>
      </c>
      <c r="G154" s="2">
        <v>171.74508980632908</v>
      </c>
      <c r="H154" s="2">
        <v>10376.967048522991</v>
      </c>
      <c r="I154" s="2">
        <v>9.0390476172085843E-2</v>
      </c>
      <c r="J154" s="2">
        <v>20.480476191395709</v>
      </c>
      <c r="K154" s="2">
        <v>8.9156050622342207</v>
      </c>
    </row>
    <row r="155" spans="1:11" x14ac:dyDescent="0.3">
      <c r="A155" s="2">
        <v>300.46687588437641</v>
      </c>
      <c r="B155" s="2">
        <v>662.25014286103089</v>
      </c>
      <c r="C155" s="2">
        <v>0.80928041069144363</v>
      </c>
      <c r="D155" s="2">
        <v>4.0562821250238148</v>
      </c>
      <c r="E155" s="38">
        <v>179.59137624493098</v>
      </c>
      <c r="F155" s="38">
        <v>695.36265000408241</v>
      </c>
      <c r="G155" s="2">
        <v>163.58098902547334</v>
      </c>
      <c r="H155" s="2">
        <v>10485.821725601068</v>
      </c>
      <c r="I155" s="2">
        <v>8.6093660711855702E-2</v>
      </c>
      <c r="J155" s="2">
        <v>20.695316964407215</v>
      </c>
      <c r="K155" s="2">
        <v>9.1004056659601407</v>
      </c>
    </row>
    <row r="156" spans="1:11" x14ac:dyDescent="0.3">
      <c r="A156" s="2">
        <v>297.94719748406777</v>
      </c>
      <c r="B156" s="2">
        <v>663.40529628237584</v>
      </c>
      <c r="C156" s="2">
        <v>0.80249388434104219</v>
      </c>
      <c r="D156" s="2">
        <v>4.0633574397295522</v>
      </c>
      <c r="E156" s="38">
        <v>178.08534497185255</v>
      </c>
      <c r="F156" s="38">
        <v>696.57556109649465</v>
      </c>
      <c r="G156" s="2">
        <v>162.20921889761667</v>
      </c>
      <c r="H156" s="2">
        <v>10504.11199397249</v>
      </c>
      <c r="I156" s="2">
        <v>8.5371689823515118E-2</v>
      </c>
      <c r="J156" s="2">
        <v>20.731415508824245</v>
      </c>
      <c r="K156" s="2">
        <v>9.2852336778714708</v>
      </c>
    </row>
    <row r="157" spans="1:11" x14ac:dyDescent="0.3">
      <c r="A157" s="2">
        <v>291.19934289698585</v>
      </c>
      <c r="B157" s="2">
        <v>666.49886858590901</v>
      </c>
      <c r="C157" s="2">
        <v>0.78431914705778438</v>
      </c>
      <c r="D157" s="2">
        <v>4.0823055700886934</v>
      </c>
      <c r="E157" s="38">
        <v>174.05210008112107</v>
      </c>
      <c r="F157" s="38">
        <v>699.82381201520445</v>
      </c>
      <c r="G157" s="2">
        <v>158.5355336572519</v>
      </c>
      <c r="H157" s="2">
        <v>10553.094463844021</v>
      </c>
      <c r="I157" s="2">
        <v>8.3438207133806841E-2</v>
      </c>
      <c r="J157" s="2">
        <v>20.828089643309657</v>
      </c>
      <c r="K157" s="2">
        <v>9.4700525537210005</v>
      </c>
    </row>
    <row r="158" spans="1:11" x14ac:dyDescent="0.3">
      <c r="A158" s="2">
        <v>279.28928858840533</v>
      </c>
      <c r="B158" s="2">
        <v>671.95906540359647</v>
      </c>
      <c r="C158" s="2">
        <v>0.75224049075387101</v>
      </c>
      <c r="D158" s="2">
        <v>4.115749275597028</v>
      </c>
      <c r="E158" s="38">
        <v>166.93336848006118</v>
      </c>
      <c r="F158" s="38">
        <v>705.55701867377627</v>
      </c>
      <c r="G158" s="2">
        <v>152.05142968602274</v>
      </c>
      <c r="H158" s="2">
        <v>10639.549183460409</v>
      </c>
      <c r="I158" s="2">
        <v>8.0025584122752236E-2</v>
      </c>
      <c r="J158" s="2">
        <v>20.99872079386239</v>
      </c>
      <c r="K158" s="2">
        <v>9.6548604662963697</v>
      </c>
    </row>
    <row r="159" spans="1:11" x14ac:dyDescent="0.3">
      <c r="A159" s="2">
        <v>279.28928858840533</v>
      </c>
      <c r="B159" s="2">
        <v>671.95906540359647</v>
      </c>
      <c r="C159" s="2">
        <v>0.75224049075387101</v>
      </c>
      <c r="D159" s="2">
        <v>4.115749275597028</v>
      </c>
      <c r="E159" s="38">
        <v>166.93336848006118</v>
      </c>
      <c r="F159" s="38">
        <v>705.55701867377627</v>
      </c>
      <c r="G159" s="2">
        <v>152.05142968602274</v>
      </c>
      <c r="H159" s="2">
        <v>10639.549183460409</v>
      </c>
      <c r="I159" s="2">
        <v>8.0025584122752236E-2</v>
      </c>
      <c r="J159" s="2">
        <v>20.99872079386239</v>
      </c>
      <c r="K159" s="2">
        <v>9.8396939598447801</v>
      </c>
    </row>
    <row r="160" spans="1:11" x14ac:dyDescent="0.3">
      <c r="A160" s="2">
        <v>268.25718447283208</v>
      </c>
      <c r="B160" s="2">
        <v>677.01676356546386</v>
      </c>
      <c r="C160" s="2">
        <v>0.72252651405290014</v>
      </c>
      <c r="D160" s="2">
        <v>4.1467276768384664</v>
      </c>
      <c r="E160" s="38">
        <v>160.33939450152656</v>
      </c>
      <c r="F160" s="38">
        <v>710.86760174373705</v>
      </c>
      <c r="G160" s="2">
        <v>146.04530173283061</v>
      </c>
      <c r="H160" s="2">
        <v>10719.630889502971</v>
      </c>
      <c r="I160" s="2">
        <v>7.686452277158512E-2</v>
      </c>
      <c r="J160" s="2">
        <v>21.156773861420746</v>
      </c>
      <c r="K160" s="2">
        <v>9.9824963919978007</v>
      </c>
    </row>
    <row r="161" spans="1:11" x14ac:dyDescent="0.3">
      <c r="A161" s="2">
        <v>1700.8532848759608</v>
      </c>
      <c r="B161" s="2">
        <v>20.239181718757198</v>
      </c>
      <c r="C161" s="2">
        <v>4.5810948074023017</v>
      </c>
      <c r="D161" s="2">
        <v>0.12396498802738785</v>
      </c>
      <c r="E161" s="38">
        <v>1016.6131668341702</v>
      </c>
      <c r="F161" s="38">
        <v>21.251140804695059</v>
      </c>
      <c r="G161" s="2">
        <v>411.54806418927905</v>
      </c>
      <c r="H161" s="2">
        <v>142.42651270918887</v>
      </c>
      <c r="I161" s="2">
        <v>0.48735051142577673</v>
      </c>
      <c r="J161" s="2">
        <v>0.63247442871116244</v>
      </c>
      <c r="K161" s="2">
        <v>4.0403404704112397E-2</v>
      </c>
    </row>
    <row r="162" spans="1:11" x14ac:dyDescent="0.3">
      <c r="A162" s="2">
        <v>1697.8590033001335</v>
      </c>
      <c r="B162" s="2">
        <v>21.611918257818431</v>
      </c>
      <c r="C162" s="2">
        <v>4.5730299802353169</v>
      </c>
      <c r="D162" s="2">
        <v>0.1323729993291379</v>
      </c>
      <c r="E162" s="38">
        <v>1014.8234615713692</v>
      </c>
      <c r="F162" s="38">
        <v>22.692514170709352</v>
      </c>
      <c r="G162" s="2">
        <v>410.82355091283898</v>
      </c>
      <c r="H162" s="2">
        <v>152.08668972838993</v>
      </c>
      <c r="I162" s="2">
        <v>0.48649255108886347</v>
      </c>
      <c r="J162" s="2">
        <v>0.67537244555682596</v>
      </c>
      <c r="K162" s="2">
        <v>9.03770536956163E-2</v>
      </c>
    </row>
    <row r="163" spans="1:11" x14ac:dyDescent="0.3">
      <c r="A163" s="2">
        <v>1694.5350392533858</v>
      </c>
      <c r="B163" s="2">
        <v>23.135798623089638</v>
      </c>
      <c r="C163" s="2">
        <v>4.5640771830893483</v>
      </c>
      <c r="D163" s="2">
        <v>0.14170676656642403</v>
      </c>
      <c r="E163" s="38">
        <v>1012.836702545147</v>
      </c>
      <c r="F163" s="38">
        <v>24.292588554244119</v>
      </c>
      <c r="G163" s="2">
        <v>410.01926580427738</v>
      </c>
      <c r="H163" s="2">
        <v>162.81049117587801</v>
      </c>
      <c r="I163" s="2">
        <v>0.48554012586056899</v>
      </c>
      <c r="J163" s="2">
        <v>0.72299370697155119</v>
      </c>
      <c r="K163" s="2">
        <v>0.14034400290846399</v>
      </c>
    </row>
    <row r="164" spans="1:11" x14ac:dyDescent="0.3">
      <c r="A164" s="2">
        <v>1690.8910824595619</v>
      </c>
      <c r="B164" s="2">
        <v>24.80638053429826</v>
      </c>
      <c r="C164" s="2">
        <v>4.5542625143609978</v>
      </c>
      <c r="D164" s="2">
        <v>0.15193908077257684</v>
      </c>
      <c r="E164" s="38">
        <v>1010.6586813784087</v>
      </c>
      <c r="F164" s="38">
        <v>26.04669956101317</v>
      </c>
      <c r="G164" s="2">
        <v>409.13755344388591</v>
      </c>
      <c r="H164" s="2">
        <v>174.56665598109754</v>
      </c>
      <c r="I164" s="2">
        <v>0.48449601216606358</v>
      </c>
      <c r="J164" s="2">
        <v>0.77519939169682062</v>
      </c>
      <c r="K164" s="2">
        <v>0.19031095212131199</v>
      </c>
    </row>
    <row r="165" spans="1:11" x14ac:dyDescent="0.3">
      <c r="A165" s="2">
        <v>1686.9512362620274</v>
      </c>
      <c r="B165" s="2">
        <v>26.612613748067698</v>
      </c>
      <c r="C165" s="2">
        <v>4.5436508942301019</v>
      </c>
      <c r="D165" s="2">
        <v>0.16300225920691466</v>
      </c>
      <c r="E165" s="38">
        <v>1008.3038048259567</v>
      </c>
      <c r="F165" s="38">
        <v>27.943244435471083</v>
      </c>
      <c r="G165" s="2">
        <v>408.18424601271784</v>
      </c>
      <c r="H165" s="2">
        <v>187.27742173000496</v>
      </c>
      <c r="I165" s="2">
        <v>0.48336711640745766</v>
      </c>
      <c r="J165" s="2">
        <v>0.83164417962711557</v>
      </c>
      <c r="K165" s="2">
        <v>0.24028460111281599</v>
      </c>
    </row>
    <row r="166" spans="1:11" x14ac:dyDescent="0.3">
      <c r="A166" s="2">
        <v>1681.8339421684443</v>
      </c>
      <c r="B166" s="2">
        <v>28.958651154867955</v>
      </c>
      <c r="C166" s="2">
        <v>4.529867924465151</v>
      </c>
      <c r="D166" s="2">
        <v>0.17737173832356623</v>
      </c>
      <c r="E166" s="38">
        <v>1005.2451585568409</v>
      </c>
      <c r="F166" s="38">
        <v>30.406583712611351</v>
      </c>
      <c r="G166" s="2">
        <v>406.94603664049976</v>
      </c>
      <c r="H166" s="2">
        <v>203.78688002624614</v>
      </c>
      <c r="I166" s="2">
        <v>0.48190084302820752</v>
      </c>
      <c r="J166" s="2">
        <v>0.90495784858962358</v>
      </c>
      <c r="K166" s="2">
        <v>0.28778316044672497</v>
      </c>
    </row>
    <row r="167" spans="1:11" x14ac:dyDescent="0.3">
      <c r="A167" s="2">
        <v>1676.239379461924</v>
      </c>
      <c r="B167" s="2">
        <v>31.523493656424506</v>
      </c>
      <c r="C167" s="2">
        <v>4.5147994747685063</v>
      </c>
      <c r="D167" s="2">
        <v>0.19308139864560012</v>
      </c>
      <c r="E167" s="38">
        <v>1001.9012451454365</v>
      </c>
      <c r="F167" s="38">
        <v>33.099668339245731</v>
      </c>
      <c r="G167" s="2">
        <v>405.59234465993495</v>
      </c>
      <c r="H167" s="2">
        <v>221.83610643377719</v>
      </c>
      <c r="I167" s="2">
        <v>0.48029781646473468</v>
      </c>
      <c r="J167" s="2">
        <v>0.98510917676326581</v>
      </c>
      <c r="K167" s="2">
        <v>0.34009455363338598</v>
      </c>
    </row>
    <row r="168" spans="1:11" x14ac:dyDescent="0.3">
      <c r="A168" s="2">
        <v>1670.1745478486857</v>
      </c>
      <c r="B168" s="2">
        <v>34.303932218367557</v>
      </c>
      <c r="C168" s="2">
        <v>4.4984643982170907</v>
      </c>
      <c r="D168" s="2">
        <v>0.21011158483750128</v>
      </c>
      <c r="E168" s="38">
        <v>998.27624837030328</v>
      </c>
      <c r="F168" s="38">
        <v>36.019128829285933</v>
      </c>
      <c r="G168" s="2">
        <v>404.12486375946202</v>
      </c>
      <c r="H168" s="2">
        <v>241.40251844008321</v>
      </c>
      <c r="I168" s="2">
        <v>0.47856004236352029</v>
      </c>
      <c r="J168" s="2">
        <v>1.0719978818239861</v>
      </c>
      <c r="K168" s="2">
        <v>0.39002130417430098</v>
      </c>
    </row>
    <row r="169" spans="1:11" x14ac:dyDescent="0.3">
      <c r="A169" s="2">
        <v>1663.37498213347</v>
      </c>
      <c r="B169" s="2">
        <v>37.421211629354758</v>
      </c>
      <c r="C169" s="2">
        <v>4.4801503816775412</v>
      </c>
      <c r="D169" s="2">
        <v>0.22920492122979791</v>
      </c>
      <c r="E169" s="38">
        <v>994.21209533822878</v>
      </c>
      <c r="F169" s="38">
        <v>39.292272210822496</v>
      </c>
      <c r="G169" s="2">
        <v>402.47960244720895</v>
      </c>
      <c r="H169" s="2">
        <v>263.33933593679001</v>
      </c>
      <c r="I169" s="2">
        <v>0.4766117427316533</v>
      </c>
      <c r="J169" s="2">
        <v>1.1694128634173362</v>
      </c>
      <c r="K169" s="2">
        <v>0.43994805471521597</v>
      </c>
    </row>
    <row r="170" spans="1:11" x14ac:dyDescent="0.3">
      <c r="A170" s="2">
        <v>1655.7259626467721</v>
      </c>
      <c r="B170" s="2">
        <v>40.927925434144555</v>
      </c>
      <c r="C170" s="2">
        <v>4.4595484380744006</v>
      </c>
      <c r="D170" s="2">
        <v>0.25068354328413545</v>
      </c>
      <c r="E170" s="38">
        <v>989.64021721523409</v>
      </c>
      <c r="F170" s="38">
        <v>42.974321705851786</v>
      </c>
      <c r="G170" s="2">
        <v>400.62880250421085</v>
      </c>
      <c r="H170" s="2">
        <v>288.01666851009782</v>
      </c>
      <c r="I170" s="2">
        <v>0.47442004660365966</v>
      </c>
      <c r="J170" s="2">
        <v>1.2789976698170173</v>
      </c>
      <c r="K170" s="2">
        <v>0.48987480525613097</v>
      </c>
    </row>
    <row r="171" spans="1:11" x14ac:dyDescent="0.3">
      <c r="A171" s="2">
        <v>1647.0905862171805</v>
      </c>
      <c r="B171" s="2">
        <v>44.886837264329813</v>
      </c>
      <c r="C171" s="2">
        <v>4.4362898310720622</v>
      </c>
      <c r="D171" s="2">
        <v>0.2749318782440201</v>
      </c>
      <c r="E171" s="38">
        <v>984.47878591662993</v>
      </c>
      <c r="F171" s="38">
        <v>47.131179127546304</v>
      </c>
      <c r="G171" s="2">
        <v>398.53933806612832</v>
      </c>
      <c r="H171" s="2">
        <v>315.87619435119797</v>
      </c>
      <c r="I171" s="2">
        <v>0.47194572670979384</v>
      </c>
      <c r="J171" s="2">
        <v>1.4027136645103067</v>
      </c>
      <c r="K171" s="2">
        <v>0.53980155579704603</v>
      </c>
    </row>
    <row r="172" spans="1:11" x14ac:dyDescent="0.3">
      <c r="A172" s="2">
        <v>1637.3045958633534</v>
      </c>
      <c r="B172" s="2">
        <v>49.373251180124512</v>
      </c>
      <c r="C172" s="2">
        <v>4.4099321493167682</v>
      </c>
      <c r="D172" s="2">
        <v>0.30241116347826263</v>
      </c>
      <c r="E172" s="38">
        <v>978.62962377391261</v>
      </c>
      <c r="F172" s="38">
        <v>51.841913739130739</v>
      </c>
      <c r="G172" s="2">
        <v>396.17146458632595</v>
      </c>
      <c r="H172" s="2">
        <v>347.44784074856295</v>
      </c>
      <c r="I172" s="2">
        <v>0.46914171801242216</v>
      </c>
      <c r="J172" s="2">
        <v>1.542914099378891</v>
      </c>
      <c r="K172" s="2">
        <v>0.58972830633796203</v>
      </c>
    </row>
    <row r="173" spans="1:11" x14ac:dyDescent="0.3">
      <c r="A173" s="2">
        <v>1626.1697861394609</v>
      </c>
      <c r="B173" s="2">
        <v>54.478035007696988</v>
      </c>
      <c r="C173" s="2">
        <v>4.3799415443297809</v>
      </c>
      <c r="D173" s="2">
        <v>0.33367796442214409</v>
      </c>
      <c r="E173" s="38">
        <v>971.97426185871507</v>
      </c>
      <c r="F173" s="38">
        <v>57.201936758081843</v>
      </c>
      <c r="G173" s="2">
        <v>393.47722315602056</v>
      </c>
      <c r="H173" s="2">
        <v>383.3710598193021</v>
      </c>
      <c r="I173" s="2">
        <v>0.46595122812018941</v>
      </c>
      <c r="J173" s="2">
        <v>1.7024385939905309</v>
      </c>
      <c r="K173" s="2">
        <v>0.63965505687887703</v>
      </c>
    </row>
    <row r="174" spans="1:11" x14ac:dyDescent="0.3">
      <c r="A174" s="2">
        <v>1613.4455270513322</v>
      </c>
      <c r="B174" s="2">
        <v>60.311506222884972</v>
      </c>
      <c r="C174" s="2">
        <v>4.3456699009405515</v>
      </c>
      <c r="D174" s="2">
        <v>0.36940797561517047</v>
      </c>
      <c r="E174" s="38">
        <v>964.36887376191373</v>
      </c>
      <c r="F174" s="38">
        <v>63.327081534029219</v>
      </c>
      <c r="G174" s="2">
        <v>390.39838958317409</v>
      </c>
      <c r="H174" s="2">
        <v>424.42217412392114</v>
      </c>
      <c r="I174" s="2">
        <v>0.46230530861069691</v>
      </c>
      <c r="J174" s="2">
        <v>1.8847345694651554</v>
      </c>
      <c r="K174" s="2">
        <v>0.68958180741979203</v>
      </c>
    </row>
    <row r="175" spans="1:11" x14ac:dyDescent="0.3">
      <c r="A175" s="2">
        <v>1598.8377804936758</v>
      </c>
      <c r="B175" s="2">
        <v>67.008467395449486</v>
      </c>
      <c r="C175" s="2">
        <v>4.3063252540517345</v>
      </c>
      <c r="D175" s="2">
        <v>0.41042686279712814</v>
      </c>
      <c r="E175" s="38">
        <v>955.63771063318268</v>
      </c>
      <c r="F175" s="38">
        <v>70.358890765221958</v>
      </c>
      <c r="G175" s="2">
        <v>386.8638167476285</v>
      </c>
      <c r="H175" s="2">
        <v>471.54981193119585</v>
      </c>
      <c r="I175" s="2">
        <v>0.45811970787784406</v>
      </c>
      <c r="J175" s="2">
        <v>2.0940146061077964</v>
      </c>
      <c r="K175" s="2">
        <v>0.73950855796070802</v>
      </c>
    </row>
    <row r="176" spans="1:11" x14ac:dyDescent="0.3">
      <c r="A176" s="2">
        <v>1581.9847428648593</v>
      </c>
      <c r="B176" s="2">
        <v>74.734788371411227</v>
      </c>
      <c r="C176" s="2">
        <v>4.2609331183179595</v>
      </c>
      <c r="D176" s="2">
        <v>0.45775057877489383</v>
      </c>
      <c r="E176" s="38">
        <v>945.56451966077259</v>
      </c>
      <c r="F176" s="38">
        <v>78.471527789981792</v>
      </c>
      <c r="G176" s="2">
        <v>382.78596060711232</v>
      </c>
      <c r="H176" s="2">
        <v>525.92122713807805</v>
      </c>
      <c r="I176" s="2">
        <v>0.45329075726786799</v>
      </c>
      <c r="J176" s="2">
        <v>2.3354621366066008</v>
      </c>
      <c r="K176" s="2">
        <v>0.78943530850162302</v>
      </c>
    </row>
    <row r="177" spans="1:11" x14ac:dyDescent="0.3">
      <c r="A177" s="2">
        <v>1562.4379017460192</v>
      </c>
      <c r="B177" s="2">
        <v>83.696090890077201</v>
      </c>
      <c r="C177" s="2">
        <v>4.2082854660207962</v>
      </c>
      <c r="D177" s="2">
        <v>0.51263855670172287</v>
      </c>
      <c r="E177" s="38">
        <v>933.88122150206186</v>
      </c>
      <c r="F177" s="38">
        <v>87.880895434581063</v>
      </c>
      <c r="G177" s="2">
        <v>378.05629656436059</v>
      </c>
      <c r="H177" s="2">
        <v>588.98341437476824</v>
      </c>
      <c r="I177" s="2">
        <v>0.44768994319370176</v>
      </c>
      <c r="J177" s="2">
        <v>2.6155028403149125</v>
      </c>
      <c r="K177" s="2">
        <v>0.83936205904253802</v>
      </c>
    </row>
    <row r="178" spans="1:11" x14ac:dyDescent="0.3">
      <c r="A178" s="2">
        <v>1539.6367906944506</v>
      </c>
      <c r="B178" s="2">
        <v>94.149322317730366</v>
      </c>
      <c r="C178" s="2">
        <v>4.1468727313833345</v>
      </c>
      <c r="D178" s="2">
        <v>0.57666459919609858</v>
      </c>
      <c r="E178" s="38">
        <v>920.25282102825906</v>
      </c>
      <c r="F178" s="38">
        <v>98.856788433616885</v>
      </c>
      <c r="G178" s="2">
        <v>372.53921099438321</v>
      </c>
      <c r="H178" s="2">
        <v>662.54455530780001</v>
      </c>
      <c r="I178" s="2">
        <v>0.44115667355141852</v>
      </c>
      <c r="J178" s="2">
        <v>2.9421663224290739</v>
      </c>
      <c r="K178" s="2">
        <v>0.88928880958345302</v>
      </c>
    </row>
    <row r="179" spans="1:11" x14ac:dyDescent="0.3">
      <c r="A179" s="2">
        <v>1512.8749820758389</v>
      </c>
      <c r="B179" s="2">
        <v>106.41834632626299</v>
      </c>
      <c r="C179" s="2">
        <v>4.074792215333205</v>
      </c>
      <c r="D179" s="2">
        <v>0.65181237124836089</v>
      </c>
      <c r="E179" s="38">
        <v>904.25708097713459</v>
      </c>
      <c r="F179" s="38">
        <v>111.73926364257613</v>
      </c>
      <c r="G179" s="2">
        <v>366.0637726781402</v>
      </c>
      <c r="H179" s="2">
        <v>748.88373285770729</v>
      </c>
      <c r="I179" s="2">
        <v>0.43348853354608563</v>
      </c>
      <c r="J179" s="2">
        <v>3.3255733226957185</v>
      </c>
      <c r="K179" s="2">
        <v>0.93921556012436902</v>
      </c>
    </row>
    <row r="180" spans="1:11" x14ac:dyDescent="0.3">
      <c r="A180" s="2">
        <v>1479.272434596307</v>
      </c>
      <c r="B180" s="2">
        <v>121.82352568650681</v>
      </c>
      <c r="C180" s="2">
        <v>3.9842867865917726</v>
      </c>
      <c r="D180" s="2">
        <v>0.74616909482985427</v>
      </c>
      <c r="E180" s="38">
        <v>884.17257838621674</v>
      </c>
      <c r="F180" s="38">
        <v>127.91470197083214</v>
      </c>
      <c r="G180" s="2">
        <v>357.93311056283716</v>
      </c>
      <c r="H180" s="2">
        <v>857.29256106174739</v>
      </c>
      <c r="I180" s="2">
        <v>0.42386029644593326</v>
      </c>
      <c r="J180" s="2">
        <v>3.8069851777033379</v>
      </c>
      <c r="K180" s="2">
        <v>1.0143192413803801</v>
      </c>
    </row>
    <row r="181" spans="1:11" x14ac:dyDescent="0.3">
      <c r="A181" s="2">
        <v>1447.8599956136318</v>
      </c>
      <c r="B181" s="2">
        <v>136.2246438447533</v>
      </c>
      <c r="C181" s="2">
        <v>3.8996802174120742</v>
      </c>
      <c r="D181" s="2">
        <v>0.83437594354911404</v>
      </c>
      <c r="E181" s="38">
        <v>865.39712058740281</v>
      </c>
      <c r="F181" s="38">
        <v>143.03587603699097</v>
      </c>
      <c r="G181" s="2">
        <v>350.33237946525361</v>
      </c>
      <c r="H181" s="2">
        <v>958.63564236286106</v>
      </c>
      <c r="I181" s="2">
        <v>0.41485959759702917</v>
      </c>
      <c r="J181" s="2">
        <v>4.2570201201485407</v>
      </c>
      <c r="K181" s="2">
        <v>1.16514214605639</v>
      </c>
    </row>
    <row r="182" spans="1:11" x14ac:dyDescent="0.3">
      <c r="A182" s="2">
        <v>1409.3743896296196</v>
      </c>
      <c r="B182" s="2">
        <v>153.86847466836923</v>
      </c>
      <c r="C182" s="2">
        <v>3.7960227113233307</v>
      </c>
      <c r="D182" s="2">
        <v>0.94244440734376167</v>
      </c>
      <c r="E182" s="38">
        <v>842.39397615111363</v>
      </c>
      <c r="F182" s="38">
        <v>161.56189840178769</v>
      </c>
      <c r="G182" s="2">
        <v>341.02018494341593</v>
      </c>
      <c r="H182" s="2">
        <v>1082.7982359873638</v>
      </c>
      <c r="I182" s="2">
        <v>0.40383220333226921</v>
      </c>
      <c r="J182" s="2">
        <v>4.8083898333865385</v>
      </c>
      <c r="K182" s="2">
        <v>1.3327484987478699</v>
      </c>
    </row>
    <row r="183" spans="1:11" x14ac:dyDescent="0.3">
      <c r="A183" s="2">
        <v>1362.0654316988387</v>
      </c>
      <c r="B183" s="2">
        <v>175.55739520970141</v>
      </c>
      <c r="C183" s="2">
        <v>3.6686003031430041</v>
      </c>
      <c r="D183" s="2">
        <v>1.0752890456594213</v>
      </c>
      <c r="E183" s="38">
        <v>814.11704599535176</v>
      </c>
      <c r="F183" s="38">
        <v>184.3352649701865</v>
      </c>
      <c r="G183" s="2">
        <v>329.57304236600964</v>
      </c>
      <c r="H183" s="2">
        <v>1235.4268036861138</v>
      </c>
      <c r="I183" s="2">
        <v>0.39027662799393659</v>
      </c>
      <c r="J183" s="2">
        <v>5.4861686003031691</v>
      </c>
      <c r="K183" s="2">
        <v>1.5087402944046</v>
      </c>
    </row>
    <row r="184" spans="1:11" x14ac:dyDescent="0.3">
      <c r="A184" s="2">
        <v>1306.8439983528247</v>
      </c>
      <c r="B184" s="2">
        <v>200.87381164340425</v>
      </c>
      <c r="C184" s="2">
        <v>3.5198663565950006</v>
      </c>
      <c r="D184" s="2">
        <v>1.2303520963158512</v>
      </c>
      <c r="E184" s="38">
        <v>781.11076806991173</v>
      </c>
      <c r="F184" s="38">
        <v>210.91750222557448</v>
      </c>
      <c r="G184" s="2">
        <v>316.21135256160846</v>
      </c>
      <c r="H184" s="2">
        <v>1413.5826677447969</v>
      </c>
      <c r="I184" s="2">
        <v>0.37445386772287237</v>
      </c>
      <c r="J184" s="2">
        <v>6.2773066138563829</v>
      </c>
      <c r="K184" s="2">
        <v>1.6847421397293101</v>
      </c>
    </row>
    <row r="185" spans="1:11" x14ac:dyDescent="0.3">
      <c r="A185" s="2">
        <v>1241.4934836351713</v>
      </c>
      <c r="B185" s="2">
        <v>230.83393300393294</v>
      </c>
      <c r="C185" s="2">
        <v>3.3438506436018942</v>
      </c>
      <c r="D185" s="2">
        <v>1.4138578396490893</v>
      </c>
      <c r="E185" s="38">
        <v>742.05025984612246</v>
      </c>
      <c r="F185" s="38">
        <v>242.37562965412957</v>
      </c>
      <c r="G185" s="2">
        <v>300.39877303756998</v>
      </c>
      <c r="H185" s="2">
        <v>1624.417061398643</v>
      </c>
      <c r="I185" s="2">
        <v>0.35572879187254192</v>
      </c>
      <c r="J185" s="2">
        <v>7.2135604063729044</v>
      </c>
      <c r="K185" s="2">
        <v>1.85234849242079</v>
      </c>
    </row>
    <row r="186" spans="1:11" x14ac:dyDescent="0.3">
      <c r="A186" s="2">
        <v>1171.2323652345667</v>
      </c>
      <c r="B186" s="2">
        <v>263.04533398988343</v>
      </c>
      <c r="C186" s="2">
        <v>3.154608662809435</v>
      </c>
      <c r="D186" s="2">
        <v>1.6111526706880364</v>
      </c>
      <c r="E186" s="38">
        <v>700.05464581068941</v>
      </c>
      <c r="F186" s="38">
        <v>276.19760068937762</v>
      </c>
      <c r="G186" s="2">
        <v>283.39799612008807</v>
      </c>
      <c r="H186" s="2">
        <v>1851.0940869650685</v>
      </c>
      <c r="I186" s="2">
        <v>0.33559666625632284</v>
      </c>
      <c r="J186" s="2">
        <v>8.2201666871838572</v>
      </c>
      <c r="K186" s="2">
        <v>2.0283994897580002</v>
      </c>
    </row>
    <row r="187" spans="1:11" x14ac:dyDescent="0.3">
      <c r="A187" s="2">
        <v>1126.411374907625</v>
      </c>
      <c r="B187" s="2">
        <v>283.59363901083094</v>
      </c>
      <c r="C187" s="2">
        <v>3.0338873708113683</v>
      </c>
      <c r="D187" s="2">
        <v>1.7370110389413396</v>
      </c>
      <c r="E187" s="38">
        <v>673.26479313962921</v>
      </c>
      <c r="F187" s="38">
        <v>297.77332096137252</v>
      </c>
      <c r="G187" s="2">
        <v>272.55285623170289</v>
      </c>
      <c r="H187" s="2">
        <v>1995.6959521435379</v>
      </c>
      <c r="I187" s="2">
        <v>0.32275397561823066</v>
      </c>
      <c r="J187" s="2">
        <v>8.8623012190884669</v>
      </c>
      <c r="K187" s="2">
        <v>2.21302102667258</v>
      </c>
    </row>
    <row r="188" spans="1:11" x14ac:dyDescent="0.3">
      <c r="A188" s="2">
        <v>1082.6160816044089</v>
      </c>
      <c r="B188" s="2">
        <v>303.67171043923952</v>
      </c>
      <c r="C188" s="2">
        <v>2.9159287011694683</v>
      </c>
      <c r="D188" s="2">
        <v>1.8599892264403421</v>
      </c>
      <c r="E188" s="38">
        <v>647.08800751484159</v>
      </c>
      <c r="F188" s="38">
        <v>318.85529596120148</v>
      </c>
      <c r="G188" s="2">
        <v>261.95589978648263</v>
      </c>
      <c r="H188" s="2">
        <v>2136.9887047464745</v>
      </c>
      <c r="I188" s="2">
        <v>0.31020518097547534</v>
      </c>
      <c r="J188" s="2">
        <v>9.489740951226235</v>
      </c>
      <c r="K188" s="2">
        <v>2.3976663173478499</v>
      </c>
    </row>
    <row r="189" spans="1:11" x14ac:dyDescent="0.3">
      <c r="A189" s="2">
        <v>1032.62952939357</v>
      </c>
      <c r="B189" s="2">
        <v>326.58818136684459</v>
      </c>
      <c r="C189" s="2">
        <v>2.7812944344697876</v>
      </c>
      <c r="D189" s="2">
        <v>2.0003526108719236</v>
      </c>
      <c r="E189" s="38">
        <v>617.21065854297626</v>
      </c>
      <c r="F189" s="38">
        <v>342.91759043518687</v>
      </c>
      <c r="G189" s="2">
        <v>249.86087137880475</v>
      </c>
      <c r="H189" s="2">
        <v>2298.2557501821793</v>
      </c>
      <c r="I189" s="2">
        <v>0.29588238664572208</v>
      </c>
      <c r="J189" s="2">
        <v>10.205880667713894</v>
      </c>
      <c r="K189" s="2">
        <v>2.5823042991736802</v>
      </c>
    </row>
    <row r="190" spans="1:11" x14ac:dyDescent="0.3">
      <c r="A190" s="2">
        <v>978.02541964574334</v>
      </c>
      <c r="B190" s="2">
        <v>351.62158411656458</v>
      </c>
      <c r="C190" s="2">
        <v>2.634223193315183</v>
      </c>
      <c r="D190" s="2">
        <v>2.1536822027139584</v>
      </c>
      <c r="E190" s="38">
        <v>584.57335970802887</v>
      </c>
      <c r="F190" s="38">
        <v>369.20266332239282</v>
      </c>
      <c r="G190" s="2">
        <v>236.64855267776178</v>
      </c>
      <c r="H190" s="2">
        <v>2474.4199995294184</v>
      </c>
      <c r="I190" s="2">
        <v>0.2802365099271471</v>
      </c>
      <c r="J190" s="2">
        <v>10.988174503642643</v>
      </c>
      <c r="K190" s="2">
        <v>2.7669441082118702</v>
      </c>
    </row>
    <row r="191" spans="1:11" x14ac:dyDescent="0.3">
      <c r="A191" s="2">
        <v>919.48789909020377</v>
      </c>
      <c r="B191" s="2">
        <v>378.45826975807273</v>
      </c>
      <c r="C191" s="2">
        <v>2.4765576651713226</v>
      </c>
      <c r="D191" s="2">
        <v>2.3180569022681956</v>
      </c>
      <c r="E191" s="38">
        <v>549.58503080291257</v>
      </c>
      <c r="F191" s="38">
        <v>397.38118324597639</v>
      </c>
      <c r="G191" s="2">
        <v>222.48448368880759</v>
      </c>
      <c r="H191" s="2">
        <v>2663.2742527154746</v>
      </c>
      <c r="I191" s="2">
        <v>0.26346358140120452</v>
      </c>
      <c r="J191" s="2">
        <v>11.826820929939773</v>
      </c>
      <c r="K191" s="2">
        <v>2.95158939888714</v>
      </c>
    </row>
    <row r="192" spans="1:11" x14ac:dyDescent="0.3">
      <c r="A192" s="2">
        <v>875.62517428183139</v>
      </c>
      <c r="B192" s="2">
        <v>398.56725534357298</v>
      </c>
      <c r="C192" s="2">
        <v>2.3584173748565087</v>
      </c>
      <c r="D192" s="2">
        <v>2.4412244389793845</v>
      </c>
      <c r="E192" s="38">
        <v>523.36794084581663</v>
      </c>
      <c r="F192" s="38">
        <v>418.49561811075165</v>
      </c>
      <c r="G192" s="2">
        <v>211.87121113586707</v>
      </c>
      <c r="H192" s="2">
        <v>2804.7845534213479</v>
      </c>
      <c r="I192" s="2">
        <v>0.25089546541026686</v>
      </c>
      <c r="J192" s="2">
        <v>12.455226729486656</v>
      </c>
      <c r="K192" s="2">
        <v>3.1362931603579498</v>
      </c>
    </row>
    <row r="193" spans="1:11" x14ac:dyDescent="0.3">
      <c r="A193" s="2">
        <v>841.50943593259024</v>
      </c>
      <c r="B193" s="2">
        <v>414.20770845497293</v>
      </c>
      <c r="C193" s="2">
        <v>2.2665297128270341</v>
      </c>
      <c r="D193" s="2">
        <v>2.5370222142867096</v>
      </c>
      <c r="E193" s="38">
        <v>502.97670010182901</v>
      </c>
      <c r="F193" s="38">
        <v>434.91809387772162</v>
      </c>
      <c r="G193" s="2">
        <v>203.61637446014402</v>
      </c>
      <c r="H193" s="2">
        <v>2914.8490424309889</v>
      </c>
      <c r="I193" s="2">
        <v>0.24112018221564191</v>
      </c>
      <c r="J193" s="2">
        <v>12.943990889217904</v>
      </c>
      <c r="K193" s="2">
        <v>3.3210316388636101</v>
      </c>
    </row>
    <row r="194" spans="1:11" x14ac:dyDescent="0.3">
      <c r="A194" s="2">
        <v>803.45484453684116</v>
      </c>
      <c r="B194" s="2">
        <v>431.65393946735077</v>
      </c>
      <c r="C194" s="2">
        <v>2.1640331056293141</v>
      </c>
      <c r="D194" s="2">
        <v>2.6438803792375238</v>
      </c>
      <c r="E194" s="38">
        <v>480.2311764194414</v>
      </c>
      <c r="F194" s="38">
        <v>453.23663644071831</v>
      </c>
      <c r="G194" s="2">
        <v>194.40847066168283</v>
      </c>
      <c r="H194" s="2">
        <v>3037.6210930771385</v>
      </c>
      <c r="I194" s="2">
        <v>0.23021628783290576</v>
      </c>
      <c r="J194" s="2">
        <v>13.489185608354711</v>
      </c>
      <c r="K194" s="2">
        <v>3.5057646357321901</v>
      </c>
    </row>
    <row r="195" spans="1:11" x14ac:dyDescent="0.3">
      <c r="A195" s="2">
        <v>764.73512505001497</v>
      </c>
      <c r="B195" s="2">
        <v>449.40510026360346</v>
      </c>
      <c r="C195" s="2">
        <v>2.0597450359513299</v>
      </c>
      <c r="D195" s="2">
        <v>2.7526062391145714</v>
      </c>
      <c r="E195" s="38">
        <v>457.08810053132703</v>
      </c>
      <c r="F195" s="38">
        <v>471.87535527678358</v>
      </c>
      <c r="G195" s="2">
        <v>185.0396287148495</v>
      </c>
      <c r="H195" s="2">
        <v>3162.538985701583</v>
      </c>
      <c r="I195" s="2">
        <v>0.21912181233524786</v>
      </c>
      <c r="J195" s="2">
        <v>14.043909383237608</v>
      </c>
      <c r="K195" s="2">
        <v>3.6905012870254899</v>
      </c>
    </row>
    <row r="196" spans="1:11" x14ac:dyDescent="0.3">
      <c r="A196" s="2">
        <v>723.07008424847891</v>
      </c>
      <c r="B196" s="2">
        <v>468.50655163393515</v>
      </c>
      <c r="C196" s="2">
        <v>1.947524009150631</v>
      </c>
      <c r="D196" s="2">
        <v>2.8696026287578529</v>
      </c>
      <c r="E196" s="38">
        <v>432.18458330725707</v>
      </c>
      <c r="F196" s="38">
        <v>491.93187921563191</v>
      </c>
      <c r="G196" s="2">
        <v>174.95812019279612</v>
      </c>
      <c r="H196" s="2">
        <v>3296.9590993289612</v>
      </c>
      <c r="I196" s="2">
        <v>0.20718340522879053</v>
      </c>
      <c r="J196" s="2">
        <v>14.640829738560473</v>
      </c>
      <c r="K196" s="2">
        <v>3.87523611110643</v>
      </c>
    </row>
    <row r="197" spans="1:11" x14ac:dyDescent="0.3">
      <c r="A197" s="2">
        <v>685.69514916752166</v>
      </c>
      <c r="B197" s="2">
        <v>485.64119235872931</v>
      </c>
      <c r="C197" s="2">
        <v>1.8468579948924653</v>
      </c>
      <c r="D197" s="2">
        <v>2.9745523031972172</v>
      </c>
      <c r="E197" s="38">
        <v>409.84529546230664</v>
      </c>
      <c r="F197" s="38">
        <v>509.92325197666582</v>
      </c>
      <c r="G197" s="2">
        <v>165.91466987374656</v>
      </c>
      <c r="H197" s="2">
        <v>3417.5384369162884</v>
      </c>
      <c r="I197" s="2">
        <v>0.19647425477579417</v>
      </c>
      <c r="J197" s="2">
        <v>15.176287261210291</v>
      </c>
      <c r="K197" s="2">
        <v>4.0599855528862596</v>
      </c>
    </row>
    <row r="198" spans="1:11" x14ac:dyDescent="0.3">
      <c r="A198" s="2">
        <v>659.47394703516886</v>
      </c>
      <c r="B198" s="2">
        <v>497.6623738520716</v>
      </c>
      <c r="C198" s="2">
        <v>1.7762335536190796</v>
      </c>
      <c r="D198" s="2">
        <v>3.0481820398439385</v>
      </c>
      <c r="E198" s="38">
        <v>394.17268009036167</v>
      </c>
      <c r="F198" s="38">
        <v>522.5454925446752</v>
      </c>
      <c r="G198" s="2">
        <v>159.57003975529835</v>
      </c>
      <c r="H198" s="2">
        <v>3502.1335051622646</v>
      </c>
      <c r="I198" s="2">
        <v>0.18896101634245527</v>
      </c>
      <c r="J198" s="2">
        <v>15.551949182877237</v>
      </c>
      <c r="K198" s="2">
        <v>4.2447624028514896</v>
      </c>
    </row>
    <row r="199" spans="1:11" x14ac:dyDescent="0.3">
      <c r="A199" s="2">
        <v>632.38014286389148</v>
      </c>
      <c r="B199" s="2">
        <v>510.08360212543653</v>
      </c>
      <c r="C199" s="2">
        <v>1.7032588375130604</v>
      </c>
      <c r="D199" s="2">
        <v>3.1242620630182989</v>
      </c>
      <c r="E199" s="38">
        <v>377.9785037289621</v>
      </c>
      <c r="F199" s="38">
        <v>535.58778223170839</v>
      </c>
      <c r="G199" s="2">
        <v>153.01426992061459</v>
      </c>
      <c r="H199" s="2">
        <v>3589.5437696247145</v>
      </c>
      <c r="I199" s="2">
        <v>0.18119774867160215</v>
      </c>
      <c r="J199" s="2">
        <v>15.940112566419891</v>
      </c>
      <c r="K199" s="2">
        <v>4.4295392528167303</v>
      </c>
    </row>
    <row r="200" spans="1:11" x14ac:dyDescent="0.3">
      <c r="A200" s="2">
        <v>606.21195550842947</v>
      </c>
      <c r="B200" s="2">
        <v>522.08047885000371</v>
      </c>
      <c r="C200" s="2">
        <v>1.6327771867562284</v>
      </c>
      <c r="D200" s="2">
        <v>3.197742932956273</v>
      </c>
      <c r="E200" s="38">
        <v>362.33757569930765</v>
      </c>
      <c r="F200" s="38">
        <v>548.18450279250385</v>
      </c>
      <c r="G200" s="2">
        <v>146.68246755691564</v>
      </c>
      <c r="H200" s="2">
        <v>3673.9678011407009</v>
      </c>
      <c r="I200" s="2">
        <v>0.17369970071874768</v>
      </c>
      <c r="J200" s="2">
        <v>16.315014964062616</v>
      </c>
      <c r="K200" s="2">
        <v>4.6143197572066796</v>
      </c>
    </row>
    <row r="201" spans="1:11" x14ac:dyDescent="0.3">
      <c r="A201" s="2">
        <v>575.42645963361826</v>
      </c>
      <c r="B201" s="2">
        <v>536.19417323387131</v>
      </c>
      <c r="C201" s="2">
        <v>1.5498592322510061</v>
      </c>
      <c r="D201" s="2">
        <v>3.284189311057462</v>
      </c>
      <c r="E201" s="38">
        <v>343.93684664634026</v>
      </c>
      <c r="F201" s="38">
        <v>563.00388189556486</v>
      </c>
      <c r="G201" s="2">
        <v>139.23343515356547</v>
      </c>
      <c r="H201" s="2">
        <v>3773.2882331853698</v>
      </c>
      <c r="I201" s="2">
        <v>0.16487864172883043</v>
      </c>
      <c r="J201" s="2">
        <v>16.756067913558478</v>
      </c>
      <c r="K201" s="2">
        <v>4.7990929527471904</v>
      </c>
    </row>
    <row r="202" spans="1:11" x14ac:dyDescent="0.3">
      <c r="A202" s="2">
        <v>547.44985795779621</v>
      </c>
      <c r="B202" s="2">
        <v>549.02012242622527</v>
      </c>
      <c r="C202" s="2">
        <v>1.4745067807459269</v>
      </c>
      <c r="D202" s="2">
        <v>3.3627482498606298</v>
      </c>
      <c r="E202" s="38">
        <v>327.21501538680889</v>
      </c>
      <c r="F202" s="38">
        <v>576.47112854753652</v>
      </c>
      <c r="G202" s="2">
        <v>132.46405865021893</v>
      </c>
      <c r="H202" s="2">
        <v>3863.5465865633232</v>
      </c>
      <c r="I202" s="2">
        <v>0.15686242348360924</v>
      </c>
      <c r="J202" s="2">
        <v>17.15687882581954</v>
      </c>
      <c r="K202" s="2">
        <v>4.9838734571371504</v>
      </c>
    </row>
    <row r="203" spans="1:11" x14ac:dyDescent="0.3">
      <c r="A203" s="2">
        <v>525.62817133876842</v>
      </c>
      <c r="B203" s="2">
        <v>559.02433405672514</v>
      </c>
      <c r="C203" s="2">
        <v>1.4157320374167401</v>
      </c>
      <c r="D203" s="2">
        <v>3.4240240460974416</v>
      </c>
      <c r="E203" s="38">
        <v>314.17202447354464</v>
      </c>
      <c r="F203" s="38">
        <v>586.97555075956132</v>
      </c>
      <c r="G203" s="2">
        <v>127.1839601459785</v>
      </c>
      <c r="H203" s="2">
        <v>3933.9478999531957</v>
      </c>
      <c r="I203" s="2">
        <v>0.15060979121454682</v>
      </c>
      <c r="J203" s="2">
        <v>17.469510439272661</v>
      </c>
      <c r="K203" s="2">
        <v>5.16866675201363</v>
      </c>
    </row>
    <row r="204" spans="1:11" x14ac:dyDescent="0.3">
      <c r="A204" s="2">
        <v>507.37804072661226</v>
      </c>
      <c r="B204" s="2">
        <v>567.39115611387399</v>
      </c>
      <c r="C204" s="2">
        <v>1.3665769578309901</v>
      </c>
      <c r="D204" s="2">
        <v>3.4752708311974785</v>
      </c>
      <c r="E204" s="38">
        <v>303.26378021653676</v>
      </c>
      <c r="F204" s="38">
        <v>595.76071391956771</v>
      </c>
      <c r="G204" s="2">
        <v>122.76805549892831</v>
      </c>
      <c r="H204" s="2">
        <v>3992.8266285805316</v>
      </c>
      <c r="I204" s="2">
        <v>0.14538052742882873</v>
      </c>
      <c r="J204" s="2">
        <v>17.730973628558562</v>
      </c>
      <c r="K204" s="2">
        <v>5.35346735573955</v>
      </c>
    </row>
    <row r="205" spans="1:11" x14ac:dyDescent="0.3">
      <c r="A205" s="2">
        <v>487.71674350020169</v>
      </c>
      <c r="B205" s="2">
        <v>576.40493134661244</v>
      </c>
      <c r="C205" s="2">
        <v>1.313621028338652</v>
      </c>
      <c r="D205" s="2">
        <v>3.5304802044980015</v>
      </c>
      <c r="E205" s="38">
        <v>291.51207075685409</v>
      </c>
      <c r="F205" s="38">
        <v>605.22517791394307</v>
      </c>
      <c r="G205" s="2">
        <v>118.01069701014518</v>
      </c>
      <c r="H205" s="2">
        <v>4056.2580750976404</v>
      </c>
      <c r="I205" s="2">
        <v>0.13974691790836724</v>
      </c>
      <c r="J205" s="2">
        <v>18.012654104581639</v>
      </c>
      <c r="K205" s="2">
        <v>5.5382661322531099</v>
      </c>
    </row>
    <row r="206" spans="1:11" x14ac:dyDescent="0.3">
      <c r="A206" s="2">
        <v>467.63676945872015</v>
      </c>
      <c r="B206" s="2">
        <v>585.61065010488471</v>
      </c>
      <c r="C206" s="2">
        <v>1.2595374306338023</v>
      </c>
      <c r="D206" s="2">
        <v>3.5868652318924195</v>
      </c>
      <c r="E206" s="38">
        <v>279.51011492575651</v>
      </c>
      <c r="F206" s="38">
        <v>614.89118261012902</v>
      </c>
      <c r="G206" s="2">
        <v>113.15203311524881</v>
      </c>
      <c r="H206" s="2">
        <v>4121.0402603629245</v>
      </c>
      <c r="I206" s="2">
        <v>0.13399334368444704</v>
      </c>
      <c r="J206" s="2">
        <v>18.300332815777647</v>
      </c>
      <c r="K206" s="2">
        <v>5.7230649087666698</v>
      </c>
    </row>
    <row r="207" spans="1:11" x14ac:dyDescent="0.3">
      <c r="A207" s="2">
        <v>446.03532299179739</v>
      </c>
      <c r="B207" s="2">
        <v>595.51389203814449</v>
      </c>
      <c r="C207" s="2">
        <v>1.2013558842759013</v>
      </c>
      <c r="D207" s="2">
        <v>3.6475225887336351</v>
      </c>
      <c r="E207" s="38">
        <v>266.59876325526915</v>
      </c>
      <c r="F207" s="38">
        <v>625.28958664005165</v>
      </c>
      <c r="G207" s="2">
        <v>107.92522516173463</v>
      </c>
      <c r="H207" s="2">
        <v>4190.7310330764476</v>
      </c>
      <c r="I207" s="2">
        <v>0.12780381747615971</v>
      </c>
      <c r="J207" s="2">
        <v>18.609809126192015</v>
      </c>
      <c r="K207" s="2">
        <v>5.9078618580678697</v>
      </c>
    </row>
    <row r="208" spans="1:11" x14ac:dyDescent="0.3">
      <c r="A208" s="2">
        <v>425.0604602439729</v>
      </c>
      <c r="B208" s="2">
        <v>605.12987495978314</v>
      </c>
      <c r="C208" s="2">
        <v>1.1448619846112738</v>
      </c>
      <c r="D208" s="2">
        <v>3.7064204841286723</v>
      </c>
      <c r="E208" s="38">
        <v>254.06192552118267</v>
      </c>
      <c r="F208" s="38">
        <v>635.38636870777236</v>
      </c>
      <c r="G208" s="2">
        <v>102.85002894271888</v>
      </c>
      <c r="H208" s="2">
        <v>4258.4003159966569</v>
      </c>
      <c r="I208" s="2">
        <v>0.12179382815013551</v>
      </c>
      <c r="J208" s="2">
        <v>18.910308592493223</v>
      </c>
      <c r="K208" s="2">
        <v>6.0926606345814296</v>
      </c>
    </row>
    <row r="209" spans="1:11" x14ac:dyDescent="0.3">
      <c r="A209" s="2">
        <v>417.21907617289952</v>
      </c>
      <c r="B209" s="2">
        <v>608.72477883190857</v>
      </c>
      <c r="C209" s="2">
        <v>1.1237419243625375</v>
      </c>
      <c r="D209" s="2">
        <v>3.7284392703454401</v>
      </c>
      <c r="E209" s="38">
        <v>249.37506959789926</v>
      </c>
      <c r="F209" s="38">
        <v>639.161017773504</v>
      </c>
      <c r="G209" s="2">
        <v>100.95268337875378</v>
      </c>
      <c r="H209" s="2">
        <v>4283.6982568495259</v>
      </c>
      <c r="I209" s="2">
        <v>0.11954701323005718</v>
      </c>
      <c r="J209" s="2">
        <v>19.022649338497143</v>
      </c>
      <c r="K209" s="2">
        <v>6.2774813376433203</v>
      </c>
    </row>
    <row r="210" spans="1:11" x14ac:dyDescent="0.3">
      <c r="A210" s="2">
        <v>396.76825625523827</v>
      </c>
      <c r="B210" s="2">
        <v>618.10051289158127</v>
      </c>
      <c r="C210" s="2">
        <v>1.0686594867619599</v>
      </c>
      <c r="D210" s="2">
        <v>3.7858656414609357</v>
      </c>
      <c r="E210" s="38">
        <v>237.15145631760089</v>
      </c>
      <c r="F210" s="38">
        <v>649.00553853616032</v>
      </c>
      <c r="G210" s="2">
        <v>96.004287521782004</v>
      </c>
      <c r="H210" s="2">
        <v>4349.6768682758157</v>
      </c>
      <c r="I210" s="2">
        <v>0.11368717944276169</v>
      </c>
      <c r="J210" s="2">
        <v>19.315641027861915</v>
      </c>
      <c r="K210" s="2">
        <v>6.4622819413692403</v>
      </c>
    </row>
    <row r="211" spans="1:11" x14ac:dyDescent="0.3">
      <c r="A211" s="2">
        <v>387.54414093320673</v>
      </c>
      <c r="B211" s="2">
        <v>622.32933366959003</v>
      </c>
      <c r="C211" s="2">
        <v>1.0438151646911584</v>
      </c>
      <c r="D211" s="2">
        <v>3.8117671687262393</v>
      </c>
      <c r="E211" s="38">
        <v>231.63813122827199</v>
      </c>
      <c r="F211" s="38">
        <v>653.44580035306956</v>
      </c>
      <c r="G211" s="2">
        <v>93.772368497139254</v>
      </c>
      <c r="H211" s="2">
        <v>4379.4357886043863</v>
      </c>
      <c r="I211" s="2">
        <v>0.11104416645650622</v>
      </c>
      <c r="J211" s="2">
        <v>19.447791677174688</v>
      </c>
      <c r="K211" s="2">
        <v>6.64710081721877</v>
      </c>
    </row>
    <row r="212" spans="1:11" x14ac:dyDescent="0.3">
      <c r="A212" s="2">
        <v>371.19842411689177</v>
      </c>
      <c r="B212" s="2">
        <v>629.82307203810115</v>
      </c>
      <c r="C212" s="2">
        <v>0.99978945177615552</v>
      </c>
      <c r="D212" s="2">
        <v>3.8576663162333702</v>
      </c>
      <c r="E212" s="38">
        <v>221.86816983032557</v>
      </c>
      <c r="F212" s="38">
        <v>661.31422564000627</v>
      </c>
      <c r="G212" s="2">
        <v>89.817266564857562</v>
      </c>
      <c r="H212" s="2">
        <v>4432.1704810348083</v>
      </c>
      <c r="I212" s="2">
        <v>0.10636057997618675</v>
      </c>
      <c r="J212" s="2">
        <v>19.681971001190661</v>
      </c>
      <c r="K212" s="2">
        <v>6.8319087297941303</v>
      </c>
    </row>
    <row r="213" spans="1:11" x14ac:dyDescent="0.3">
      <c r="A213" s="2">
        <v>354.58921588533548</v>
      </c>
      <c r="B213" s="2">
        <v>637.43760876317003</v>
      </c>
      <c r="C213" s="2">
        <v>0.95505404851637632</v>
      </c>
      <c r="D213" s="2">
        <v>3.9043053536744163</v>
      </c>
      <c r="E213" s="38">
        <v>211.94071757501712</v>
      </c>
      <c r="F213" s="38">
        <v>669.30948920132846</v>
      </c>
      <c r="G213" s="2">
        <v>85.798408762015299</v>
      </c>
      <c r="H213" s="2">
        <v>4485.7552517393724</v>
      </c>
      <c r="I213" s="2">
        <v>0.10160149452301875</v>
      </c>
      <c r="J213" s="2">
        <v>19.919925273849064</v>
      </c>
      <c r="K213" s="2">
        <v>7.0167166423695004</v>
      </c>
    </row>
    <row r="214" spans="1:11" x14ac:dyDescent="0.3">
      <c r="A214" s="2">
        <v>344.97789130062915</v>
      </c>
      <c r="B214" s="2">
        <v>641.84394668165999</v>
      </c>
      <c r="C214" s="2">
        <v>0.92916681324524764</v>
      </c>
      <c r="D214" s="2">
        <v>3.9312941734251678</v>
      </c>
      <c r="E214" s="38">
        <v>206.19595451378581</v>
      </c>
      <c r="F214" s="38">
        <v>673.93614401574303</v>
      </c>
      <c r="G214" s="2">
        <v>83.472798397909642</v>
      </c>
      <c r="H214" s="2">
        <v>4516.763389927447</v>
      </c>
      <c r="I214" s="2">
        <v>9.8847533323962511E-2</v>
      </c>
      <c r="J214" s="2">
        <v>20.057623333801875</v>
      </c>
      <c r="K214" s="2">
        <v>7.2015355182190302</v>
      </c>
    </row>
    <row r="215" spans="1:11" x14ac:dyDescent="0.3">
      <c r="A215" s="2">
        <v>340.13899669333313</v>
      </c>
      <c r="B215" s="2">
        <v>644.06235108615101</v>
      </c>
      <c r="C215" s="2">
        <v>0.91613368736886291</v>
      </c>
      <c r="D215" s="2">
        <v>3.9448819004026752</v>
      </c>
      <c r="E215" s="38">
        <v>203.30370977143065</v>
      </c>
      <c r="F215" s="38">
        <v>676.26546864045849</v>
      </c>
      <c r="G215" s="2">
        <v>82.301952137296482</v>
      </c>
      <c r="H215" s="2">
        <v>4532.3746734022898</v>
      </c>
      <c r="I215" s="2">
        <v>9.7461030571155627E-2</v>
      </c>
      <c r="J215" s="2">
        <v>20.126948471442219</v>
      </c>
      <c r="K215" s="2">
        <v>7.3863617029179904</v>
      </c>
    </row>
    <row r="216" spans="1:11" x14ac:dyDescent="0.3">
      <c r="A216" s="2">
        <v>319.32306433576133</v>
      </c>
      <c r="B216" s="2">
        <v>653.60547193775983</v>
      </c>
      <c r="C216" s="2">
        <v>0.86006785236566097</v>
      </c>
      <c r="D216" s="2">
        <v>4.0033335156187793</v>
      </c>
      <c r="E216" s="38">
        <v>190.86186596114561</v>
      </c>
      <c r="F216" s="38">
        <v>686.28574553464784</v>
      </c>
      <c r="G216" s="2">
        <v>77.265211612861194</v>
      </c>
      <c r="H216" s="2">
        <v>4599.5312137280935</v>
      </c>
      <c r="I216" s="2">
        <v>9.1496580038900099E-2</v>
      </c>
      <c r="J216" s="2">
        <v>20.425170998054995</v>
      </c>
      <c r="K216" s="2">
        <v>7.5711641338562803</v>
      </c>
    </row>
    <row r="217" spans="1:11" x14ac:dyDescent="0.3">
      <c r="A217" s="2">
        <v>318.08582664457606</v>
      </c>
      <c r="B217" s="2">
        <v>654.17268692512266</v>
      </c>
      <c r="C217" s="2">
        <v>0.8567354643149041</v>
      </c>
      <c r="D217" s="2">
        <v>4.0068077074163773</v>
      </c>
      <c r="E217" s="38">
        <v>190.12235942137127</v>
      </c>
      <c r="F217" s="38">
        <v>686.88132127137885</v>
      </c>
      <c r="G217" s="2">
        <v>76.965842595393909</v>
      </c>
      <c r="H217" s="2">
        <v>4603.5228006276575</v>
      </c>
      <c r="I217" s="2">
        <v>9.1142070671798303E-2</v>
      </c>
      <c r="J217" s="2">
        <v>20.442896466410083</v>
      </c>
      <c r="K217" s="2">
        <v>7.7559958001923297</v>
      </c>
    </row>
    <row r="218" spans="1:11" x14ac:dyDescent="0.3">
      <c r="A218" s="2">
        <v>301.87066471642515</v>
      </c>
      <c r="B218" s="2">
        <v>661.60657204977645</v>
      </c>
      <c r="C218" s="2">
        <v>0.81306138920756343</v>
      </c>
      <c r="D218" s="2">
        <v>4.0523402538048812</v>
      </c>
      <c r="E218" s="38">
        <v>180.43043169010397</v>
      </c>
      <c r="F218" s="38">
        <v>694.68690065226531</v>
      </c>
      <c r="G218" s="2">
        <v>73.042330460993156</v>
      </c>
      <c r="H218" s="2">
        <v>4655.8362957530007</v>
      </c>
      <c r="I218" s="2">
        <v>8.6495892468889723E-2</v>
      </c>
      <c r="J218" s="2">
        <v>20.675205376555514</v>
      </c>
      <c r="K218" s="2">
        <v>7.9408055399800501</v>
      </c>
    </row>
    <row r="219" spans="1:11" x14ac:dyDescent="0.3">
      <c r="A219" s="2">
        <v>290.5005935832678</v>
      </c>
      <c r="B219" s="2">
        <v>666.81921211082283</v>
      </c>
      <c r="C219" s="2">
        <v>0.78243712884891625</v>
      </c>
      <c r="D219" s="2">
        <v>4.0842676741787898</v>
      </c>
      <c r="E219" s="38">
        <v>173.63445221051481</v>
      </c>
      <c r="F219" s="38">
        <v>700.16017271636395</v>
      </c>
      <c r="G219" s="2">
        <v>70.291163851765873</v>
      </c>
      <c r="H219" s="2">
        <v>4692.5185172093643</v>
      </c>
      <c r="I219" s="2">
        <v>8.3237992430735763E-2</v>
      </c>
      <c r="J219" s="2">
        <v>20.838100378463214</v>
      </c>
      <c r="K219" s="2">
        <v>8.1256225886172206</v>
      </c>
    </row>
    <row r="220" spans="1:11" x14ac:dyDescent="0.3">
      <c r="A220" s="2">
        <v>290.5005935832678</v>
      </c>
      <c r="B220" s="2">
        <v>666.81921211082283</v>
      </c>
      <c r="C220" s="2">
        <v>0.78243712884891625</v>
      </c>
      <c r="D220" s="2">
        <v>4.0842676741787898</v>
      </c>
      <c r="E220" s="38">
        <v>173.63445221051481</v>
      </c>
      <c r="F220" s="38">
        <v>700.16017271636395</v>
      </c>
      <c r="G220" s="2">
        <v>70.291163851765873</v>
      </c>
      <c r="H220" s="2">
        <v>4692.5185172093643</v>
      </c>
      <c r="I220" s="2">
        <v>8.3237992430735763E-2</v>
      </c>
      <c r="J220" s="2">
        <v>20.838100378463214</v>
      </c>
      <c r="K220" s="2">
        <v>8.3104560821656399</v>
      </c>
    </row>
    <row r="221" spans="1:11" x14ac:dyDescent="0.3">
      <c r="A221" s="2">
        <v>285.40888146709813</v>
      </c>
      <c r="B221" s="2">
        <v>669.15352139044217</v>
      </c>
      <c r="C221" s="2">
        <v>0.76872306183115247</v>
      </c>
      <c r="D221" s="2">
        <v>4.0985653185164583</v>
      </c>
      <c r="E221" s="38">
        <v>170.59109648721108</v>
      </c>
      <c r="F221" s="38">
        <v>702.61119745996427</v>
      </c>
      <c r="G221" s="2">
        <v>69.059144439244008</v>
      </c>
      <c r="H221" s="2">
        <v>4708.9454427096562</v>
      </c>
      <c r="I221" s="2">
        <v>8.1779049130973669E-2</v>
      </c>
      <c r="J221" s="2">
        <v>20.911047543451318</v>
      </c>
      <c r="K221" s="2">
        <v>8.49528226686461</v>
      </c>
    </row>
    <row r="222" spans="1:11" x14ac:dyDescent="0.3">
      <c r="A222" s="2">
        <v>267.39959903788053</v>
      </c>
      <c r="B222" s="2">
        <v>677.40992594251895</v>
      </c>
      <c r="C222" s="2">
        <v>0.7202166850877012</v>
      </c>
      <c r="D222" s="2">
        <v>4.1491357963979292</v>
      </c>
      <c r="E222" s="38">
        <v>159.82680905244092</v>
      </c>
      <c r="F222" s="38">
        <v>711.28042223964485</v>
      </c>
      <c r="G222" s="2">
        <v>64.701516778417883</v>
      </c>
      <c r="H222" s="2">
        <v>4767.0471448540047</v>
      </c>
      <c r="I222" s="2">
        <v>7.6618796285925661E-2</v>
      </c>
      <c r="J222" s="2">
        <v>21.169060185703717</v>
      </c>
      <c r="K222" s="2">
        <v>8.6800901794399703</v>
      </c>
    </row>
    <row r="223" spans="1:11" x14ac:dyDescent="0.3">
      <c r="A223" s="2">
        <v>262.19971358270396</v>
      </c>
      <c r="B223" s="2">
        <v>679.79382758386066</v>
      </c>
      <c r="C223" s="2">
        <v>0.70621126294481873</v>
      </c>
      <c r="D223" s="2">
        <v>4.1637371939511469</v>
      </c>
      <c r="E223" s="38">
        <v>156.71879728754169</v>
      </c>
      <c r="F223" s="38">
        <v>713.78351896305367</v>
      </c>
      <c r="G223" s="2">
        <v>63.443323134020169</v>
      </c>
      <c r="H223" s="2">
        <v>4783.8230601126406</v>
      </c>
      <c r="I223" s="2">
        <v>7.5128857760087098E-2</v>
      </c>
      <c r="J223" s="2">
        <v>21.243557111995646</v>
      </c>
      <c r="K223" s="2">
        <v>8.8649163641389404</v>
      </c>
    </row>
    <row r="224" spans="1:11" x14ac:dyDescent="0.3">
      <c r="A224" s="2">
        <v>262.19971358270396</v>
      </c>
      <c r="B224" s="2">
        <v>679.79382758386066</v>
      </c>
      <c r="C224" s="2">
        <v>0.70621126294481873</v>
      </c>
      <c r="D224" s="2">
        <v>4.1637371939511469</v>
      </c>
      <c r="E224" s="38">
        <v>156.71879728754169</v>
      </c>
      <c r="F224" s="38">
        <v>713.78351896305367</v>
      </c>
      <c r="G224" s="2">
        <v>63.443323134020169</v>
      </c>
      <c r="H224" s="2">
        <v>4783.8230601126406</v>
      </c>
      <c r="I224" s="2">
        <v>7.5128857760087098E-2</v>
      </c>
      <c r="J224" s="2">
        <v>21.243557111995646</v>
      </c>
      <c r="K224" s="2">
        <v>9.0497498576873507</v>
      </c>
    </row>
    <row r="225" spans="1:11" x14ac:dyDescent="0.3">
      <c r="A225" s="2">
        <v>256.97540063228598</v>
      </c>
      <c r="B225" s="2">
        <v>682.18892807688894</v>
      </c>
      <c r="C225" s="2">
        <v>0.6921400475482774</v>
      </c>
      <c r="D225" s="2">
        <v>4.1784071844709452</v>
      </c>
      <c r="E225" s="38">
        <v>153.59618501975604</v>
      </c>
      <c r="F225" s="38">
        <v>716.2983744807334</v>
      </c>
      <c r="G225" s="2">
        <v>62.179218874950976</v>
      </c>
      <c r="H225" s="2">
        <v>4800.6777835668963</v>
      </c>
      <c r="I225" s="2">
        <v>7.3631919951944402E-2</v>
      </c>
      <c r="J225" s="2">
        <v>21.318404002402779</v>
      </c>
      <c r="K225" s="2">
        <v>9.2345760423863208</v>
      </c>
    </row>
    <row r="226" spans="1:11" x14ac:dyDescent="0.3">
      <c r="A226" s="2">
        <v>241.15445563058944</v>
      </c>
      <c r="B226" s="2">
        <v>689.44208337852638</v>
      </c>
      <c r="C226" s="2">
        <v>0.64952776015115787</v>
      </c>
      <c r="D226" s="2">
        <v>4.2228327606934739</v>
      </c>
      <c r="E226" s="38">
        <v>144.13988379524631</v>
      </c>
      <c r="F226" s="38">
        <v>723.91418754745268</v>
      </c>
      <c r="G226" s="2">
        <v>58.351093693908048</v>
      </c>
      <c r="H226" s="2">
        <v>4851.7194526474686</v>
      </c>
      <c r="I226" s="2">
        <v>6.9098697888421046E-2</v>
      </c>
      <c r="J226" s="2">
        <v>21.545065105578949</v>
      </c>
      <c r="K226" s="2">
        <v>9.4193876093863995</v>
      </c>
    </row>
    <row r="227" spans="1:11" x14ac:dyDescent="0.3">
      <c r="A227" s="2">
        <v>233.15982766584318</v>
      </c>
      <c r="B227" s="2">
        <v>693.10724233084557</v>
      </c>
      <c r="C227" s="2">
        <v>0.62799495130628258</v>
      </c>
      <c r="D227" s="2">
        <v>4.245281859276429</v>
      </c>
      <c r="E227" s="38">
        <v>139.36143281116014</v>
      </c>
      <c r="F227" s="38">
        <v>727.76260444738784</v>
      </c>
      <c r="G227" s="2">
        <v>56.416668372182109</v>
      </c>
      <c r="H227" s="2">
        <v>4877.5117902704815</v>
      </c>
      <c r="I227" s="2">
        <v>6.6807973543221544E-2</v>
      </c>
      <c r="J227" s="2">
        <v>21.659601322838924</v>
      </c>
      <c r="K227" s="2">
        <v>9.6042101396606494</v>
      </c>
    </row>
    <row r="228" spans="1:11" x14ac:dyDescent="0.3">
      <c r="A228" s="2">
        <v>233.15982766584318</v>
      </c>
      <c r="B228" s="2">
        <v>693.10724233084557</v>
      </c>
      <c r="C228" s="2">
        <v>0.62799495130628258</v>
      </c>
      <c r="D228" s="2">
        <v>4.245281859276429</v>
      </c>
      <c r="E228" s="38">
        <v>139.36143281116014</v>
      </c>
      <c r="F228" s="38">
        <v>727.76260444738784</v>
      </c>
      <c r="G228" s="2">
        <v>56.416668372182109</v>
      </c>
      <c r="H228" s="2">
        <v>4877.5117902704815</v>
      </c>
      <c r="I228" s="2">
        <v>6.6807973543221544E-2</v>
      </c>
      <c r="J228" s="2">
        <v>21.659601322838924</v>
      </c>
      <c r="K228" s="2">
        <v>9.7890436332090598</v>
      </c>
    </row>
    <row r="229" spans="1:11" x14ac:dyDescent="0.3">
      <c r="A229" s="2">
        <v>233.15982766584318</v>
      </c>
      <c r="B229" s="2">
        <v>693.10724233084557</v>
      </c>
      <c r="C229" s="2">
        <v>0.62799495130628258</v>
      </c>
      <c r="D229" s="2">
        <v>4.245281859276429</v>
      </c>
      <c r="E229" s="38">
        <v>139.36143281116014</v>
      </c>
      <c r="F229" s="38">
        <v>727.76260444738784</v>
      </c>
      <c r="G229" s="2">
        <v>56.416668372182109</v>
      </c>
      <c r="H229" s="2">
        <v>4877.5117902704815</v>
      </c>
      <c r="I229" s="2">
        <v>6.6807973543221544E-2</v>
      </c>
      <c r="J229" s="2">
        <v>21.659601322838924</v>
      </c>
      <c r="K229" s="2">
        <v>9.9570740818894397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topLeftCell="D1" workbookViewId="0">
      <selection activeCell="P12" sqref="P12"/>
    </sheetView>
  </sheetViews>
  <sheetFormatPr defaultRowHeight="14.4" x14ac:dyDescent="0.3"/>
  <cols>
    <col min="1" max="7" width="8.88671875" style="2"/>
    <col min="8" max="8" width="5.21875" style="2" customWidth="1"/>
    <col min="9" max="9" width="12.33203125" style="2" customWidth="1"/>
    <col min="10" max="10" width="12.6640625" style="2" customWidth="1"/>
    <col min="11" max="11" width="13" style="2" customWidth="1"/>
    <col min="12" max="12" width="23.109375" style="2" customWidth="1"/>
    <col min="13" max="14" width="8.88671875" style="2"/>
    <col min="18" max="18" width="8.88671875" style="23"/>
    <col min="19" max="19" width="8.88671875" style="36"/>
    <col min="20" max="20" width="8.88671875" style="23"/>
    <col min="21" max="16384" width="8.88671875" style="2"/>
  </cols>
  <sheetData>
    <row r="1" spans="1:21" ht="78.599999999999994" thickBot="1" x14ac:dyDescent="0.35">
      <c r="A1" s="9" t="s">
        <v>20</v>
      </c>
      <c r="B1" s="9" t="s">
        <v>21</v>
      </c>
      <c r="C1" s="9" t="s">
        <v>22</v>
      </c>
      <c r="D1" s="9" t="s">
        <v>23</v>
      </c>
      <c r="E1" s="9"/>
      <c r="F1" s="10"/>
      <c r="G1" s="10"/>
      <c r="H1" s="10"/>
      <c r="I1" s="9" t="s">
        <v>20</v>
      </c>
      <c r="J1" s="9" t="s">
        <v>24</v>
      </c>
      <c r="K1" s="9" t="s">
        <v>25</v>
      </c>
      <c r="L1" s="9" t="s">
        <v>27</v>
      </c>
      <c r="M1" s="9" t="s">
        <v>31</v>
      </c>
      <c r="N1" s="9" t="s">
        <v>29</v>
      </c>
      <c r="R1" s="17" t="s">
        <v>26</v>
      </c>
      <c r="S1" s="32" t="s">
        <v>28</v>
      </c>
      <c r="T1" s="17" t="s">
        <v>30</v>
      </c>
    </row>
    <row r="2" spans="1:21" ht="40.200000000000003" thickBot="1" x14ac:dyDescent="0.35">
      <c r="A2" s="11" t="s">
        <v>32</v>
      </c>
      <c r="B2" s="12">
        <v>1.61</v>
      </c>
      <c r="C2" s="12">
        <v>4.9000000000000004</v>
      </c>
      <c r="D2" s="12">
        <v>3.9</v>
      </c>
      <c r="E2" s="12"/>
      <c r="I2" s="12" t="s">
        <v>33</v>
      </c>
      <c r="J2" s="12">
        <v>1100</v>
      </c>
      <c r="K2" s="12">
        <v>1.8</v>
      </c>
      <c r="L2" s="12">
        <v>760</v>
      </c>
      <c r="M2" s="16">
        <v>48</v>
      </c>
      <c r="N2" s="12">
        <v>17</v>
      </c>
      <c r="R2" s="18">
        <v>7.5</v>
      </c>
      <c r="S2" s="33">
        <v>33</v>
      </c>
      <c r="T2" s="18">
        <v>0.2</v>
      </c>
    </row>
    <row r="3" spans="1:21" ht="27" thickBot="1" x14ac:dyDescent="0.35">
      <c r="A3" s="11" t="s">
        <v>34</v>
      </c>
      <c r="B3" s="12">
        <v>1.07</v>
      </c>
      <c r="C3" s="12">
        <v>17.2</v>
      </c>
      <c r="D3" s="12">
        <v>3.6</v>
      </c>
      <c r="E3" s="12"/>
      <c r="I3" s="11" t="s">
        <v>35</v>
      </c>
      <c r="J3" s="12">
        <v>1140</v>
      </c>
      <c r="K3" s="12">
        <v>6.6</v>
      </c>
      <c r="L3" s="12">
        <v>750</v>
      </c>
      <c r="M3" s="12">
        <v>51</v>
      </c>
      <c r="N3" s="12">
        <v>32</v>
      </c>
      <c r="R3" s="18">
        <v>3.9</v>
      </c>
      <c r="S3" s="33">
        <v>116</v>
      </c>
      <c r="T3" s="18">
        <v>0.34</v>
      </c>
    </row>
    <row r="4" spans="1:21" ht="27" thickBot="1" x14ac:dyDescent="0.35">
      <c r="A4" s="12" t="s">
        <v>36</v>
      </c>
      <c r="B4" s="12">
        <v>1.25</v>
      </c>
      <c r="C4" s="12">
        <v>3.3</v>
      </c>
      <c r="D4" s="12">
        <v>10</v>
      </c>
      <c r="E4" s="12"/>
      <c r="I4" s="20" t="s">
        <v>37</v>
      </c>
      <c r="J4" s="21">
        <v>800</v>
      </c>
      <c r="K4" s="21">
        <v>4.9000000000000004</v>
      </c>
      <c r="L4" s="21">
        <v>840</v>
      </c>
      <c r="M4" s="21">
        <v>25</v>
      </c>
      <c r="N4" s="21">
        <v>28</v>
      </c>
      <c r="R4" s="22">
        <v>4.5</v>
      </c>
      <c r="S4" s="34">
        <v>123</v>
      </c>
      <c r="T4" s="22">
        <v>0.61</v>
      </c>
    </row>
    <row r="5" spans="1:21" ht="40.200000000000003" thickBot="1" x14ac:dyDescent="0.35">
      <c r="A5" s="12" t="s">
        <v>38</v>
      </c>
      <c r="B5" s="12">
        <v>0.56000000000000005</v>
      </c>
      <c r="C5" s="12">
        <v>0.18</v>
      </c>
      <c r="D5" s="12">
        <v>13</v>
      </c>
      <c r="E5" s="12"/>
      <c r="I5" s="12" t="s">
        <v>39</v>
      </c>
      <c r="J5" s="12">
        <v>560</v>
      </c>
      <c r="K5" s="12">
        <v>1.7</v>
      </c>
      <c r="L5" s="12">
        <v>650</v>
      </c>
      <c r="M5" s="12">
        <v>12</v>
      </c>
      <c r="N5" s="12">
        <v>16</v>
      </c>
      <c r="R5" s="18">
        <v>7.7</v>
      </c>
      <c r="S5" s="33">
        <v>69</v>
      </c>
      <c r="T5" s="18">
        <v>0.71</v>
      </c>
      <c r="U5" s="29"/>
    </row>
    <row r="6" spans="1:21" ht="40.200000000000003" thickBot="1" x14ac:dyDescent="0.35">
      <c r="A6" s="12" t="s">
        <v>40</v>
      </c>
      <c r="B6" s="12">
        <v>0.48</v>
      </c>
      <c r="C6" s="12">
        <v>0.35</v>
      </c>
      <c r="D6" s="12">
        <v>14</v>
      </c>
      <c r="E6" s="12"/>
      <c r="I6" s="11" t="s">
        <v>41</v>
      </c>
      <c r="J6" s="13">
        <v>1270</v>
      </c>
      <c r="K6" s="13">
        <v>4.5999999999999996</v>
      </c>
      <c r="L6" s="13">
        <v>585</v>
      </c>
      <c r="M6" s="13">
        <v>64</v>
      </c>
      <c r="N6" s="13">
        <v>27</v>
      </c>
      <c r="R6" s="19">
        <v>4.5999999999999996</v>
      </c>
      <c r="S6" s="35">
        <v>73</v>
      </c>
      <c r="T6" s="19">
        <v>0.23</v>
      </c>
    </row>
    <row r="7" spans="1:21" ht="40.200000000000003" thickBot="1" x14ac:dyDescent="0.35">
      <c r="A7" s="12" t="s">
        <v>42</v>
      </c>
      <c r="B7" s="12">
        <v>0.48</v>
      </c>
      <c r="C7" s="12">
        <v>0.33</v>
      </c>
      <c r="D7" s="12">
        <v>14</v>
      </c>
      <c r="E7" s="12"/>
      <c r="I7" s="11" t="s">
        <v>43</v>
      </c>
      <c r="J7" s="12">
        <v>910</v>
      </c>
      <c r="K7" s="14" t="s">
        <v>44</v>
      </c>
      <c r="L7" s="12">
        <v>1000</v>
      </c>
      <c r="M7" s="12">
        <v>33</v>
      </c>
      <c r="N7" s="12">
        <v>57</v>
      </c>
      <c r="R7" s="18" t="s">
        <v>45</v>
      </c>
      <c r="S7" s="33" t="s">
        <v>46</v>
      </c>
      <c r="T7" s="18" t="s">
        <v>47</v>
      </c>
    </row>
    <row r="8" spans="1:21" ht="15" thickBot="1" x14ac:dyDescent="0.35">
      <c r="A8" s="11" t="s">
        <v>35</v>
      </c>
      <c r="B8" s="12">
        <v>1.43</v>
      </c>
      <c r="C8" s="12">
        <v>6.6</v>
      </c>
      <c r="D8" s="12">
        <v>3.7</v>
      </c>
      <c r="E8" s="12"/>
    </row>
    <row r="9" spans="1:21" ht="15" thickBot="1" x14ac:dyDescent="0.35">
      <c r="A9" s="11" t="s">
        <v>37</v>
      </c>
      <c r="B9" s="12">
        <v>1</v>
      </c>
      <c r="C9" s="12">
        <v>4.9000000000000004</v>
      </c>
      <c r="D9" s="12">
        <v>5</v>
      </c>
      <c r="E9" s="12"/>
      <c r="K9" s="2" t="s">
        <v>48</v>
      </c>
      <c r="L9" s="2" t="s">
        <v>49</v>
      </c>
      <c r="S9" s="36" t="s">
        <v>50</v>
      </c>
      <c r="T9" s="23" t="s">
        <v>51</v>
      </c>
    </row>
    <row r="10" spans="1:21" ht="15" thickBot="1" x14ac:dyDescent="0.35">
      <c r="A10" s="12"/>
      <c r="B10" s="12"/>
      <c r="C10" s="15"/>
      <c r="D10" s="15"/>
      <c r="E10" s="15"/>
    </row>
    <row r="11" spans="1:21" ht="15" thickBot="1" x14ac:dyDescent="0.35">
      <c r="A11" s="12" t="s">
        <v>52</v>
      </c>
      <c r="B11" s="12">
        <v>2.15</v>
      </c>
      <c r="I11" s="24" t="s">
        <v>52</v>
      </c>
      <c r="J11" s="27">
        <v>1745</v>
      </c>
      <c r="K11" s="25">
        <v>4.7</v>
      </c>
      <c r="L11" s="25">
        <v>1043</v>
      </c>
      <c r="M11" s="25">
        <v>0.5</v>
      </c>
      <c r="N11" s="25">
        <v>2.1</v>
      </c>
      <c r="R11" s="26"/>
      <c r="S11" s="37"/>
      <c r="T11" s="26"/>
    </row>
    <row r="12" spans="1:21" ht="15" thickBot="1" x14ac:dyDescent="0.35">
      <c r="A12" s="12" t="s">
        <v>53</v>
      </c>
      <c r="B12" s="12">
        <v>1.81</v>
      </c>
    </row>
    <row r="13" spans="1:21" ht="27" thickBot="1" x14ac:dyDescent="0.35">
      <c r="A13" s="12" t="s">
        <v>54</v>
      </c>
      <c r="B13" s="12">
        <v>2.4500000000000002</v>
      </c>
      <c r="I13" s="2" t="s">
        <v>72</v>
      </c>
      <c r="J13" s="2">
        <v>485</v>
      </c>
      <c r="N13" s="2">
        <v>0.39</v>
      </c>
    </row>
    <row r="14" spans="1:21" ht="40.200000000000003" thickBot="1" x14ac:dyDescent="0.35">
      <c r="A14" s="12" t="s">
        <v>55</v>
      </c>
      <c r="B14" s="12">
        <v>1</v>
      </c>
      <c r="I14" s="2" t="s">
        <v>53</v>
      </c>
      <c r="J14" s="2">
        <v>1440</v>
      </c>
      <c r="N14" s="2">
        <v>7.84</v>
      </c>
    </row>
    <row r="15" spans="1:21" ht="15" thickBot="1" x14ac:dyDescent="0.35">
      <c r="A15" s="12" t="s">
        <v>56</v>
      </c>
      <c r="B15" s="12">
        <v>0.63</v>
      </c>
      <c r="I15" s="2" t="s">
        <v>73</v>
      </c>
      <c r="J15" s="2">
        <v>1950</v>
      </c>
    </row>
    <row r="16" spans="1:21" ht="15" thickBot="1" x14ac:dyDescent="0.35">
      <c r="A16" s="12" t="s">
        <v>57</v>
      </c>
      <c r="B16" s="12">
        <v>0.5</v>
      </c>
      <c r="I16" s="2" t="s">
        <v>74</v>
      </c>
      <c r="J16" s="2">
        <v>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SmCo5_Fe</vt:lpstr>
      <vt:lpstr>CoPt_Fe</vt:lpstr>
      <vt:lpstr>FePt_Fe3O4</vt:lpstr>
      <vt:lpstr>CoFe2O4_MnFe2O4</vt:lpstr>
      <vt:lpstr>Data_CoPt_Fe</vt:lpstr>
      <vt:lpstr>Features_CoPt</vt:lpstr>
      <vt:lpstr>Properties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Usham_Adhitya_Luwang</dc:creator>
  <cp:lastModifiedBy>USHAM ADHITYA</cp:lastModifiedBy>
  <dcterms:created xsi:type="dcterms:W3CDTF">2024-05-22T08:22:22Z</dcterms:created>
  <dcterms:modified xsi:type="dcterms:W3CDTF">2024-06-17T05:34:47Z</dcterms:modified>
</cp:coreProperties>
</file>