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2435" windowHeight="74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J14" i="1"/>
  <c r="C5"/>
  <c r="D5"/>
  <c r="D3"/>
  <c r="H3" s="1"/>
  <c r="D4" l="1"/>
  <c r="F4" s="1"/>
  <c r="H4"/>
  <c r="F3"/>
  <c r="F5"/>
  <c r="J4" l="1"/>
  <c r="D2"/>
  <c r="F2" s="1"/>
  <c r="F7" s="1"/>
</calcChain>
</file>

<file path=xl/sharedStrings.xml><?xml version="1.0" encoding="utf-8"?>
<sst xmlns="http://schemas.openxmlformats.org/spreadsheetml/2006/main" count="19" uniqueCount="15">
  <si>
    <t>Газ</t>
  </si>
  <si>
    <t>Пред</t>
  </si>
  <si>
    <t>Текущ</t>
  </si>
  <si>
    <t>Расход</t>
  </si>
  <si>
    <t>Тариф</t>
  </si>
  <si>
    <t>К опл</t>
  </si>
  <si>
    <t>Свет</t>
  </si>
  <si>
    <t>Вода</t>
  </si>
  <si>
    <t>К оплате</t>
  </si>
  <si>
    <t>Расход 150</t>
  </si>
  <si>
    <t>Расход &gt;150</t>
  </si>
  <si>
    <t>Свет к оплате</t>
  </si>
  <si>
    <t>вода сч</t>
  </si>
  <si>
    <t>Итого</t>
  </si>
  <si>
    <t>Квитанция ноябрь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</si>
</sst>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2" borderId="0" xfId="0" applyFont="1" applyFill="1"/>
    <xf numFmtId="3" fontId="0" fillId="2" borderId="0" xfId="0" applyNumberFormat="1" applyFont="1" applyFill="1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A13" sqref="A13"/>
    </sheetView>
  </sheetViews>
  <sheetFormatPr defaultRowHeight="15"/>
  <cols>
    <col min="3" max="3" width="13.42578125" customWidth="1"/>
    <col min="5" max="5" width="13.42578125" customWidth="1"/>
    <col min="6" max="6" width="17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0</v>
      </c>
      <c r="B2">
        <v>37993</v>
      </c>
      <c r="C2">
        <v>38095</v>
      </c>
      <c r="D2" s="1">
        <f>C2-B2</f>
        <v>102</v>
      </c>
      <c r="E2">
        <v>1.788</v>
      </c>
      <c r="F2" s="3">
        <f>D2*E2</f>
        <v>182.376</v>
      </c>
    </row>
    <row r="3" spans="1:10">
      <c r="A3" t="s">
        <v>6</v>
      </c>
      <c r="B3">
        <v>5363</v>
      </c>
      <c r="C3">
        <v>5809</v>
      </c>
      <c r="D3" s="2">
        <f>C3-B3</f>
        <v>446</v>
      </c>
      <c r="E3">
        <v>0.30840000000000001</v>
      </c>
      <c r="F3" s="3">
        <f>E3*H3</f>
        <v>46.26</v>
      </c>
      <c r="G3" s="6" t="s">
        <v>9</v>
      </c>
      <c r="H3" s="6">
        <f>IF(D3&lt;=150,D3,150)</f>
        <v>150</v>
      </c>
    </row>
    <row r="4" spans="1:10">
      <c r="C4" t="s">
        <v>10</v>
      </c>
      <c r="D4" s="2">
        <f>IF(H3=150,D3-150,0)</f>
        <v>296</v>
      </c>
      <c r="E4">
        <v>0.4194</v>
      </c>
      <c r="F4" s="3">
        <f>E4*D4</f>
        <v>124.14239999999999</v>
      </c>
      <c r="G4" s="6" t="s">
        <v>10</v>
      </c>
      <c r="H4" s="7">
        <f>IF(H3=150,D3-150,0)</f>
        <v>296</v>
      </c>
      <c r="I4" t="s">
        <v>11</v>
      </c>
      <c r="J4" s="3">
        <f>F3+F4</f>
        <v>170.4024</v>
      </c>
    </row>
    <row r="5" spans="1:10">
      <c r="A5" t="s">
        <v>7</v>
      </c>
      <c r="B5">
        <v>175</v>
      </c>
      <c r="C5">
        <f>B8-2290</f>
        <v>183</v>
      </c>
      <c r="D5">
        <f>C5-B5</f>
        <v>8</v>
      </c>
      <c r="E5">
        <v>5.1479999999999997</v>
      </c>
      <c r="F5" s="3">
        <f>D5*E5</f>
        <v>41.183999999999997</v>
      </c>
    </row>
    <row r="7" spans="1:10" ht="21">
      <c r="E7" s="5" t="s">
        <v>8</v>
      </c>
      <c r="F7" s="4">
        <f>F2+J4+F5</f>
        <v>393.9624</v>
      </c>
    </row>
    <row r="8" spans="1:10">
      <c r="A8" s="8" t="s">
        <v>12</v>
      </c>
      <c r="B8" s="8">
        <v>2473</v>
      </c>
    </row>
    <row r="11" spans="1:10">
      <c r="I11" s="8" t="s">
        <v>6</v>
      </c>
      <c r="J11" s="9">
        <v>170.4</v>
      </c>
    </row>
    <row r="12" spans="1:10">
      <c r="A12" t="s">
        <v>14</v>
      </c>
      <c r="I12" s="8" t="s">
        <v>0</v>
      </c>
      <c r="J12" s="9">
        <v>182.38</v>
      </c>
    </row>
    <row r="13" spans="1:10">
      <c r="I13" s="8" t="s">
        <v>7</v>
      </c>
      <c r="J13" s="9">
        <v>41.18</v>
      </c>
    </row>
    <row r="14" spans="1:10">
      <c r="I14" t="s">
        <v>13</v>
      </c>
      <c r="J14" s="2">
        <f>J11+J12+J13</f>
        <v>393.96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 </cp:lastModifiedBy>
  <dcterms:created xsi:type="dcterms:W3CDTF">2013-11-17T06:06:07Z</dcterms:created>
  <dcterms:modified xsi:type="dcterms:W3CDTF">2014-12-15T12:21:30Z</dcterms:modified>
</cp:coreProperties>
</file>