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20" windowWidth="12435" windowHeight="748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5" i="1"/>
  <c r="D3"/>
  <c r="D2"/>
  <c r="F2" s="1"/>
  <c r="H3"/>
  <c r="D4" s="1"/>
  <c r="F4" s="1"/>
  <c r="J14"/>
  <c r="F3" l="1"/>
  <c r="J4" s="1"/>
  <c r="H4"/>
  <c r="B5"/>
  <c r="D5"/>
  <c r="F5"/>
  <c r="F7"/>
</calcChain>
</file>

<file path=xl/sharedStrings.xml><?xml version="1.0" encoding="utf-8"?>
<sst xmlns="http://schemas.openxmlformats.org/spreadsheetml/2006/main" count="20" uniqueCount="17">
  <si>
    <t>Газ</t>
  </si>
  <si>
    <t>Пред</t>
  </si>
  <si>
    <t>Текущ</t>
  </si>
  <si>
    <t>Расход</t>
  </si>
  <si>
    <t>Тариф</t>
  </si>
  <si>
    <t>К опл</t>
  </si>
  <si>
    <t>Свет</t>
  </si>
  <si>
    <t>Вода</t>
  </si>
  <si>
    <t>К оплате</t>
  </si>
  <si>
    <t>Расход &gt;150</t>
  </si>
  <si>
    <t>Свет к оплате</t>
  </si>
  <si>
    <t>вода сч</t>
  </si>
  <si>
    <t>Итого</t>
  </si>
  <si>
    <t>вода пред</t>
  </si>
  <si>
    <t>Расход &gt;100</t>
  </si>
  <si>
    <t>Расход 100</t>
  </si>
  <si>
    <t>воду не платил!!!!!!!!!!!!!!!!!!!!!!!!!!!!!!!!!!!!!!!</t>
  </si>
</sst>
</file>

<file path=xl/styles.xml><?xml version="1.0" encoding="utf-8"?>
<styleSheet xmlns="http://schemas.openxmlformats.org/spreadsheetml/2006/main">
  <numFmts count="1">
    <numFmt numFmtId="164" formatCode="#,##0.00\ [$UAH]"/>
  </numFmts>
  <fonts count="4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  <font>
      <i/>
      <u val="double"/>
      <sz val="14"/>
      <color rgb="FF0070C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Protection="1">
      <protection hidden="1"/>
    </xf>
    <xf numFmtId="0" fontId="1" fillId="0" borderId="0" xfId="0" applyFont="1"/>
    <xf numFmtId="164" fontId="1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0" fillId="2" borderId="0" xfId="0" applyFont="1" applyFill="1"/>
    <xf numFmtId="3" fontId="0" fillId="2" borderId="0" xfId="0" applyNumberFormat="1" applyFont="1" applyFill="1"/>
    <xf numFmtId="0" fontId="0" fillId="0" borderId="1" xfId="0" applyBorder="1"/>
    <xf numFmtId="2" fontId="0" fillId="0" borderId="1" xfId="0" applyNumberFormat="1" applyBorder="1"/>
    <xf numFmtId="2" fontId="1" fillId="0" borderId="0" xfId="0" applyNumberFormat="1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"/>
  <sheetViews>
    <sheetView tabSelected="1" workbookViewId="0">
      <selection activeCell="C12" sqref="C12"/>
    </sheetView>
  </sheetViews>
  <sheetFormatPr defaultRowHeight="15"/>
  <cols>
    <col min="1" max="1" width="18" customWidth="1"/>
    <col min="3" max="3" width="13.42578125" customWidth="1"/>
    <col min="5" max="5" width="13.42578125" customWidth="1"/>
    <col min="6" max="6" width="17" customWidth="1"/>
    <col min="7" max="7" width="12.42578125" customWidth="1"/>
    <col min="8" max="8" width="10.85546875" bestFit="1" customWidth="1"/>
    <col min="9" max="9" width="15" customWidth="1"/>
    <col min="10" max="10" width="10.85546875" bestFit="1" customWidth="1"/>
  </cols>
  <sheetData>
    <row r="1" spans="1:10"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>
      <c r="A2" t="s">
        <v>0</v>
      </c>
      <c r="B2">
        <v>39600</v>
      </c>
      <c r="C2">
        <v>39600</v>
      </c>
      <c r="D2" s="1">
        <f>C2-B2</f>
        <v>0</v>
      </c>
      <c r="E2">
        <v>7.19</v>
      </c>
      <c r="F2" s="3">
        <f>D2*E2</f>
        <v>0</v>
      </c>
    </row>
    <row r="3" spans="1:10">
      <c r="A3" t="s">
        <v>6</v>
      </c>
      <c r="B3">
        <v>7346</v>
      </c>
      <c r="C3">
        <v>7425</v>
      </c>
      <c r="D3" s="2">
        <f>C3-B3</f>
        <v>79</v>
      </c>
      <c r="E3">
        <v>0.36599999999999999</v>
      </c>
      <c r="F3" s="3">
        <f>E3*H3</f>
        <v>28.913999999999998</v>
      </c>
      <c r="G3" s="11" t="s">
        <v>15</v>
      </c>
      <c r="H3" s="6">
        <f>IF(D3&lt;=100,D3,100)</f>
        <v>79</v>
      </c>
    </row>
    <row r="4" spans="1:10">
      <c r="C4" t="s">
        <v>14</v>
      </c>
      <c r="D4" s="2">
        <f>IF(H3=100,D3-100,0)</f>
        <v>0</v>
      </c>
      <c r="E4">
        <v>0.63</v>
      </c>
      <c r="F4" s="3">
        <f>E4*D4</f>
        <v>0</v>
      </c>
      <c r="G4" s="6" t="s">
        <v>9</v>
      </c>
      <c r="H4" s="7">
        <f>IF(H3=150,D3-150,0)</f>
        <v>0</v>
      </c>
      <c r="I4" t="s">
        <v>10</v>
      </c>
      <c r="J4" s="3">
        <f>F3+F4</f>
        <v>28.913999999999998</v>
      </c>
    </row>
    <row r="5" spans="1:10">
      <c r="A5" t="s">
        <v>7</v>
      </c>
      <c r="B5">
        <f>B7-2290</f>
        <v>208</v>
      </c>
      <c r="C5">
        <f>B8-2290</f>
        <v>231</v>
      </c>
      <c r="D5">
        <f>C5-B5</f>
        <v>23</v>
      </c>
      <c r="E5">
        <v>6.2039999999999997</v>
      </c>
      <c r="F5" s="3">
        <f>D5*E5</f>
        <v>142.69200000000001</v>
      </c>
    </row>
    <row r="7" spans="1:10" ht="21">
      <c r="A7" t="s">
        <v>13</v>
      </c>
      <c r="B7">
        <v>2498</v>
      </c>
      <c r="E7" s="5" t="s">
        <v>8</v>
      </c>
      <c r="F7" s="4">
        <f>F2+J4+F5</f>
        <v>171.60599999999999</v>
      </c>
    </row>
    <row r="8" spans="1:10">
      <c r="A8" s="8" t="s">
        <v>11</v>
      </c>
      <c r="B8" s="8">
        <v>2521</v>
      </c>
    </row>
    <row r="10" spans="1:10">
      <c r="C10" t="s">
        <v>16</v>
      </c>
    </row>
    <row r="11" spans="1:10">
      <c r="I11" s="8" t="s">
        <v>6</v>
      </c>
      <c r="J11" s="9">
        <v>28.91</v>
      </c>
    </row>
    <row r="12" spans="1:10">
      <c r="I12" s="8" t="s">
        <v>0</v>
      </c>
      <c r="J12" s="9">
        <v>0</v>
      </c>
    </row>
    <row r="13" spans="1:10">
      <c r="I13" s="8" t="s">
        <v>7</v>
      </c>
      <c r="J13" s="9">
        <v>0</v>
      </c>
    </row>
    <row r="14" spans="1:10">
      <c r="G14">
        <v>2521</v>
      </c>
      <c r="I14" t="s">
        <v>12</v>
      </c>
      <c r="J14" s="10">
        <f>J11+J12+J13</f>
        <v>28.91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Костя</dc:creator>
  <cp:lastModifiedBy> </cp:lastModifiedBy>
  <dcterms:created xsi:type="dcterms:W3CDTF">2013-11-17T06:06:07Z</dcterms:created>
  <dcterms:modified xsi:type="dcterms:W3CDTF">2015-07-06T07:25:51Z</dcterms:modified>
</cp:coreProperties>
</file>