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eunis\OneDrive\Documents\"/>
    </mc:Choice>
  </mc:AlternateContent>
  <bookViews>
    <workbookView xWindow="480" yWindow="80" windowWidth="14360" windowHeight="8000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G5" i="1" l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N5" i="1"/>
  <c r="M5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<sst xmlns="http://schemas.openxmlformats.org/spreadsheetml/2006/main" count="52" uniqueCount="29">
  <si>
    <t>Compound</t>
  </si>
  <si>
    <t>Benzocaine</t>
  </si>
  <si>
    <t>Citral</t>
  </si>
  <si>
    <t>Euganol</t>
  </si>
  <si>
    <t>x-Hexylcinnamaldehyde</t>
  </si>
  <si>
    <t>2-Mercaptobenzothiazol</t>
  </si>
  <si>
    <t>Cinnamaldehyde</t>
  </si>
  <si>
    <t>Isoeuganol</t>
  </si>
  <si>
    <t>Phenylacetonealdehyde</t>
  </si>
  <si>
    <t>Cobalt (II) chloride</t>
  </si>
  <si>
    <t>Formaldehyde</t>
  </si>
  <si>
    <t>p-Phenylenediamine</t>
  </si>
  <si>
    <t>1-chloro-2,4-dinitrobezene</t>
  </si>
  <si>
    <t>Oxazolone</t>
  </si>
  <si>
    <r>
      <t>EC</t>
    </r>
    <r>
      <rPr>
        <b/>
        <vertAlign val="subscript"/>
        <sz val="8"/>
        <color theme="1"/>
        <rFont val="Arial"/>
        <family val="2"/>
      </rPr>
      <t>3</t>
    </r>
  </si>
  <si>
    <t>HU</t>
  </si>
  <si>
    <t>BASF</t>
  </si>
  <si>
    <t>Average</t>
  </si>
  <si>
    <t>St.dev.</t>
  </si>
  <si>
    <r>
      <t>EC</t>
    </r>
    <r>
      <rPr>
        <b/>
        <vertAlign val="subscript"/>
        <sz val="8"/>
        <color theme="1"/>
        <rFont val="Arial"/>
        <family val="2"/>
      </rPr>
      <t xml:space="preserve">50 </t>
    </r>
    <r>
      <rPr>
        <b/>
        <sz val="8"/>
        <color theme="1"/>
        <rFont val="Arial"/>
        <family val="2"/>
      </rPr>
      <t>(mg/ml)</t>
    </r>
  </si>
  <si>
    <r>
      <t>Correlation LLNA-EC</t>
    </r>
    <r>
      <rPr>
        <b/>
        <vertAlign val="subscript"/>
        <sz val="11"/>
        <color theme="1"/>
        <rFont val="Calibri"/>
        <family val="2"/>
        <scheme val="minor"/>
      </rPr>
      <t xml:space="preserve">3 </t>
    </r>
    <r>
      <rPr>
        <b/>
        <sz val="11"/>
        <color theme="1"/>
        <rFont val="Calibri"/>
        <family val="2"/>
        <scheme val="minor"/>
      </rPr>
      <t>data</t>
    </r>
  </si>
  <si>
    <r>
      <t>IL-1</t>
    </r>
    <r>
      <rPr>
        <b/>
        <sz val="8"/>
        <color theme="1"/>
        <rFont val="Calibri"/>
        <family val="2"/>
      </rPr>
      <t>α</t>
    </r>
    <r>
      <rPr>
        <b/>
        <vertAlign val="subscript"/>
        <sz val="8"/>
        <color theme="1"/>
        <rFont val="Arial"/>
        <family val="2"/>
      </rPr>
      <t xml:space="preserve">2x </t>
    </r>
    <r>
      <rPr>
        <b/>
        <sz val="8"/>
        <color theme="1"/>
        <rFont val="Arial"/>
        <family val="2"/>
      </rPr>
      <t>(mg/ml)</t>
    </r>
  </si>
  <si>
    <t>not tested</t>
  </si>
  <si>
    <t>not reached</t>
  </si>
  <si>
    <t>only exp 2</t>
  </si>
  <si>
    <t>VUmc</t>
  </si>
  <si>
    <t>only exp 1</t>
  </si>
  <si>
    <t>lowest conc tested</t>
  </si>
  <si>
    <t>DisFeB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</si>
</sst>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vertAlign val="subscript"/>
      <sz val="8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13" xfId="0" applyFont="1" applyBorder="1" applyAlignment="1">
      <alignment vertical="center"/>
    </xf>
    <xf numFmtId="2" fontId="5" fillId="0" borderId="0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4" xfId="0" applyNumberFormat="1" applyFont="1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15" xfId="0" applyNumberFormat="1" applyFont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3" borderId="13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0" fontId="5" fillId="3" borderId="0" xfId="0" applyFont="1" applyFill="1"/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2" fontId="5" fillId="4" borderId="13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2" fontId="5" fillId="4" borderId="0" xfId="0" applyNumberFormat="1" applyFont="1" applyFill="1" applyBorder="1" applyAlignment="1">
      <alignment horizontal="center"/>
    </xf>
    <xf numFmtId="2" fontId="5" fillId="4" borderId="14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10" fillId="4" borderId="0" xfId="0" applyNumberFormat="1" applyFont="1" applyFill="1" applyBorder="1" applyAlignment="1">
      <alignment horizontal="center"/>
    </xf>
    <xf numFmtId="2" fontId="10" fillId="2" borderId="14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130" zoomScaleNormal="130" workbookViewId="0">
      <selection activeCell="H2" sqref="H2"/>
    </sheetView>
  </sheetViews>
  <sheetFormatPr defaultRowHeight="14.5" x14ac:dyDescent="0.35"/>
  <cols>
    <col min="1" max="1" width="19.54296875" bestFit="1" customWidth="1"/>
    <col min="2" max="2" width="6.81640625" customWidth="1"/>
    <col min="3" max="14" width="9.26953125" customWidth="1"/>
  </cols>
  <sheetData>
    <row r="1" spans="1:14" ht="16.5" x14ac:dyDescent="0.45">
      <c r="A1" s="1" t="s">
        <v>20</v>
      </c>
    </row>
    <row r="2" spans="1:14" ht="15" thickBot="1" x14ac:dyDescent="0.4"/>
    <row r="3" spans="1:14" x14ac:dyDescent="0.35">
      <c r="A3" s="43" t="s">
        <v>0</v>
      </c>
      <c r="B3" s="45" t="s">
        <v>14</v>
      </c>
      <c r="C3" s="47" t="s">
        <v>19</v>
      </c>
      <c r="D3" s="47"/>
      <c r="E3" s="47"/>
      <c r="F3" s="47"/>
      <c r="G3" s="47"/>
      <c r="H3" s="47"/>
      <c r="I3" s="48" t="s">
        <v>21</v>
      </c>
      <c r="J3" s="47"/>
      <c r="K3" s="47"/>
      <c r="L3" s="47"/>
      <c r="M3" s="47"/>
      <c r="N3" s="49"/>
    </row>
    <row r="4" spans="1:14" ht="15" thickBot="1" x14ac:dyDescent="0.4">
      <c r="A4" s="44"/>
      <c r="B4" s="46"/>
      <c r="C4" s="6" t="s">
        <v>15</v>
      </c>
      <c r="D4" s="6" t="s">
        <v>28</v>
      </c>
      <c r="E4" s="6" t="s">
        <v>25</v>
      </c>
      <c r="F4" s="6" t="s">
        <v>16</v>
      </c>
      <c r="G4" s="6" t="s">
        <v>17</v>
      </c>
      <c r="H4" s="6" t="s">
        <v>18</v>
      </c>
      <c r="I4" s="9" t="s">
        <v>15</v>
      </c>
      <c r="J4" s="6" t="s">
        <v>28</v>
      </c>
      <c r="K4" s="6" t="s">
        <v>25</v>
      </c>
      <c r="L4" s="6" t="s">
        <v>16</v>
      </c>
      <c r="M4" s="6" t="s">
        <v>17</v>
      </c>
      <c r="N4" s="7" t="s">
        <v>18</v>
      </c>
    </row>
    <row r="5" spans="1:14" x14ac:dyDescent="0.35">
      <c r="A5" s="4" t="s">
        <v>1</v>
      </c>
      <c r="B5" s="17">
        <v>6.57</v>
      </c>
      <c r="C5" s="20">
        <v>21.451848249027233</v>
      </c>
      <c r="D5" s="21">
        <v>37.022292993630572</v>
      </c>
      <c r="E5" s="21">
        <v>17.451475155279503</v>
      </c>
      <c r="F5" s="21">
        <v>17.420000000000002</v>
      </c>
      <c r="G5" s="21">
        <f>AVERAGE(C5:F5)</f>
        <v>23.33640409948433</v>
      </c>
      <c r="H5" s="22">
        <f>STDEV(C5:F5)</f>
        <v>9.3182854596601565</v>
      </c>
      <c r="I5" s="20">
        <v>19.870410839160833</v>
      </c>
      <c r="J5" s="21" t="s">
        <v>23</v>
      </c>
      <c r="K5" s="21">
        <v>7.91706559523272</v>
      </c>
      <c r="L5" s="21">
        <v>18.054951799147343</v>
      </c>
      <c r="M5" s="21">
        <f>AVERAGE(I5:L5)</f>
        <v>15.2808094111803</v>
      </c>
      <c r="N5" s="22">
        <f>STDEV(I5:L5)</f>
        <v>6.4414683979408967</v>
      </c>
    </row>
    <row r="6" spans="1:14" x14ac:dyDescent="0.35">
      <c r="A6" s="4" t="s">
        <v>2</v>
      </c>
      <c r="B6" s="17">
        <v>13</v>
      </c>
      <c r="C6" s="12">
        <v>5.0781348613187181</v>
      </c>
      <c r="D6" s="11">
        <v>4.6343524676233807</v>
      </c>
      <c r="E6" s="11">
        <v>4.4529063025995894</v>
      </c>
      <c r="F6" s="11">
        <v>5.8247280334728027</v>
      </c>
      <c r="G6" s="11">
        <f t="shared" ref="G6:G17" si="0">AVERAGE(C6:F6)</f>
        <v>4.9975304162536229</v>
      </c>
      <c r="H6" s="23">
        <f t="shared" ref="H6:H17" si="1">STDEV(C6:F6)</f>
        <v>0.61081001466414353</v>
      </c>
      <c r="I6" s="12">
        <v>4.1115306451612907</v>
      </c>
      <c r="J6" s="11">
        <v>1.7077607933719012</v>
      </c>
      <c r="K6" s="11">
        <v>3.6620395107888406</v>
      </c>
      <c r="L6" s="26">
        <v>4.1983205875003673</v>
      </c>
      <c r="M6" s="11">
        <f t="shared" ref="M6:M17" si="2">AVERAGE(I6:L6)</f>
        <v>3.4199128842055999</v>
      </c>
      <c r="N6" s="23">
        <f t="shared" ref="N6:N17" si="3">STDEV(I6:L6)</f>
        <v>1.1653817350643492</v>
      </c>
    </row>
    <row r="7" spans="1:14" x14ac:dyDescent="0.35">
      <c r="A7" s="4" t="s">
        <v>3</v>
      </c>
      <c r="B7" s="17">
        <v>13</v>
      </c>
      <c r="C7" s="12">
        <v>16.303003533568901</v>
      </c>
      <c r="D7" s="11">
        <v>16.328161007835305</v>
      </c>
      <c r="E7" s="11">
        <v>8.758893280632412</v>
      </c>
      <c r="F7" s="11">
        <v>9.3091582848067773</v>
      </c>
      <c r="G7" s="11">
        <f t="shared" si="0"/>
        <v>12.674804026710849</v>
      </c>
      <c r="H7" s="23">
        <f t="shared" si="1"/>
        <v>4.2100188884907013</v>
      </c>
      <c r="I7" s="12">
        <v>4.3359634551495017</v>
      </c>
      <c r="J7" s="38">
        <v>17.468267918787522</v>
      </c>
      <c r="K7" s="11">
        <v>4.8638154455932208</v>
      </c>
      <c r="L7" s="11">
        <v>8.2720666644244485</v>
      </c>
      <c r="M7" s="11">
        <f t="shared" si="2"/>
        <v>8.7350283709886725</v>
      </c>
      <c r="N7" s="23">
        <f t="shared" si="3"/>
        <v>6.0778797889971106</v>
      </c>
    </row>
    <row r="8" spans="1:14" x14ac:dyDescent="0.35">
      <c r="A8" s="4" t="s">
        <v>4</v>
      </c>
      <c r="B8" s="17">
        <v>11</v>
      </c>
      <c r="C8" s="12">
        <v>130.25362318840581</v>
      </c>
      <c r="D8" s="11">
        <v>77.217898832684824</v>
      </c>
      <c r="E8" s="11">
        <v>78.603794958935154</v>
      </c>
      <c r="F8" s="11">
        <v>72.779922779922771</v>
      </c>
      <c r="G8" s="11">
        <f t="shared" si="0"/>
        <v>89.713809939987129</v>
      </c>
      <c r="H8" s="23">
        <f t="shared" si="1"/>
        <v>27.140457008233195</v>
      </c>
      <c r="I8" s="12">
        <v>41.442848884786656</v>
      </c>
      <c r="J8" s="38">
        <v>63.702226772658413</v>
      </c>
      <c r="K8" s="32">
        <v>20.354862021979699</v>
      </c>
      <c r="L8" s="11">
        <v>126.3199465021474</v>
      </c>
      <c r="M8" s="11">
        <f t="shared" si="2"/>
        <v>62.954971045393037</v>
      </c>
      <c r="N8" s="23">
        <f t="shared" si="3"/>
        <v>45.801088758589458</v>
      </c>
    </row>
    <row r="9" spans="1:14" x14ac:dyDescent="0.35">
      <c r="A9" s="10" t="s">
        <v>5</v>
      </c>
      <c r="B9" s="18">
        <v>1.7</v>
      </c>
      <c r="C9" s="36">
        <v>10.782553437319468</v>
      </c>
      <c r="D9" s="35">
        <v>15.23</v>
      </c>
      <c r="E9" s="19">
        <v>16.947058823529414</v>
      </c>
      <c r="F9" s="13" t="s">
        <v>22</v>
      </c>
      <c r="G9" s="13">
        <f t="shared" si="0"/>
        <v>14.319870753616295</v>
      </c>
      <c r="H9" s="25">
        <f t="shared" si="1"/>
        <v>3.1814356976049414</v>
      </c>
      <c r="I9" s="28">
        <v>6.25</v>
      </c>
      <c r="J9" s="42">
        <v>11.06</v>
      </c>
      <c r="K9" s="13">
        <v>4.3619416699686155</v>
      </c>
      <c r="L9" s="13" t="s">
        <v>22</v>
      </c>
      <c r="M9" s="13">
        <f t="shared" si="2"/>
        <v>7.2239805566562056</v>
      </c>
      <c r="N9" s="25">
        <f t="shared" si="3"/>
        <v>3.4536176600318598</v>
      </c>
    </row>
    <row r="10" spans="1:14" x14ac:dyDescent="0.35">
      <c r="A10" s="4" t="s">
        <v>6</v>
      </c>
      <c r="B10" s="17">
        <v>1.4</v>
      </c>
      <c r="C10" s="12">
        <v>5.5552935188327126</v>
      </c>
      <c r="D10" s="11">
        <v>2.7190859798605733</v>
      </c>
      <c r="E10" s="11">
        <v>1.797752808988764</v>
      </c>
      <c r="F10" s="11">
        <v>5.3808723640399556</v>
      </c>
      <c r="G10" s="11">
        <f t="shared" si="0"/>
        <v>3.8632511679305015</v>
      </c>
      <c r="H10" s="23">
        <f t="shared" si="1"/>
        <v>1.8922278633495728</v>
      </c>
      <c r="I10" s="12">
        <v>1.580404290429043</v>
      </c>
      <c r="J10" s="38">
        <v>0.80924291913337165</v>
      </c>
      <c r="K10" s="32">
        <v>1.3099445730193868</v>
      </c>
      <c r="L10" s="11">
        <v>3.1712101903478858</v>
      </c>
      <c r="M10" s="11">
        <f t="shared" si="2"/>
        <v>1.7177004932324218</v>
      </c>
      <c r="N10" s="23">
        <f t="shared" si="3"/>
        <v>1.0203105313775187</v>
      </c>
    </row>
    <row r="11" spans="1:14" x14ac:dyDescent="0.35">
      <c r="A11" s="4" t="s">
        <v>7</v>
      </c>
      <c r="B11" s="17">
        <v>1.2</v>
      </c>
      <c r="C11" s="12">
        <v>13.715312131919905</v>
      </c>
      <c r="D11" s="11">
        <v>18.9247311827957</v>
      </c>
      <c r="E11" s="11">
        <v>14.207988980716253</v>
      </c>
      <c r="F11" s="11">
        <v>12.144394443357463</v>
      </c>
      <c r="G11" s="11">
        <f t="shared" si="0"/>
        <v>14.74810668469733</v>
      </c>
      <c r="H11" s="23">
        <f t="shared" si="1"/>
        <v>2.9201541829281936</v>
      </c>
      <c r="I11" s="12">
        <v>7.801663873994638</v>
      </c>
      <c r="J11" s="26">
        <v>18.565206972615883</v>
      </c>
      <c r="K11" s="11">
        <v>8.6395794415740177</v>
      </c>
      <c r="L11" s="38">
        <v>11.182944884585449</v>
      </c>
      <c r="M11" s="11">
        <f t="shared" si="2"/>
        <v>11.547348793192498</v>
      </c>
      <c r="N11" s="23">
        <f t="shared" si="3"/>
        <v>4.8945003746118205</v>
      </c>
    </row>
    <row r="12" spans="1:14" x14ac:dyDescent="0.35">
      <c r="A12" s="4" t="s">
        <v>8</v>
      </c>
      <c r="B12" s="17">
        <v>3</v>
      </c>
      <c r="C12" s="12">
        <v>15.621677495569992</v>
      </c>
      <c r="D12" s="11">
        <v>6.6264974118806999</v>
      </c>
      <c r="E12" s="11">
        <v>6.9518167456556075</v>
      </c>
      <c r="F12" s="11" t="s">
        <v>22</v>
      </c>
      <c r="G12" s="11">
        <f t="shared" si="0"/>
        <v>9.7333305510354347</v>
      </c>
      <c r="H12" s="23">
        <f t="shared" si="1"/>
        <v>5.1020515943725044</v>
      </c>
      <c r="I12" s="12">
        <v>1.9385455646048864</v>
      </c>
      <c r="J12" s="38">
        <v>5.7121640259223749</v>
      </c>
      <c r="K12" s="11">
        <v>3.1360161870503598</v>
      </c>
      <c r="L12" s="11" t="s">
        <v>22</v>
      </c>
      <c r="M12" s="11">
        <f t="shared" si="2"/>
        <v>3.595575259192541</v>
      </c>
      <c r="N12" s="23">
        <f t="shared" si="3"/>
        <v>1.9283269895145314</v>
      </c>
    </row>
    <row r="13" spans="1:14" x14ac:dyDescent="0.35">
      <c r="A13" s="10" t="s">
        <v>9</v>
      </c>
      <c r="B13" s="18">
        <v>0.6</v>
      </c>
      <c r="C13" s="14" t="s">
        <v>22</v>
      </c>
      <c r="D13" s="35">
        <v>8.7100000000000009</v>
      </c>
      <c r="E13" s="13" t="s">
        <v>22</v>
      </c>
      <c r="F13" s="13">
        <v>19.600594724220624</v>
      </c>
      <c r="G13" s="13">
        <f t="shared" si="0"/>
        <v>14.155297362110312</v>
      </c>
      <c r="H13" s="25">
        <f t="shared" si="1"/>
        <v>7.7008133806508416</v>
      </c>
      <c r="I13" s="14" t="s">
        <v>22</v>
      </c>
      <c r="J13" s="35" t="s">
        <v>23</v>
      </c>
      <c r="K13" s="13" t="s">
        <v>22</v>
      </c>
      <c r="L13" s="13" t="s">
        <v>23</v>
      </c>
      <c r="M13" s="13" t="e">
        <f t="shared" si="2"/>
        <v>#DIV/0!</v>
      </c>
      <c r="N13" s="25" t="e">
        <f t="shared" si="3"/>
        <v>#DIV/0!</v>
      </c>
    </row>
    <row r="14" spans="1:14" x14ac:dyDescent="0.35">
      <c r="A14" s="4" t="s">
        <v>10</v>
      </c>
      <c r="B14" s="17">
        <v>0.61</v>
      </c>
      <c r="C14" s="12">
        <v>4.4078947368421062</v>
      </c>
      <c r="D14" s="34">
        <v>12.65</v>
      </c>
      <c r="E14" s="11">
        <v>5.4741220872989826</v>
      </c>
      <c r="F14" s="11">
        <v>5.7707873436350257</v>
      </c>
      <c r="G14" s="11">
        <f t="shared" si="0"/>
        <v>7.0757010419440292</v>
      </c>
      <c r="H14" s="23">
        <f t="shared" si="1"/>
        <v>3.7619965560555659</v>
      </c>
      <c r="I14" s="29">
        <v>0.42</v>
      </c>
      <c r="J14" s="41">
        <v>10.61</v>
      </c>
      <c r="K14" s="11">
        <v>3.1973699014943628</v>
      </c>
      <c r="L14" s="11">
        <v>1.3290744242642019</v>
      </c>
      <c r="M14" s="11">
        <f t="shared" si="2"/>
        <v>3.8891110814396415</v>
      </c>
      <c r="N14" s="23">
        <f t="shared" si="3"/>
        <v>4.6273596898270473</v>
      </c>
    </row>
    <row r="15" spans="1:14" x14ac:dyDescent="0.35">
      <c r="A15" s="4" t="s">
        <v>11</v>
      </c>
      <c r="B15" s="17">
        <v>0.16</v>
      </c>
      <c r="C15" s="12" t="s">
        <v>22</v>
      </c>
      <c r="D15" s="11">
        <v>27.650689905591864</v>
      </c>
      <c r="E15" s="11" t="s">
        <v>22</v>
      </c>
      <c r="F15" s="11" t="s">
        <v>22</v>
      </c>
      <c r="G15" s="11">
        <f t="shared" si="0"/>
        <v>27.650689905591864</v>
      </c>
      <c r="H15" s="23" t="e">
        <f t="shared" si="1"/>
        <v>#DIV/0!</v>
      </c>
      <c r="I15" s="12" t="s">
        <v>22</v>
      </c>
      <c r="J15" s="11" t="s">
        <v>23</v>
      </c>
      <c r="K15" s="11" t="s">
        <v>22</v>
      </c>
      <c r="L15" s="11" t="s">
        <v>22</v>
      </c>
      <c r="M15" s="11" t="e">
        <f t="shared" si="2"/>
        <v>#DIV/0!</v>
      </c>
      <c r="N15" s="23" t="e">
        <f t="shared" si="3"/>
        <v>#DIV/0!</v>
      </c>
    </row>
    <row r="16" spans="1:14" x14ac:dyDescent="0.35">
      <c r="A16" s="10" t="s">
        <v>12</v>
      </c>
      <c r="B16" s="18">
        <v>0.05</v>
      </c>
      <c r="C16" s="14">
        <v>0.77940909914808776</v>
      </c>
      <c r="D16" s="13">
        <v>0.69504868448311585</v>
      </c>
      <c r="E16" s="13">
        <v>0.27621843304527854</v>
      </c>
      <c r="F16" s="13">
        <v>0.49</v>
      </c>
      <c r="G16" s="13">
        <f t="shared" si="0"/>
        <v>0.56016905416912055</v>
      </c>
      <c r="H16" s="25">
        <f t="shared" si="1"/>
        <v>0.22495211593849926</v>
      </c>
      <c r="I16" s="14">
        <v>0.30298076923076922</v>
      </c>
      <c r="J16" s="39">
        <v>0.38381286442201945</v>
      </c>
      <c r="K16" s="13">
        <v>0.36097397378354767</v>
      </c>
      <c r="L16" s="13">
        <v>0.33459334368210558</v>
      </c>
      <c r="M16" s="13">
        <f t="shared" si="2"/>
        <v>0.34559023777961045</v>
      </c>
      <c r="N16" s="25">
        <f t="shared" si="3"/>
        <v>3.4804822513986269E-2</v>
      </c>
    </row>
    <row r="17" spans="1:14" ht="15" thickBot="1" x14ac:dyDescent="0.4">
      <c r="A17" s="5" t="s">
        <v>13</v>
      </c>
      <c r="B17" s="8">
        <v>3.0000000000000001E-3</v>
      </c>
      <c r="C17" s="16">
        <v>4.3575633478372149</v>
      </c>
      <c r="D17" s="15">
        <v>7.7302363488182566</v>
      </c>
      <c r="E17" s="15">
        <v>1.4384339815762539</v>
      </c>
      <c r="F17" s="15">
        <v>3.6812627291242355</v>
      </c>
      <c r="G17" s="15">
        <f t="shared" si="0"/>
        <v>4.3018741018389903</v>
      </c>
      <c r="H17" s="24">
        <f t="shared" si="1"/>
        <v>2.6039211961261892</v>
      </c>
      <c r="I17" s="30">
        <v>1.25</v>
      </c>
      <c r="J17" s="40">
        <v>2.4365060850355271</v>
      </c>
      <c r="K17" s="33">
        <v>0.68974397427731238</v>
      </c>
      <c r="L17" s="15">
        <v>9.4936554150092949</v>
      </c>
      <c r="M17" s="15">
        <f t="shared" si="2"/>
        <v>3.4674763685805337</v>
      </c>
      <c r="N17" s="24">
        <f t="shared" si="3"/>
        <v>4.0829210264525297</v>
      </c>
    </row>
    <row r="18" spans="1:14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</row>
    <row r="19" spans="1:14" x14ac:dyDescent="0.35">
      <c r="B19" s="3"/>
      <c r="C19" s="37" t="s">
        <v>24</v>
      </c>
      <c r="D19" s="3"/>
      <c r="E19" s="3"/>
      <c r="F19" s="3"/>
      <c r="G19" s="3"/>
      <c r="H19" s="3"/>
      <c r="I19" s="27" t="s">
        <v>26</v>
      </c>
      <c r="K19" s="3"/>
      <c r="L19" s="3"/>
      <c r="M19" s="3"/>
    </row>
    <row r="20" spans="1:14" x14ac:dyDescent="0.35">
      <c r="I20" s="37" t="s">
        <v>24</v>
      </c>
    </row>
    <row r="21" spans="1:14" x14ac:dyDescent="0.35">
      <c r="I21" s="31" t="s">
        <v>27</v>
      </c>
    </row>
  </sheetData>
  <mergeCells count="4">
    <mergeCell ref="A3:A4"/>
    <mergeCell ref="B3:B4"/>
    <mergeCell ref="C3:H3"/>
    <mergeCell ref="I3:N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Mieke</dc:creator>
  <cp:lastModifiedBy>Marc Teunis</cp:lastModifiedBy>
  <dcterms:created xsi:type="dcterms:W3CDTF">2012-11-30T10:18:45Z</dcterms:created>
  <dcterms:modified xsi:type="dcterms:W3CDTF">2017-05-17T07:15:03Z</dcterms:modified>
</cp:coreProperties>
</file>