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192.168.11.200\000_全国共有\2-Zespri\品質調査\2020品質調査\43週\"/>
    </mc:Choice>
  </mc:AlternateContent>
  <xr:revisionPtr revIDLastSave="0" documentId="13_ncr:1_{47ED65DD-3D71-482C-9A48-4DF83B96004C}" xr6:coauthVersionLast="45" xr6:coauthVersionMax="45" xr10:uidLastSave="{00000000-0000-0000-0000-000000000000}"/>
  <bookViews>
    <workbookView xWindow="-120" yWindow="-120" windowWidth="29040" windowHeight="15840" xr2:uid="{00000000-000D-0000-FFFF-FFFF00000000}"/>
  </bookViews>
  <sheets>
    <sheet name="sapporo" sheetId="31" r:id="rId1"/>
    <sheet name="miyagi" sheetId="25" r:id="rId2"/>
    <sheet name="nagoya" sheetId="29" r:id="rId3"/>
    <sheet name="osaka" sheetId="30" r:id="rId4"/>
    <sheet name="hiroshima" sheetId="28" r:id="rId5"/>
    <sheet name="fukuoka" sheetId="27" r:id="rId6"/>
    <sheet name="tokyo-west(ota)" sheetId="32" r:id="rId7"/>
    <sheet name="tokyo-east(konishi)" sheetId="26" r:id="rId8"/>
  </sheets>
  <externalReferences>
    <externalReference r:id="rId9"/>
  </externalReferences>
  <definedNames>
    <definedName name="_xlnm._FilterDatabase" localSheetId="5" hidden="1">fukuoka!$A$1:$BA$152</definedName>
    <definedName name="_xlnm._FilterDatabase" localSheetId="4" hidden="1">hiroshima!$A$1:$BA$1</definedName>
    <definedName name="_xlnm._FilterDatabase" localSheetId="1" hidden="1">miyagi!$A$1:$BA$151</definedName>
    <definedName name="_xlnm._FilterDatabase" localSheetId="2" hidden="1">nagoya!$A$1:$AB$130</definedName>
    <definedName name="_xlnm._FilterDatabase" localSheetId="3" hidden="1">osaka!$A$1:$BA$145</definedName>
    <definedName name="_xlnm._FilterDatabase" localSheetId="0" hidden="1">sapporo!$A$1:$BA$160</definedName>
    <definedName name="_xlnm._FilterDatabase" localSheetId="7" hidden="1">'tokyo-east(konishi)'!$A$1:$BA$175</definedName>
    <definedName name="_xlnm._FilterDatabase" localSheetId="6" hidden="1">'tokyo-west(ota)'!$A$1:$BA$116</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 localSheetId="6">#REF!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 localSheetId="6">#REF!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 localSheetId="6">#REF!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 localSheetId="6">#REF!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'tokyo-west(ota)'!$A$1:$AH$58</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 localSheetId="6">#REF!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 localSheetId="6">#REF!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12" i="32" l="1"/>
  <c r="V112" i="32" s="1"/>
  <c r="Q112" i="32"/>
  <c r="T111" i="32"/>
  <c r="V111" i="32" s="1"/>
  <c r="Q111" i="32"/>
  <c r="T110" i="32"/>
  <c r="V110" i="32" s="1"/>
  <c r="Q110" i="32"/>
  <c r="T109" i="32"/>
  <c r="V109" i="32" s="1"/>
  <c r="Q109" i="32"/>
  <c r="T108" i="32"/>
  <c r="V108" i="32" s="1"/>
  <c r="Q108" i="32"/>
  <c r="T107" i="32"/>
  <c r="V107" i="32" s="1"/>
  <c r="Q107" i="32"/>
  <c r="T106" i="32"/>
  <c r="V106" i="32" s="1"/>
  <c r="Q106" i="32"/>
  <c r="T105" i="32"/>
  <c r="V105" i="32" s="1"/>
  <c r="Q105" i="32"/>
  <c r="T104" i="32"/>
  <c r="V104" i="32" s="1"/>
  <c r="Q104" i="32"/>
  <c r="T103" i="32"/>
  <c r="V103" i="32" s="1"/>
  <c r="Q103" i="32"/>
  <c r="T102" i="32"/>
  <c r="V102" i="32" s="1"/>
  <c r="Q102" i="32"/>
  <c r="T101" i="32"/>
  <c r="V101" i="32" s="1"/>
  <c r="Q101" i="32"/>
  <c r="T100" i="32"/>
  <c r="V100" i="32" s="1"/>
  <c r="Q100" i="32"/>
  <c r="T99" i="32"/>
  <c r="V99" i="32" s="1"/>
  <c r="Q99" i="32"/>
  <c r="T98" i="32"/>
  <c r="V98" i="32" s="1"/>
  <c r="Q98" i="32"/>
  <c r="T97" i="32"/>
  <c r="V97" i="32" s="1"/>
  <c r="Q97" i="32"/>
  <c r="T96" i="32"/>
  <c r="V96" i="32" s="1"/>
  <c r="Q96" i="32"/>
  <c r="T95" i="32"/>
  <c r="V95" i="32" s="1"/>
  <c r="Q95" i="32"/>
  <c r="T94" i="32"/>
  <c r="V94" i="32" s="1"/>
  <c r="Q94" i="32"/>
  <c r="T93" i="32"/>
  <c r="V93" i="32" s="1"/>
  <c r="Q93" i="32"/>
  <c r="T92" i="32"/>
  <c r="V92" i="32" s="1"/>
  <c r="Q92" i="32"/>
  <c r="T91" i="32"/>
  <c r="V91" i="32" s="1"/>
  <c r="Q91" i="32"/>
  <c r="T90" i="32"/>
  <c r="V90" i="32" s="1"/>
  <c r="Q90" i="32"/>
  <c r="T89" i="32"/>
  <c r="V89" i="32" s="1"/>
  <c r="Q89" i="32"/>
  <c r="T88" i="32"/>
  <c r="V88" i="32" s="1"/>
  <c r="Q88" i="32"/>
  <c r="T87" i="32"/>
  <c r="V87" i="32" s="1"/>
  <c r="Q87" i="32"/>
  <c r="T86" i="32"/>
  <c r="V86" i="32" s="1"/>
  <c r="Q86" i="32"/>
  <c r="T85" i="32"/>
  <c r="V85" i="32" s="1"/>
  <c r="Q85" i="32"/>
  <c r="T84" i="32"/>
  <c r="V84" i="32" s="1"/>
  <c r="Q84" i="32"/>
  <c r="T83" i="32"/>
  <c r="V83" i="32" s="1"/>
  <c r="Q83" i="32"/>
  <c r="T82" i="32"/>
  <c r="V82" i="32" s="1"/>
  <c r="Q82" i="32"/>
  <c r="T81" i="32"/>
  <c r="V81" i="32" s="1"/>
  <c r="Q81" i="32"/>
  <c r="T80" i="32"/>
  <c r="V80" i="32" s="1"/>
  <c r="Q80" i="32"/>
  <c r="T79" i="32"/>
  <c r="V79" i="32" s="1"/>
  <c r="Q79" i="32"/>
  <c r="T78" i="32"/>
  <c r="V78" i="32" s="1"/>
  <c r="Q78" i="32"/>
  <c r="T77" i="32"/>
  <c r="V77" i="32" s="1"/>
  <c r="Q77" i="32"/>
  <c r="T76" i="32"/>
  <c r="V76" i="32" s="1"/>
  <c r="Q76" i="32"/>
  <c r="T75" i="32"/>
  <c r="V75" i="32" s="1"/>
  <c r="Q75" i="32"/>
  <c r="T74" i="32"/>
  <c r="V74" i="32" s="1"/>
  <c r="Q74" i="32"/>
  <c r="T73" i="32"/>
  <c r="V73" i="32" s="1"/>
  <c r="Q73" i="32"/>
  <c r="T72" i="32"/>
  <c r="V72" i="32" s="1"/>
  <c r="Q72" i="32"/>
  <c r="T71" i="32"/>
  <c r="V71" i="32" s="1"/>
  <c r="Q71" i="32"/>
  <c r="T70" i="32"/>
  <c r="V70" i="32" s="1"/>
  <c r="Q70" i="32"/>
  <c r="T69" i="32"/>
  <c r="V69" i="32" s="1"/>
  <c r="Q69" i="32"/>
  <c r="T68" i="32"/>
  <c r="V68" i="32" s="1"/>
  <c r="Q68" i="32"/>
  <c r="T67" i="32"/>
  <c r="V67" i="32" s="1"/>
  <c r="Q67" i="32"/>
  <c r="T66" i="32"/>
  <c r="V66" i="32" s="1"/>
  <c r="Q66" i="32"/>
  <c r="T65" i="32"/>
  <c r="V65" i="32" s="1"/>
  <c r="Q65" i="32"/>
  <c r="T64" i="32"/>
  <c r="V64" i="32" s="1"/>
  <c r="Q64" i="32"/>
  <c r="T63" i="32"/>
  <c r="V63" i="32" s="1"/>
  <c r="Q63" i="32"/>
  <c r="T62" i="32"/>
  <c r="V62" i="32" s="1"/>
  <c r="Q62" i="32"/>
  <c r="T61" i="32"/>
  <c r="V61" i="32" s="1"/>
  <c r="Q61" i="32"/>
  <c r="T60" i="32"/>
  <c r="V60" i="32" s="1"/>
  <c r="Q60" i="32"/>
  <c r="T59" i="32"/>
  <c r="V59" i="32" s="1"/>
  <c r="Q59" i="32"/>
  <c r="T58" i="32"/>
  <c r="V58" i="32" s="1"/>
  <c r="Q58" i="32"/>
  <c r="T57" i="32"/>
  <c r="V57" i="32" s="1"/>
  <c r="Q57" i="32"/>
  <c r="T56" i="32"/>
  <c r="V56" i="32" s="1"/>
  <c r="Q56" i="32"/>
  <c r="T55" i="32"/>
  <c r="V55" i="32" s="1"/>
  <c r="Q55" i="32"/>
  <c r="T54" i="32"/>
  <c r="V54" i="32" s="1"/>
  <c r="Q54" i="32"/>
  <c r="T53" i="32"/>
  <c r="V53" i="32" s="1"/>
  <c r="Q53" i="32"/>
  <c r="T52" i="32"/>
  <c r="V52" i="32" s="1"/>
  <c r="Q52" i="32"/>
  <c r="T51" i="32"/>
  <c r="V51" i="32" s="1"/>
  <c r="Q51" i="32"/>
  <c r="T50" i="32"/>
  <c r="V50" i="32" s="1"/>
  <c r="Q50" i="32"/>
  <c r="T49" i="32"/>
  <c r="V49" i="32" s="1"/>
  <c r="Q49" i="32"/>
  <c r="T48" i="32"/>
  <c r="V48" i="32" s="1"/>
  <c r="Q48" i="32"/>
  <c r="T47" i="32"/>
  <c r="V47" i="32" s="1"/>
  <c r="Q47" i="32"/>
  <c r="T46" i="32"/>
  <c r="V46" i="32" s="1"/>
  <c r="Q46" i="32"/>
  <c r="T45" i="32"/>
  <c r="V45" i="32" s="1"/>
  <c r="Q45" i="32"/>
  <c r="T44" i="32"/>
  <c r="V44" i="32" s="1"/>
  <c r="Q44" i="32"/>
  <c r="T43" i="32"/>
  <c r="V43" i="32" s="1"/>
  <c r="Q43" i="32"/>
  <c r="T42" i="32"/>
  <c r="V42" i="32" s="1"/>
  <c r="Q42" i="32"/>
  <c r="T41" i="32"/>
  <c r="V41" i="32" s="1"/>
  <c r="Q41" i="32"/>
  <c r="T40" i="32"/>
  <c r="V40" i="32" s="1"/>
  <c r="Q40" i="32"/>
  <c r="T39" i="32"/>
  <c r="V39" i="32" s="1"/>
  <c r="Q39" i="32"/>
  <c r="T38" i="32"/>
  <c r="V38" i="32" s="1"/>
  <c r="Q38" i="32"/>
  <c r="T37" i="32"/>
  <c r="V37" i="32" s="1"/>
  <c r="Q37" i="32"/>
  <c r="T36" i="32"/>
  <c r="V36" i="32" s="1"/>
  <c r="Q36" i="32"/>
  <c r="T35" i="32"/>
  <c r="V35" i="32" s="1"/>
  <c r="Q35" i="32"/>
  <c r="T34" i="32"/>
  <c r="V34" i="32" s="1"/>
  <c r="Q34" i="32"/>
  <c r="T33" i="32"/>
  <c r="V33" i="32" s="1"/>
  <c r="Q33" i="32"/>
  <c r="T32" i="32"/>
  <c r="V32" i="32" s="1"/>
  <c r="Q32" i="32"/>
  <c r="T31" i="32"/>
  <c r="V31" i="32" s="1"/>
  <c r="Q31" i="32"/>
  <c r="T30" i="32"/>
  <c r="V30" i="32" s="1"/>
  <c r="Q30" i="32"/>
  <c r="T29" i="32"/>
  <c r="V29" i="32" s="1"/>
  <c r="Q29" i="32"/>
  <c r="T28" i="32"/>
  <c r="V28" i="32" s="1"/>
  <c r="Q28" i="32"/>
  <c r="T27" i="32"/>
  <c r="V27" i="32" s="1"/>
  <c r="Q27" i="32"/>
  <c r="T26" i="32"/>
  <c r="V26" i="32" s="1"/>
  <c r="Q26" i="32"/>
  <c r="T25" i="32"/>
  <c r="V25" i="32" s="1"/>
  <c r="Q25" i="32"/>
  <c r="T24" i="32"/>
  <c r="V24" i="32" s="1"/>
  <c r="Q24" i="32"/>
  <c r="T23" i="32"/>
  <c r="V23" i="32" s="1"/>
  <c r="Q23" i="32"/>
  <c r="T22" i="32"/>
  <c r="V22" i="32" s="1"/>
  <c r="Q22" i="32"/>
  <c r="T21" i="32"/>
  <c r="V21" i="32" s="1"/>
  <c r="Q21" i="32"/>
  <c r="T20" i="32"/>
  <c r="V20" i="32" s="1"/>
  <c r="Q20" i="32"/>
  <c r="T19" i="32"/>
  <c r="V19" i="32" s="1"/>
  <c r="Q19" i="32"/>
  <c r="T18" i="32"/>
  <c r="V18" i="32" s="1"/>
  <c r="Q18" i="32"/>
  <c r="T17" i="32"/>
  <c r="V17" i="32" s="1"/>
  <c r="Q17" i="32"/>
  <c r="T16" i="32"/>
  <c r="V16" i="32" s="1"/>
  <c r="Q16" i="32"/>
  <c r="T15" i="32"/>
  <c r="V15" i="32" s="1"/>
  <c r="Q15" i="32"/>
  <c r="T14" i="32"/>
  <c r="V14" i="32" s="1"/>
  <c r="Q14" i="32"/>
  <c r="T13" i="32"/>
  <c r="V13" i="32" s="1"/>
  <c r="Q13" i="32"/>
  <c r="T12" i="32"/>
  <c r="V12" i="32" s="1"/>
  <c r="Q12" i="32"/>
  <c r="T11" i="32"/>
  <c r="V11" i="32" s="1"/>
  <c r="Q11" i="32"/>
  <c r="T10" i="32"/>
  <c r="V10" i="32" s="1"/>
  <c r="Q10" i="32"/>
  <c r="T9" i="32"/>
  <c r="V9" i="32" s="1"/>
  <c r="Q9" i="32"/>
  <c r="T8" i="32"/>
  <c r="V8" i="32" s="1"/>
  <c r="Q8" i="32"/>
  <c r="T7" i="32"/>
  <c r="V7" i="32" s="1"/>
  <c r="Q7" i="32"/>
  <c r="T6" i="32"/>
  <c r="V6" i="32" s="1"/>
  <c r="Q6" i="32"/>
  <c r="T5" i="32"/>
  <c r="V5" i="32" s="1"/>
  <c r="Q5" i="32"/>
  <c r="T4" i="32"/>
  <c r="V4" i="32" s="1"/>
  <c r="Q4" i="32"/>
  <c r="T3" i="32"/>
  <c r="V3" i="32" s="1"/>
  <c r="Q3" i="32"/>
  <c r="T2" i="32"/>
  <c r="V2" i="32" s="1"/>
  <c r="Q2" i="32"/>
  <c r="T160" i="31" l="1"/>
  <c r="V160" i="31" s="1"/>
  <c r="Q160" i="31"/>
  <c r="T159" i="31"/>
  <c r="V159" i="31" s="1"/>
  <c r="Q159" i="31"/>
  <c r="T158" i="31"/>
  <c r="V158" i="31" s="1"/>
  <c r="Q158" i="31"/>
  <c r="T157" i="31"/>
  <c r="V157" i="31" s="1"/>
  <c r="Q157" i="31"/>
  <c r="T156" i="31"/>
  <c r="V156" i="31" s="1"/>
  <c r="Q156" i="31"/>
  <c r="T155" i="31"/>
  <c r="V155" i="31" s="1"/>
  <c r="Q155" i="31"/>
  <c r="T154" i="31"/>
  <c r="V154" i="31" s="1"/>
  <c r="Q154" i="31"/>
  <c r="T153" i="31"/>
  <c r="V153" i="31" s="1"/>
  <c r="Q153" i="31"/>
  <c r="T152" i="31"/>
  <c r="V152" i="31" s="1"/>
  <c r="Q152" i="31"/>
  <c r="T151" i="31"/>
  <c r="V151" i="31" s="1"/>
  <c r="Q151" i="31"/>
  <c r="T150" i="31"/>
  <c r="V150" i="31" s="1"/>
  <c r="Q150" i="31"/>
  <c r="T149" i="31"/>
  <c r="V149" i="31" s="1"/>
  <c r="Q149" i="31"/>
  <c r="T148" i="31"/>
  <c r="V148" i="31" s="1"/>
  <c r="Q148" i="31"/>
  <c r="T147" i="31"/>
  <c r="V147" i="31" s="1"/>
  <c r="Q147" i="31"/>
  <c r="T146" i="31"/>
  <c r="V146" i="31" s="1"/>
  <c r="Q146" i="31"/>
  <c r="T145" i="31"/>
  <c r="V145" i="31" s="1"/>
  <c r="Q145" i="31"/>
  <c r="T144" i="31"/>
  <c r="V144" i="31" s="1"/>
  <c r="Q144" i="31"/>
  <c r="T143" i="31"/>
  <c r="V143" i="31" s="1"/>
  <c r="Q143" i="31"/>
  <c r="T142" i="31"/>
  <c r="V142" i="31" s="1"/>
  <c r="Q142" i="31"/>
  <c r="T141" i="31"/>
  <c r="V141" i="31" s="1"/>
  <c r="Q141" i="31"/>
  <c r="T140" i="31"/>
  <c r="V140" i="31" s="1"/>
  <c r="Q140" i="31"/>
  <c r="T139" i="31"/>
  <c r="V139" i="31" s="1"/>
  <c r="Q139" i="31"/>
  <c r="T138" i="31"/>
  <c r="V138" i="31" s="1"/>
  <c r="Q138" i="31"/>
  <c r="T137" i="31"/>
  <c r="V137" i="31" s="1"/>
  <c r="Q137" i="31"/>
  <c r="T136" i="31"/>
  <c r="V136" i="31" s="1"/>
  <c r="Q136" i="31"/>
  <c r="T135" i="31"/>
  <c r="V135" i="31" s="1"/>
  <c r="Q135" i="31"/>
  <c r="T134" i="31"/>
  <c r="V134" i="31" s="1"/>
  <c r="Q134" i="31"/>
  <c r="T133" i="3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45" i="30" l="1"/>
  <c r="V145" i="30" s="1"/>
  <c r="Q145" i="30"/>
  <c r="T144" i="30"/>
  <c r="V144" i="30" s="1"/>
  <c r="Q144" i="30"/>
  <c r="T143" i="30"/>
  <c r="V143" i="30" s="1"/>
  <c r="Q143" i="30"/>
  <c r="T142" i="30"/>
  <c r="V142" i="30" s="1"/>
  <c r="Q142" i="30"/>
  <c r="T141" i="30"/>
  <c r="V141" i="30" s="1"/>
  <c r="Q141" i="30"/>
  <c r="T140" i="30"/>
  <c r="V140" i="30" s="1"/>
  <c r="Q140" i="30"/>
  <c r="T139" i="30"/>
  <c r="V139" i="30" s="1"/>
  <c r="Q139" i="30"/>
  <c r="T138" i="30"/>
  <c r="V138" i="30" s="1"/>
  <c r="Q138" i="30"/>
  <c r="T137" i="30"/>
  <c r="V137" i="30" s="1"/>
  <c r="Q137" i="30"/>
  <c r="T136" i="30"/>
  <c r="V136" i="30" s="1"/>
  <c r="Q136" i="30"/>
  <c r="T135" i="30"/>
  <c r="V135" i="30" s="1"/>
  <c r="Q135" i="30"/>
  <c r="T134" i="30"/>
  <c r="V134" i="30" s="1"/>
  <c r="Q134" i="30"/>
  <c r="T133" i="30"/>
  <c r="V133" i="30" s="1"/>
  <c r="Q133" i="30"/>
  <c r="T132" i="30"/>
  <c r="V132" i="30" s="1"/>
  <c r="Q132" i="30"/>
  <c r="T131" i="30"/>
  <c r="V131" i="30" s="1"/>
  <c r="Q131" i="30"/>
  <c r="T130" i="30"/>
  <c r="V130" i="30" s="1"/>
  <c r="Q130" i="30"/>
  <c r="T129" i="30"/>
  <c r="V129" i="30" s="1"/>
  <c r="Q129" i="30"/>
  <c r="T128" i="30"/>
  <c r="V128" i="30" s="1"/>
  <c r="Q128" i="30"/>
  <c r="T127" i="30"/>
  <c r="V127" i="30" s="1"/>
  <c r="Q127" i="30"/>
  <c r="T126" i="30"/>
  <c r="V126" i="30" s="1"/>
  <c r="Q126" i="30"/>
  <c r="T125" i="30"/>
  <c r="V125" i="30" s="1"/>
  <c r="Q125" i="30"/>
  <c r="T124" i="30"/>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V17" i="30"/>
  <c r="T17" i="30"/>
  <c r="Q17" i="30"/>
  <c r="V16" i="30"/>
  <c r="T16" i="30"/>
  <c r="Q16" i="30"/>
  <c r="V15" i="30"/>
  <c r="T15" i="30"/>
  <c r="Q15" i="30"/>
  <c r="V14" i="30"/>
  <c r="T14" i="30"/>
  <c r="Q14" i="30"/>
  <c r="V13" i="30"/>
  <c r="T13" i="30"/>
  <c r="Q13" i="30"/>
  <c r="V12" i="30"/>
  <c r="T12" i="30"/>
  <c r="Q12" i="30"/>
  <c r="V11" i="30"/>
  <c r="T11" i="30"/>
  <c r="Q11" i="30"/>
  <c r="V10" i="30"/>
  <c r="T10" i="30"/>
  <c r="Q10" i="30"/>
  <c r="V9" i="30"/>
  <c r="T9" i="30"/>
  <c r="Q9" i="30"/>
  <c r="V8" i="30"/>
  <c r="T8" i="30"/>
  <c r="Q8" i="30"/>
  <c r="V7" i="30"/>
  <c r="T7" i="30"/>
  <c r="Q7" i="30"/>
  <c r="V6" i="30"/>
  <c r="T6" i="30"/>
  <c r="Q6" i="30"/>
  <c r="V5" i="30"/>
  <c r="T5" i="30"/>
  <c r="Q5" i="30"/>
  <c r="V4" i="30"/>
  <c r="T4" i="30"/>
  <c r="Q4" i="30"/>
  <c r="V3" i="30"/>
  <c r="T3" i="30"/>
  <c r="Q3" i="30"/>
  <c r="V2" i="30"/>
  <c r="T2" i="30"/>
  <c r="Q2" i="30"/>
  <c r="T130" i="29" l="1"/>
  <c r="V130" i="29" s="1"/>
  <c r="Q130" i="29"/>
  <c r="T129" i="29"/>
  <c r="V129" i="29" s="1"/>
  <c r="Q129" i="29"/>
  <c r="T128" i="29"/>
  <c r="V128" i="29" s="1"/>
  <c r="Q128" i="29"/>
  <c r="T127" i="29"/>
  <c r="V127" i="29" s="1"/>
  <c r="Q127" i="29"/>
  <c r="T126" i="29"/>
  <c r="V126" i="29" s="1"/>
  <c r="Q126" i="29"/>
  <c r="T125" i="29"/>
  <c r="V125" i="29" s="1"/>
  <c r="Q125" i="29"/>
  <c r="T124" i="29"/>
  <c r="V124" i="29" s="1"/>
  <c r="Q124" i="29"/>
  <c r="T123" i="29"/>
  <c r="V123" i="29" s="1"/>
  <c r="Q123" i="29"/>
  <c r="T122" i="29"/>
  <c r="V122" i="29" s="1"/>
  <c r="Q122" i="29"/>
  <c r="T121" i="29"/>
  <c r="V121" i="29" s="1"/>
  <c r="Q121" i="29"/>
  <c r="T120" i="29"/>
  <c r="V120" i="29" s="1"/>
  <c r="Q120" i="29"/>
  <c r="T119" i="29"/>
  <c r="V119" i="29" s="1"/>
  <c r="Q119" i="29"/>
  <c r="T118" i="29"/>
  <c r="V118" i="29" s="1"/>
  <c r="Q118" i="29"/>
  <c r="T117" i="29"/>
  <c r="V117" i="29" s="1"/>
  <c r="Q117" i="29"/>
  <c r="T116" i="29"/>
  <c r="V116" i="29" s="1"/>
  <c r="Q116" i="29"/>
  <c r="T115" i="29"/>
  <c r="V115" i="29" s="1"/>
  <c r="Q115" i="29"/>
  <c r="T114" i="29"/>
  <c r="V114" i="29" s="1"/>
  <c r="Q114" i="29"/>
  <c r="T113" i="29"/>
  <c r="V113" i="29" s="1"/>
  <c r="Q113" i="29"/>
  <c r="T112" i="29"/>
  <c r="V112" i="29" s="1"/>
  <c r="Q112" i="29"/>
  <c r="T111" i="29"/>
  <c r="V111" i="29" s="1"/>
  <c r="Q111" i="29"/>
  <c r="T110" i="29"/>
  <c r="V110" i="29" s="1"/>
  <c r="Q110" i="29"/>
  <c r="T109" i="29"/>
  <c r="V109" i="29" s="1"/>
  <c r="Q109" i="29"/>
  <c r="T108" i="29"/>
  <c r="V108" i="29" s="1"/>
  <c r="Q108" i="29"/>
  <c r="T107" i="29"/>
  <c r="V107" i="29" s="1"/>
  <c r="Q107" i="29"/>
  <c r="T106" i="29"/>
  <c r="V106" i="29" s="1"/>
  <c r="Q106" i="29"/>
  <c r="T105" i="29"/>
  <c r="V105" i="29" s="1"/>
  <c r="Q105" i="29"/>
  <c r="T104" i="29"/>
  <c r="V104" i="29" s="1"/>
  <c r="Q104" i="29"/>
  <c r="T103" i="29"/>
  <c r="V103" i="29" s="1"/>
  <c r="Q103" i="29"/>
  <c r="T102" i="29"/>
  <c r="V102" i="29" s="1"/>
  <c r="Q102" i="29"/>
  <c r="T101" i="29"/>
  <c r="V101" i="29" s="1"/>
  <c r="Q101" i="29"/>
  <c r="T100" i="29"/>
  <c r="V100" i="29" s="1"/>
  <c r="Q100" i="29"/>
  <c r="T99" i="29"/>
  <c r="V99" i="29" s="1"/>
  <c r="Q99" i="29"/>
  <c r="T98" i="29"/>
  <c r="V98" i="29" s="1"/>
  <c r="Q98" i="29"/>
  <c r="T97" i="29"/>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Q123" i="28"/>
  <c r="Q122" i="28"/>
  <c r="T121" i="28"/>
  <c r="V121" i="28" s="1"/>
  <c r="Q121" i="28"/>
  <c r="T120" i="28"/>
  <c r="V120" i="28" s="1"/>
  <c r="Q120" i="28"/>
  <c r="T119" i="28"/>
  <c r="V119" i="28" s="1"/>
  <c r="Q119" i="28"/>
  <c r="V118" i="28"/>
  <c r="T118" i="28"/>
  <c r="Q118" i="28"/>
  <c r="T117" i="28"/>
  <c r="V117" i="28" s="1"/>
  <c r="Q117" i="28"/>
  <c r="T116" i="28"/>
  <c r="V116" i="28" s="1"/>
  <c r="Q116" i="28"/>
  <c r="T115" i="28"/>
  <c r="V115" i="28" s="1"/>
  <c r="Q115" i="28"/>
  <c r="V114" i="28"/>
  <c r="T114" i="28"/>
  <c r="Q114" i="28"/>
  <c r="T113" i="28"/>
  <c r="V113" i="28" s="1"/>
  <c r="Q113" i="28"/>
  <c r="T112" i="28"/>
  <c r="V112" i="28" s="1"/>
  <c r="Q112" i="28"/>
  <c r="T111" i="28"/>
  <c r="V111" i="28" s="1"/>
  <c r="Q111" i="28"/>
  <c r="V110" i="28"/>
  <c r="T110" i="28"/>
  <c r="Q110" i="28"/>
  <c r="T109" i="28"/>
  <c r="V109" i="28" s="1"/>
  <c r="Q109" i="28"/>
  <c r="T108" i="28"/>
  <c r="V108" i="28" s="1"/>
  <c r="Q108" i="28"/>
  <c r="T107" i="28"/>
  <c r="V107" i="28" s="1"/>
  <c r="Q107" i="28"/>
  <c r="V106" i="28"/>
  <c r="T106" i="28"/>
  <c r="Q106" i="28"/>
  <c r="T105" i="28"/>
  <c r="V105" i="28" s="1"/>
  <c r="Q105" i="28"/>
  <c r="T104" i="28"/>
  <c r="V104" i="28" s="1"/>
  <c r="Q104" i="28"/>
  <c r="T103" i="28"/>
  <c r="V103" i="28" s="1"/>
  <c r="Q103" i="28"/>
  <c r="V102" i="28"/>
  <c r="T102" i="28"/>
  <c r="Q102" i="28"/>
  <c r="T101" i="28"/>
  <c r="V101" i="28" s="1"/>
  <c r="Q101" i="28"/>
  <c r="T100" i="28"/>
  <c r="V100" i="28" s="1"/>
  <c r="Q100" i="28"/>
  <c r="T99" i="28"/>
  <c r="V99" i="28" s="1"/>
  <c r="Q99" i="28"/>
  <c r="V98" i="28"/>
  <c r="T98" i="28"/>
  <c r="Q98" i="28"/>
  <c r="T97" i="28"/>
  <c r="V97" i="28" s="1"/>
  <c r="Q97" i="28"/>
  <c r="T96" i="28"/>
  <c r="V96" i="28" s="1"/>
  <c r="Q96" i="28"/>
  <c r="T95" i="28"/>
  <c r="V95" i="28" s="1"/>
  <c r="Q95" i="28"/>
  <c r="V94" i="28"/>
  <c r="T94" i="28"/>
  <c r="Q94" i="28"/>
  <c r="T93" i="28"/>
  <c r="V93" i="28" s="1"/>
  <c r="Q93" i="28"/>
  <c r="T92" i="28"/>
  <c r="V92" i="28" s="1"/>
  <c r="Q92" i="28"/>
  <c r="T91" i="28"/>
  <c r="V91" i="28" s="1"/>
  <c r="Q91" i="28"/>
  <c r="V90" i="28"/>
  <c r="T90" i="28"/>
  <c r="Q90" i="28"/>
  <c r="T89" i="28"/>
  <c r="V89" i="28" s="1"/>
  <c r="Q89" i="28"/>
  <c r="T88" i="28"/>
  <c r="V88" i="28" s="1"/>
  <c r="Q88" i="28"/>
  <c r="T87" i="28"/>
  <c r="V87" i="28" s="1"/>
  <c r="Q87" i="28"/>
  <c r="V86" i="28"/>
  <c r="T86" i="28"/>
  <c r="Q86" i="28"/>
  <c r="T85" i="28"/>
  <c r="V85" i="28" s="1"/>
  <c r="Q85" i="28"/>
  <c r="T84" i="28"/>
  <c r="V84" i="28" s="1"/>
  <c r="Q84" i="28"/>
  <c r="T83" i="28"/>
  <c r="V83" i="28" s="1"/>
  <c r="Q83" i="28"/>
  <c r="V82" i="28"/>
  <c r="T82" i="28"/>
  <c r="Q82" i="28"/>
  <c r="T81" i="28"/>
  <c r="V81" i="28" s="1"/>
  <c r="Q81" i="28"/>
  <c r="T80" i="28"/>
  <c r="V80" i="28" s="1"/>
  <c r="Q80" i="28"/>
  <c r="T79" i="28"/>
  <c r="V79" i="28" s="1"/>
  <c r="Q79" i="28"/>
  <c r="V78" i="28"/>
  <c r="T78" i="28"/>
  <c r="Q78" i="28"/>
  <c r="T77" i="28"/>
  <c r="V77" i="28" s="1"/>
  <c r="Q77" i="28"/>
  <c r="T76" i="28"/>
  <c r="V76" i="28" s="1"/>
  <c r="Q76" i="28"/>
  <c r="T75" i="28"/>
  <c r="V75" i="28" s="1"/>
  <c r="Q75" i="28"/>
  <c r="V74" i="28"/>
  <c r="T74" i="28"/>
  <c r="Q74" i="28"/>
  <c r="T73" i="28"/>
  <c r="V73" i="28" s="1"/>
  <c r="Q73" i="28"/>
  <c r="T72" i="28"/>
  <c r="V72" i="28" s="1"/>
  <c r="Q72" i="28"/>
  <c r="T71" i="28"/>
  <c r="V71" i="28" s="1"/>
  <c r="Q71" i="28"/>
  <c r="V70" i="28"/>
  <c r="T70" i="28"/>
  <c r="Q70" i="28"/>
  <c r="T69" i="28"/>
  <c r="V69" i="28" s="1"/>
  <c r="Q69" i="28"/>
  <c r="T68" i="28"/>
  <c r="V68" i="28" s="1"/>
  <c r="Q68" i="28"/>
  <c r="T67" i="28"/>
  <c r="V67" i="28" s="1"/>
  <c r="Q67" i="28"/>
  <c r="V66" i="28"/>
  <c r="T66" i="28"/>
  <c r="Q66" i="28"/>
  <c r="T65" i="28"/>
  <c r="V65" i="28" s="1"/>
  <c r="Q65" i="28"/>
  <c r="T64" i="28"/>
  <c r="V64" i="28" s="1"/>
  <c r="Q64" i="28"/>
  <c r="T63" i="28"/>
  <c r="V63" i="28" s="1"/>
  <c r="Q63" i="28"/>
  <c r="V62" i="28"/>
  <c r="T62" i="28"/>
  <c r="Q62" i="28"/>
  <c r="T61" i="28"/>
  <c r="V61" i="28" s="1"/>
  <c r="Q61" i="28"/>
  <c r="T60" i="28"/>
  <c r="V60" i="28" s="1"/>
  <c r="Q60" i="28"/>
  <c r="T59" i="28"/>
  <c r="V59" i="28" s="1"/>
  <c r="Q59" i="28"/>
  <c r="V58" i="28"/>
  <c r="T58" i="28"/>
  <c r="Q58" i="28"/>
  <c r="T57" i="28"/>
  <c r="V57" i="28" s="1"/>
  <c r="Q57" i="28"/>
  <c r="T56" i="28"/>
  <c r="V56" i="28" s="1"/>
  <c r="Q56" i="28"/>
  <c r="T55" i="28"/>
  <c r="V55" i="28" s="1"/>
  <c r="Q55" i="28"/>
  <c r="V54" i="28"/>
  <c r="T54" i="28"/>
  <c r="Q54" i="28"/>
  <c r="T53" i="28"/>
  <c r="V53" i="28" s="1"/>
  <c r="Q53" i="28"/>
  <c r="T52" i="28"/>
  <c r="V52" i="28" s="1"/>
  <c r="Q52" i="28"/>
  <c r="T51" i="28"/>
  <c r="V51" i="28" s="1"/>
  <c r="Q51" i="28"/>
  <c r="V50" i="28"/>
  <c r="T50" i="28"/>
  <c r="Q50" i="28"/>
  <c r="T49" i="28"/>
  <c r="V49" i="28" s="1"/>
  <c r="Q49" i="28"/>
  <c r="T48" i="28"/>
  <c r="V48" i="28" s="1"/>
  <c r="Q48" i="28"/>
  <c r="T47" i="28"/>
  <c r="V47" i="28" s="1"/>
  <c r="Q47" i="28"/>
  <c r="V46" i="28"/>
  <c r="T46" i="28"/>
  <c r="Q46" i="28"/>
  <c r="T45" i="28"/>
  <c r="V45" i="28" s="1"/>
  <c r="Q45" i="28"/>
  <c r="T44" i="28"/>
  <c r="V44" i="28" s="1"/>
  <c r="Q44" i="28"/>
  <c r="T43" i="28"/>
  <c r="V43" i="28" s="1"/>
  <c r="Q43" i="28"/>
  <c r="V42" i="28"/>
  <c r="T42" i="28"/>
  <c r="Q42" i="28"/>
  <c r="T41" i="28"/>
  <c r="V41" i="28" s="1"/>
  <c r="Q41" i="28"/>
  <c r="T40" i="28"/>
  <c r="V40" i="28" s="1"/>
  <c r="Q40" i="28"/>
  <c r="T39" i="28"/>
  <c r="V39" i="28" s="1"/>
  <c r="Q39" i="28"/>
  <c r="V38" i="28"/>
  <c r="T38" i="28"/>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V152" i="27" l="1"/>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263" i="26" l="1"/>
  <c r="V263" i="26" s="1"/>
  <c r="Q263" i="26"/>
  <c r="T262" i="26"/>
  <c r="V262" i="26" s="1"/>
  <c r="Q262" i="26"/>
  <c r="T261" i="26"/>
  <c r="V261" i="26" s="1"/>
  <c r="Q261" i="26"/>
  <c r="T260" i="26"/>
  <c r="V260" i="26" s="1"/>
  <c r="Q260" i="26"/>
  <c r="T259" i="26"/>
  <c r="V259" i="26" s="1"/>
  <c r="Q259" i="26"/>
  <c r="T258" i="26"/>
  <c r="V258" i="26" s="1"/>
  <c r="Q258" i="26"/>
  <c r="T257" i="26"/>
  <c r="V257" i="26" s="1"/>
  <c r="Q257" i="26"/>
  <c r="T256" i="26"/>
  <c r="V256" i="26" s="1"/>
  <c r="Q256" i="26"/>
  <c r="T255" i="26"/>
  <c r="V255" i="26" s="1"/>
  <c r="Q255" i="26"/>
  <c r="T254" i="26"/>
  <c r="V254" i="26" s="1"/>
  <c r="Q254" i="26"/>
  <c r="T253" i="26"/>
  <c r="V253" i="26" s="1"/>
  <c r="Q253" i="26"/>
  <c r="T252" i="26"/>
  <c r="V252" i="26" s="1"/>
  <c r="Q252" i="26"/>
  <c r="T251" i="26"/>
  <c r="V251" i="26" s="1"/>
  <c r="Q251" i="26"/>
  <c r="T250" i="26"/>
  <c r="V250" i="26" s="1"/>
  <c r="Q250" i="26"/>
  <c r="T249" i="26"/>
  <c r="V249" i="26" s="1"/>
  <c r="Q249" i="26"/>
  <c r="T248" i="26"/>
  <c r="V248" i="26" s="1"/>
  <c r="Q248" i="26"/>
  <c r="T247" i="26"/>
  <c r="V247" i="26" s="1"/>
  <c r="Q247" i="26"/>
  <c r="T246" i="26"/>
  <c r="V246" i="26" s="1"/>
  <c r="Q246" i="26"/>
  <c r="T245" i="26"/>
  <c r="V245" i="26" s="1"/>
  <c r="Q245" i="26"/>
  <c r="T244" i="26"/>
  <c r="V244" i="26" s="1"/>
  <c r="Q244" i="26"/>
  <c r="T243" i="26"/>
  <c r="V243" i="26" s="1"/>
  <c r="Q243" i="26"/>
  <c r="T242" i="26"/>
  <c r="V242" i="26" s="1"/>
  <c r="Q242" i="26"/>
  <c r="T241" i="26"/>
  <c r="V241" i="26" s="1"/>
  <c r="Q241" i="26"/>
  <c r="T240" i="26"/>
  <c r="V240" i="26" s="1"/>
  <c r="Q240" i="26"/>
  <c r="T239" i="26"/>
  <c r="V239" i="26" s="1"/>
  <c r="Q239" i="26"/>
  <c r="T238" i="26"/>
  <c r="V238" i="26" s="1"/>
  <c r="Q238" i="26"/>
  <c r="T237" i="26"/>
  <c r="V237" i="26" s="1"/>
  <c r="Q237" i="26"/>
  <c r="T236" i="26"/>
  <c r="V236" i="26" s="1"/>
  <c r="Q236" i="26"/>
  <c r="T235" i="26"/>
  <c r="V235" i="26" s="1"/>
  <c r="Q235" i="26"/>
  <c r="T234" i="26"/>
  <c r="V234" i="26" s="1"/>
  <c r="Q234" i="26"/>
  <c r="T233" i="26"/>
  <c r="V233" i="26" s="1"/>
  <c r="Q233" i="26"/>
  <c r="T232" i="26"/>
  <c r="V232" i="26" s="1"/>
  <c r="Q232" i="26"/>
  <c r="T231" i="26"/>
  <c r="V231" i="26" s="1"/>
  <c r="Q231" i="26"/>
  <c r="T230" i="26"/>
  <c r="V230" i="26" s="1"/>
  <c r="Q230" i="26"/>
  <c r="T229" i="26"/>
  <c r="V229" i="26" s="1"/>
  <c r="Q229" i="26"/>
  <c r="T228" i="26"/>
  <c r="V228" i="26" s="1"/>
  <c r="Q228" i="26"/>
  <c r="T227" i="26"/>
  <c r="V227" i="26" s="1"/>
  <c r="Q227" i="26"/>
  <c r="T226" i="26"/>
  <c r="V226" i="26" s="1"/>
  <c r="Q226" i="26"/>
  <c r="T225" i="26"/>
  <c r="V225" i="26" s="1"/>
  <c r="Q225" i="26"/>
  <c r="T224" i="26"/>
  <c r="V224" i="26" s="1"/>
  <c r="Q224" i="26"/>
  <c r="T223" i="26"/>
  <c r="V223" i="26" s="1"/>
  <c r="Q223" i="26"/>
  <c r="T222" i="26"/>
  <c r="V222" i="26" s="1"/>
  <c r="Q222" i="26"/>
  <c r="T221" i="26"/>
  <c r="V221" i="26" s="1"/>
  <c r="Q221" i="26"/>
  <c r="T220" i="26"/>
  <c r="V220" i="26" s="1"/>
  <c r="Q220" i="26"/>
  <c r="T219" i="26"/>
  <c r="V219" i="26" s="1"/>
  <c r="Q219" i="26"/>
  <c r="T218" i="26"/>
  <c r="V218" i="26" s="1"/>
  <c r="Q218" i="26"/>
  <c r="T217" i="26"/>
  <c r="V217" i="26" s="1"/>
  <c r="Q217" i="26"/>
  <c r="T216" i="26"/>
  <c r="V216" i="26" s="1"/>
  <c r="Q216" i="26"/>
  <c r="T215" i="26"/>
  <c r="V215" i="26" s="1"/>
  <c r="Q215" i="26"/>
  <c r="T214" i="26"/>
  <c r="V214" i="26" s="1"/>
  <c r="Q214" i="26"/>
  <c r="T213" i="26"/>
  <c r="V213" i="26" s="1"/>
  <c r="Q213" i="26"/>
  <c r="T212" i="26"/>
  <c r="V212" i="26" s="1"/>
  <c r="Q212" i="26"/>
  <c r="T211" i="26"/>
  <c r="V211" i="26" s="1"/>
  <c r="Q211" i="26"/>
  <c r="T210" i="26"/>
  <c r="V210" i="26" s="1"/>
  <c r="Q210" i="26"/>
  <c r="T209" i="26"/>
  <c r="V209" i="26" s="1"/>
  <c r="Q209" i="26"/>
  <c r="T208" i="26"/>
  <c r="V208" i="26" s="1"/>
  <c r="Q208" i="26"/>
  <c r="T207" i="26"/>
  <c r="V207" i="26" s="1"/>
  <c r="Q207" i="26"/>
  <c r="T206" i="26"/>
  <c r="V206" i="26" s="1"/>
  <c r="Q206" i="26"/>
  <c r="T205" i="26"/>
  <c r="V205" i="26" s="1"/>
  <c r="Q205" i="26"/>
  <c r="T204" i="26"/>
  <c r="V204" i="26" s="1"/>
  <c r="Q204" i="26"/>
  <c r="T203" i="26"/>
  <c r="V203" i="26" s="1"/>
  <c r="Q203" i="26"/>
  <c r="T202" i="26"/>
  <c r="V202" i="26" s="1"/>
  <c r="Q202" i="26"/>
  <c r="T201" i="26"/>
  <c r="V201" i="26" s="1"/>
  <c r="Q201" i="26"/>
  <c r="T200" i="26"/>
  <c r="V200" i="26" s="1"/>
  <c r="Q200" i="26"/>
  <c r="T199" i="26"/>
  <c r="V199" i="26" s="1"/>
  <c r="Q199" i="26"/>
  <c r="T198" i="26"/>
  <c r="V198" i="26" s="1"/>
  <c r="Q198" i="26"/>
  <c r="T197" i="26"/>
  <c r="V197" i="26" s="1"/>
  <c r="Q197" i="26"/>
  <c r="T196" i="26"/>
  <c r="V196" i="26" s="1"/>
  <c r="Q196" i="26"/>
  <c r="T195" i="26"/>
  <c r="V195" i="26" s="1"/>
  <c r="Q195" i="26"/>
  <c r="T194" i="26"/>
  <c r="V194" i="26" s="1"/>
  <c r="Q194" i="26"/>
  <c r="T193" i="26"/>
  <c r="V193" i="26" s="1"/>
  <c r="Q193" i="26"/>
  <c r="T192" i="26"/>
  <c r="V192" i="26" s="1"/>
  <c r="Q192" i="26"/>
  <c r="T191" i="26"/>
  <c r="V191" i="26" s="1"/>
  <c r="Q191" i="26"/>
  <c r="T190" i="26"/>
  <c r="V190" i="26" s="1"/>
  <c r="Q190" i="26"/>
  <c r="T189" i="26"/>
  <c r="V189" i="26" s="1"/>
  <c r="Q189" i="26"/>
  <c r="T188" i="26"/>
  <c r="V188" i="26" s="1"/>
  <c r="Q188" i="26"/>
  <c r="T187" i="26"/>
  <c r="V187" i="26" s="1"/>
  <c r="Q187" i="26"/>
  <c r="T186" i="26"/>
  <c r="V186" i="26" s="1"/>
  <c r="Q186" i="26"/>
  <c r="T185" i="26"/>
  <c r="V185" i="26" s="1"/>
  <c r="Q185" i="26"/>
  <c r="T184" i="26"/>
  <c r="V184" i="26" s="1"/>
  <c r="Q184" i="26"/>
  <c r="T183" i="26"/>
  <c r="V183" i="26" s="1"/>
  <c r="Q183" i="26"/>
  <c r="T182" i="26"/>
  <c r="V182" i="26" s="1"/>
  <c r="Q182" i="26"/>
  <c r="T181" i="26"/>
  <c r="V181" i="26" s="1"/>
  <c r="Q181" i="26"/>
  <c r="T180" i="26"/>
  <c r="V180" i="26" s="1"/>
  <c r="Q180" i="26"/>
  <c r="T179" i="26"/>
  <c r="V179" i="26" s="1"/>
  <c r="Q179" i="26"/>
  <c r="T178" i="26"/>
  <c r="V178" i="26" s="1"/>
  <c r="Q178" i="26"/>
  <c r="T177" i="26"/>
  <c r="V177" i="26" s="1"/>
  <c r="Q177" i="26"/>
  <c r="T176" i="26"/>
  <c r="V176" i="26" s="1"/>
  <c r="Q176" i="26"/>
  <c r="T175" i="26"/>
  <c r="V175" i="26" s="1"/>
  <c r="Q175" i="26"/>
  <c r="T174" i="26"/>
  <c r="V174" i="26" s="1"/>
  <c r="Q174" i="26"/>
  <c r="T173" i="26"/>
  <c r="V173" i="26" s="1"/>
  <c r="Q173" i="26"/>
  <c r="T172" i="26"/>
  <c r="V172" i="26" s="1"/>
  <c r="Q172" i="26"/>
  <c r="T171" i="26"/>
  <c r="V171" i="26" s="1"/>
  <c r="Q171" i="26"/>
  <c r="T170" i="26"/>
  <c r="V170" i="26" s="1"/>
  <c r="Q170" i="26"/>
  <c r="T169" i="26"/>
  <c r="V169" i="26" s="1"/>
  <c r="Q169" i="26"/>
  <c r="T168" i="26"/>
  <c r="V168" i="26" s="1"/>
  <c r="Q168" i="26"/>
  <c r="T167" i="26"/>
  <c r="V167" i="26" s="1"/>
  <c r="Q167" i="26"/>
  <c r="T166" i="26"/>
  <c r="V166" i="26" s="1"/>
  <c r="Q166" i="26"/>
  <c r="T165" i="26"/>
  <c r="V165" i="26" s="1"/>
  <c r="Q165" i="26"/>
  <c r="T164" i="26"/>
  <c r="V164" i="26" s="1"/>
  <c r="Q164" i="26"/>
  <c r="T163" i="26"/>
  <c r="V163" i="26" s="1"/>
  <c r="Q163" i="26"/>
  <c r="T162" i="26"/>
  <c r="V162" i="26" s="1"/>
  <c r="Q162" i="26"/>
  <c r="T161" i="26"/>
  <c r="V161" i="26" s="1"/>
  <c r="Q161" i="26"/>
  <c r="T160" i="26"/>
  <c r="V160" i="26" s="1"/>
  <c r="Q160" i="26"/>
  <c r="T159" i="26"/>
  <c r="V159" i="26" s="1"/>
  <c r="Q159" i="26"/>
  <c r="T158" i="26"/>
  <c r="V158" i="26" s="1"/>
  <c r="Q158" i="26"/>
  <c r="T157" i="26"/>
  <c r="V157" i="26" s="1"/>
  <c r="Q157" i="26"/>
  <c r="T156" i="26"/>
  <c r="V156" i="26" s="1"/>
  <c r="Q156" i="26"/>
  <c r="T155" i="26"/>
  <c r="V155" i="26" s="1"/>
  <c r="Q155" i="26"/>
  <c r="T154" i="26"/>
  <c r="V154" i="26" s="1"/>
  <c r="Q154" i="26"/>
  <c r="T153" i="26"/>
  <c r="V153" i="26" s="1"/>
  <c r="Q153" i="26"/>
  <c r="T152" i="26"/>
  <c r="V152" i="26" s="1"/>
  <c r="Q152" i="26"/>
  <c r="T151" i="26"/>
  <c r="V151" i="26" s="1"/>
  <c r="Q151" i="26"/>
  <c r="T150" i="26"/>
  <c r="V150" i="26" s="1"/>
  <c r="Q150" i="26"/>
  <c r="T149" i="26"/>
  <c r="V149" i="26" s="1"/>
  <c r="Q149" i="26"/>
  <c r="T148" i="26"/>
  <c r="V148" i="26" s="1"/>
  <c r="Q148" i="26"/>
  <c r="T147" i="26"/>
  <c r="V147" i="26" s="1"/>
  <c r="Q147" i="26"/>
  <c r="T146" i="26"/>
  <c r="V146" i="26" s="1"/>
  <c r="Q146" i="26"/>
  <c r="T145" i="26"/>
  <c r="V145" i="26" s="1"/>
  <c r="Q145" i="26"/>
  <c r="T144" i="26"/>
  <c r="V144" i="26" s="1"/>
  <c r="Q144" i="26"/>
  <c r="T143" i="26"/>
  <c r="V143" i="26" s="1"/>
  <c r="Q143" i="26"/>
  <c r="T142" i="26"/>
  <c r="V142" i="26" s="1"/>
  <c r="Q142" i="26"/>
  <c r="T141" i="26"/>
  <c r="V141" i="26" s="1"/>
  <c r="Q141" i="26"/>
  <c r="T140" i="26"/>
  <c r="V140" i="26" s="1"/>
  <c r="Q140" i="26"/>
  <c r="T139" i="26"/>
  <c r="V139" i="26" s="1"/>
  <c r="Q139" i="26"/>
  <c r="T138" i="26"/>
  <c r="V138" i="26" s="1"/>
  <c r="Q138" i="26"/>
  <c r="T137" i="26"/>
  <c r="V137" i="26" s="1"/>
  <c r="Q137" i="26"/>
  <c r="T136" i="26"/>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T45" i="26"/>
  <c r="V45" i="26" s="1"/>
  <c r="Q45" i="26"/>
  <c r="T44" i="26"/>
  <c r="V44" i="26" s="1"/>
  <c r="Q44" i="26"/>
  <c r="T43" i="26"/>
  <c r="V43" i="26" s="1"/>
  <c r="Q43" i="26"/>
  <c r="T42" i="26"/>
  <c r="V42" i="26" s="1"/>
  <c r="Q42" i="26"/>
  <c r="T41" i="26"/>
  <c r="V41" i="26" s="1"/>
  <c r="Q41" i="26"/>
  <c r="T40" i="26"/>
  <c r="V40" i="26" s="1"/>
  <c r="Q40" i="26"/>
  <c r="T39" i="26"/>
  <c r="V39" i="26" s="1"/>
  <c r="Q39" i="26"/>
  <c r="V38" i="26"/>
  <c r="T38" i="26"/>
  <c r="Q38" i="26"/>
  <c r="T37" i="26"/>
  <c r="V37" i="26" s="1"/>
  <c r="Q37" i="26"/>
  <c r="T36" i="26"/>
  <c r="V36" i="26" s="1"/>
  <c r="Q36" i="26"/>
  <c r="T35" i="26"/>
  <c r="V35" i="26" s="1"/>
  <c r="Q35" i="26"/>
  <c r="V34" i="26"/>
  <c r="T34" i="26"/>
  <c r="Q34" i="26"/>
  <c r="T33" i="26"/>
  <c r="V33" i="26" s="1"/>
  <c r="Q33" i="26"/>
  <c r="V32" i="26"/>
  <c r="T32" i="26"/>
  <c r="Q32" i="26"/>
  <c r="T31" i="26"/>
  <c r="V31" i="26" s="1"/>
  <c r="Q31" i="26"/>
  <c r="V30" i="26"/>
  <c r="T30" i="26"/>
  <c r="Q30" i="26"/>
  <c r="T29" i="26"/>
  <c r="V29" i="26" s="1"/>
  <c r="Q29" i="26"/>
  <c r="T28" i="26"/>
  <c r="V28" i="26" s="1"/>
  <c r="Q28" i="26"/>
  <c r="T27" i="26"/>
  <c r="V27" i="26" s="1"/>
  <c r="Q27" i="26"/>
  <c r="V26" i="26"/>
  <c r="T26" i="26"/>
  <c r="Q26" i="26"/>
  <c r="T25" i="26"/>
  <c r="V25" i="26" s="1"/>
  <c r="Q25" i="26"/>
  <c r="T24" i="26"/>
  <c r="V24" i="26" s="1"/>
  <c r="Q24" i="26"/>
  <c r="T23" i="26"/>
  <c r="V23" i="26" s="1"/>
  <c r="Q23" i="26"/>
  <c r="V22" i="26"/>
  <c r="T22" i="26"/>
  <c r="Q22" i="26"/>
  <c r="T21" i="26"/>
  <c r="V21" i="26" s="1"/>
  <c r="Q21" i="26"/>
  <c r="T20" i="26"/>
  <c r="V20" i="26" s="1"/>
  <c r="Q20" i="26"/>
  <c r="T19" i="26"/>
  <c r="V19" i="26" s="1"/>
  <c r="Q19" i="26"/>
  <c r="T18" i="26"/>
  <c r="V18" i="26" s="1"/>
  <c r="Q18" i="26"/>
  <c r="T17" i="26"/>
  <c r="V17" i="26" s="1"/>
  <c r="Q17" i="26"/>
  <c r="T16" i="26"/>
  <c r="V16" i="26" s="1"/>
  <c r="Q16" i="26"/>
  <c r="T15" i="26"/>
  <c r="V15" i="26" s="1"/>
  <c r="Q15" i="26"/>
  <c r="V14" i="26"/>
  <c r="T14" i="26"/>
  <c r="Q14" i="26"/>
  <c r="T13" i="26"/>
  <c r="V13" i="26" s="1"/>
  <c r="Q13" i="26"/>
  <c r="T12" i="26"/>
  <c r="V12" i="26" s="1"/>
  <c r="Q12" i="26"/>
  <c r="T11" i="26"/>
  <c r="V11" i="26" s="1"/>
  <c r="Q11" i="26"/>
  <c r="V10" i="26"/>
  <c r="T10" i="26"/>
  <c r="Q10" i="26"/>
  <c r="T9" i="26"/>
  <c r="V9" i="26" s="1"/>
  <c r="Q9" i="26"/>
  <c r="V8" i="26"/>
  <c r="T8" i="26"/>
  <c r="Q8" i="26"/>
  <c r="T7" i="26"/>
  <c r="V7" i="26" s="1"/>
  <c r="Q7" i="26"/>
  <c r="V6" i="26"/>
  <c r="T6" i="26"/>
  <c r="Q6" i="26"/>
  <c r="T5" i="26"/>
  <c r="V5" i="26" s="1"/>
  <c r="Q5" i="26"/>
  <c r="T4" i="26"/>
  <c r="V4" i="26" s="1"/>
  <c r="Q4" i="26"/>
  <c r="T3" i="26"/>
  <c r="V3" i="26" s="1"/>
  <c r="Q3" i="26"/>
  <c r="V2" i="26"/>
  <c r="T2" i="26"/>
  <c r="Q2" i="26"/>
  <c r="T151" i="25" l="1"/>
  <c r="V151" i="25" s="1"/>
  <c r="Q151" i="25"/>
  <c r="T150" i="25"/>
  <c r="V150" i="25" s="1"/>
  <c r="Q150" i="25"/>
  <c r="T149" i="25"/>
  <c r="V149" i="25" s="1"/>
  <c r="Q149" i="25"/>
  <c r="T148" i="25"/>
  <c r="V148" i="25" s="1"/>
  <c r="Q148" i="25"/>
  <c r="T147" i="25"/>
  <c r="V147" i="25" s="1"/>
  <c r="Q147" i="25"/>
  <c r="T146" i="25"/>
  <c r="V146" i="25" s="1"/>
  <c r="Q146" i="25"/>
  <c r="T145" i="25"/>
  <c r="V145" i="25" s="1"/>
  <c r="Q145" i="25"/>
  <c r="T144" i="25"/>
  <c r="V144" i="25" s="1"/>
  <c r="Q144" i="25"/>
  <c r="T143" i="25"/>
  <c r="V143" i="25" s="1"/>
  <c r="Q143" i="25"/>
  <c r="T142" i="25"/>
  <c r="V142" i="25" s="1"/>
  <c r="Q142" i="25"/>
  <c r="T141" i="25"/>
  <c r="V141" i="25" s="1"/>
  <c r="Q141" i="25"/>
  <c r="T140" i="25"/>
  <c r="V140" i="25" s="1"/>
  <c r="Q140" i="25"/>
  <c r="T139" i="25"/>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7" i="25"/>
  <c r="V127" i="25" s="1"/>
  <c r="Q127" i="25"/>
  <c r="T126" i="25"/>
  <c r="V126" i="25" s="1"/>
  <c r="Q126" i="25"/>
  <c r="T125" i="25"/>
  <c r="V125" i="25" s="1"/>
  <c r="Q125" i="25"/>
  <c r="T124" i="25"/>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Q40" i="25"/>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T28" i="25"/>
  <c r="V28" i="25" s="1"/>
  <c r="Q28" i="25"/>
  <c r="T27" i="25"/>
  <c r="V27" i="25" s="1"/>
  <c r="Q27" i="25"/>
  <c r="T26" i="25"/>
  <c r="V26" i="25" s="1"/>
  <c r="Q26" i="25"/>
  <c r="T25" i="25"/>
  <c r="V25" i="25" s="1"/>
  <c r="Q25" i="25"/>
  <c r="T24" i="25"/>
  <c r="V24" i="25" s="1"/>
  <c r="Q24" i="25"/>
  <c r="T23" i="25"/>
  <c r="V23" i="25" s="1"/>
  <c r="Q23" i="25"/>
  <c r="T22" i="25"/>
  <c r="V22" i="25" s="1"/>
  <c r="Q22" i="25"/>
  <c r="T21" i="25"/>
  <c r="V21" i="25" s="1"/>
  <c r="Q21" i="25"/>
  <c r="T20" i="25"/>
  <c r="V20" i="25" s="1"/>
  <c r="Q20" i="25"/>
  <c r="T19" i="25"/>
  <c r="V19" i="25" s="1"/>
  <c r="Q19" i="25"/>
  <c r="T18" i="25"/>
  <c r="V18" i="25" s="1"/>
  <c r="Q18" i="25"/>
  <c r="T17" i="25"/>
  <c r="V17" i="25" s="1"/>
  <c r="Q17" i="25"/>
  <c r="T16" i="25"/>
  <c r="V16" i="25" s="1"/>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T4" i="25"/>
  <c r="V4" i="25" s="1"/>
  <c r="Q4" i="25"/>
  <c r="T3" i="25"/>
  <c r="V3" i="25" s="1"/>
  <c r="Q3" i="25"/>
  <c r="T2" i="25"/>
  <c r="V2" i="25" s="1"/>
  <c r="Q2" i="25"/>
</calcChain>
</file>

<file path=xl/sharedStrings.xml><?xml version="1.0" encoding="utf-8"?>
<sst xmlns="http://schemas.openxmlformats.org/spreadsheetml/2006/main" count="16877" uniqueCount="426">
  <si>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</si>
  <si>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</si>
  <si>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</si>
  <si>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</si>
  <si>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</si>
  <si>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</si>
  <si>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</si>
  <si>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</si>
  <si>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</si>
  <si>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</si>
  <si>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</si>
  <si>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</si>
  <si>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</si>
  <si>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</si>
  <si>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</si>
  <si>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</si>
  <si>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</si>
  <si>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</si>
  <si>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</si>
  <si>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</si>
  <si>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</si>
  <si>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</si>
  <si>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</si>
  <si>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</si>
  <si>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</si>
  <si>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</si>
  <si>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</si>
  <si>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</si>
  <si>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</si>
  <si>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</si>
  <si>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</si>
  <si>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</si>
  <si>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</si>
  <si>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</si>
  <si>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</si>
  <si>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</si>
  <si>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</si>
  <si>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</si>
  <si>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</si>
  <si>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</si>
  <si>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</si>
  <si>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</si>
  <si>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</si>
  <si>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</si>
  <si>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</si>
  <si>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</si>
  <si>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</si>
  <si>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</si>
  <si>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</si>
  <si>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</si>
  <si>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</si>
  <si>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</si>
  <si>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</si>
  <si>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</si>
  <si>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</si>
  <si>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</si>
  <si>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</si>
  <si>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</si>
  <si>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</si>
  <si>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</si>
  <si>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</si>
  <si>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</si>
  <si>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</si>
  <si>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</si>
  <si>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</si>
  <si>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</si>
  <si>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</si>
  <si>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</si>
  <si>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</si>
  <si>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</si>
  <si>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</si>
  <si>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</si>
  <si>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</si>
  <si>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</si>
  <si>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</si>
  <si>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</si>
  <si>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</si>
  <si>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</si>
  <si>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</si>
  <si>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</si>
  <si>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</si>
  <si>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</si>
  <si>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</si>
  <si>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</si>
  <si>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</si>
  <si>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</si>
  <si>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</si>
  <si>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</si>
  <si>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</si>
  <si>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</si>
  <si>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</si>
  <si>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</si>
  <si>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</si>
  <si>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</si>
  <si>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</si>
  <si>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</si>
  <si>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</si>
  <si>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</si>
  <si>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</si>
  <si>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</si>
  <si>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</si>
  <si>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</si>
  <si>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</si>
  <si>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</si>
  <si>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</si>
  <si>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</si>
  <si>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</si>
  <si>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</si>
  <si>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</si>
  <si>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</si>
  <si>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</si>
  <si>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</si>
  <si>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</si>
  <si>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</si>
  <si>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</si>
  <si>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</si>
  <si>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</si>
  <si>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</si>
  <si>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</si>
  <si>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</si>
  <si>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</si>
  <si>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</si>
  <si>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</si>
  <si>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</si>
  <si>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</si>
  <si>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</si>
  <si>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</si>
  <si>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</si>
  <si>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</si>
  <si>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</si>
  <si>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</si>
  <si>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</si>
  <si>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</si>
  <si>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</si>
  <si>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</si>
  <si>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</si>
  <si>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</si>
  <si>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</si>
  <si>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</si>
  <si>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</si>
  <si>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</si>
  <si>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</si>
  <si>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</si>
  <si>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</si>
  <si>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</si>
  <si>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</si>
  <si>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</si>
  <si>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</si>
  <si>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</si>
  <si>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</si>
  <si>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</si>
  <si>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</si>
  <si>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</si>
  <si>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</si>
  <si>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</si>
  <si>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</si>
  <si>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</si>
  <si>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</si>
  <si>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</si>
  <si>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</si>
  <si>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</si>
  <si>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</si>
  <si>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</si>
  <si>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</si>
  <si>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</si>
  <si>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</si>
  <si>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</si>
  <si>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</si>
  <si>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</si>
  <si>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</si>
  <si>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</si>
  <si>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</si>
  <si>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東京</t>
    <phoneticPr fontId="3"/>
  </si>
  <si>
    <t>GA</t>
    <phoneticPr fontId="3"/>
  </si>
  <si>
    <t>みかん</t>
    <phoneticPr fontId="3"/>
  </si>
  <si>
    <t>柿</t>
    <rPh sb="0" eb="1">
      <t>カキ</t>
    </rPh>
    <phoneticPr fontId="3"/>
  </si>
  <si>
    <t>バナナ</t>
    <phoneticPr fontId="3"/>
  </si>
  <si>
    <t>ブドウ</t>
    <phoneticPr fontId="3"/>
  </si>
  <si>
    <t>りんご</t>
    <phoneticPr fontId="3"/>
  </si>
  <si>
    <t>保冷あり</t>
    <rPh sb="0" eb="2">
      <t>ホレイ</t>
    </rPh>
    <phoneticPr fontId="3"/>
  </si>
  <si>
    <t>梨</t>
    <rPh sb="0" eb="1">
      <t>ナシ</t>
    </rPh>
    <phoneticPr fontId="3"/>
  </si>
  <si>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</si>
  <si>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</si>
  <si>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</si>
  <si>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</si>
  <si>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</si>
  <si>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</si>
  <si>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</si>
  <si>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</si>
  <si>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</si>
  <si>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</si>
  <si>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</si>
  <si>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</si>
  <si>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</si>
  <si>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</si>
  <si>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</si>
  <si>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</si>
  <si>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</si>
  <si>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20.10.2020</t>
  </si>
  <si>
    <t>イオン</t>
  </si>
  <si>
    <t>利府店</t>
  </si>
  <si>
    <t>JPY</t>
  </si>
  <si>
    <t>その他グリーン</t>
  </si>
  <si>
    <t>みやぎ生協</t>
  </si>
  <si>
    <t>その他ゴールド</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</si>
  <si>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</si>
  <si>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</si>
  <si>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</si>
  <si>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</si>
  <si>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</si>
  <si>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</si>
  <si>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</si>
  <si>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</si>
  <si>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</si>
  <si>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</si>
  <si>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</si>
  <si>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</si>
  <si>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</si>
  <si>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</si>
  <si>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</si>
  <si>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</si>
  <si>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</si>
  <si>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</si>
  <si>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</si>
  <si>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</si>
  <si>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</si>
  <si>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</si>
  <si>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</si>
  <si>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</si>
  <si>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</si>
  <si>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</si>
  <si>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</si>
  <si>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</si>
  <si>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</si>
  <si>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</si>
  <si>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</si>
  <si>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</si>
  <si>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</si>
  <si>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</si>
  <si>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</si>
  <si>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</si>
  <si>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</si>
  <si>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</si>
  <si>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</si>
  <si>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</si>
  <si>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</si>
  <si>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ＪＡ神奈川</t>
  </si>
  <si>
    <t>宮崎</t>
  </si>
  <si>
    <t>ＪＡ石川</t>
  </si>
  <si>
    <t>チェーン名</t>
    <phoneticPr fontId="3"/>
  </si>
  <si>
    <t>硬度
1</t>
    <phoneticPr fontId="4"/>
  </si>
  <si>
    <t>U/P JPY</t>
    <phoneticPr fontId="4"/>
  </si>
  <si>
    <t>トレイ換算の値段</t>
    <phoneticPr fontId="3"/>
  </si>
  <si>
    <t>２番人気
果実</t>
    <phoneticPr fontId="3"/>
  </si>
  <si>
    <t>19.10.2020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</si>
  <si>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</si>
  <si>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</si>
  <si>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</si>
  <si>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</si>
  <si>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</si>
  <si>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</si>
  <si>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</si>
  <si>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</si>
  <si>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</si>
  <si>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</si>
  <si>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</si>
  <si>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</si>
  <si>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</si>
  <si>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</si>
  <si>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</si>
  <si>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</si>
  <si>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</si>
  <si>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</si>
  <si>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</si>
  <si>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東武ストア</t>
  </si>
  <si>
    <t>新小岩店</t>
  </si>
  <si>
    <t>いなげや</t>
    <phoneticPr fontId="3"/>
  </si>
  <si>
    <t>江戸川春江店</t>
    <rPh sb="0" eb="3">
      <t>エドガワ</t>
    </rPh>
    <rPh sb="3" eb="5">
      <t>ハルエ</t>
    </rPh>
    <rPh sb="5" eb="6">
      <t>テン</t>
    </rPh>
    <phoneticPr fontId="3"/>
  </si>
  <si>
    <t>MIKO</t>
    <phoneticPr fontId="3"/>
  </si>
  <si>
    <t>ヤマイチ</t>
  </si>
  <si>
    <t>サミットストア</t>
  </si>
  <si>
    <t>マックスバリュエクスプレス</t>
  </si>
  <si>
    <t>松江店</t>
  </si>
  <si>
    <t>コモディイイダ</t>
  </si>
  <si>
    <t>いなげや</t>
  </si>
  <si>
    <t>販売
ユニット
個数</t>
    <phoneticPr fontId="4"/>
  </si>
  <si>
    <t>21.10.2020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</si>
  <si>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</si>
  <si>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</si>
  <si>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</si>
  <si>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</si>
  <si>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</si>
  <si>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</si>
  <si>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</si>
  <si>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</si>
  <si>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</si>
  <si>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</si>
  <si>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</si>
  <si>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</si>
  <si>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</si>
  <si>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</si>
  <si>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</si>
  <si>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</si>
  <si>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</si>
  <si>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</si>
  <si>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</si>
  <si>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</si>
  <si>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</si>
  <si>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</si>
  <si>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</si>
  <si>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</si>
  <si>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</si>
  <si>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</si>
  <si>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</si>
  <si>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</si>
  <si>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</si>
  <si>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</si>
  <si>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</si>
  <si>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</si>
  <si>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</si>
  <si>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</si>
  <si>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</si>
  <si>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</si>
  <si>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</si>
  <si>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</si>
  <si>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</si>
  <si>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</si>
  <si>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県名</t>
    <phoneticPr fontId="3"/>
  </si>
  <si>
    <t>品種</t>
    <phoneticPr fontId="3"/>
  </si>
  <si>
    <t>JP</t>
    <phoneticPr fontId="4"/>
  </si>
  <si>
    <t>21.10.2020</t>
    <phoneticPr fontId="4"/>
  </si>
  <si>
    <t>エブリィ</t>
  </si>
  <si>
    <t>楠木</t>
    <rPh sb="0" eb="1">
      <t>クスノキ</t>
    </rPh>
    <rPh sb="1" eb="2">
      <t>キ</t>
    </rPh>
    <phoneticPr fontId="3"/>
  </si>
  <si>
    <t>JPY</t>
    <phoneticPr fontId="4"/>
  </si>
  <si>
    <t>エブリィ</t>
    <phoneticPr fontId="3"/>
  </si>
  <si>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</si>
  <si>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</si>
  <si>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</si>
  <si>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</si>
  <si>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フジグラン</t>
    <phoneticPr fontId="3"/>
  </si>
  <si>
    <t>広島店</t>
    <rPh sb="0" eb="2">
      <t>ヒロシマ</t>
    </rPh>
    <rPh sb="2" eb="3">
      <t>テン</t>
    </rPh>
    <phoneticPr fontId="3"/>
  </si>
  <si>
    <t>アルク</t>
  </si>
  <si>
    <t>東千田店</t>
    <rPh sb="3" eb="4">
      <t>テン</t>
    </rPh>
    <phoneticPr fontId="3"/>
  </si>
  <si>
    <t>マックスバリュ</t>
    <phoneticPr fontId="3"/>
  </si>
  <si>
    <t>山陽マルナカ</t>
  </si>
  <si>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</si>
  <si>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</si>
  <si>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</si>
  <si>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</si>
  <si>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</si>
  <si>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</si>
  <si>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</si>
  <si>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</si>
  <si>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</si>
  <si>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</si>
  <si>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</si>
  <si>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</si>
  <si>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</si>
  <si>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</si>
  <si>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</si>
  <si>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</si>
  <si>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</si>
  <si>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山口</t>
    <rPh sb="0" eb="2">
      <t>ヤマグチ</t>
    </rPh>
    <phoneticPr fontId="4"/>
  </si>
  <si>
    <t>フジグラン</t>
  </si>
  <si>
    <t>キラキラ</t>
  </si>
  <si>
    <t>イズミ</t>
  </si>
  <si>
    <t>フレスタ</t>
  </si>
  <si>
    <t>ユアーズ</t>
  </si>
  <si>
    <t>スパーク</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</si>
  <si>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</si>
  <si>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</si>
  <si>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22.10.2020</t>
  </si>
  <si>
    <t>旬楽膳</t>
  </si>
  <si>
    <t>長久手店</t>
  </si>
  <si>
    <t>フェルナ</t>
  </si>
  <si>
    <t>段の上店</t>
  </si>
  <si>
    <t>アオキスーパー</t>
  </si>
  <si>
    <t>日進店</t>
  </si>
  <si>
    <t>ピアゴ</t>
  </si>
  <si>
    <t>長久手南店</t>
  </si>
  <si>
    <t>カネスエ</t>
  </si>
  <si>
    <t>アピタ</t>
  </si>
  <si>
    <t>藤が丘店</t>
  </si>
  <si>
    <t>カネトク</t>
  </si>
  <si>
    <t>グリーンアイ</t>
  </si>
  <si>
    <t>ＪＡ大阪</t>
  </si>
  <si>
    <t>トップバリュ</t>
  </si>
  <si>
    <t>23.10.2020</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</si>
  <si>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</si>
  <si>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</si>
  <si>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</si>
  <si>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</si>
  <si>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</si>
  <si>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</si>
  <si>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</si>
  <si>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</si>
  <si>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</si>
  <si>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</si>
  <si>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</si>
  <si>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</si>
  <si>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</si>
  <si>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</si>
  <si>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</si>
  <si>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</si>
  <si>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栃木</t>
  </si>
  <si>
    <t>ＪＡ栃木</t>
  </si>
  <si>
    <t>愛知</t>
  </si>
  <si>
    <t>ＪＡ愛知</t>
  </si>
  <si>
    <t>宮の沢店</t>
    <rPh sb="0" eb="1">
      <t>ミヤ</t>
    </rPh>
    <rPh sb="2" eb="3">
      <t>サワ</t>
    </rPh>
    <rPh sb="3" eb="4">
      <t>テン</t>
    </rPh>
    <phoneticPr fontId="3"/>
  </si>
  <si>
    <t>コープさっぽろ</t>
  </si>
  <si>
    <t>西宮の沢店</t>
    <rPh sb="0" eb="2">
      <t>ニシミヤ</t>
    </rPh>
    <rPh sb="3" eb="4">
      <t>サワ</t>
    </rPh>
    <rPh sb="4" eb="5">
      <t>テン</t>
    </rPh>
    <phoneticPr fontId="3"/>
  </si>
  <si>
    <t>19.10.2020</t>
  </si>
  <si>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</si>
  <si>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</si>
  <si>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</si>
  <si>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</si>
  <si>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</si>
  <si>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</si>
  <si>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</si>
  <si>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</si>
  <si>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</si>
  <si>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</si>
  <si>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</si>
  <si>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</si>
  <si>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</si>
  <si>
    <t>21.10.2020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</si>
</sst>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19"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theme="1"/>
      <name val="ＭＳ Ｐゴシック"/>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9">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xf numFmtId="0" fontId="15" fillId="0" borderId="0">
      <alignment vertical="center"/>
    </xf>
  </cellStyleXfs>
  <cellXfs count="150">
    <xf numFmtId="0" fontId="0" fillId="0" borderId="0" xfId="0">
      <alignment vertical="center"/>
    </xf>
    <xf numFmtId="49" fontId="2" fillId="2"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2" borderId="0" xfId="1" applyFill="1"/>
    <xf numFmtId="0" fontId="10" fillId="0" borderId="12" xfId="1" applyFont="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49" fontId="2" fillId="5" borderId="1"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177" fontId="1" fillId="2" borderId="0" xfId="1" applyNumberFormat="1" applyFill="1"/>
    <xf numFmtId="0" fontId="1" fillId="4" borderId="0" xfId="1" applyFill="1"/>
    <xf numFmtId="0" fontId="1" fillId="4" borderId="8" xfId="1" applyFill="1" applyBorder="1"/>
    <xf numFmtId="0" fontId="1" fillId="0" borderId="8" xfId="1" applyBorder="1"/>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0" xfId="1"/>
    <xf numFmtId="0" fontId="1" fillId="0" borderId="0" xfId="1" applyFill="1"/>
    <xf numFmtId="0" fontId="1" fillId="0" borderId="12" xfId="1" applyBorder="1"/>
    <xf numFmtId="49" fontId="2" fillId="5" borderId="3" xfId="1" applyNumberFormat="1" applyFont="1" applyFill="1" applyBorder="1" applyAlignment="1">
      <alignment horizontal="center" vertical="center" wrapText="1"/>
    </xf>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6" xfId="1" applyNumberFormat="1" applyFont="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56" fontId="1" fillId="0" borderId="0" xfId="1" applyNumberFormat="1"/>
    <xf numFmtId="177" fontId="1" fillId="3" borderId="0" xfId="1" applyNumberFormat="1" applyFill="1"/>
    <xf numFmtId="0" fontId="10" fillId="0" borderId="7" xfId="1" applyFont="1" applyBorder="1"/>
    <xf numFmtId="0" fontId="10" fillId="0" borderId="35" xfId="8" applyFont="1" applyBorder="1" applyAlignment="1">
      <alignment horizontal="center" vertical="center"/>
    </xf>
    <xf numFmtId="0" fontId="10" fillId="0" borderId="36" xfId="8" applyFont="1" applyBorder="1" applyAlignment="1">
      <alignment horizontal="center" vertical="center"/>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0" fillId="0" borderId="12" xfId="8" applyFont="1" applyBorder="1" applyAlignment="1">
      <alignment horizontal="center" vertical="center"/>
    </xf>
    <xf numFmtId="0" fontId="1" fillId="0" borderId="18" xfId="1" applyBorder="1"/>
    <xf numFmtId="0" fontId="1" fillId="3" borderId="0" xfId="1" applyFill="1"/>
    <xf numFmtId="0" fontId="1" fillId="0" borderId="0" xfId="8" applyFont="1">
      <alignment vertical="center"/>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 fillId="0" borderId="7" xfId="1" applyBorder="1" applyProtection="1">
      <protection locked="0"/>
    </xf>
    <xf numFmtId="0" fontId="1" fillId="0" borderId="8" xfId="1" applyBorder="1" applyProtection="1">
      <protection locked="0"/>
    </xf>
    <xf numFmtId="0" fontId="11" fillId="0" borderId="0" xfId="7">
      <alignment vertical="center"/>
    </xf>
    <xf numFmtId="0" fontId="1" fillId="6" borderId="0" xfId="1" applyFill="1"/>
    <xf numFmtId="0" fontId="1" fillId="0" borderId="0" xfId="1" applyAlignment="1">
      <alignment horizontal="center"/>
    </xf>
    <xf numFmtId="14" fontId="16" fillId="0" borderId="0" xfId="1" applyNumberFormat="1" applyFont="1" applyAlignment="1">
      <alignment horizontal="center"/>
    </xf>
    <xf numFmtId="0" fontId="17" fillId="0" borderId="1" xfId="0" applyFont="1" applyBorder="1">
      <alignment vertical="center"/>
    </xf>
    <xf numFmtId="0" fontId="18" fillId="0" borderId="4" xfId="0" applyFont="1" applyBorder="1">
      <alignment vertical="center"/>
    </xf>
    <xf numFmtId="0" fontId="18" fillId="0" borderId="1" xfId="0" applyFont="1" applyBorder="1">
      <alignment vertical="center"/>
    </xf>
    <xf numFmtId="0" fontId="16" fillId="0" borderId="0" xfId="1" applyFont="1"/>
    <xf numFmtId="0" fontId="18" fillId="0" borderId="6" xfId="0" applyFont="1" applyBorder="1">
      <alignment vertical="center"/>
    </xf>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6" fillId="0" borderId="0" xfId="1" applyNumberFormat="1" applyFont="1"/>
    <xf numFmtId="0" fontId="1" fillId="0" borderId="12" xfId="1" applyBorder="1" applyAlignment="1">
      <alignment shrinkToFit="1"/>
    </xf>
    <xf numFmtId="0" fontId="11" fillId="0" borderId="0" xfId="2">
      <alignment vertical="center"/>
    </xf>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78" fontId="1" fillId="3" borderId="0" xfId="1" applyNumberFormat="1" applyFill="1" applyAlignment="1">
      <alignment horizontal="right"/>
    </xf>
    <xf numFmtId="14" fontId="0" fillId="0" borderId="0" xfId="1" applyNumberFormat="1" applyFont="1"/>
    <xf numFmtId="178" fontId="1" fillId="2" borderId="0" xfId="1" applyNumberFormat="1" applyFill="1" applyAlignment="1">
      <alignment horizontal="right"/>
    </xf>
    <xf numFmtId="0" fontId="1" fillId="2" borderId="0" xfId="1" applyFill="1" applyAlignment="1">
      <alignment horizontal="right"/>
    </xf>
    <xf numFmtId="49" fontId="7" fillId="4" borderId="0" xfId="1" applyNumberFormat="1" applyFont="1" applyFill="1" applyAlignment="1">
      <alignment horizontal="center" vertical="center" wrapText="1"/>
    </xf>
    <xf numFmtId="0" fontId="1" fillId="0" borderId="0" xfId="5" applyFill="1" applyAlignment="1"/>
    <xf numFmtId="14" fontId="1" fillId="0" borderId="0" xfId="5" applyNumberFormat="1" applyFill="1" applyAlignment="1"/>
    <xf numFmtId="0" fontId="1" fillId="0" borderId="24" xfId="1" applyFill="1" applyBorder="1"/>
    <xf numFmtId="0" fontId="0" fillId="0" borderId="0" xfId="1" applyFont="1" applyFill="1"/>
  </cellXfs>
  <cellStyles count="9">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 name="標準 5" xfId="8" xr:uid="{A8CB2988-C516-484E-9262-5936E43DC96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304;&#20462;&#27491;&#12305;Zespri%20Shopsurvey_tokyo-west.Week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yo-west(ota)"/>
      <sheetName val="Week"/>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3BBF4-35E5-4587-825A-44AFD933964E}">
  <dimension ref="A1:BA160"/>
  <sheetViews>
    <sheetView tabSelected="1" zoomScale="85" zoomScaleNormal="85" workbookViewId="0">
      <pane ySplit="1" topLeftCell="A2" activePane="bottomLeft" state="frozen"/>
      <selection pane="bottomLeft" activeCell="A2" sqref="A2"/>
    </sheetView>
  </sheetViews>
  <sheetFormatPr defaultRowHeight="13.5" x14ac:dyDescent="0.15"/>
  <cols>
    <col min="1" max="3" width="9" style="41"/>
    <col min="4" max="4" width="10.5" style="41" bestFit="1" customWidth="1"/>
    <col min="5" max="5" width="10.875" style="41" bestFit="1" customWidth="1"/>
    <col min="6" max="13" width="9" style="41"/>
    <col min="14" max="14" width="9.5" style="41" bestFit="1" customWidth="1"/>
    <col min="15" max="16" width="9" style="41"/>
    <col min="17" max="17" width="9" style="144"/>
    <col min="18" max="18" width="9" style="41"/>
    <col min="19" max="19" width="12.75" style="41" bestFit="1" customWidth="1"/>
    <col min="20" max="20" width="9" style="8"/>
    <col min="21" max="21" width="9.5" style="41" bestFit="1" customWidth="1"/>
    <col min="22" max="22" width="9" style="8"/>
    <col min="23" max="32" width="9" style="41"/>
    <col min="33" max="33" width="13.875" style="41" bestFit="1" customWidth="1"/>
    <col min="34" max="259" width="9" style="41"/>
    <col min="260" max="260" width="10.5" style="41" bestFit="1" customWidth="1"/>
    <col min="261" max="261" width="10.875" style="41" bestFit="1" customWidth="1"/>
    <col min="262" max="276" width="9" style="41"/>
    <col min="277" max="277" width="9.5" style="41" bestFit="1" customWidth="1"/>
    <col min="278" max="288" width="9" style="41"/>
    <col min="289" max="289" width="12.375" style="41" bestFit="1" customWidth="1"/>
    <col min="290" max="515" width="9" style="41"/>
    <col min="516" max="516" width="10.5" style="41" bestFit="1" customWidth="1"/>
    <col min="517" max="517" width="10.875" style="41" bestFit="1" customWidth="1"/>
    <col min="518" max="532" width="9" style="41"/>
    <col min="533" max="533" width="9.5" style="41" bestFit="1" customWidth="1"/>
    <col min="534" max="544" width="9" style="41"/>
    <col min="545" max="545" width="12.375" style="41" bestFit="1" customWidth="1"/>
    <col min="546" max="771" width="9" style="41"/>
    <col min="772" max="772" width="10.5" style="41" bestFit="1" customWidth="1"/>
    <col min="773" max="773" width="10.875" style="41" bestFit="1" customWidth="1"/>
    <col min="774" max="788" width="9" style="41"/>
    <col min="789" max="789" width="9.5" style="41" bestFit="1" customWidth="1"/>
    <col min="790" max="800" width="9" style="41"/>
    <col min="801" max="801" width="12.375" style="41" bestFit="1" customWidth="1"/>
    <col min="802" max="1027" width="9" style="41"/>
    <col min="1028" max="1028" width="10.5" style="41" bestFit="1" customWidth="1"/>
    <col min="1029" max="1029" width="10.875" style="41" bestFit="1" customWidth="1"/>
    <col min="1030" max="1044" width="9" style="41"/>
    <col min="1045" max="1045" width="9.5" style="41" bestFit="1" customWidth="1"/>
    <col min="1046" max="1056" width="9" style="41"/>
    <col min="1057" max="1057" width="12.375" style="41" bestFit="1" customWidth="1"/>
    <col min="1058" max="1283" width="9" style="41"/>
    <col min="1284" max="1284" width="10.5" style="41" bestFit="1" customWidth="1"/>
    <col min="1285" max="1285" width="10.875" style="41" bestFit="1" customWidth="1"/>
    <col min="1286" max="1300" width="9" style="41"/>
    <col min="1301" max="1301" width="9.5" style="41" bestFit="1" customWidth="1"/>
    <col min="1302" max="1312" width="9" style="41"/>
    <col min="1313" max="1313" width="12.375" style="41" bestFit="1" customWidth="1"/>
    <col min="1314" max="1539" width="9" style="41"/>
    <col min="1540" max="1540" width="10.5" style="41" bestFit="1" customWidth="1"/>
    <col min="1541" max="1541" width="10.875" style="41" bestFit="1" customWidth="1"/>
    <col min="1542" max="1556" width="9" style="41"/>
    <col min="1557" max="1557" width="9.5" style="41" bestFit="1" customWidth="1"/>
    <col min="1558" max="1568" width="9" style="41"/>
    <col min="1569" max="1569" width="12.375" style="41" bestFit="1" customWidth="1"/>
    <col min="1570" max="1795" width="9" style="41"/>
    <col min="1796" max="1796" width="10.5" style="41" bestFit="1" customWidth="1"/>
    <col min="1797" max="1797" width="10.875" style="41" bestFit="1" customWidth="1"/>
    <col min="1798" max="1812" width="9" style="41"/>
    <col min="1813" max="1813" width="9.5" style="41" bestFit="1" customWidth="1"/>
    <col min="1814" max="1824" width="9" style="41"/>
    <col min="1825" max="1825" width="12.375" style="41" bestFit="1" customWidth="1"/>
    <col min="1826" max="2051" width="9" style="41"/>
    <col min="2052" max="2052" width="10.5" style="41" bestFit="1" customWidth="1"/>
    <col min="2053" max="2053" width="10.875" style="41" bestFit="1" customWidth="1"/>
    <col min="2054" max="2068" width="9" style="41"/>
    <col min="2069" max="2069" width="9.5" style="41" bestFit="1" customWidth="1"/>
    <col min="2070" max="2080" width="9" style="41"/>
    <col min="2081" max="2081" width="12.375" style="41" bestFit="1" customWidth="1"/>
    <col min="2082" max="2307" width="9" style="41"/>
    <col min="2308" max="2308" width="10.5" style="41" bestFit="1" customWidth="1"/>
    <col min="2309" max="2309" width="10.875" style="41" bestFit="1" customWidth="1"/>
    <col min="2310" max="2324" width="9" style="41"/>
    <col min="2325" max="2325" width="9.5" style="41" bestFit="1" customWidth="1"/>
    <col min="2326" max="2336" width="9" style="41"/>
    <col min="2337" max="2337" width="12.375" style="41" bestFit="1" customWidth="1"/>
    <col min="2338" max="2563" width="9" style="41"/>
    <col min="2564" max="2564" width="10.5" style="41" bestFit="1" customWidth="1"/>
    <col min="2565" max="2565" width="10.875" style="41" bestFit="1" customWidth="1"/>
    <col min="2566" max="2580" width="9" style="41"/>
    <col min="2581" max="2581" width="9.5" style="41" bestFit="1" customWidth="1"/>
    <col min="2582" max="2592" width="9" style="41"/>
    <col min="2593" max="2593" width="12.375" style="41" bestFit="1" customWidth="1"/>
    <col min="2594" max="2819" width="9" style="41"/>
    <col min="2820" max="2820" width="10.5" style="41" bestFit="1" customWidth="1"/>
    <col min="2821" max="2821" width="10.875" style="41" bestFit="1" customWidth="1"/>
    <col min="2822" max="2836" width="9" style="41"/>
    <col min="2837" max="2837" width="9.5" style="41" bestFit="1" customWidth="1"/>
    <col min="2838" max="2848" width="9" style="41"/>
    <col min="2849" max="2849" width="12.375" style="41" bestFit="1" customWidth="1"/>
    <col min="2850" max="3075" width="9" style="41"/>
    <col min="3076" max="3076" width="10.5" style="41" bestFit="1" customWidth="1"/>
    <col min="3077" max="3077" width="10.875" style="41" bestFit="1" customWidth="1"/>
    <col min="3078" max="3092" width="9" style="41"/>
    <col min="3093" max="3093" width="9.5" style="41" bestFit="1" customWidth="1"/>
    <col min="3094" max="3104" width="9" style="41"/>
    <col min="3105" max="3105" width="12.375" style="41" bestFit="1" customWidth="1"/>
    <col min="3106" max="3331" width="9" style="41"/>
    <col min="3332" max="3332" width="10.5" style="41" bestFit="1" customWidth="1"/>
    <col min="3333" max="3333" width="10.875" style="41" bestFit="1" customWidth="1"/>
    <col min="3334" max="3348" width="9" style="41"/>
    <col min="3349" max="3349" width="9.5" style="41" bestFit="1" customWidth="1"/>
    <col min="3350" max="3360" width="9" style="41"/>
    <col min="3361" max="3361" width="12.375" style="41" bestFit="1" customWidth="1"/>
    <col min="3362" max="3587" width="9" style="41"/>
    <col min="3588" max="3588" width="10.5" style="41" bestFit="1" customWidth="1"/>
    <col min="3589" max="3589" width="10.875" style="41" bestFit="1" customWidth="1"/>
    <col min="3590" max="3604" width="9" style="41"/>
    <col min="3605" max="3605" width="9.5" style="41" bestFit="1" customWidth="1"/>
    <col min="3606" max="3616" width="9" style="41"/>
    <col min="3617" max="3617" width="12.375" style="41" bestFit="1" customWidth="1"/>
    <col min="3618" max="3843" width="9" style="41"/>
    <col min="3844" max="3844" width="10.5" style="41" bestFit="1" customWidth="1"/>
    <col min="3845" max="3845" width="10.875" style="41" bestFit="1" customWidth="1"/>
    <col min="3846" max="3860" width="9" style="41"/>
    <col min="3861" max="3861" width="9.5" style="41" bestFit="1" customWidth="1"/>
    <col min="3862" max="3872" width="9" style="41"/>
    <col min="3873" max="3873" width="12.375" style="41" bestFit="1" customWidth="1"/>
    <col min="3874" max="4099" width="9" style="41"/>
    <col min="4100" max="4100" width="10.5" style="41" bestFit="1" customWidth="1"/>
    <col min="4101" max="4101" width="10.875" style="41" bestFit="1" customWidth="1"/>
    <col min="4102" max="4116" width="9" style="41"/>
    <col min="4117" max="4117" width="9.5" style="41" bestFit="1" customWidth="1"/>
    <col min="4118" max="4128" width="9" style="41"/>
    <col min="4129" max="4129" width="12.375" style="41" bestFit="1" customWidth="1"/>
    <col min="4130" max="4355" width="9" style="41"/>
    <col min="4356" max="4356" width="10.5" style="41" bestFit="1" customWidth="1"/>
    <col min="4357" max="4357" width="10.875" style="41" bestFit="1" customWidth="1"/>
    <col min="4358" max="4372" width="9" style="41"/>
    <col min="4373" max="4373" width="9.5" style="41" bestFit="1" customWidth="1"/>
    <col min="4374" max="4384" width="9" style="41"/>
    <col min="4385" max="4385" width="12.375" style="41" bestFit="1" customWidth="1"/>
    <col min="4386" max="4611" width="9" style="41"/>
    <col min="4612" max="4612" width="10.5" style="41" bestFit="1" customWidth="1"/>
    <col min="4613" max="4613" width="10.875" style="41" bestFit="1" customWidth="1"/>
    <col min="4614" max="4628" width="9" style="41"/>
    <col min="4629" max="4629" width="9.5" style="41" bestFit="1" customWidth="1"/>
    <col min="4630" max="4640" width="9" style="41"/>
    <col min="4641" max="4641" width="12.375" style="41" bestFit="1" customWidth="1"/>
    <col min="4642" max="4867" width="9" style="41"/>
    <col min="4868" max="4868" width="10.5" style="41" bestFit="1" customWidth="1"/>
    <col min="4869" max="4869" width="10.875" style="41" bestFit="1" customWidth="1"/>
    <col min="4870" max="4884" width="9" style="41"/>
    <col min="4885" max="4885" width="9.5" style="41" bestFit="1" customWidth="1"/>
    <col min="4886" max="4896" width="9" style="41"/>
    <col min="4897" max="4897" width="12.375" style="41" bestFit="1" customWidth="1"/>
    <col min="4898" max="5123" width="9" style="41"/>
    <col min="5124" max="5124" width="10.5" style="41" bestFit="1" customWidth="1"/>
    <col min="5125" max="5125" width="10.875" style="41" bestFit="1" customWidth="1"/>
    <col min="5126" max="5140" width="9" style="41"/>
    <col min="5141" max="5141" width="9.5" style="41" bestFit="1" customWidth="1"/>
    <col min="5142" max="5152" width="9" style="41"/>
    <col min="5153" max="5153" width="12.375" style="41" bestFit="1" customWidth="1"/>
    <col min="5154" max="5379" width="9" style="41"/>
    <col min="5380" max="5380" width="10.5" style="41" bestFit="1" customWidth="1"/>
    <col min="5381" max="5381" width="10.875" style="41" bestFit="1" customWidth="1"/>
    <col min="5382" max="5396" width="9" style="41"/>
    <col min="5397" max="5397" width="9.5" style="41" bestFit="1" customWidth="1"/>
    <col min="5398" max="5408" width="9" style="41"/>
    <col min="5409" max="5409" width="12.375" style="41" bestFit="1" customWidth="1"/>
    <col min="5410" max="5635" width="9" style="41"/>
    <col min="5636" max="5636" width="10.5" style="41" bestFit="1" customWidth="1"/>
    <col min="5637" max="5637" width="10.875" style="41" bestFit="1" customWidth="1"/>
    <col min="5638" max="5652" width="9" style="41"/>
    <col min="5653" max="5653" width="9.5" style="41" bestFit="1" customWidth="1"/>
    <col min="5654" max="5664" width="9" style="41"/>
    <col min="5665" max="5665" width="12.375" style="41" bestFit="1" customWidth="1"/>
    <col min="5666" max="5891" width="9" style="41"/>
    <col min="5892" max="5892" width="10.5" style="41" bestFit="1" customWidth="1"/>
    <col min="5893" max="5893" width="10.875" style="41" bestFit="1" customWidth="1"/>
    <col min="5894" max="5908" width="9" style="41"/>
    <col min="5909" max="5909" width="9.5" style="41" bestFit="1" customWidth="1"/>
    <col min="5910" max="5920" width="9" style="41"/>
    <col min="5921" max="5921" width="12.375" style="41" bestFit="1" customWidth="1"/>
    <col min="5922" max="6147" width="9" style="41"/>
    <col min="6148" max="6148" width="10.5" style="41" bestFit="1" customWidth="1"/>
    <col min="6149" max="6149" width="10.875" style="41" bestFit="1" customWidth="1"/>
    <col min="6150" max="6164" width="9" style="41"/>
    <col min="6165" max="6165" width="9.5" style="41" bestFit="1" customWidth="1"/>
    <col min="6166" max="6176" width="9" style="41"/>
    <col min="6177" max="6177" width="12.375" style="41" bestFit="1" customWidth="1"/>
    <col min="6178" max="6403" width="9" style="41"/>
    <col min="6404" max="6404" width="10.5" style="41" bestFit="1" customWidth="1"/>
    <col min="6405" max="6405" width="10.875" style="41" bestFit="1" customWidth="1"/>
    <col min="6406" max="6420" width="9" style="41"/>
    <col min="6421" max="6421" width="9.5" style="41" bestFit="1" customWidth="1"/>
    <col min="6422" max="6432" width="9" style="41"/>
    <col min="6433" max="6433" width="12.375" style="41" bestFit="1" customWidth="1"/>
    <col min="6434" max="6659" width="9" style="41"/>
    <col min="6660" max="6660" width="10.5" style="41" bestFit="1" customWidth="1"/>
    <col min="6661" max="6661" width="10.875" style="41" bestFit="1" customWidth="1"/>
    <col min="6662" max="6676" width="9" style="41"/>
    <col min="6677" max="6677" width="9.5" style="41" bestFit="1" customWidth="1"/>
    <col min="6678" max="6688" width="9" style="41"/>
    <col min="6689" max="6689" width="12.375" style="41" bestFit="1" customWidth="1"/>
    <col min="6690" max="6915" width="9" style="41"/>
    <col min="6916" max="6916" width="10.5" style="41" bestFit="1" customWidth="1"/>
    <col min="6917" max="6917" width="10.875" style="41" bestFit="1" customWidth="1"/>
    <col min="6918" max="6932" width="9" style="41"/>
    <col min="6933" max="6933" width="9.5" style="41" bestFit="1" customWidth="1"/>
    <col min="6934" max="6944" width="9" style="41"/>
    <col min="6945" max="6945" width="12.375" style="41" bestFit="1" customWidth="1"/>
    <col min="6946" max="7171" width="9" style="41"/>
    <col min="7172" max="7172" width="10.5" style="41" bestFit="1" customWidth="1"/>
    <col min="7173" max="7173" width="10.875" style="41" bestFit="1" customWidth="1"/>
    <col min="7174" max="7188" width="9" style="41"/>
    <col min="7189" max="7189" width="9.5" style="41" bestFit="1" customWidth="1"/>
    <col min="7190" max="7200" width="9" style="41"/>
    <col min="7201" max="7201" width="12.375" style="41" bestFit="1" customWidth="1"/>
    <col min="7202" max="7427" width="9" style="41"/>
    <col min="7428" max="7428" width="10.5" style="41" bestFit="1" customWidth="1"/>
    <col min="7429" max="7429" width="10.875" style="41" bestFit="1" customWidth="1"/>
    <col min="7430" max="7444" width="9" style="41"/>
    <col min="7445" max="7445" width="9.5" style="41" bestFit="1" customWidth="1"/>
    <col min="7446" max="7456" width="9" style="41"/>
    <col min="7457" max="7457" width="12.375" style="41" bestFit="1" customWidth="1"/>
    <col min="7458" max="7683" width="9" style="41"/>
    <col min="7684" max="7684" width="10.5" style="41" bestFit="1" customWidth="1"/>
    <col min="7685" max="7685" width="10.875" style="41" bestFit="1" customWidth="1"/>
    <col min="7686" max="7700" width="9" style="41"/>
    <col min="7701" max="7701" width="9.5" style="41" bestFit="1" customWidth="1"/>
    <col min="7702" max="7712" width="9" style="41"/>
    <col min="7713" max="7713" width="12.375" style="41" bestFit="1" customWidth="1"/>
    <col min="7714" max="7939" width="9" style="41"/>
    <col min="7940" max="7940" width="10.5" style="41" bestFit="1" customWidth="1"/>
    <col min="7941" max="7941" width="10.875" style="41" bestFit="1" customWidth="1"/>
    <col min="7942" max="7956" width="9" style="41"/>
    <col min="7957" max="7957" width="9.5" style="41" bestFit="1" customWidth="1"/>
    <col min="7958" max="7968" width="9" style="41"/>
    <col min="7969" max="7969" width="12.375" style="41" bestFit="1" customWidth="1"/>
    <col min="7970" max="8195" width="9" style="41"/>
    <col min="8196" max="8196" width="10.5" style="41" bestFit="1" customWidth="1"/>
    <col min="8197" max="8197" width="10.875" style="41" bestFit="1" customWidth="1"/>
    <col min="8198" max="8212" width="9" style="41"/>
    <col min="8213" max="8213" width="9.5" style="41" bestFit="1" customWidth="1"/>
    <col min="8214" max="8224" width="9" style="41"/>
    <col min="8225" max="8225" width="12.375" style="41" bestFit="1" customWidth="1"/>
    <col min="8226" max="8451" width="9" style="41"/>
    <col min="8452" max="8452" width="10.5" style="41" bestFit="1" customWidth="1"/>
    <col min="8453" max="8453" width="10.875" style="41" bestFit="1" customWidth="1"/>
    <col min="8454" max="8468" width="9" style="41"/>
    <col min="8469" max="8469" width="9.5" style="41" bestFit="1" customWidth="1"/>
    <col min="8470" max="8480" width="9" style="41"/>
    <col min="8481" max="8481" width="12.375" style="41" bestFit="1" customWidth="1"/>
    <col min="8482" max="8707" width="9" style="41"/>
    <col min="8708" max="8708" width="10.5" style="41" bestFit="1" customWidth="1"/>
    <col min="8709" max="8709" width="10.875" style="41" bestFit="1" customWidth="1"/>
    <col min="8710" max="8724" width="9" style="41"/>
    <col min="8725" max="8725" width="9.5" style="41" bestFit="1" customWidth="1"/>
    <col min="8726" max="8736" width="9" style="41"/>
    <col min="8737" max="8737" width="12.375" style="41" bestFit="1" customWidth="1"/>
    <col min="8738" max="8963" width="9" style="41"/>
    <col min="8964" max="8964" width="10.5" style="41" bestFit="1" customWidth="1"/>
    <col min="8965" max="8965" width="10.875" style="41" bestFit="1" customWidth="1"/>
    <col min="8966" max="8980" width="9" style="41"/>
    <col min="8981" max="8981" width="9.5" style="41" bestFit="1" customWidth="1"/>
    <col min="8982" max="8992" width="9" style="41"/>
    <col min="8993" max="8993" width="12.375" style="41" bestFit="1" customWidth="1"/>
    <col min="8994" max="9219" width="9" style="41"/>
    <col min="9220" max="9220" width="10.5" style="41" bestFit="1" customWidth="1"/>
    <col min="9221" max="9221" width="10.875" style="41" bestFit="1" customWidth="1"/>
    <col min="9222" max="9236" width="9" style="41"/>
    <col min="9237" max="9237" width="9.5" style="41" bestFit="1" customWidth="1"/>
    <col min="9238" max="9248" width="9" style="41"/>
    <col min="9249" max="9249" width="12.375" style="41" bestFit="1" customWidth="1"/>
    <col min="9250" max="9475" width="9" style="41"/>
    <col min="9476" max="9476" width="10.5" style="41" bestFit="1" customWidth="1"/>
    <col min="9477" max="9477" width="10.875" style="41" bestFit="1" customWidth="1"/>
    <col min="9478" max="9492" width="9" style="41"/>
    <col min="9493" max="9493" width="9.5" style="41" bestFit="1" customWidth="1"/>
    <col min="9494" max="9504" width="9" style="41"/>
    <col min="9505" max="9505" width="12.375" style="41" bestFit="1" customWidth="1"/>
    <col min="9506" max="9731" width="9" style="41"/>
    <col min="9732" max="9732" width="10.5" style="41" bestFit="1" customWidth="1"/>
    <col min="9733" max="9733" width="10.875" style="41" bestFit="1" customWidth="1"/>
    <col min="9734" max="9748" width="9" style="41"/>
    <col min="9749" max="9749" width="9.5" style="41" bestFit="1" customWidth="1"/>
    <col min="9750" max="9760" width="9" style="41"/>
    <col min="9761" max="9761" width="12.375" style="41" bestFit="1" customWidth="1"/>
    <col min="9762" max="9987" width="9" style="41"/>
    <col min="9988" max="9988" width="10.5" style="41" bestFit="1" customWidth="1"/>
    <col min="9989" max="9989" width="10.875" style="41" bestFit="1" customWidth="1"/>
    <col min="9990" max="10004" width="9" style="41"/>
    <col min="10005" max="10005" width="9.5" style="41" bestFit="1" customWidth="1"/>
    <col min="10006" max="10016" width="9" style="41"/>
    <col min="10017" max="10017" width="12.375" style="41" bestFit="1" customWidth="1"/>
    <col min="10018" max="10243" width="9" style="41"/>
    <col min="10244" max="10244" width="10.5" style="41" bestFit="1" customWidth="1"/>
    <col min="10245" max="10245" width="10.875" style="41" bestFit="1" customWidth="1"/>
    <col min="10246" max="10260" width="9" style="41"/>
    <col min="10261" max="10261" width="9.5" style="41" bestFit="1" customWidth="1"/>
    <col min="10262" max="10272" width="9" style="41"/>
    <col min="10273" max="10273" width="12.375" style="41" bestFit="1" customWidth="1"/>
    <col min="10274" max="10499" width="9" style="41"/>
    <col min="10500" max="10500" width="10.5" style="41" bestFit="1" customWidth="1"/>
    <col min="10501" max="10501" width="10.875" style="41" bestFit="1" customWidth="1"/>
    <col min="10502" max="10516" width="9" style="41"/>
    <col min="10517" max="10517" width="9.5" style="41" bestFit="1" customWidth="1"/>
    <col min="10518" max="10528" width="9" style="41"/>
    <col min="10529" max="10529" width="12.375" style="41" bestFit="1" customWidth="1"/>
    <col min="10530" max="10755" width="9" style="41"/>
    <col min="10756" max="10756" width="10.5" style="41" bestFit="1" customWidth="1"/>
    <col min="10757" max="10757" width="10.875" style="41" bestFit="1" customWidth="1"/>
    <col min="10758" max="10772" width="9" style="41"/>
    <col min="10773" max="10773" width="9.5" style="41" bestFit="1" customWidth="1"/>
    <col min="10774" max="10784" width="9" style="41"/>
    <col min="10785" max="10785" width="12.375" style="41" bestFit="1" customWidth="1"/>
    <col min="10786" max="11011" width="9" style="41"/>
    <col min="11012" max="11012" width="10.5" style="41" bestFit="1" customWidth="1"/>
    <col min="11013" max="11013" width="10.875" style="41" bestFit="1" customWidth="1"/>
    <col min="11014" max="11028" width="9" style="41"/>
    <col min="11029" max="11029" width="9.5" style="41" bestFit="1" customWidth="1"/>
    <col min="11030" max="11040" width="9" style="41"/>
    <col min="11041" max="11041" width="12.375" style="41" bestFit="1" customWidth="1"/>
    <col min="11042" max="11267" width="9" style="41"/>
    <col min="11268" max="11268" width="10.5" style="41" bestFit="1" customWidth="1"/>
    <col min="11269" max="11269" width="10.875" style="41" bestFit="1" customWidth="1"/>
    <col min="11270" max="11284" width="9" style="41"/>
    <col min="11285" max="11285" width="9.5" style="41" bestFit="1" customWidth="1"/>
    <col min="11286" max="11296" width="9" style="41"/>
    <col min="11297" max="11297" width="12.375" style="41" bestFit="1" customWidth="1"/>
    <col min="11298" max="11523" width="9" style="41"/>
    <col min="11524" max="11524" width="10.5" style="41" bestFit="1" customWidth="1"/>
    <col min="11525" max="11525" width="10.875" style="41" bestFit="1" customWidth="1"/>
    <col min="11526" max="11540" width="9" style="41"/>
    <col min="11541" max="11541" width="9.5" style="41" bestFit="1" customWidth="1"/>
    <col min="11542" max="11552" width="9" style="41"/>
    <col min="11553" max="11553" width="12.375" style="41" bestFit="1" customWidth="1"/>
    <col min="11554" max="11779" width="9" style="41"/>
    <col min="11780" max="11780" width="10.5" style="41" bestFit="1" customWidth="1"/>
    <col min="11781" max="11781" width="10.875" style="41" bestFit="1" customWidth="1"/>
    <col min="11782" max="11796" width="9" style="41"/>
    <col min="11797" max="11797" width="9.5" style="41" bestFit="1" customWidth="1"/>
    <col min="11798" max="11808" width="9" style="41"/>
    <col min="11809" max="11809" width="12.375" style="41" bestFit="1" customWidth="1"/>
    <col min="11810" max="12035" width="9" style="41"/>
    <col min="12036" max="12036" width="10.5" style="41" bestFit="1" customWidth="1"/>
    <col min="12037" max="12037" width="10.875" style="41" bestFit="1" customWidth="1"/>
    <col min="12038" max="12052" width="9" style="41"/>
    <col min="12053" max="12053" width="9.5" style="41" bestFit="1" customWidth="1"/>
    <col min="12054" max="12064" width="9" style="41"/>
    <col min="12065" max="12065" width="12.375" style="41" bestFit="1" customWidth="1"/>
    <col min="12066" max="12291" width="9" style="41"/>
    <col min="12292" max="12292" width="10.5" style="41" bestFit="1" customWidth="1"/>
    <col min="12293" max="12293" width="10.875" style="41" bestFit="1" customWidth="1"/>
    <col min="12294" max="12308" width="9" style="41"/>
    <col min="12309" max="12309" width="9.5" style="41" bestFit="1" customWidth="1"/>
    <col min="12310" max="12320" width="9" style="41"/>
    <col min="12321" max="12321" width="12.375" style="41" bestFit="1" customWidth="1"/>
    <col min="12322" max="12547" width="9" style="41"/>
    <col min="12548" max="12548" width="10.5" style="41" bestFit="1" customWidth="1"/>
    <col min="12549" max="12549" width="10.875" style="41" bestFit="1" customWidth="1"/>
    <col min="12550" max="12564" width="9" style="41"/>
    <col min="12565" max="12565" width="9.5" style="41" bestFit="1" customWidth="1"/>
    <col min="12566" max="12576" width="9" style="41"/>
    <col min="12577" max="12577" width="12.375" style="41" bestFit="1" customWidth="1"/>
    <col min="12578" max="12803" width="9" style="41"/>
    <col min="12804" max="12804" width="10.5" style="41" bestFit="1" customWidth="1"/>
    <col min="12805" max="12805" width="10.875" style="41" bestFit="1" customWidth="1"/>
    <col min="12806" max="12820" width="9" style="41"/>
    <col min="12821" max="12821" width="9.5" style="41" bestFit="1" customWidth="1"/>
    <col min="12822" max="12832" width="9" style="41"/>
    <col min="12833" max="12833" width="12.375" style="41" bestFit="1" customWidth="1"/>
    <col min="12834" max="13059" width="9" style="41"/>
    <col min="13060" max="13060" width="10.5" style="41" bestFit="1" customWidth="1"/>
    <col min="13061" max="13061" width="10.875" style="41" bestFit="1" customWidth="1"/>
    <col min="13062" max="13076" width="9" style="41"/>
    <col min="13077" max="13077" width="9.5" style="41" bestFit="1" customWidth="1"/>
    <col min="13078" max="13088" width="9" style="41"/>
    <col min="13089" max="13089" width="12.375" style="41" bestFit="1" customWidth="1"/>
    <col min="13090" max="13315" width="9" style="41"/>
    <col min="13316" max="13316" width="10.5" style="41" bestFit="1" customWidth="1"/>
    <col min="13317" max="13317" width="10.875" style="41" bestFit="1" customWidth="1"/>
    <col min="13318" max="13332" width="9" style="41"/>
    <col min="13333" max="13333" width="9.5" style="41" bestFit="1" customWidth="1"/>
    <col min="13334" max="13344" width="9" style="41"/>
    <col min="13345" max="13345" width="12.375" style="41" bestFit="1" customWidth="1"/>
    <col min="13346" max="13571" width="9" style="41"/>
    <col min="13572" max="13572" width="10.5" style="41" bestFit="1" customWidth="1"/>
    <col min="13573" max="13573" width="10.875" style="41" bestFit="1" customWidth="1"/>
    <col min="13574" max="13588" width="9" style="41"/>
    <col min="13589" max="13589" width="9.5" style="41" bestFit="1" customWidth="1"/>
    <col min="13590" max="13600" width="9" style="41"/>
    <col min="13601" max="13601" width="12.375" style="41" bestFit="1" customWidth="1"/>
    <col min="13602" max="13827" width="9" style="41"/>
    <col min="13828" max="13828" width="10.5" style="41" bestFit="1" customWidth="1"/>
    <col min="13829" max="13829" width="10.875" style="41" bestFit="1" customWidth="1"/>
    <col min="13830" max="13844" width="9" style="41"/>
    <col min="13845" max="13845" width="9.5" style="41" bestFit="1" customWidth="1"/>
    <col min="13846" max="13856" width="9" style="41"/>
    <col min="13857" max="13857" width="12.375" style="41" bestFit="1" customWidth="1"/>
    <col min="13858" max="14083" width="9" style="41"/>
    <col min="14084" max="14084" width="10.5" style="41" bestFit="1" customWidth="1"/>
    <col min="14085" max="14085" width="10.875" style="41" bestFit="1" customWidth="1"/>
    <col min="14086" max="14100" width="9" style="41"/>
    <col min="14101" max="14101" width="9.5" style="41" bestFit="1" customWidth="1"/>
    <col min="14102" max="14112" width="9" style="41"/>
    <col min="14113" max="14113" width="12.375" style="41" bestFit="1" customWidth="1"/>
    <col min="14114" max="14339" width="9" style="41"/>
    <col min="14340" max="14340" width="10.5" style="41" bestFit="1" customWidth="1"/>
    <col min="14341" max="14341" width="10.875" style="41" bestFit="1" customWidth="1"/>
    <col min="14342" max="14356" width="9" style="41"/>
    <col min="14357" max="14357" width="9.5" style="41" bestFit="1" customWidth="1"/>
    <col min="14358" max="14368" width="9" style="41"/>
    <col min="14369" max="14369" width="12.375" style="41" bestFit="1" customWidth="1"/>
    <col min="14370" max="14595" width="9" style="41"/>
    <col min="14596" max="14596" width="10.5" style="41" bestFit="1" customWidth="1"/>
    <col min="14597" max="14597" width="10.875" style="41" bestFit="1" customWidth="1"/>
    <col min="14598" max="14612" width="9" style="41"/>
    <col min="14613" max="14613" width="9.5" style="41" bestFit="1" customWidth="1"/>
    <col min="14614" max="14624" width="9" style="41"/>
    <col min="14625" max="14625" width="12.375" style="41" bestFit="1" customWidth="1"/>
    <col min="14626" max="14851" width="9" style="41"/>
    <col min="14852" max="14852" width="10.5" style="41" bestFit="1" customWidth="1"/>
    <col min="14853" max="14853" width="10.875" style="41" bestFit="1" customWidth="1"/>
    <col min="14854" max="14868" width="9" style="41"/>
    <col min="14869" max="14869" width="9.5" style="41" bestFit="1" customWidth="1"/>
    <col min="14870" max="14880" width="9" style="41"/>
    <col min="14881" max="14881" width="12.375" style="41" bestFit="1" customWidth="1"/>
    <col min="14882" max="15107" width="9" style="41"/>
    <col min="15108" max="15108" width="10.5" style="41" bestFit="1" customWidth="1"/>
    <col min="15109" max="15109" width="10.875" style="41" bestFit="1" customWidth="1"/>
    <col min="15110" max="15124" width="9" style="41"/>
    <col min="15125" max="15125" width="9.5" style="41" bestFit="1" customWidth="1"/>
    <col min="15126" max="15136" width="9" style="41"/>
    <col min="15137" max="15137" width="12.375" style="41" bestFit="1" customWidth="1"/>
    <col min="15138" max="15363" width="9" style="41"/>
    <col min="15364" max="15364" width="10.5" style="41" bestFit="1" customWidth="1"/>
    <col min="15365" max="15365" width="10.875" style="41" bestFit="1" customWidth="1"/>
    <col min="15366" max="15380" width="9" style="41"/>
    <col min="15381" max="15381" width="9.5" style="41" bestFit="1" customWidth="1"/>
    <col min="15382" max="15392" width="9" style="41"/>
    <col min="15393" max="15393" width="12.375" style="41" bestFit="1" customWidth="1"/>
    <col min="15394" max="15619" width="9" style="41"/>
    <col min="15620" max="15620" width="10.5" style="41" bestFit="1" customWidth="1"/>
    <col min="15621" max="15621" width="10.875" style="41" bestFit="1" customWidth="1"/>
    <col min="15622" max="15636" width="9" style="41"/>
    <col min="15637" max="15637" width="9.5" style="41" bestFit="1" customWidth="1"/>
    <col min="15638" max="15648" width="9" style="41"/>
    <col min="15649" max="15649" width="12.375" style="41" bestFit="1" customWidth="1"/>
    <col min="15650" max="15875" width="9" style="41"/>
    <col min="15876" max="15876" width="10.5" style="41" bestFit="1" customWidth="1"/>
    <col min="15877" max="15877" width="10.875" style="41" bestFit="1" customWidth="1"/>
    <col min="15878" max="15892" width="9" style="41"/>
    <col min="15893" max="15893" width="9.5" style="41" bestFit="1" customWidth="1"/>
    <col min="15894" max="15904" width="9" style="41"/>
    <col min="15905" max="15905" width="12.375" style="41" bestFit="1" customWidth="1"/>
    <col min="15906" max="16131" width="9" style="41"/>
    <col min="16132" max="16132" width="10.5" style="41" bestFit="1" customWidth="1"/>
    <col min="16133" max="16133" width="10.875" style="41" bestFit="1" customWidth="1"/>
    <col min="16134" max="16148" width="9" style="41"/>
    <col min="16149" max="16149" width="9.5" style="41" bestFit="1" customWidth="1"/>
    <col min="16150" max="16160" width="9" style="41"/>
    <col min="16161" max="16161" width="12.375" style="41" bestFit="1" customWidth="1"/>
    <col min="16162" max="16384" width="9" style="41"/>
  </cols>
  <sheetData>
    <row r="1" spans="1:53" ht="45" x14ac:dyDescent="0.15">
      <c r="A1" s="20" t="s">
        <v>0</v>
      </c>
      <c r="B1" s="52" t="s">
        <v>1</v>
      </c>
      <c r="C1" s="52" t="s">
        <v>118</v>
      </c>
      <c r="D1" s="53" t="s">
        <v>2</v>
      </c>
      <c r="E1" s="44" t="s">
        <v>3</v>
      </c>
      <c r="F1" s="44" t="s">
        <v>4</v>
      </c>
      <c r="G1" s="44" t="s">
        <v>5</v>
      </c>
      <c r="H1" s="44" t="s">
        <v>6</v>
      </c>
      <c r="I1" s="44" t="s">
        <v>7</v>
      </c>
      <c r="J1" s="44" t="s">
        <v>8</v>
      </c>
      <c r="K1" s="44" t="s">
        <v>9</v>
      </c>
      <c r="L1" s="53" t="s">
        <v>119</v>
      </c>
      <c r="M1" s="53" t="s">
        <v>10</v>
      </c>
      <c r="N1" s="53" t="s">
        <v>11</v>
      </c>
      <c r="O1" s="53" t="s">
        <v>120</v>
      </c>
      <c r="P1" s="53" t="s">
        <v>121</v>
      </c>
      <c r="Q1" s="1" t="s">
        <v>12</v>
      </c>
      <c r="R1" s="53" t="s">
        <v>122</v>
      </c>
      <c r="S1" s="53" t="s">
        <v>123</v>
      </c>
      <c r="T1" s="1" t="s">
        <v>13</v>
      </c>
      <c r="U1" s="74" t="s">
        <v>92</v>
      </c>
      <c r="V1" s="2" t="s">
        <v>14</v>
      </c>
      <c r="W1" s="53" t="s">
        <v>15</v>
      </c>
      <c r="X1" s="44" t="s">
        <v>16</v>
      </c>
      <c r="Y1" s="44" t="s">
        <v>17</v>
      </c>
      <c r="Z1" s="44" t="s">
        <v>18</v>
      </c>
      <c r="AA1" s="21" t="s">
        <v>19</v>
      </c>
      <c r="AB1" s="75" t="s">
        <v>124</v>
      </c>
      <c r="AE1" s="56" t="s">
        <v>0</v>
      </c>
      <c r="AF1" s="76"/>
      <c r="AG1" s="56" t="s">
        <v>3</v>
      </c>
      <c r="AH1" s="56" t="s">
        <v>4</v>
      </c>
      <c r="AI1" s="76"/>
      <c r="AJ1" s="56" t="s">
        <v>5</v>
      </c>
      <c r="AK1" s="76"/>
      <c r="AL1" s="3" t="s">
        <v>328</v>
      </c>
      <c r="AM1" s="76"/>
      <c r="AN1" s="3" t="s">
        <v>7</v>
      </c>
      <c r="AO1" s="76"/>
      <c r="AP1" s="3" t="s">
        <v>20</v>
      </c>
      <c r="AQ1" s="76"/>
      <c r="AR1" s="3" t="s">
        <v>9</v>
      </c>
      <c r="AS1" s="76"/>
      <c r="AT1" s="4" t="s">
        <v>21</v>
      </c>
      <c r="AU1" s="76"/>
      <c r="AV1" s="3" t="s">
        <v>22</v>
      </c>
      <c r="AX1" s="5" t="s">
        <v>125</v>
      </c>
      <c r="AY1" s="6" t="s">
        <v>126</v>
      </c>
      <c r="AZ1" s="6" t="s">
        <v>127</v>
      </c>
      <c r="BA1" s="7" t="s">
        <v>128</v>
      </c>
    </row>
    <row r="2" spans="1:53" x14ac:dyDescent="0.15">
      <c r="A2" s="41" t="s">
        <v>24</v>
      </c>
      <c r="B2" s="41" t="s">
        <v>197</v>
      </c>
      <c r="C2" s="41">
        <v>2020</v>
      </c>
      <c r="D2" s="61" t="s">
        <v>254</v>
      </c>
      <c r="E2" s="41" t="s">
        <v>266</v>
      </c>
      <c r="F2" s="41" t="s">
        <v>408</v>
      </c>
      <c r="G2" s="41" t="s">
        <v>25</v>
      </c>
      <c r="H2" s="41" t="s">
        <v>113</v>
      </c>
      <c r="I2" s="41" t="s">
        <v>111</v>
      </c>
      <c r="J2" s="41" t="s">
        <v>27</v>
      </c>
      <c r="K2" s="41" t="s">
        <v>112</v>
      </c>
      <c r="L2" s="41">
        <v>1</v>
      </c>
      <c r="N2" s="18">
        <v>1</v>
      </c>
      <c r="O2" s="41">
        <v>1.5</v>
      </c>
      <c r="P2" s="41">
        <v>1.3</v>
      </c>
      <c r="Q2" s="141">
        <f t="shared" ref="Q2:Q71" si="0">IF(OR(O2="",P2=""),"",AVERAGE(O2,P2))</f>
        <v>1.4</v>
      </c>
      <c r="R2" s="41">
        <v>14</v>
      </c>
      <c r="S2" s="41">
        <v>123</v>
      </c>
      <c r="T2" s="72">
        <f t="shared" ref="T2:T121" si="1">IF(H2="","",IF(OR(H2="GREEN",H2="GK"),IF(S2&gt;=$AX$2,VLOOKUP(S2,$AX$2:$AY$12,2,1),""),IF(S2&gt;=$AZ$2,VLOOKUP(S2,$AZ$2:$BA$12,2,1),"")))</f>
        <v>27</v>
      </c>
      <c r="U2" s="41">
        <v>99</v>
      </c>
      <c r="V2" s="72">
        <f t="shared" ref="V2:V121" si="2">IF(OR(N2="",U2="",T2=""),"",U2/N2*T2)</f>
        <v>2673</v>
      </c>
      <c r="W2" s="41">
        <v>2</v>
      </c>
      <c r="X2" s="41" t="s">
        <v>35</v>
      </c>
      <c r="Y2" s="41" t="s">
        <v>39</v>
      </c>
      <c r="Z2" s="41" t="s">
        <v>76</v>
      </c>
      <c r="AA2" s="41" t="s">
        <v>64</v>
      </c>
      <c r="AB2" s="18" t="s">
        <v>201</v>
      </c>
      <c r="AE2" s="63" t="s">
        <v>24</v>
      </c>
      <c r="AG2" s="92" t="s">
        <v>409</v>
      </c>
      <c r="AH2" s="92" t="s">
        <v>410</v>
      </c>
      <c r="AJ2" s="25" t="s">
        <v>25</v>
      </c>
      <c r="AL2" s="66" t="s">
        <v>107</v>
      </c>
      <c r="AN2" s="25" t="s">
        <v>26</v>
      </c>
      <c r="AP2" s="25" t="s">
        <v>27</v>
      </c>
      <c r="AR2" s="25" t="s">
        <v>129</v>
      </c>
      <c r="AT2" s="25" t="s">
        <v>28</v>
      </c>
      <c r="AV2" s="25" t="s">
        <v>29</v>
      </c>
      <c r="AX2" s="67">
        <v>1</v>
      </c>
      <c r="AY2" s="68">
        <v>50</v>
      </c>
      <c r="AZ2" s="68">
        <v>1</v>
      </c>
      <c r="BA2" s="69">
        <v>50</v>
      </c>
    </row>
    <row r="3" spans="1:53" x14ac:dyDescent="0.15">
      <c r="A3" s="41" t="s">
        <v>24</v>
      </c>
      <c r="B3" s="41" t="s">
        <v>197</v>
      </c>
      <c r="C3" s="41">
        <v>2020</v>
      </c>
      <c r="D3" s="142" t="s">
        <v>411</v>
      </c>
      <c r="E3" s="41" t="s">
        <v>266</v>
      </c>
      <c r="F3" s="41" t="s">
        <v>408</v>
      </c>
      <c r="G3" s="41" t="s">
        <v>25</v>
      </c>
      <c r="H3" s="41" t="s">
        <v>113</v>
      </c>
      <c r="I3" s="41" t="s">
        <v>111</v>
      </c>
      <c r="J3" s="41" t="s">
        <v>27</v>
      </c>
      <c r="K3" s="41" t="s">
        <v>112</v>
      </c>
      <c r="L3" s="41">
        <v>2</v>
      </c>
      <c r="N3" s="41">
        <v>1</v>
      </c>
      <c r="O3" s="18">
        <v>1.25</v>
      </c>
      <c r="P3" s="41">
        <v>1.3</v>
      </c>
      <c r="Q3" s="143">
        <f t="shared" si="0"/>
        <v>1.2749999999999999</v>
      </c>
      <c r="R3" s="41">
        <v>14.5</v>
      </c>
      <c r="S3" s="41">
        <v>126</v>
      </c>
      <c r="T3" s="8">
        <f t="shared" si="1"/>
        <v>27</v>
      </c>
      <c r="U3" s="41">
        <v>99</v>
      </c>
      <c r="V3" s="8">
        <f t="shared" si="2"/>
        <v>2673</v>
      </c>
      <c r="W3" s="41">
        <v>2</v>
      </c>
      <c r="X3" s="41" t="s">
        <v>35</v>
      </c>
      <c r="Y3" s="41" t="s">
        <v>39</v>
      </c>
      <c r="Z3" s="41" t="s">
        <v>76</v>
      </c>
      <c r="AA3" s="41" t="s">
        <v>64</v>
      </c>
      <c r="AB3" s="18" t="s">
        <v>201</v>
      </c>
      <c r="AE3" s="9" t="s">
        <v>30</v>
      </c>
      <c r="AG3" s="92" t="s">
        <v>402</v>
      </c>
      <c r="AH3" s="92" t="s">
        <v>412</v>
      </c>
      <c r="AJ3" s="43" t="s">
        <v>31</v>
      </c>
      <c r="AL3" s="43" t="s">
        <v>108</v>
      </c>
      <c r="AN3" s="43" t="s">
        <v>32</v>
      </c>
      <c r="AP3" s="43" t="s">
        <v>33</v>
      </c>
      <c r="AR3" s="43" t="s">
        <v>34</v>
      </c>
      <c r="AT3" s="43" t="s">
        <v>35</v>
      </c>
      <c r="AV3" s="43" t="s">
        <v>36</v>
      </c>
      <c r="AX3" s="10">
        <v>72</v>
      </c>
      <c r="AY3" s="11">
        <v>46</v>
      </c>
      <c r="AZ3" s="11">
        <v>71</v>
      </c>
      <c r="BA3" s="12">
        <v>42</v>
      </c>
    </row>
    <row r="4" spans="1:53" x14ac:dyDescent="0.15">
      <c r="A4" s="41" t="s">
        <v>24</v>
      </c>
      <c r="B4" s="41" t="s">
        <v>197</v>
      </c>
      <c r="C4" s="41">
        <v>2020</v>
      </c>
      <c r="D4" s="142" t="s">
        <v>411</v>
      </c>
      <c r="E4" s="41" t="s">
        <v>266</v>
      </c>
      <c r="F4" s="41" t="s">
        <v>408</v>
      </c>
      <c r="G4" s="41" t="s">
        <v>25</v>
      </c>
      <c r="H4" s="41" t="s">
        <v>113</v>
      </c>
      <c r="I4" s="41" t="s">
        <v>111</v>
      </c>
      <c r="J4" s="41" t="s">
        <v>27</v>
      </c>
      <c r="K4" s="41" t="s">
        <v>112</v>
      </c>
      <c r="L4" s="41">
        <v>3</v>
      </c>
      <c r="N4" s="41">
        <v>1</v>
      </c>
      <c r="O4" s="41">
        <v>1.5</v>
      </c>
      <c r="P4" s="41">
        <v>1.6</v>
      </c>
      <c r="Q4" s="143">
        <f t="shared" si="0"/>
        <v>1.55</v>
      </c>
      <c r="R4" s="41">
        <v>14.2</v>
      </c>
      <c r="S4" s="41">
        <v>111</v>
      </c>
      <c r="T4" s="8">
        <f t="shared" si="1"/>
        <v>33</v>
      </c>
      <c r="U4" s="41">
        <v>99</v>
      </c>
      <c r="V4" s="8">
        <f t="shared" si="2"/>
        <v>3267</v>
      </c>
      <c r="W4" s="41">
        <v>2</v>
      </c>
      <c r="X4" s="41" t="s">
        <v>35</v>
      </c>
      <c r="Y4" s="41" t="s">
        <v>39</v>
      </c>
      <c r="Z4" s="41" t="s">
        <v>76</v>
      </c>
      <c r="AA4" s="41" t="s">
        <v>64</v>
      </c>
      <c r="AB4" s="18" t="s">
        <v>201</v>
      </c>
      <c r="AE4" s="9" t="s">
        <v>23</v>
      </c>
      <c r="AG4" s="92" t="s">
        <v>343</v>
      </c>
      <c r="AH4" s="92" t="s">
        <v>413</v>
      </c>
      <c r="AJ4" s="13" t="s">
        <v>37</v>
      </c>
      <c r="AL4" s="43" t="s">
        <v>109</v>
      </c>
      <c r="AN4" s="14" t="s">
        <v>38</v>
      </c>
      <c r="AP4" s="43" t="s">
        <v>130</v>
      </c>
      <c r="AR4" s="43" t="s">
        <v>131</v>
      </c>
      <c r="AT4" s="14"/>
      <c r="AV4" s="43" t="s">
        <v>39</v>
      </c>
      <c r="AX4" s="10">
        <v>75</v>
      </c>
      <c r="AY4" s="11">
        <v>42</v>
      </c>
      <c r="AZ4" s="11">
        <v>76</v>
      </c>
      <c r="BA4" s="12">
        <v>39</v>
      </c>
    </row>
    <row r="5" spans="1:53" x14ac:dyDescent="0.15">
      <c r="A5" s="41" t="s">
        <v>24</v>
      </c>
      <c r="B5" s="41" t="s">
        <v>197</v>
      </c>
      <c r="C5" s="41">
        <v>2020</v>
      </c>
      <c r="D5" s="142" t="s">
        <v>411</v>
      </c>
      <c r="E5" s="41" t="s">
        <v>266</v>
      </c>
      <c r="F5" s="41" t="s">
        <v>408</v>
      </c>
      <c r="G5" s="41" t="s">
        <v>25</v>
      </c>
      <c r="H5" s="41" t="s">
        <v>113</v>
      </c>
      <c r="I5" s="41" t="s">
        <v>111</v>
      </c>
      <c r="J5" s="41" t="s">
        <v>27</v>
      </c>
      <c r="K5" s="41" t="s">
        <v>112</v>
      </c>
      <c r="L5" s="41">
        <v>1</v>
      </c>
      <c r="N5" s="41">
        <v>5</v>
      </c>
      <c r="O5" s="41">
        <v>0.8</v>
      </c>
      <c r="P5" s="41">
        <v>0.8</v>
      </c>
      <c r="Q5" s="143">
        <f t="shared" si="0"/>
        <v>0.8</v>
      </c>
      <c r="R5" s="41">
        <v>13.1</v>
      </c>
      <c r="S5" s="41">
        <v>87</v>
      </c>
      <c r="T5" s="8">
        <f t="shared" si="1"/>
        <v>36</v>
      </c>
      <c r="U5" s="41">
        <v>377</v>
      </c>
      <c r="V5" s="8">
        <f t="shared" si="2"/>
        <v>2714.4</v>
      </c>
      <c r="W5" s="41">
        <v>1</v>
      </c>
      <c r="X5" s="41" t="s">
        <v>35</v>
      </c>
      <c r="Y5" s="41" t="s">
        <v>39</v>
      </c>
      <c r="Z5" s="41" t="s">
        <v>76</v>
      </c>
      <c r="AA5" s="41" t="s">
        <v>64</v>
      </c>
      <c r="AB5" s="18" t="s">
        <v>201</v>
      </c>
      <c r="AE5" s="9" t="s">
        <v>40</v>
      </c>
      <c r="AG5" s="92" t="s">
        <v>414</v>
      </c>
      <c r="AH5" s="92" t="s">
        <v>415</v>
      </c>
      <c r="AJ5" s="14"/>
      <c r="AL5" s="43" t="s">
        <v>132</v>
      </c>
      <c r="AN5" s="71" t="s">
        <v>133</v>
      </c>
      <c r="AP5" s="43" t="s">
        <v>134</v>
      </c>
      <c r="AR5" s="43" t="s">
        <v>42</v>
      </c>
      <c r="AV5" s="43" t="s">
        <v>43</v>
      </c>
      <c r="AX5" s="10">
        <v>84</v>
      </c>
      <c r="AY5" s="11">
        <v>39</v>
      </c>
      <c r="AZ5" s="11">
        <v>84</v>
      </c>
      <c r="BA5" s="12">
        <v>36</v>
      </c>
    </row>
    <row r="6" spans="1:53" x14ac:dyDescent="0.15">
      <c r="A6" s="41" t="s">
        <v>24</v>
      </c>
      <c r="B6" s="41" t="s">
        <v>197</v>
      </c>
      <c r="C6" s="41">
        <v>2020</v>
      </c>
      <c r="D6" s="142" t="s">
        <v>411</v>
      </c>
      <c r="E6" s="41" t="s">
        <v>266</v>
      </c>
      <c r="F6" s="41" t="s">
        <v>408</v>
      </c>
      <c r="G6" s="41" t="s">
        <v>25</v>
      </c>
      <c r="H6" s="41" t="s">
        <v>113</v>
      </c>
      <c r="I6" s="41" t="s">
        <v>111</v>
      </c>
      <c r="J6" s="41" t="s">
        <v>27</v>
      </c>
      <c r="K6" s="41" t="s">
        <v>112</v>
      </c>
      <c r="L6" s="41">
        <v>2</v>
      </c>
      <c r="N6" s="41">
        <v>5</v>
      </c>
      <c r="O6" s="41">
        <v>1</v>
      </c>
      <c r="P6" s="41">
        <v>1.1000000000000001</v>
      </c>
      <c r="Q6" s="143">
        <f t="shared" si="0"/>
        <v>1.05</v>
      </c>
      <c r="R6" s="41">
        <v>13.7</v>
      </c>
      <c r="S6" s="41">
        <v>85</v>
      </c>
      <c r="T6" s="8">
        <f t="shared" si="1"/>
        <v>36</v>
      </c>
      <c r="U6" s="41">
        <v>377</v>
      </c>
      <c r="V6" s="8">
        <f t="shared" si="2"/>
        <v>2714.4</v>
      </c>
      <c r="W6" s="41">
        <v>1</v>
      </c>
      <c r="X6" s="41" t="s">
        <v>35</v>
      </c>
      <c r="Y6" s="41" t="s">
        <v>39</v>
      </c>
      <c r="Z6" s="41" t="s">
        <v>76</v>
      </c>
      <c r="AA6" s="41" t="s">
        <v>64</v>
      </c>
      <c r="AB6" s="18" t="s">
        <v>201</v>
      </c>
      <c r="AE6" s="9" t="s">
        <v>44</v>
      </c>
      <c r="AG6" s="92" t="s">
        <v>416</v>
      </c>
      <c r="AH6" s="92" t="s">
        <v>417</v>
      </c>
      <c r="AL6" s="43" t="s">
        <v>135</v>
      </c>
      <c r="AN6" s="71" t="s">
        <v>136</v>
      </c>
      <c r="AP6" s="43" t="s">
        <v>41</v>
      </c>
      <c r="AR6" s="43" t="s">
        <v>46</v>
      </c>
      <c r="AV6" s="43" t="s">
        <v>47</v>
      </c>
      <c r="AX6" s="10">
        <v>97</v>
      </c>
      <c r="AY6" s="11">
        <v>36</v>
      </c>
      <c r="AZ6" s="11">
        <v>99</v>
      </c>
      <c r="BA6" s="12">
        <v>33</v>
      </c>
    </row>
    <row r="7" spans="1:53" ht="12" customHeight="1" x14ac:dyDescent="0.15">
      <c r="A7" s="41" t="s">
        <v>24</v>
      </c>
      <c r="B7" s="41" t="s">
        <v>197</v>
      </c>
      <c r="C7" s="41">
        <v>2020</v>
      </c>
      <c r="D7" s="142" t="s">
        <v>411</v>
      </c>
      <c r="E7" s="41" t="s">
        <v>266</v>
      </c>
      <c r="F7" s="41" t="s">
        <v>408</v>
      </c>
      <c r="G7" s="41" t="s">
        <v>25</v>
      </c>
      <c r="H7" s="41" t="s">
        <v>113</v>
      </c>
      <c r="I7" s="41" t="s">
        <v>111</v>
      </c>
      <c r="J7" s="41" t="s">
        <v>27</v>
      </c>
      <c r="K7" s="41" t="s">
        <v>112</v>
      </c>
      <c r="L7" s="41">
        <v>3</v>
      </c>
      <c r="N7" s="41">
        <v>5</v>
      </c>
      <c r="O7" s="41">
        <v>1.1000000000000001</v>
      </c>
      <c r="P7" s="41">
        <v>1</v>
      </c>
      <c r="Q7" s="143">
        <f t="shared" si="0"/>
        <v>1.05</v>
      </c>
      <c r="R7" s="18">
        <v>12.9</v>
      </c>
      <c r="S7" s="41">
        <v>91</v>
      </c>
      <c r="T7" s="8">
        <f t="shared" si="1"/>
        <v>36</v>
      </c>
      <c r="U7" s="41">
        <v>377</v>
      </c>
      <c r="V7" s="8">
        <f t="shared" si="2"/>
        <v>2714.4</v>
      </c>
      <c r="W7" s="41">
        <v>1</v>
      </c>
      <c r="X7" s="41" t="s">
        <v>35</v>
      </c>
      <c r="Y7" s="41" t="s">
        <v>39</v>
      </c>
      <c r="Z7" s="41" t="s">
        <v>76</v>
      </c>
      <c r="AA7" s="41" t="s">
        <v>64</v>
      </c>
      <c r="AB7" s="18" t="s">
        <v>201</v>
      </c>
      <c r="AE7" s="9" t="s">
        <v>48</v>
      </c>
      <c r="AG7" s="92" t="s">
        <v>418</v>
      </c>
      <c r="AH7" s="92" t="s">
        <v>419</v>
      </c>
      <c r="AL7" s="45" t="s">
        <v>137</v>
      </c>
      <c r="AP7" s="43" t="s">
        <v>45</v>
      </c>
      <c r="AR7" s="43" t="s">
        <v>102</v>
      </c>
      <c r="AV7" s="43" t="s">
        <v>51</v>
      </c>
      <c r="AX7" s="10">
        <v>109</v>
      </c>
      <c r="AY7" s="11">
        <v>33</v>
      </c>
      <c r="AZ7" s="11">
        <v>113</v>
      </c>
      <c r="BA7" s="12">
        <v>30</v>
      </c>
    </row>
    <row r="8" spans="1:53" ht="12.75" customHeight="1" x14ac:dyDescent="0.15">
      <c r="A8" s="41" t="s">
        <v>24</v>
      </c>
      <c r="B8" s="41" t="s">
        <v>197</v>
      </c>
      <c r="C8" s="41">
        <v>2020</v>
      </c>
      <c r="D8" s="142" t="s">
        <v>411</v>
      </c>
      <c r="E8" s="41" t="s">
        <v>266</v>
      </c>
      <c r="F8" s="41" t="s">
        <v>408</v>
      </c>
      <c r="G8" s="41" t="s">
        <v>25</v>
      </c>
      <c r="H8" s="41" t="s">
        <v>169</v>
      </c>
      <c r="I8" s="41" t="s">
        <v>111</v>
      </c>
      <c r="J8" s="41" t="s">
        <v>27</v>
      </c>
      <c r="K8" s="41" t="s">
        <v>112</v>
      </c>
      <c r="L8" s="41">
        <v>1</v>
      </c>
      <c r="N8" s="41">
        <v>1</v>
      </c>
      <c r="O8" s="41">
        <v>0.9</v>
      </c>
      <c r="P8" s="41">
        <v>0.9</v>
      </c>
      <c r="Q8" s="143">
        <f t="shared" si="0"/>
        <v>0.9</v>
      </c>
      <c r="R8" s="18">
        <v>14.1</v>
      </c>
      <c r="S8" s="41">
        <v>118</v>
      </c>
      <c r="T8" s="8">
        <f t="shared" si="1"/>
        <v>30</v>
      </c>
      <c r="U8" s="41">
        <v>99</v>
      </c>
      <c r="V8" s="8">
        <f t="shared" si="2"/>
        <v>2970</v>
      </c>
      <c r="W8" s="41">
        <v>6</v>
      </c>
      <c r="X8" s="41" t="s">
        <v>35</v>
      </c>
      <c r="Y8" s="41" t="s">
        <v>39</v>
      </c>
      <c r="Z8" s="41" t="s">
        <v>76</v>
      </c>
      <c r="AA8" s="41" t="s">
        <v>64</v>
      </c>
      <c r="AB8" s="18" t="s">
        <v>201</v>
      </c>
      <c r="AE8" s="9" t="s">
        <v>46</v>
      </c>
      <c r="AG8" s="92" t="s">
        <v>266</v>
      </c>
      <c r="AH8" s="92" t="s">
        <v>408</v>
      </c>
      <c r="AL8" s="45" t="s">
        <v>110</v>
      </c>
      <c r="AP8" s="43" t="s">
        <v>49</v>
      </c>
      <c r="AR8" s="43" t="s">
        <v>67</v>
      </c>
      <c r="AV8" s="43" t="s">
        <v>82</v>
      </c>
      <c r="AX8" s="10">
        <v>119</v>
      </c>
      <c r="AY8" s="11">
        <v>30</v>
      </c>
      <c r="AZ8" s="11">
        <v>121</v>
      </c>
      <c r="BA8" s="12">
        <v>27</v>
      </c>
    </row>
    <row r="9" spans="1:53" x14ac:dyDescent="0.15">
      <c r="A9" s="41" t="s">
        <v>24</v>
      </c>
      <c r="B9" s="41" t="s">
        <v>197</v>
      </c>
      <c r="C9" s="41">
        <v>2020</v>
      </c>
      <c r="D9" s="142" t="s">
        <v>411</v>
      </c>
      <c r="E9" s="41" t="s">
        <v>266</v>
      </c>
      <c r="F9" s="41" t="s">
        <v>408</v>
      </c>
      <c r="G9" s="41" t="s">
        <v>25</v>
      </c>
      <c r="H9" s="41" t="s">
        <v>169</v>
      </c>
      <c r="I9" s="41" t="s">
        <v>111</v>
      </c>
      <c r="J9" s="41" t="s">
        <v>27</v>
      </c>
      <c r="K9" s="41" t="s">
        <v>112</v>
      </c>
      <c r="L9" s="41">
        <v>2</v>
      </c>
      <c r="N9" s="41">
        <v>1</v>
      </c>
      <c r="O9" s="41">
        <v>0.75</v>
      </c>
      <c r="P9" s="41">
        <v>0.8</v>
      </c>
      <c r="Q9" s="143">
        <f t="shared" si="0"/>
        <v>0.77500000000000002</v>
      </c>
      <c r="R9" s="41">
        <v>15.6</v>
      </c>
      <c r="S9" s="41">
        <v>120</v>
      </c>
      <c r="T9" s="8">
        <f t="shared" si="1"/>
        <v>30</v>
      </c>
      <c r="U9" s="41">
        <v>99</v>
      </c>
      <c r="V9" s="8">
        <f t="shared" si="2"/>
        <v>2970</v>
      </c>
      <c r="W9" s="41">
        <v>6</v>
      </c>
      <c r="X9" s="41" t="s">
        <v>35</v>
      </c>
      <c r="Y9" s="41" t="s">
        <v>39</v>
      </c>
      <c r="Z9" s="41" t="s">
        <v>76</v>
      </c>
      <c r="AA9" s="41" t="s">
        <v>64</v>
      </c>
      <c r="AB9" s="18" t="s">
        <v>201</v>
      </c>
      <c r="AE9" s="9" t="s">
        <v>83</v>
      </c>
      <c r="AG9" s="92" t="s">
        <v>199</v>
      </c>
      <c r="AH9" s="92" t="s">
        <v>420</v>
      </c>
      <c r="AL9" s="43" t="s">
        <v>139</v>
      </c>
      <c r="AP9" s="43" t="s">
        <v>80</v>
      </c>
      <c r="AR9" s="43" t="s">
        <v>75</v>
      </c>
      <c r="AV9" s="43" t="s">
        <v>86</v>
      </c>
      <c r="AX9" s="10">
        <v>128</v>
      </c>
      <c r="AY9" s="11">
        <v>27</v>
      </c>
      <c r="AZ9" s="11">
        <v>129</v>
      </c>
      <c r="BA9" s="12">
        <v>25</v>
      </c>
    </row>
    <row r="10" spans="1:53" x14ac:dyDescent="0.15">
      <c r="A10" s="41" t="s">
        <v>24</v>
      </c>
      <c r="B10" s="41" t="s">
        <v>197</v>
      </c>
      <c r="C10" s="41">
        <v>2020</v>
      </c>
      <c r="D10" s="142" t="s">
        <v>411</v>
      </c>
      <c r="E10" s="41" t="s">
        <v>266</v>
      </c>
      <c r="F10" s="41" t="s">
        <v>408</v>
      </c>
      <c r="G10" s="41" t="s">
        <v>25</v>
      </c>
      <c r="H10" s="41" t="s">
        <v>169</v>
      </c>
      <c r="I10" s="41" t="s">
        <v>111</v>
      </c>
      <c r="J10" s="41" t="s">
        <v>27</v>
      </c>
      <c r="K10" s="41" t="s">
        <v>112</v>
      </c>
      <c r="L10" s="41">
        <v>3</v>
      </c>
      <c r="N10" s="41">
        <v>1</v>
      </c>
      <c r="O10" s="41">
        <v>0.5</v>
      </c>
      <c r="P10" s="41">
        <v>0.5</v>
      </c>
      <c r="Q10" s="143">
        <f t="shared" si="0"/>
        <v>0.5</v>
      </c>
      <c r="R10" s="41">
        <v>14.4</v>
      </c>
      <c r="S10" s="41">
        <v>120</v>
      </c>
      <c r="T10" s="8">
        <f t="shared" si="1"/>
        <v>30</v>
      </c>
      <c r="U10" s="41">
        <v>99</v>
      </c>
      <c r="V10" s="8">
        <f t="shared" si="2"/>
        <v>2970</v>
      </c>
      <c r="W10" s="41">
        <v>6</v>
      </c>
      <c r="X10" s="41" t="s">
        <v>35</v>
      </c>
      <c r="Y10" s="41" t="s">
        <v>39</v>
      </c>
      <c r="Z10" s="41" t="s">
        <v>76</v>
      </c>
      <c r="AA10" s="41" t="s">
        <v>64</v>
      </c>
      <c r="AB10" s="18" t="s">
        <v>201</v>
      </c>
      <c r="AE10" s="9" t="s">
        <v>87</v>
      </c>
      <c r="AG10" s="92" t="s">
        <v>421</v>
      </c>
      <c r="AH10" s="92" t="s">
        <v>422</v>
      </c>
      <c r="AP10" s="43" t="s">
        <v>84</v>
      </c>
      <c r="AR10" s="43" t="s">
        <v>103</v>
      </c>
      <c r="AV10" s="43" t="s">
        <v>90</v>
      </c>
      <c r="AX10" s="10">
        <v>138</v>
      </c>
      <c r="AY10" s="11">
        <v>25</v>
      </c>
      <c r="AZ10" s="11">
        <v>138</v>
      </c>
      <c r="BA10" s="12">
        <v>22</v>
      </c>
    </row>
    <row r="11" spans="1:53" x14ac:dyDescent="0.15">
      <c r="A11" s="41" t="s">
        <v>24</v>
      </c>
      <c r="B11" s="41" t="s">
        <v>197</v>
      </c>
      <c r="C11" s="41">
        <v>2020</v>
      </c>
      <c r="D11" s="142" t="s">
        <v>411</v>
      </c>
      <c r="E11" s="41" t="s">
        <v>266</v>
      </c>
      <c r="F11" s="41" t="s">
        <v>408</v>
      </c>
      <c r="G11" s="41" t="s">
        <v>25</v>
      </c>
      <c r="H11" s="41" t="s">
        <v>169</v>
      </c>
      <c r="I11" s="41" t="s">
        <v>111</v>
      </c>
      <c r="J11" s="41" t="s">
        <v>27</v>
      </c>
      <c r="K11" s="41" t="s">
        <v>112</v>
      </c>
      <c r="L11" s="41">
        <v>1</v>
      </c>
      <c r="N11" s="41">
        <v>4</v>
      </c>
      <c r="O11" s="41">
        <v>1</v>
      </c>
      <c r="P11" s="41">
        <v>1.1000000000000001</v>
      </c>
      <c r="Q11" s="143">
        <f t="shared" si="0"/>
        <v>1.05</v>
      </c>
      <c r="R11" s="41">
        <v>14.2</v>
      </c>
      <c r="S11" s="41">
        <v>88</v>
      </c>
      <c r="T11" s="8">
        <f t="shared" si="1"/>
        <v>36</v>
      </c>
      <c r="U11" s="41">
        <v>377</v>
      </c>
      <c r="V11" s="8">
        <f t="shared" si="2"/>
        <v>3393</v>
      </c>
      <c r="W11" s="41">
        <v>1</v>
      </c>
      <c r="X11" s="41" t="s">
        <v>35</v>
      </c>
      <c r="Y11" s="41" t="s">
        <v>39</v>
      </c>
      <c r="Z11" s="41" t="s">
        <v>76</v>
      </c>
      <c r="AA11" s="41" t="s">
        <v>64</v>
      </c>
      <c r="AB11" s="18" t="s">
        <v>201</v>
      </c>
      <c r="AE11" s="9" t="s">
        <v>52</v>
      </c>
      <c r="AG11" s="92" t="s">
        <v>423</v>
      </c>
      <c r="AH11" s="92" t="s">
        <v>417</v>
      </c>
      <c r="AP11" s="43" t="s">
        <v>88</v>
      </c>
      <c r="AR11" s="43" t="s">
        <v>73</v>
      </c>
      <c r="AV11" s="43" t="s">
        <v>55</v>
      </c>
      <c r="AX11" s="10">
        <v>151</v>
      </c>
      <c r="AY11" s="11">
        <v>22</v>
      </c>
      <c r="AZ11" s="11">
        <v>152</v>
      </c>
      <c r="BA11" s="12">
        <v>18</v>
      </c>
    </row>
    <row r="12" spans="1:53" x14ac:dyDescent="0.15">
      <c r="A12" s="41" t="s">
        <v>24</v>
      </c>
      <c r="B12" s="41" t="s">
        <v>197</v>
      </c>
      <c r="C12" s="41">
        <v>2020</v>
      </c>
      <c r="D12" s="142" t="s">
        <v>411</v>
      </c>
      <c r="E12" s="41" t="s">
        <v>266</v>
      </c>
      <c r="F12" s="41" t="s">
        <v>408</v>
      </c>
      <c r="G12" s="41" t="s">
        <v>25</v>
      </c>
      <c r="H12" s="41" t="s">
        <v>169</v>
      </c>
      <c r="I12" s="41" t="s">
        <v>111</v>
      </c>
      <c r="J12" s="41" t="s">
        <v>27</v>
      </c>
      <c r="K12" s="41" t="s">
        <v>112</v>
      </c>
      <c r="L12" s="41">
        <v>2</v>
      </c>
      <c r="N12" s="41">
        <v>4</v>
      </c>
      <c r="O12" s="41">
        <v>0.8</v>
      </c>
      <c r="P12" s="41">
        <v>0.9</v>
      </c>
      <c r="Q12" s="143">
        <f t="shared" si="0"/>
        <v>0.85000000000000009</v>
      </c>
      <c r="R12" s="18">
        <v>14.1</v>
      </c>
      <c r="S12" s="41">
        <v>91</v>
      </c>
      <c r="T12" s="8">
        <f t="shared" si="1"/>
        <v>36</v>
      </c>
      <c r="U12" s="41">
        <v>377</v>
      </c>
      <c r="V12" s="8">
        <f t="shared" si="2"/>
        <v>3393</v>
      </c>
      <c r="W12" s="41">
        <v>1</v>
      </c>
      <c r="X12" s="41" t="s">
        <v>35</v>
      </c>
      <c r="Y12" s="41" t="s">
        <v>39</v>
      </c>
      <c r="Z12" s="41" t="s">
        <v>76</v>
      </c>
      <c r="AA12" s="41" t="s">
        <v>64</v>
      </c>
      <c r="AB12" s="18" t="s">
        <v>201</v>
      </c>
      <c r="AE12" s="9" t="s">
        <v>56</v>
      </c>
      <c r="AG12" s="34"/>
      <c r="AH12" s="34"/>
      <c r="AP12" s="43" t="s">
        <v>53</v>
      </c>
      <c r="AR12" s="43" t="s">
        <v>104</v>
      </c>
      <c r="AV12" s="43" t="s">
        <v>58</v>
      </c>
      <c r="AX12" s="15">
        <v>180</v>
      </c>
      <c r="AY12" s="16">
        <v>18</v>
      </c>
      <c r="AZ12" s="16">
        <v>181</v>
      </c>
      <c r="BA12" s="17">
        <v>16</v>
      </c>
    </row>
    <row r="13" spans="1:53" ht="14.25" customHeight="1" x14ac:dyDescent="0.15">
      <c r="A13" s="41" t="s">
        <v>24</v>
      </c>
      <c r="B13" s="41" t="s">
        <v>197</v>
      </c>
      <c r="C13" s="41">
        <v>2020</v>
      </c>
      <c r="D13" s="142" t="s">
        <v>411</v>
      </c>
      <c r="E13" s="41" t="s">
        <v>266</v>
      </c>
      <c r="F13" s="41" t="s">
        <v>408</v>
      </c>
      <c r="G13" s="41" t="s">
        <v>25</v>
      </c>
      <c r="H13" s="41" t="s">
        <v>169</v>
      </c>
      <c r="I13" s="41" t="s">
        <v>111</v>
      </c>
      <c r="J13" s="41" t="s">
        <v>27</v>
      </c>
      <c r="K13" s="41" t="s">
        <v>112</v>
      </c>
      <c r="L13" s="41">
        <v>3</v>
      </c>
      <c r="N13" s="41">
        <v>4</v>
      </c>
      <c r="O13" s="41">
        <v>0.9</v>
      </c>
      <c r="P13" s="41">
        <v>0.8</v>
      </c>
      <c r="Q13" s="143">
        <f t="shared" si="0"/>
        <v>0.85000000000000009</v>
      </c>
      <c r="R13" s="41">
        <v>14.2</v>
      </c>
      <c r="S13" s="41">
        <v>82</v>
      </c>
      <c r="T13" s="8">
        <f t="shared" si="1"/>
        <v>39</v>
      </c>
      <c r="U13" s="41">
        <v>377</v>
      </c>
      <c r="V13" s="8">
        <f t="shared" si="2"/>
        <v>3675.75</v>
      </c>
      <c r="W13" s="41">
        <v>1</v>
      </c>
      <c r="X13" s="41" t="s">
        <v>35</v>
      </c>
      <c r="Y13" s="41" t="s">
        <v>39</v>
      </c>
      <c r="Z13" s="41" t="s">
        <v>76</v>
      </c>
      <c r="AA13" s="41" t="s">
        <v>64</v>
      </c>
      <c r="AB13" s="18" t="s">
        <v>201</v>
      </c>
      <c r="AE13" s="9" t="s">
        <v>59</v>
      </c>
      <c r="AG13" s="43"/>
      <c r="AH13" s="43"/>
      <c r="AP13" s="43" t="s">
        <v>57</v>
      </c>
      <c r="AR13" s="43" t="s">
        <v>87</v>
      </c>
      <c r="AV13" s="43" t="s">
        <v>61</v>
      </c>
    </row>
    <row r="14" spans="1:53" x14ac:dyDescent="0.15">
      <c r="A14" s="41" t="s">
        <v>24</v>
      </c>
      <c r="B14" s="41" t="s">
        <v>197</v>
      </c>
      <c r="C14" s="41">
        <v>2020</v>
      </c>
      <c r="D14" s="142" t="s">
        <v>411</v>
      </c>
      <c r="E14" s="41" t="s">
        <v>414</v>
      </c>
      <c r="F14" s="41" t="s">
        <v>415</v>
      </c>
      <c r="G14" s="41" t="s">
        <v>25</v>
      </c>
      <c r="H14" s="41" t="s">
        <v>113</v>
      </c>
      <c r="I14" s="41" t="s">
        <v>111</v>
      </c>
      <c r="J14" s="41" t="s">
        <v>27</v>
      </c>
      <c r="K14" s="41" t="s">
        <v>112</v>
      </c>
      <c r="L14" s="41">
        <v>1</v>
      </c>
      <c r="N14" s="41">
        <v>1</v>
      </c>
      <c r="O14" s="41">
        <v>1.25</v>
      </c>
      <c r="P14" s="41">
        <v>1.2</v>
      </c>
      <c r="Q14" s="143">
        <f t="shared" si="0"/>
        <v>1.2250000000000001</v>
      </c>
      <c r="R14" s="41">
        <v>13</v>
      </c>
      <c r="S14" s="41">
        <v>124</v>
      </c>
      <c r="T14" s="8">
        <f t="shared" si="1"/>
        <v>27</v>
      </c>
      <c r="U14" s="41">
        <v>98</v>
      </c>
      <c r="V14" s="8">
        <f t="shared" si="2"/>
        <v>2646</v>
      </c>
      <c r="W14" s="41">
        <v>1</v>
      </c>
      <c r="X14" s="41" t="s">
        <v>35</v>
      </c>
      <c r="Y14" s="41" t="s">
        <v>39</v>
      </c>
      <c r="Z14" s="41" t="s">
        <v>55</v>
      </c>
      <c r="AA14" s="41" t="s">
        <v>76</v>
      </c>
      <c r="AB14" s="18" t="s">
        <v>201</v>
      </c>
      <c r="AE14" s="9" t="s">
        <v>62</v>
      </c>
      <c r="AG14" s="43"/>
      <c r="AH14" s="43"/>
      <c r="AP14" s="43" t="s">
        <v>60</v>
      </c>
      <c r="AR14" s="43" t="s">
        <v>105</v>
      </c>
      <c r="AV14" s="43" t="s">
        <v>64</v>
      </c>
    </row>
    <row r="15" spans="1:53" x14ac:dyDescent="0.15">
      <c r="A15" s="41" t="s">
        <v>24</v>
      </c>
      <c r="B15" s="41" t="s">
        <v>197</v>
      </c>
      <c r="C15" s="41">
        <v>2020</v>
      </c>
      <c r="D15" s="142" t="s">
        <v>411</v>
      </c>
      <c r="E15" s="41" t="s">
        <v>414</v>
      </c>
      <c r="F15" s="41" t="s">
        <v>415</v>
      </c>
      <c r="G15" s="41" t="s">
        <v>25</v>
      </c>
      <c r="H15" s="41" t="s">
        <v>113</v>
      </c>
      <c r="I15" s="41" t="s">
        <v>111</v>
      </c>
      <c r="J15" s="41" t="s">
        <v>27</v>
      </c>
      <c r="K15" s="41" t="s">
        <v>112</v>
      </c>
      <c r="L15" s="41">
        <v>2</v>
      </c>
      <c r="N15" s="41">
        <v>1</v>
      </c>
      <c r="O15" s="41">
        <v>1.25</v>
      </c>
      <c r="P15" s="41">
        <v>1.25</v>
      </c>
      <c r="Q15" s="143">
        <f t="shared" si="0"/>
        <v>1.25</v>
      </c>
      <c r="R15" s="41">
        <v>13.9</v>
      </c>
      <c r="S15" s="41">
        <v>125</v>
      </c>
      <c r="T15" s="8">
        <f t="shared" si="1"/>
        <v>27</v>
      </c>
      <c r="U15" s="41">
        <v>98</v>
      </c>
      <c r="V15" s="8">
        <f t="shared" si="2"/>
        <v>2646</v>
      </c>
      <c r="W15" s="41">
        <v>1</v>
      </c>
      <c r="X15" s="41" t="s">
        <v>35</v>
      </c>
      <c r="Y15" s="41" t="s">
        <v>39</v>
      </c>
      <c r="Z15" s="41" t="s">
        <v>55</v>
      </c>
      <c r="AA15" s="41" t="s">
        <v>76</v>
      </c>
      <c r="AB15" s="18" t="s">
        <v>201</v>
      </c>
      <c r="AE15" s="9" t="s">
        <v>65</v>
      </c>
      <c r="AG15" s="43"/>
      <c r="AH15" s="43"/>
      <c r="AP15" s="43" t="s">
        <v>63</v>
      </c>
      <c r="AR15" s="43" t="s">
        <v>79</v>
      </c>
      <c r="AV15" s="43" t="s">
        <v>91</v>
      </c>
    </row>
    <row r="16" spans="1:53" x14ac:dyDescent="0.15">
      <c r="A16" s="41" t="s">
        <v>24</v>
      </c>
      <c r="B16" s="41" t="s">
        <v>197</v>
      </c>
      <c r="C16" s="41">
        <v>2020</v>
      </c>
      <c r="D16" s="142" t="s">
        <v>411</v>
      </c>
      <c r="E16" s="41" t="s">
        <v>414</v>
      </c>
      <c r="F16" s="41" t="s">
        <v>415</v>
      </c>
      <c r="G16" s="41" t="s">
        <v>25</v>
      </c>
      <c r="H16" s="41" t="s">
        <v>113</v>
      </c>
      <c r="I16" s="41" t="s">
        <v>111</v>
      </c>
      <c r="J16" s="41" t="s">
        <v>27</v>
      </c>
      <c r="K16" s="41" t="s">
        <v>112</v>
      </c>
      <c r="L16" s="41">
        <v>3</v>
      </c>
      <c r="N16" s="41">
        <v>1</v>
      </c>
      <c r="O16" s="41">
        <v>1.2</v>
      </c>
      <c r="P16" s="41">
        <v>1.1000000000000001</v>
      </c>
      <c r="Q16" s="143">
        <f t="shared" si="0"/>
        <v>1.1499999999999999</v>
      </c>
      <c r="R16" s="41">
        <v>14.4</v>
      </c>
      <c r="S16" s="41">
        <v>119</v>
      </c>
      <c r="T16" s="8">
        <f t="shared" si="1"/>
        <v>30</v>
      </c>
      <c r="U16" s="41">
        <v>98</v>
      </c>
      <c r="V16" s="8">
        <f t="shared" si="2"/>
        <v>2940</v>
      </c>
      <c r="W16" s="41">
        <v>1</v>
      </c>
      <c r="X16" s="41" t="s">
        <v>35</v>
      </c>
      <c r="Y16" s="41" t="s">
        <v>39</v>
      </c>
      <c r="Z16" s="41" t="s">
        <v>55</v>
      </c>
      <c r="AA16" s="41" t="s">
        <v>76</v>
      </c>
      <c r="AB16" s="18" t="s">
        <v>201</v>
      </c>
      <c r="AE16" s="9" t="s">
        <v>68</v>
      </c>
      <c r="AG16" s="14"/>
      <c r="AH16" s="14"/>
      <c r="AP16" s="43" t="s">
        <v>66</v>
      </c>
      <c r="AR16" s="43" t="s">
        <v>50</v>
      </c>
      <c r="AV16" s="43" t="s">
        <v>70</v>
      </c>
    </row>
    <row r="17" spans="1:48" x14ac:dyDescent="0.15">
      <c r="A17" s="41" t="s">
        <v>24</v>
      </c>
      <c r="B17" s="41" t="s">
        <v>197</v>
      </c>
      <c r="C17" s="41">
        <v>2020</v>
      </c>
      <c r="D17" s="142" t="s">
        <v>411</v>
      </c>
      <c r="E17" s="41" t="s">
        <v>414</v>
      </c>
      <c r="F17" s="41" t="s">
        <v>415</v>
      </c>
      <c r="G17" s="41" t="s">
        <v>25</v>
      </c>
      <c r="H17" s="41" t="s">
        <v>113</v>
      </c>
      <c r="I17" s="41" t="s">
        <v>111</v>
      </c>
      <c r="J17" s="41" t="s">
        <v>27</v>
      </c>
      <c r="K17" s="41" t="s">
        <v>112</v>
      </c>
      <c r="L17" s="41">
        <v>1</v>
      </c>
      <c r="N17" s="41">
        <v>4</v>
      </c>
      <c r="O17" s="41">
        <v>1.5</v>
      </c>
      <c r="P17" s="41">
        <v>1.6</v>
      </c>
      <c r="Q17" s="143">
        <f t="shared" si="0"/>
        <v>1.55</v>
      </c>
      <c r="R17" s="41">
        <v>15.6</v>
      </c>
      <c r="S17" s="41">
        <v>88</v>
      </c>
      <c r="T17" s="8">
        <f t="shared" si="1"/>
        <v>36</v>
      </c>
      <c r="U17" s="41">
        <v>295</v>
      </c>
      <c r="V17" s="8">
        <f t="shared" si="2"/>
        <v>2655</v>
      </c>
      <c r="W17" s="41">
        <v>2</v>
      </c>
      <c r="X17" s="41" t="s">
        <v>35</v>
      </c>
      <c r="Y17" s="41" t="s">
        <v>39</v>
      </c>
      <c r="Z17" s="41" t="s">
        <v>55</v>
      </c>
      <c r="AA17" s="41" t="s">
        <v>76</v>
      </c>
      <c r="AB17" s="18" t="s">
        <v>201</v>
      </c>
      <c r="AE17" s="9" t="s">
        <v>71</v>
      </c>
      <c r="AP17" s="13" t="s">
        <v>93</v>
      </c>
      <c r="AR17" s="43" t="s">
        <v>81</v>
      </c>
      <c r="AV17" s="43" t="s">
        <v>72</v>
      </c>
    </row>
    <row r="18" spans="1:48" x14ac:dyDescent="0.15">
      <c r="A18" s="41" t="s">
        <v>24</v>
      </c>
      <c r="B18" s="41" t="s">
        <v>197</v>
      </c>
      <c r="C18" s="41">
        <v>2020</v>
      </c>
      <c r="D18" s="142" t="s">
        <v>411</v>
      </c>
      <c r="E18" s="41" t="s">
        <v>414</v>
      </c>
      <c r="F18" s="41" t="s">
        <v>415</v>
      </c>
      <c r="G18" s="41" t="s">
        <v>25</v>
      </c>
      <c r="H18" s="41" t="s">
        <v>113</v>
      </c>
      <c r="I18" s="41" t="s">
        <v>111</v>
      </c>
      <c r="J18" s="41" t="s">
        <v>27</v>
      </c>
      <c r="K18" s="41" t="s">
        <v>112</v>
      </c>
      <c r="L18" s="41">
        <v>2</v>
      </c>
      <c r="N18" s="41">
        <v>4</v>
      </c>
      <c r="O18" s="41">
        <v>1.5</v>
      </c>
      <c r="P18" s="41">
        <v>1.3</v>
      </c>
      <c r="Q18" s="143">
        <f t="shared" si="0"/>
        <v>1.4</v>
      </c>
      <c r="R18" s="41">
        <v>14.4</v>
      </c>
      <c r="S18" s="41">
        <v>83</v>
      </c>
      <c r="T18" s="8">
        <f t="shared" si="1"/>
        <v>39</v>
      </c>
      <c r="U18" s="41">
        <v>295</v>
      </c>
      <c r="V18" s="8">
        <f t="shared" si="2"/>
        <v>2876.25</v>
      </c>
      <c r="W18" s="41">
        <v>2</v>
      </c>
      <c r="X18" s="41" t="s">
        <v>35</v>
      </c>
      <c r="Y18" s="41" t="s">
        <v>39</v>
      </c>
      <c r="Z18" s="41" t="s">
        <v>55</v>
      </c>
      <c r="AA18" s="41" t="s">
        <v>76</v>
      </c>
      <c r="AB18" s="18" t="s">
        <v>201</v>
      </c>
      <c r="AE18" s="9" t="s">
        <v>73</v>
      </c>
      <c r="AP18" s="13" t="s">
        <v>94</v>
      </c>
      <c r="AR18" s="43" t="s">
        <v>85</v>
      </c>
      <c r="AV18" s="43" t="s">
        <v>74</v>
      </c>
    </row>
    <row r="19" spans="1:48" x14ac:dyDescent="0.15">
      <c r="A19" s="41" t="s">
        <v>24</v>
      </c>
      <c r="B19" s="41" t="s">
        <v>197</v>
      </c>
      <c r="C19" s="41">
        <v>2020</v>
      </c>
      <c r="D19" s="142" t="s">
        <v>411</v>
      </c>
      <c r="E19" s="41" t="s">
        <v>414</v>
      </c>
      <c r="F19" s="41" t="s">
        <v>415</v>
      </c>
      <c r="G19" s="41" t="s">
        <v>25</v>
      </c>
      <c r="H19" s="41" t="s">
        <v>113</v>
      </c>
      <c r="I19" s="41" t="s">
        <v>111</v>
      </c>
      <c r="J19" s="41" t="s">
        <v>27</v>
      </c>
      <c r="K19" s="41" t="s">
        <v>112</v>
      </c>
      <c r="L19" s="41">
        <v>3</v>
      </c>
      <c r="N19" s="41">
        <v>4</v>
      </c>
      <c r="O19" s="41">
        <v>1.25</v>
      </c>
      <c r="P19" s="41">
        <v>1.2</v>
      </c>
      <c r="Q19" s="143">
        <f t="shared" si="0"/>
        <v>1.2250000000000001</v>
      </c>
      <c r="R19" s="41">
        <v>13.4</v>
      </c>
      <c r="S19" s="41">
        <v>91</v>
      </c>
      <c r="T19" s="8">
        <f t="shared" si="1"/>
        <v>36</v>
      </c>
      <c r="U19" s="41">
        <v>295</v>
      </c>
      <c r="V19" s="8">
        <f t="shared" si="2"/>
        <v>2655</v>
      </c>
      <c r="W19" s="41">
        <v>2</v>
      </c>
      <c r="X19" s="41" t="s">
        <v>35</v>
      </c>
      <c r="Y19" s="41" t="s">
        <v>39</v>
      </c>
      <c r="Z19" s="41" t="s">
        <v>55</v>
      </c>
      <c r="AA19" s="41" t="s">
        <v>76</v>
      </c>
      <c r="AB19" s="18" t="s">
        <v>201</v>
      </c>
      <c r="AE19" s="19" t="s">
        <v>75</v>
      </c>
      <c r="AP19" s="13" t="s">
        <v>95</v>
      </c>
      <c r="AR19" s="43" t="s">
        <v>106</v>
      </c>
      <c r="AV19" s="43" t="s">
        <v>76</v>
      </c>
    </row>
    <row r="20" spans="1:48" x14ac:dyDescent="0.15">
      <c r="A20" s="41" t="s">
        <v>24</v>
      </c>
      <c r="B20" s="41" t="s">
        <v>197</v>
      </c>
      <c r="C20" s="41">
        <v>2020</v>
      </c>
      <c r="D20" s="142" t="s">
        <v>411</v>
      </c>
      <c r="E20" s="41" t="s">
        <v>414</v>
      </c>
      <c r="F20" s="41" t="s">
        <v>415</v>
      </c>
      <c r="G20" s="41" t="s">
        <v>25</v>
      </c>
      <c r="H20" s="41" t="s">
        <v>169</v>
      </c>
      <c r="I20" s="41" t="s">
        <v>111</v>
      </c>
      <c r="J20" s="41" t="s">
        <v>27</v>
      </c>
      <c r="K20" s="41" t="s">
        <v>112</v>
      </c>
      <c r="L20" s="41">
        <v>1</v>
      </c>
      <c r="N20" s="41">
        <v>1</v>
      </c>
      <c r="O20" s="41">
        <v>1</v>
      </c>
      <c r="P20" s="18">
        <v>1</v>
      </c>
      <c r="Q20" s="143">
        <f t="shared" si="0"/>
        <v>1</v>
      </c>
      <c r="R20" s="41">
        <v>17.5</v>
      </c>
      <c r="S20" s="41">
        <v>119</v>
      </c>
      <c r="T20" s="8">
        <f t="shared" si="1"/>
        <v>30</v>
      </c>
      <c r="U20" s="41">
        <v>98</v>
      </c>
      <c r="V20" s="8">
        <f t="shared" si="2"/>
        <v>2940</v>
      </c>
      <c r="W20" s="41">
        <v>4</v>
      </c>
      <c r="X20" s="41" t="s">
        <v>35</v>
      </c>
      <c r="Y20" s="41" t="s">
        <v>39</v>
      </c>
      <c r="Z20" s="41" t="s">
        <v>55</v>
      </c>
      <c r="AA20" s="41" t="s">
        <v>76</v>
      </c>
      <c r="AB20" s="18" t="s">
        <v>201</v>
      </c>
      <c r="AE20" s="9"/>
      <c r="AP20" s="13" t="s">
        <v>96</v>
      </c>
      <c r="AR20" s="43" t="s">
        <v>89</v>
      </c>
      <c r="AV20" s="13" t="s">
        <v>114</v>
      </c>
    </row>
    <row r="21" spans="1:48" x14ac:dyDescent="0.15">
      <c r="A21" s="41" t="s">
        <v>24</v>
      </c>
      <c r="B21" s="41" t="s">
        <v>197</v>
      </c>
      <c r="C21" s="41">
        <v>2020</v>
      </c>
      <c r="D21" s="142" t="s">
        <v>411</v>
      </c>
      <c r="E21" s="41" t="s">
        <v>414</v>
      </c>
      <c r="F21" s="41" t="s">
        <v>415</v>
      </c>
      <c r="G21" s="41" t="s">
        <v>25</v>
      </c>
      <c r="H21" s="41" t="s">
        <v>169</v>
      </c>
      <c r="I21" s="41" t="s">
        <v>111</v>
      </c>
      <c r="J21" s="41" t="s">
        <v>27</v>
      </c>
      <c r="K21" s="41" t="s">
        <v>112</v>
      </c>
      <c r="L21" s="41">
        <v>2</v>
      </c>
      <c r="N21" s="41">
        <v>1</v>
      </c>
      <c r="O21" s="41">
        <v>1.2</v>
      </c>
      <c r="P21" s="41">
        <v>1.25</v>
      </c>
      <c r="Q21" s="143">
        <f t="shared" si="0"/>
        <v>1.2250000000000001</v>
      </c>
      <c r="R21" s="41">
        <v>17.3</v>
      </c>
      <c r="S21" s="41">
        <v>116</v>
      </c>
      <c r="T21" s="8">
        <f t="shared" si="1"/>
        <v>30</v>
      </c>
      <c r="U21" s="41">
        <v>98</v>
      </c>
      <c r="V21" s="8">
        <f t="shared" si="2"/>
        <v>2940</v>
      </c>
      <c r="W21" s="41">
        <v>4</v>
      </c>
      <c r="X21" s="41" t="s">
        <v>35</v>
      </c>
      <c r="Y21" s="41" t="s">
        <v>39</v>
      </c>
      <c r="Z21" s="41" t="s">
        <v>55</v>
      </c>
      <c r="AA21" s="41" t="s">
        <v>76</v>
      </c>
      <c r="AB21" s="18" t="s">
        <v>201</v>
      </c>
      <c r="AE21" s="9"/>
      <c r="AP21" s="13" t="s">
        <v>97</v>
      </c>
      <c r="AR21" s="43" t="s">
        <v>54</v>
      </c>
      <c r="AV21" s="13" t="s">
        <v>115</v>
      </c>
    </row>
    <row r="22" spans="1:48" x14ac:dyDescent="0.15">
      <c r="A22" s="41" t="s">
        <v>24</v>
      </c>
      <c r="B22" s="41" t="s">
        <v>197</v>
      </c>
      <c r="C22" s="41">
        <v>2020</v>
      </c>
      <c r="D22" s="142" t="s">
        <v>411</v>
      </c>
      <c r="E22" s="41" t="s">
        <v>414</v>
      </c>
      <c r="F22" s="41" t="s">
        <v>415</v>
      </c>
      <c r="G22" s="41" t="s">
        <v>25</v>
      </c>
      <c r="H22" s="41" t="s">
        <v>169</v>
      </c>
      <c r="I22" s="41" t="s">
        <v>111</v>
      </c>
      <c r="J22" s="41" t="s">
        <v>27</v>
      </c>
      <c r="K22" s="41" t="s">
        <v>112</v>
      </c>
      <c r="L22" s="41">
        <v>3</v>
      </c>
      <c r="N22" s="41">
        <v>1</v>
      </c>
      <c r="O22" s="18">
        <v>1.1000000000000001</v>
      </c>
      <c r="P22" s="41">
        <v>1</v>
      </c>
      <c r="Q22" s="143">
        <f t="shared" si="0"/>
        <v>1.05</v>
      </c>
      <c r="R22" s="41">
        <v>14</v>
      </c>
      <c r="S22" s="41">
        <v>121</v>
      </c>
      <c r="T22" s="8">
        <f t="shared" si="1"/>
        <v>27</v>
      </c>
      <c r="U22" s="41">
        <v>98</v>
      </c>
      <c r="V22" s="8">
        <f t="shared" si="2"/>
        <v>2646</v>
      </c>
      <c r="W22" s="41">
        <v>4</v>
      </c>
      <c r="X22" s="41" t="s">
        <v>35</v>
      </c>
      <c r="Y22" s="41" t="s">
        <v>39</v>
      </c>
      <c r="Z22" s="41" t="s">
        <v>55</v>
      </c>
      <c r="AA22" s="41" t="s">
        <v>76</v>
      </c>
      <c r="AB22" s="18" t="s">
        <v>201</v>
      </c>
      <c r="AE22" s="19"/>
      <c r="AP22" s="13" t="s">
        <v>98</v>
      </c>
      <c r="AR22" s="43" t="s">
        <v>69</v>
      </c>
      <c r="AV22" s="13"/>
    </row>
    <row r="23" spans="1:48" x14ac:dyDescent="0.15">
      <c r="A23" s="41" t="s">
        <v>24</v>
      </c>
      <c r="B23" s="41" t="s">
        <v>197</v>
      </c>
      <c r="C23" s="41">
        <v>2020</v>
      </c>
      <c r="D23" s="142" t="s">
        <v>411</v>
      </c>
      <c r="E23" s="41" t="s">
        <v>414</v>
      </c>
      <c r="F23" s="41" t="s">
        <v>415</v>
      </c>
      <c r="G23" s="41" t="s">
        <v>25</v>
      </c>
      <c r="H23" s="41" t="s">
        <v>169</v>
      </c>
      <c r="I23" s="41" t="s">
        <v>111</v>
      </c>
      <c r="J23" s="41" t="s">
        <v>27</v>
      </c>
      <c r="K23" s="41" t="s">
        <v>112</v>
      </c>
      <c r="L23" s="41">
        <v>1</v>
      </c>
      <c r="N23" s="41">
        <v>6</v>
      </c>
      <c r="O23" s="18">
        <v>0.75</v>
      </c>
      <c r="P23" s="41">
        <v>0.75</v>
      </c>
      <c r="Q23" s="143">
        <f t="shared" si="0"/>
        <v>0.75</v>
      </c>
      <c r="R23" s="41">
        <v>14.7</v>
      </c>
      <c r="S23" s="41">
        <v>125</v>
      </c>
      <c r="T23" s="8">
        <f t="shared" si="1"/>
        <v>27</v>
      </c>
      <c r="U23" s="41">
        <v>560</v>
      </c>
      <c r="V23" s="8">
        <f t="shared" si="2"/>
        <v>2520</v>
      </c>
      <c r="W23" s="41">
        <v>2</v>
      </c>
      <c r="X23" s="41" t="s">
        <v>35</v>
      </c>
      <c r="Y23" s="41" t="s">
        <v>39</v>
      </c>
      <c r="Z23" s="41" t="s">
        <v>55</v>
      </c>
      <c r="AA23" s="41" t="s">
        <v>76</v>
      </c>
      <c r="AB23" s="18" t="s">
        <v>201</v>
      </c>
      <c r="AE23" s="9"/>
      <c r="AP23" s="13" t="s">
        <v>116</v>
      </c>
      <c r="AR23" s="43" t="s">
        <v>48</v>
      </c>
      <c r="AV23" s="13"/>
    </row>
    <row r="24" spans="1:48" x14ac:dyDescent="0.15">
      <c r="A24" s="41" t="s">
        <v>24</v>
      </c>
      <c r="B24" s="41" t="s">
        <v>197</v>
      </c>
      <c r="C24" s="41">
        <v>2020</v>
      </c>
      <c r="D24" s="142" t="s">
        <v>411</v>
      </c>
      <c r="E24" s="41" t="s">
        <v>414</v>
      </c>
      <c r="F24" s="41" t="s">
        <v>415</v>
      </c>
      <c r="G24" s="41" t="s">
        <v>25</v>
      </c>
      <c r="H24" s="41" t="s">
        <v>169</v>
      </c>
      <c r="I24" s="41" t="s">
        <v>111</v>
      </c>
      <c r="J24" s="41" t="s">
        <v>27</v>
      </c>
      <c r="K24" s="41" t="s">
        <v>112</v>
      </c>
      <c r="L24" s="41">
        <v>2</v>
      </c>
      <c r="N24" s="41">
        <v>6</v>
      </c>
      <c r="O24" s="41">
        <v>1.1000000000000001</v>
      </c>
      <c r="P24" s="41">
        <v>1.2</v>
      </c>
      <c r="Q24" s="143">
        <f t="shared" si="0"/>
        <v>1.1499999999999999</v>
      </c>
      <c r="R24" s="41">
        <v>16.5</v>
      </c>
      <c r="S24" s="41">
        <v>126</v>
      </c>
      <c r="T24" s="8">
        <f t="shared" si="1"/>
        <v>27</v>
      </c>
      <c r="U24" s="41">
        <v>560</v>
      </c>
      <c r="V24" s="8">
        <f t="shared" si="2"/>
        <v>2520</v>
      </c>
      <c r="W24" s="41">
        <v>2</v>
      </c>
      <c r="X24" s="41" t="s">
        <v>35</v>
      </c>
      <c r="Y24" s="41" t="s">
        <v>39</v>
      </c>
      <c r="Z24" s="41" t="s">
        <v>55</v>
      </c>
      <c r="AA24" s="41" t="s">
        <v>76</v>
      </c>
      <c r="AB24" s="18" t="s">
        <v>201</v>
      </c>
      <c r="AE24" s="9"/>
      <c r="AP24" s="13" t="s">
        <v>117</v>
      </c>
      <c r="AR24" s="43" t="s">
        <v>77</v>
      </c>
      <c r="AV24" s="13"/>
    </row>
    <row r="25" spans="1:48" x14ac:dyDescent="0.15">
      <c r="A25" s="41" t="s">
        <v>24</v>
      </c>
      <c r="B25" s="41" t="s">
        <v>197</v>
      </c>
      <c r="C25" s="41">
        <v>2020</v>
      </c>
      <c r="D25" s="142" t="s">
        <v>411</v>
      </c>
      <c r="E25" s="41" t="s">
        <v>414</v>
      </c>
      <c r="F25" s="41" t="s">
        <v>415</v>
      </c>
      <c r="G25" s="41" t="s">
        <v>25</v>
      </c>
      <c r="H25" s="41" t="s">
        <v>169</v>
      </c>
      <c r="I25" s="41" t="s">
        <v>111</v>
      </c>
      <c r="J25" s="41" t="s">
        <v>27</v>
      </c>
      <c r="K25" s="41" t="s">
        <v>112</v>
      </c>
      <c r="L25" s="41">
        <v>3</v>
      </c>
      <c r="N25" s="41">
        <v>6</v>
      </c>
      <c r="O25" s="41">
        <v>1.2</v>
      </c>
      <c r="P25" s="41">
        <v>1.1000000000000001</v>
      </c>
      <c r="Q25" s="143">
        <f t="shared" si="0"/>
        <v>1.1499999999999999</v>
      </c>
      <c r="R25" s="41">
        <v>16.100000000000001</v>
      </c>
      <c r="S25" s="41">
        <v>124</v>
      </c>
      <c r="T25" s="8">
        <f t="shared" si="1"/>
        <v>27</v>
      </c>
      <c r="U25" s="41">
        <v>560</v>
      </c>
      <c r="V25" s="8">
        <f t="shared" si="2"/>
        <v>2520</v>
      </c>
      <c r="W25" s="41">
        <v>2</v>
      </c>
      <c r="X25" s="41" t="s">
        <v>35</v>
      </c>
      <c r="Y25" s="41" t="s">
        <v>39</v>
      </c>
      <c r="Z25" s="41" t="s">
        <v>55</v>
      </c>
      <c r="AA25" s="41" t="s">
        <v>76</v>
      </c>
      <c r="AB25" s="18" t="s">
        <v>201</v>
      </c>
      <c r="AE25" s="19"/>
      <c r="AP25" s="13" t="s">
        <v>99</v>
      </c>
      <c r="AR25" s="13" t="s">
        <v>78</v>
      </c>
      <c r="AV25" s="13"/>
    </row>
    <row r="26" spans="1:48" x14ac:dyDescent="0.15">
      <c r="A26" s="41" t="s">
        <v>24</v>
      </c>
      <c r="B26" s="41" t="s">
        <v>197</v>
      </c>
      <c r="C26" s="41">
        <v>2020</v>
      </c>
      <c r="D26" s="142" t="s">
        <v>411</v>
      </c>
      <c r="E26" s="41" t="s">
        <v>409</v>
      </c>
      <c r="F26" s="41" t="s">
        <v>410</v>
      </c>
      <c r="G26" s="41" t="s">
        <v>25</v>
      </c>
      <c r="H26" s="41" t="s">
        <v>113</v>
      </c>
      <c r="I26" s="41" t="s">
        <v>111</v>
      </c>
      <c r="J26" s="41" t="s">
        <v>27</v>
      </c>
      <c r="K26" s="41" t="s">
        <v>112</v>
      </c>
      <c r="L26" s="41">
        <v>1</v>
      </c>
      <c r="N26" s="41">
        <v>1</v>
      </c>
      <c r="O26" s="41">
        <v>0.8</v>
      </c>
      <c r="P26" s="41">
        <v>0.7</v>
      </c>
      <c r="Q26" s="143">
        <f t="shared" si="0"/>
        <v>0.75</v>
      </c>
      <c r="R26" s="41">
        <v>13.7</v>
      </c>
      <c r="S26" s="41">
        <v>110</v>
      </c>
      <c r="T26" s="8">
        <f t="shared" si="1"/>
        <v>33</v>
      </c>
      <c r="U26" s="41">
        <v>98</v>
      </c>
      <c r="V26" s="8">
        <f t="shared" si="2"/>
        <v>3234</v>
      </c>
      <c r="W26" s="41">
        <v>2</v>
      </c>
      <c r="X26" s="41" t="s">
        <v>35</v>
      </c>
      <c r="Y26" s="41" t="s">
        <v>39</v>
      </c>
      <c r="Z26" s="41" t="s">
        <v>36</v>
      </c>
      <c r="AA26" s="41" t="s">
        <v>64</v>
      </c>
      <c r="AB26" s="18" t="s">
        <v>201</v>
      </c>
      <c r="AE26" s="19"/>
      <c r="AP26" s="13" t="s">
        <v>100</v>
      </c>
      <c r="AR26" s="43" t="s">
        <v>138</v>
      </c>
      <c r="AV26" s="14"/>
    </row>
    <row r="27" spans="1:48" x14ac:dyDescent="0.15">
      <c r="A27" s="41" t="s">
        <v>24</v>
      </c>
      <c r="B27" s="41" t="s">
        <v>197</v>
      </c>
      <c r="C27" s="41">
        <v>2020</v>
      </c>
      <c r="D27" s="142" t="s">
        <v>411</v>
      </c>
      <c r="E27" s="41" t="s">
        <v>409</v>
      </c>
      <c r="F27" s="41" t="s">
        <v>410</v>
      </c>
      <c r="G27" s="41" t="s">
        <v>25</v>
      </c>
      <c r="H27" s="41" t="s">
        <v>113</v>
      </c>
      <c r="I27" s="41" t="s">
        <v>111</v>
      </c>
      <c r="J27" s="41" t="s">
        <v>27</v>
      </c>
      <c r="K27" s="41" t="s">
        <v>112</v>
      </c>
      <c r="L27" s="41">
        <v>2</v>
      </c>
      <c r="N27" s="41">
        <v>1</v>
      </c>
      <c r="O27" s="41">
        <v>0.9</v>
      </c>
      <c r="P27" s="41">
        <v>0.9</v>
      </c>
      <c r="Q27" s="143">
        <f t="shared" si="0"/>
        <v>0.9</v>
      </c>
      <c r="R27" s="41">
        <v>12.9</v>
      </c>
      <c r="S27" s="41">
        <v>109</v>
      </c>
      <c r="T27" s="8">
        <f t="shared" si="1"/>
        <v>33</v>
      </c>
      <c r="U27" s="41">
        <v>98</v>
      </c>
      <c r="V27" s="8">
        <f t="shared" si="2"/>
        <v>3234</v>
      </c>
      <c r="W27" s="41">
        <v>2</v>
      </c>
      <c r="X27" s="41" t="s">
        <v>35</v>
      </c>
      <c r="Y27" s="41" t="s">
        <v>39</v>
      </c>
      <c r="Z27" s="41" t="s">
        <v>36</v>
      </c>
      <c r="AA27" s="41" t="s">
        <v>64</v>
      </c>
      <c r="AB27" s="18" t="s">
        <v>201</v>
      </c>
      <c r="AE27" s="14"/>
      <c r="AP27" s="13" t="s">
        <v>101</v>
      </c>
      <c r="AR27" s="43" t="s">
        <v>159</v>
      </c>
    </row>
    <row r="28" spans="1:48" x14ac:dyDescent="0.15">
      <c r="A28" s="41" t="s">
        <v>24</v>
      </c>
      <c r="B28" s="41" t="s">
        <v>197</v>
      </c>
      <c r="C28" s="41">
        <v>2020</v>
      </c>
      <c r="D28" s="142" t="s">
        <v>411</v>
      </c>
      <c r="E28" s="41" t="s">
        <v>409</v>
      </c>
      <c r="F28" s="41" t="s">
        <v>410</v>
      </c>
      <c r="G28" s="41" t="s">
        <v>25</v>
      </c>
      <c r="H28" s="41" t="s">
        <v>113</v>
      </c>
      <c r="I28" s="41" t="s">
        <v>111</v>
      </c>
      <c r="J28" s="41" t="s">
        <v>27</v>
      </c>
      <c r="K28" s="41" t="s">
        <v>112</v>
      </c>
      <c r="L28" s="41">
        <v>3</v>
      </c>
      <c r="N28" s="41">
        <v>1</v>
      </c>
      <c r="O28" s="41">
        <v>1.25</v>
      </c>
      <c r="P28" s="41">
        <v>1.3</v>
      </c>
      <c r="Q28" s="143">
        <f t="shared" si="0"/>
        <v>1.2749999999999999</v>
      </c>
      <c r="R28" s="41">
        <v>13.8</v>
      </c>
      <c r="S28" s="41">
        <v>116</v>
      </c>
      <c r="T28" s="8">
        <f t="shared" si="1"/>
        <v>30</v>
      </c>
      <c r="U28" s="41">
        <v>98</v>
      </c>
      <c r="V28" s="8">
        <f t="shared" si="2"/>
        <v>2940</v>
      </c>
      <c r="W28" s="41">
        <v>2</v>
      </c>
      <c r="X28" s="41" t="s">
        <v>35</v>
      </c>
      <c r="Y28" s="41" t="s">
        <v>39</v>
      </c>
      <c r="Z28" s="41" t="s">
        <v>36</v>
      </c>
      <c r="AA28" s="41" t="s">
        <v>64</v>
      </c>
      <c r="AB28" s="18" t="s">
        <v>201</v>
      </c>
      <c r="AP28" s="13" t="s">
        <v>156</v>
      </c>
      <c r="AR28" s="43" t="s">
        <v>158</v>
      </c>
    </row>
    <row r="29" spans="1:48" x14ac:dyDescent="0.15">
      <c r="A29" s="41" t="s">
        <v>24</v>
      </c>
      <c r="B29" s="41" t="s">
        <v>197</v>
      </c>
      <c r="C29" s="41">
        <v>2020</v>
      </c>
      <c r="D29" s="142" t="s">
        <v>411</v>
      </c>
      <c r="E29" s="41" t="s">
        <v>409</v>
      </c>
      <c r="F29" s="41" t="s">
        <v>410</v>
      </c>
      <c r="G29" s="41" t="s">
        <v>25</v>
      </c>
      <c r="H29" s="41" t="s">
        <v>113</v>
      </c>
      <c r="I29" s="41" t="s">
        <v>111</v>
      </c>
      <c r="J29" s="41" t="s">
        <v>27</v>
      </c>
      <c r="K29" s="41" t="s">
        <v>112</v>
      </c>
      <c r="L29" s="41">
        <v>1</v>
      </c>
      <c r="N29" s="41">
        <v>8</v>
      </c>
      <c r="O29" s="41">
        <v>0.8</v>
      </c>
      <c r="P29" s="41">
        <v>0.75</v>
      </c>
      <c r="Q29" s="143">
        <f t="shared" si="0"/>
        <v>0.77500000000000002</v>
      </c>
      <c r="R29" s="41">
        <v>18</v>
      </c>
      <c r="S29" s="41">
        <v>76</v>
      </c>
      <c r="T29" s="8">
        <f t="shared" si="1"/>
        <v>39</v>
      </c>
      <c r="U29" s="41">
        <v>498</v>
      </c>
      <c r="V29" s="8">
        <f t="shared" si="2"/>
        <v>2427.75</v>
      </c>
      <c r="W29" s="41">
        <v>1</v>
      </c>
      <c r="X29" s="41" t="s">
        <v>35</v>
      </c>
      <c r="Y29" s="41" t="s">
        <v>39</v>
      </c>
      <c r="Z29" s="41" t="s">
        <v>36</v>
      </c>
      <c r="AA29" s="41" t="s">
        <v>64</v>
      </c>
      <c r="AB29" s="18" t="s">
        <v>201</v>
      </c>
      <c r="AP29" s="13" t="s">
        <v>157</v>
      </c>
      <c r="AR29" s="14"/>
      <c r="AV29" s="14"/>
    </row>
    <row r="30" spans="1:48" x14ac:dyDescent="0.15">
      <c r="A30" s="41" t="s">
        <v>24</v>
      </c>
      <c r="B30" s="41" t="s">
        <v>197</v>
      </c>
      <c r="C30" s="41">
        <v>2020</v>
      </c>
      <c r="D30" s="142" t="s">
        <v>411</v>
      </c>
      <c r="E30" s="41" t="s">
        <v>409</v>
      </c>
      <c r="F30" s="41" t="s">
        <v>410</v>
      </c>
      <c r="G30" s="41" t="s">
        <v>25</v>
      </c>
      <c r="H30" s="41" t="s">
        <v>113</v>
      </c>
      <c r="I30" s="41" t="s">
        <v>111</v>
      </c>
      <c r="J30" s="41" t="s">
        <v>27</v>
      </c>
      <c r="K30" s="41" t="s">
        <v>112</v>
      </c>
      <c r="L30" s="41">
        <v>2</v>
      </c>
      <c r="N30" s="41">
        <v>8</v>
      </c>
      <c r="O30" s="41">
        <v>1.2</v>
      </c>
      <c r="P30" s="41">
        <v>1.25</v>
      </c>
      <c r="Q30" s="143">
        <f t="shared" si="0"/>
        <v>1.2250000000000001</v>
      </c>
      <c r="R30" s="41">
        <v>12.6</v>
      </c>
      <c r="S30" s="41">
        <v>79</v>
      </c>
      <c r="T30" s="8">
        <f t="shared" si="1"/>
        <v>39</v>
      </c>
      <c r="U30" s="41">
        <v>498</v>
      </c>
      <c r="V30" s="8">
        <f t="shared" si="2"/>
        <v>2427.75</v>
      </c>
      <c r="W30" s="41">
        <v>1</v>
      </c>
      <c r="X30" s="41" t="s">
        <v>35</v>
      </c>
      <c r="Y30" s="41" t="s">
        <v>39</v>
      </c>
      <c r="Z30" s="41" t="s">
        <v>36</v>
      </c>
      <c r="AA30" s="41" t="s">
        <v>64</v>
      </c>
      <c r="AB30" s="18" t="s">
        <v>201</v>
      </c>
      <c r="AP30" s="13"/>
      <c r="AR30" s="13"/>
    </row>
    <row r="31" spans="1:48" x14ac:dyDescent="0.15">
      <c r="A31" s="41" t="s">
        <v>24</v>
      </c>
      <c r="B31" s="41" t="s">
        <v>197</v>
      </c>
      <c r="C31" s="41">
        <v>2020</v>
      </c>
      <c r="D31" s="142" t="s">
        <v>411</v>
      </c>
      <c r="E31" s="41" t="s">
        <v>409</v>
      </c>
      <c r="F31" s="41" t="s">
        <v>410</v>
      </c>
      <c r="G31" s="41" t="s">
        <v>25</v>
      </c>
      <c r="H31" s="41" t="s">
        <v>113</v>
      </c>
      <c r="I31" s="41" t="s">
        <v>111</v>
      </c>
      <c r="J31" s="41" t="s">
        <v>27</v>
      </c>
      <c r="K31" s="41" t="s">
        <v>112</v>
      </c>
      <c r="L31" s="41">
        <v>3</v>
      </c>
      <c r="N31" s="41">
        <v>8</v>
      </c>
      <c r="O31" s="41">
        <v>0.75</v>
      </c>
      <c r="P31" s="41">
        <v>0.8</v>
      </c>
      <c r="Q31" s="143">
        <f t="shared" si="0"/>
        <v>0.77500000000000002</v>
      </c>
      <c r="R31" s="41">
        <v>19.8</v>
      </c>
      <c r="S31" s="41">
        <v>83</v>
      </c>
      <c r="T31" s="8">
        <f t="shared" si="1"/>
        <v>39</v>
      </c>
      <c r="U31" s="41">
        <v>498</v>
      </c>
      <c r="V31" s="8">
        <f t="shared" si="2"/>
        <v>2427.75</v>
      </c>
      <c r="W31" s="41">
        <v>1</v>
      </c>
      <c r="X31" s="41" t="s">
        <v>35</v>
      </c>
      <c r="Y31" s="41" t="s">
        <v>39</v>
      </c>
      <c r="Z31" s="41" t="s">
        <v>36</v>
      </c>
      <c r="AA31" s="41" t="s">
        <v>64</v>
      </c>
      <c r="AB31" s="18" t="s">
        <v>201</v>
      </c>
      <c r="AP31" s="13"/>
      <c r="AR31" s="13"/>
    </row>
    <row r="32" spans="1:48" x14ac:dyDescent="0.15">
      <c r="A32" s="41" t="s">
        <v>24</v>
      </c>
      <c r="B32" s="41" t="s">
        <v>197</v>
      </c>
      <c r="C32" s="41">
        <v>2020</v>
      </c>
      <c r="D32" s="142" t="s">
        <v>411</v>
      </c>
      <c r="E32" s="41" t="s">
        <v>409</v>
      </c>
      <c r="F32" s="41" t="s">
        <v>410</v>
      </c>
      <c r="G32" s="41" t="s">
        <v>25</v>
      </c>
      <c r="H32" s="41" t="s">
        <v>169</v>
      </c>
      <c r="I32" s="41" t="s">
        <v>111</v>
      </c>
      <c r="J32" s="41" t="s">
        <v>27</v>
      </c>
      <c r="K32" s="41" t="s">
        <v>112</v>
      </c>
      <c r="L32" s="41">
        <v>1</v>
      </c>
      <c r="N32" s="41">
        <v>1</v>
      </c>
      <c r="O32" s="41">
        <v>1</v>
      </c>
      <c r="P32" s="41">
        <v>0.9</v>
      </c>
      <c r="Q32" s="143">
        <f t="shared" si="0"/>
        <v>0.95</v>
      </c>
      <c r="R32" s="41">
        <v>14.3</v>
      </c>
      <c r="S32" s="41">
        <v>116</v>
      </c>
      <c r="T32" s="8">
        <f t="shared" si="1"/>
        <v>30</v>
      </c>
      <c r="U32" s="41">
        <v>128</v>
      </c>
      <c r="V32" s="8">
        <f t="shared" si="2"/>
        <v>3840</v>
      </c>
      <c r="W32" s="41">
        <v>2</v>
      </c>
      <c r="X32" s="41" t="s">
        <v>35</v>
      </c>
      <c r="Y32" s="41" t="s">
        <v>39</v>
      </c>
      <c r="Z32" s="41" t="s">
        <v>36</v>
      </c>
      <c r="AA32" s="41" t="s">
        <v>64</v>
      </c>
      <c r="AB32" s="18" t="s">
        <v>201</v>
      </c>
      <c r="AP32" s="14"/>
      <c r="AR32" s="14"/>
    </row>
    <row r="33" spans="1:28" x14ac:dyDescent="0.15">
      <c r="A33" s="41" t="s">
        <v>24</v>
      </c>
      <c r="B33" s="41" t="s">
        <v>197</v>
      </c>
      <c r="C33" s="41">
        <v>2020</v>
      </c>
      <c r="D33" s="142" t="s">
        <v>411</v>
      </c>
      <c r="E33" s="41" t="s">
        <v>409</v>
      </c>
      <c r="F33" s="41" t="s">
        <v>410</v>
      </c>
      <c r="G33" s="41" t="s">
        <v>25</v>
      </c>
      <c r="H33" s="41" t="s">
        <v>169</v>
      </c>
      <c r="I33" s="41" t="s">
        <v>111</v>
      </c>
      <c r="J33" s="41" t="s">
        <v>27</v>
      </c>
      <c r="K33" s="41" t="s">
        <v>112</v>
      </c>
      <c r="L33" s="41">
        <v>2</v>
      </c>
      <c r="N33" s="41">
        <v>1</v>
      </c>
      <c r="O33" s="41">
        <v>0.9</v>
      </c>
      <c r="P33" s="41">
        <v>1</v>
      </c>
      <c r="Q33" s="143">
        <f t="shared" si="0"/>
        <v>0.95</v>
      </c>
      <c r="R33" s="41">
        <v>14.4</v>
      </c>
      <c r="S33" s="41">
        <v>120</v>
      </c>
      <c r="T33" s="8">
        <f t="shared" si="1"/>
        <v>30</v>
      </c>
      <c r="U33" s="41">
        <v>128</v>
      </c>
      <c r="V33" s="8">
        <f t="shared" si="2"/>
        <v>3840</v>
      </c>
      <c r="W33" s="41">
        <v>2</v>
      </c>
      <c r="X33" s="41" t="s">
        <v>35</v>
      </c>
      <c r="Y33" s="41" t="s">
        <v>39</v>
      </c>
      <c r="Z33" s="41" t="s">
        <v>36</v>
      </c>
      <c r="AA33" s="41" t="s">
        <v>64</v>
      </c>
      <c r="AB33" s="18" t="s">
        <v>201</v>
      </c>
    </row>
    <row r="34" spans="1:28" x14ac:dyDescent="0.15">
      <c r="A34" s="41" t="s">
        <v>24</v>
      </c>
      <c r="B34" s="41" t="s">
        <v>197</v>
      </c>
      <c r="C34" s="41">
        <v>2020</v>
      </c>
      <c r="D34" s="142" t="s">
        <v>411</v>
      </c>
      <c r="E34" s="41" t="s">
        <v>409</v>
      </c>
      <c r="F34" s="41" t="s">
        <v>410</v>
      </c>
      <c r="G34" s="41" t="s">
        <v>25</v>
      </c>
      <c r="H34" s="41" t="s">
        <v>169</v>
      </c>
      <c r="I34" s="41" t="s">
        <v>111</v>
      </c>
      <c r="J34" s="41" t="s">
        <v>27</v>
      </c>
      <c r="K34" s="41" t="s">
        <v>112</v>
      </c>
      <c r="L34" s="41">
        <v>3</v>
      </c>
      <c r="N34" s="41">
        <v>1</v>
      </c>
      <c r="O34" s="41">
        <v>0.8</v>
      </c>
      <c r="P34" s="41">
        <v>0.75</v>
      </c>
      <c r="Q34" s="143">
        <f t="shared" si="0"/>
        <v>0.77500000000000002</v>
      </c>
      <c r="R34" s="41">
        <v>19.600000000000001</v>
      </c>
      <c r="S34" s="41">
        <v>119</v>
      </c>
      <c r="T34" s="8">
        <f t="shared" si="1"/>
        <v>30</v>
      </c>
      <c r="U34" s="41">
        <v>128</v>
      </c>
      <c r="V34" s="8">
        <f t="shared" si="2"/>
        <v>3840</v>
      </c>
      <c r="W34" s="41">
        <v>2</v>
      </c>
      <c r="X34" s="41" t="s">
        <v>35</v>
      </c>
      <c r="Y34" s="41" t="s">
        <v>39</v>
      </c>
      <c r="Z34" s="41" t="s">
        <v>36</v>
      </c>
      <c r="AA34" s="41" t="s">
        <v>64</v>
      </c>
      <c r="AB34" s="18" t="s">
        <v>201</v>
      </c>
    </row>
    <row r="35" spans="1:28" x14ac:dyDescent="0.15">
      <c r="A35" s="41" t="s">
        <v>24</v>
      </c>
      <c r="B35" s="41" t="s">
        <v>197</v>
      </c>
      <c r="C35" s="41">
        <v>2020</v>
      </c>
      <c r="D35" s="142" t="s">
        <v>411</v>
      </c>
      <c r="E35" s="41" t="s">
        <v>409</v>
      </c>
      <c r="F35" s="41" t="s">
        <v>410</v>
      </c>
      <c r="G35" s="41" t="s">
        <v>25</v>
      </c>
      <c r="H35" s="41" t="s">
        <v>169</v>
      </c>
      <c r="I35" s="41" t="s">
        <v>111</v>
      </c>
      <c r="J35" s="41" t="s">
        <v>27</v>
      </c>
      <c r="K35" s="41" t="s">
        <v>112</v>
      </c>
      <c r="L35" s="41">
        <v>1</v>
      </c>
      <c r="N35" s="41">
        <v>4</v>
      </c>
      <c r="O35" s="41">
        <v>1</v>
      </c>
      <c r="P35" s="41">
        <v>1</v>
      </c>
      <c r="Q35" s="143">
        <f t="shared" si="0"/>
        <v>1</v>
      </c>
      <c r="R35" s="41">
        <v>13.6</v>
      </c>
      <c r="S35" s="41">
        <v>122</v>
      </c>
      <c r="T35" s="8">
        <f t="shared" si="1"/>
        <v>27</v>
      </c>
      <c r="U35" s="41">
        <v>498</v>
      </c>
      <c r="V35" s="8">
        <f t="shared" si="2"/>
        <v>3361.5</v>
      </c>
      <c r="W35" s="41">
        <v>1</v>
      </c>
      <c r="X35" s="41" t="s">
        <v>35</v>
      </c>
      <c r="Y35" s="41" t="s">
        <v>39</v>
      </c>
      <c r="Z35" s="41" t="s">
        <v>36</v>
      </c>
      <c r="AA35" s="41" t="s">
        <v>64</v>
      </c>
      <c r="AB35" s="18" t="s">
        <v>201</v>
      </c>
    </row>
    <row r="36" spans="1:28" x14ac:dyDescent="0.15">
      <c r="A36" s="41" t="s">
        <v>24</v>
      </c>
      <c r="B36" s="41" t="s">
        <v>197</v>
      </c>
      <c r="C36" s="41">
        <v>2020</v>
      </c>
      <c r="D36" s="142" t="s">
        <v>411</v>
      </c>
      <c r="E36" s="41" t="s">
        <v>409</v>
      </c>
      <c r="F36" s="41" t="s">
        <v>410</v>
      </c>
      <c r="G36" s="41" t="s">
        <v>25</v>
      </c>
      <c r="H36" s="41" t="s">
        <v>169</v>
      </c>
      <c r="I36" s="41" t="s">
        <v>111</v>
      </c>
      <c r="J36" s="41" t="s">
        <v>27</v>
      </c>
      <c r="K36" s="41" t="s">
        <v>112</v>
      </c>
      <c r="L36" s="41">
        <v>2</v>
      </c>
      <c r="N36" s="41">
        <v>4</v>
      </c>
      <c r="O36" s="41">
        <v>0.8</v>
      </c>
      <c r="P36" s="41">
        <v>0.6</v>
      </c>
      <c r="Q36" s="143">
        <f t="shared" si="0"/>
        <v>0.7</v>
      </c>
      <c r="R36" s="41">
        <v>19.3</v>
      </c>
      <c r="S36" s="41">
        <v>116</v>
      </c>
      <c r="T36" s="8">
        <f t="shared" si="1"/>
        <v>30</v>
      </c>
      <c r="U36" s="41">
        <v>498</v>
      </c>
      <c r="V36" s="8">
        <f t="shared" si="2"/>
        <v>3735</v>
      </c>
      <c r="W36" s="41">
        <v>1</v>
      </c>
      <c r="X36" s="41" t="s">
        <v>35</v>
      </c>
      <c r="Y36" s="41" t="s">
        <v>39</v>
      </c>
      <c r="Z36" s="41" t="s">
        <v>36</v>
      </c>
      <c r="AA36" s="41" t="s">
        <v>64</v>
      </c>
      <c r="AB36" s="18" t="s">
        <v>201</v>
      </c>
    </row>
    <row r="37" spans="1:28" x14ac:dyDescent="0.15">
      <c r="A37" s="41" t="s">
        <v>24</v>
      </c>
      <c r="B37" s="41" t="s">
        <v>197</v>
      </c>
      <c r="C37" s="41">
        <v>2020</v>
      </c>
      <c r="D37" s="142" t="s">
        <v>411</v>
      </c>
      <c r="E37" s="41" t="s">
        <v>409</v>
      </c>
      <c r="F37" s="41" t="s">
        <v>410</v>
      </c>
      <c r="G37" s="41" t="s">
        <v>25</v>
      </c>
      <c r="H37" s="41" t="s">
        <v>169</v>
      </c>
      <c r="I37" s="41" t="s">
        <v>111</v>
      </c>
      <c r="J37" s="41" t="s">
        <v>27</v>
      </c>
      <c r="K37" s="41" t="s">
        <v>112</v>
      </c>
      <c r="L37" s="41">
        <v>3</v>
      </c>
      <c r="N37" s="41">
        <v>4</v>
      </c>
      <c r="O37" s="18">
        <v>0.7</v>
      </c>
      <c r="P37" s="18">
        <v>0.6</v>
      </c>
      <c r="Q37" s="143">
        <f t="shared" si="0"/>
        <v>0.64999999999999991</v>
      </c>
      <c r="R37" s="41">
        <v>13.8</v>
      </c>
      <c r="S37" s="41">
        <v>116</v>
      </c>
      <c r="T37" s="8">
        <f t="shared" si="1"/>
        <v>30</v>
      </c>
      <c r="U37" s="41">
        <v>498</v>
      </c>
      <c r="V37" s="8">
        <f t="shared" si="2"/>
        <v>3735</v>
      </c>
      <c r="W37" s="41">
        <v>1</v>
      </c>
      <c r="X37" s="41" t="s">
        <v>35</v>
      </c>
      <c r="Y37" s="41" t="s">
        <v>39</v>
      </c>
      <c r="Z37" s="41" t="s">
        <v>36</v>
      </c>
      <c r="AA37" s="41" t="s">
        <v>64</v>
      </c>
      <c r="AB37" s="18" t="s">
        <v>201</v>
      </c>
    </row>
    <row r="38" spans="1:28" x14ac:dyDescent="0.15">
      <c r="A38" s="41" t="s">
        <v>24</v>
      </c>
      <c r="B38" s="41" t="s">
        <v>197</v>
      </c>
      <c r="C38" s="41">
        <v>2020</v>
      </c>
      <c r="D38" s="142" t="s">
        <v>411</v>
      </c>
      <c r="E38" s="41" t="s">
        <v>199</v>
      </c>
      <c r="F38" s="41" t="s">
        <v>420</v>
      </c>
      <c r="G38" s="41" t="s">
        <v>25</v>
      </c>
      <c r="H38" s="41" t="s">
        <v>113</v>
      </c>
      <c r="I38" s="41" t="s">
        <v>111</v>
      </c>
      <c r="J38" s="41" t="s">
        <v>27</v>
      </c>
      <c r="K38" s="41" t="s">
        <v>112</v>
      </c>
      <c r="L38" s="41">
        <v>1</v>
      </c>
      <c r="N38" s="41">
        <v>1</v>
      </c>
      <c r="O38" s="18">
        <v>1.25</v>
      </c>
      <c r="P38" s="18">
        <v>1.2</v>
      </c>
      <c r="Q38" s="143">
        <f t="shared" si="0"/>
        <v>1.2250000000000001</v>
      </c>
      <c r="R38" s="41">
        <v>13.8</v>
      </c>
      <c r="S38" s="41">
        <v>120</v>
      </c>
      <c r="T38" s="8">
        <f t="shared" si="1"/>
        <v>30</v>
      </c>
      <c r="U38" s="41">
        <v>98</v>
      </c>
      <c r="V38" s="8">
        <f t="shared" si="2"/>
        <v>2940</v>
      </c>
      <c r="W38" s="41">
        <v>6</v>
      </c>
      <c r="X38" s="41" t="s">
        <v>35</v>
      </c>
      <c r="Y38" s="41" t="s">
        <v>39</v>
      </c>
      <c r="Z38" s="41" t="s">
        <v>36</v>
      </c>
      <c r="AA38" s="41" t="s">
        <v>86</v>
      </c>
      <c r="AB38" s="18" t="s">
        <v>201</v>
      </c>
    </row>
    <row r="39" spans="1:28" x14ac:dyDescent="0.15">
      <c r="A39" s="41" t="s">
        <v>24</v>
      </c>
      <c r="B39" s="41" t="s">
        <v>197</v>
      </c>
      <c r="C39" s="41">
        <v>2020</v>
      </c>
      <c r="D39" s="142" t="s">
        <v>411</v>
      </c>
      <c r="E39" s="41" t="s">
        <v>199</v>
      </c>
      <c r="F39" s="41" t="s">
        <v>420</v>
      </c>
      <c r="G39" s="41" t="s">
        <v>25</v>
      </c>
      <c r="H39" s="41" t="s">
        <v>113</v>
      </c>
      <c r="I39" s="41" t="s">
        <v>111</v>
      </c>
      <c r="J39" s="41" t="s">
        <v>27</v>
      </c>
      <c r="K39" s="41" t="s">
        <v>112</v>
      </c>
      <c r="L39" s="41">
        <v>2</v>
      </c>
      <c r="N39" s="41">
        <v>1</v>
      </c>
      <c r="O39" s="41">
        <v>1.1000000000000001</v>
      </c>
      <c r="P39" s="41">
        <v>0.9</v>
      </c>
      <c r="Q39" s="143">
        <f t="shared" si="0"/>
        <v>1</v>
      </c>
      <c r="R39" s="18">
        <v>12.8</v>
      </c>
      <c r="S39" s="41">
        <v>122</v>
      </c>
      <c r="T39" s="8">
        <f t="shared" si="1"/>
        <v>27</v>
      </c>
      <c r="U39" s="41">
        <v>98</v>
      </c>
      <c r="V39" s="8">
        <f t="shared" si="2"/>
        <v>2646</v>
      </c>
      <c r="W39" s="41">
        <v>6</v>
      </c>
      <c r="X39" s="41" t="s">
        <v>35</v>
      </c>
      <c r="Y39" s="41" t="s">
        <v>39</v>
      </c>
      <c r="Z39" s="41" t="s">
        <v>36</v>
      </c>
      <c r="AA39" s="41" t="s">
        <v>86</v>
      </c>
      <c r="AB39" s="18" t="s">
        <v>201</v>
      </c>
    </row>
    <row r="40" spans="1:28" x14ac:dyDescent="0.15">
      <c r="A40" s="41" t="s">
        <v>24</v>
      </c>
      <c r="B40" s="41" t="s">
        <v>197</v>
      </c>
      <c r="C40" s="41">
        <v>2020</v>
      </c>
      <c r="D40" s="142" t="s">
        <v>411</v>
      </c>
      <c r="E40" s="41" t="s">
        <v>199</v>
      </c>
      <c r="F40" s="41" t="s">
        <v>420</v>
      </c>
      <c r="G40" s="41" t="s">
        <v>25</v>
      </c>
      <c r="H40" s="41" t="s">
        <v>113</v>
      </c>
      <c r="I40" s="41" t="s">
        <v>111</v>
      </c>
      <c r="J40" s="41" t="s">
        <v>27</v>
      </c>
      <c r="K40" s="41" t="s">
        <v>112</v>
      </c>
      <c r="L40" s="41">
        <v>3</v>
      </c>
      <c r="N40" s="41">
        <v>1</v>
      </c>
      <c r="O40" s="41">
        <v>1</v>
      </c>
      <c r="P40" s="41">
        <v>0.8</v>
      </c>
      <c r="Q40" s="143">
        <f t="shared" si="0"/>
        <v>0.9</v>
      </c>
      <c r="R40" s="41">
        <v>13.7</v>
      </c>
      <c r="S40" s="41">
        <v>113</v>
      </c>
      <c r="T40" s="8">
        <f t="shared" si="1"/>
        <v>30</v>
      </c>
      <c r="U40" s="41">
        <v>98</v>
      </c>
      <c r="V40" s="8">
        <f t="shared" si="2"/>
        <v>2940</v>
      </c>
      <c r="W40" s="41">
        <v>6</v>
      </c>
      <c r="X40" s="41" t="s">
        <v>35</v>
      </c>
      <c r="Y40" s="41" t="s">
        <v>39</v>
      </c>
      <c r="Z40" s="41" t="s">
        <v>36</v>
      </c>
      <c r="AA40" s="41" t="s">
        <v>86</v>
      </c>
      <c r="AB40" s="18" t="s">
        <v>201</v>
      </c>
    </row>
    <row r="41" spans="1:28" ht="12.75" customHeight="1" x14ac:dyDescent="0.15">
      <c r="A41" s="41" t="s">
        <v>24</v>
      </c>
      <c r="B41" s="41" t="s">
        <v>197</v>
      </c>
      <c r="C41" s="41">
        <v>2020</v>
      </c>
      <c r="D41" s="142" t="s">
        <v>411</v>
      </c>
      <c r="E41" s="41" t="s">
        <v>199</v>
      </c>
      <c r="F41" s="41" t="s">
        <v>420</v>
      </c>
      <c r="G41" s="41" t="s">
        <v>25</v>
      </c>
      <c r="H41" s="41" t="s">
        <v>113</v>
      </c>
      <c r="I41" s="41" t="s">
        <v>111</v>
      </c>
      <c r="J41" s="41" t="s">
        <v>27</v>
      </c>
      <c r="K41" s="41" t="s">
        <v>112</v>
      </c>
      <c r="L41" s="41">
        <v>1</v>
      </c>
      <c r="N41" s="41">
        <v>13</v>
      </c>
      <c r="O41" s="41">
        <v>0.75</v>
      </c>
      <c r="P41" s="41">
        <v>0.75</v>
      </c>
      <c r="Q41" s="143">
        <f t="shared" si="0"/>
        <v>0.75</v>
      </c>
      <c r="R41" s="41">
        <v>13.7</v>
      </c>
      <c r="S41" s="41">
        <v>79</v>
      </c>
      <c r="T41" s="8">
        <f t="shared" si="1"/>
        <v>39</v>
      </c>
      <c r="U41" s="41">
        <v>680</v>
      </c>
      <c r="V41" s="8">
        <f t="shared" si="2"/>
        <v>2040</v>
      </c>
      <c r="W41" s="41">
        <v>6</v>
      </c>
      <c r="X41" s="41" t="s">
        <v>35</v>
      </c>
      <c r="Y41" s="41" t="s">
        <v>39</v>
      </c>
      <c r="Z41" s="41" t="s">
        <v>36</v>
      </c>
      <c r="AA41" s="41" t="s">
        <v>86</v>
      </c>
      <c r="AB41" s="18" t="s">
        <v>201</v>
      </c>
    </row>
    <row r="42" spans="1:28" x14ac:dyDescent="0.15">
      <c r="A42" s="41" t="s">
        <v>24</v>
      </c>
      <c r="B42" s="41" t="s">
        <v>197</v>
      </c>
      <c r="C42" s="41">
        <v>2020</v>
      </c>
      <c r="D42" s="142" t="s">
        <v>411</v>
      </c>
      <c r="E42" s="41" t="s">
        <v>199</v>
      </c>
      <c r="F42" s="41" t="s">
        <v>420</v>
      </c>
      <c r="G42" s="41" t="s">
        <v>25</v>
      </c>
      <c r="H42" s="41" t="s">
        <v>113</v>
      </c>
      <c r="I42" s="41" t="s">
        <v>111</v>
      </c>
      <c r="J42" s="41" t="s">
        <v>27</v>
      </c>
      <c r="K42" s="41" t="s">
        <v>112</v>
      </c>
      <c r="L42" s="41">
        <v>2</v>
      </c>
      <c r="N42" s="41">
        <v>13</v>
      </c>
      <c r="O42" s="41">
        <v>0.75</v>
      </c>
      <c r="P42" s="41">
        <v>0.75</v>
      </c>
      <c r="Q42" s="143">
        <f t="shared" si="0"/>
        <v>0.75</v>
      </c>
      <c r="R42" s="41">
        <v>14.2</v>
      </c>
      <c r="S42" s="41">
        <v>81</v>
      </c>
      <c r="T42" s="8">
        <f t="shared" si="1"/>
        <v>39</v>
      </c>
      <c r="U42" s="41">
        <v>680</v>
      </c>
      <c r="V42" s="8">
        <f t="shared" si="2"/>
        <v>2040</v>
      </c>
      <c r="W42" s="41">
        <v>6</v>
      </c>
      <c r="X42" s="41" t="s">
        <v>35</v>
      </c>
      <c r="Y42" s="41" t="s">
        <v>39</v>
      </c>
      <c r="Z42" s="41" t="s">
        <v>36</v>
      </c>
      <c r="AA42" s="41" t="s">
        <v>86</v>
      </c>
      <c r="AB42" s="18" t="s">
        <v>201</v>
      </c>
    </row>
    <row r="43" spans="1:28" x14ac:dyDescent="0.15">
      <c r="A43" s="41" t="s">
        <v>24</v>
      </c>
      <c r="B43" s="41" t="s">
        <v>197</v>
      </c>
      <c r="C43" s="41">
        <v>2020</v>
      </c>
      <c r="D43" s="142" t="s">
        <v>411</v>
      </c>
      <c r="E43" s="41" t="s">
        <v>199</v>
      </c>
      <c r="F43" s="41" t="s">
        <v>420</v>
      </c>
      <c r="G43" s="41" t="s">
        <v>25</v>
      </c>
      <c r="H43" s="41" t="s">
        <v>113</v>
      </c>
      <c r="I43" s="41" t="s">
        <v>111</v>
      </c>
      <c r="J43" s="41" t="s">
        <v>27</v>
      </c>
      <c r="K43" s="41" t="s">
        <v>112</v>
      </c>
      <c r="L43" s="41">
        <v>3</v>
      </c>
      <c r="N43" s="41">
        <v>13</v>
      </c>
      <c r="O43" s="41">
        <v>1.1000000000000001</v>
      </c>
      <c r="P43" s="41">
        <v>1.2</v>
      </c>
      <c r="Q43" s="143">
        <f t="shared" si="0"/>
        <v>1.1499999999999999</v>
      </c>
      <c r="R43" s="41">
        <v>13.9</v>
      </c>
      <c r="S43" s="41">
        <v>78</v>
      </c>
      <c r="T43" s="8">
        <f t="shared" si="1"/>
        <v>39</v>
      </c>
      <c r="U43" s="41">
        <v>680</v>
      </c>
      <c r="V43" s="8">
        <f t="shared" si="2"/>
        <v>2040</v>
      </c>
      <c r="W43" s="41">
        <v>6</v>
      </c>
      <c r="X43" s="41" t="s">
        <v>35</v>
      </c>
      <c r="Y43" s="41" t="s">
        <v>39</v>
      </c>
      <c r="Z43" s="41" t="s">
        <v>36</v>
      </c>
      <c r="AA43" s="41" t="s">
        <v>86</v>
      </c>
      <c r="AB43" s="18" t="s">
        <v>201</v>
      </c>
    </row>
    <row r="44" spans="1:28" x14ac:dyDescent="0.15">
      <c r="A44" s="41" t="s">
        <v>24</v>
      </c>
      <c r="B44" s="41" t="s">
        <v>197</v>
      </c>
      <c r="C44" s="41">
        <v>2020</v>
      </c>
      <c r="D44" s="142" t="s">
        <v>411</v>
      </c>
      <c r="E44" s="41" t="s">
        <v>199</v>
      </c>
      <c r="F44" s="41" t="s">
        <v>420</v>
      </c>
      <c r="G44" s="41" t="s">
        <v>25</v>
      </c>
      <c r="H44" s="41" t="s">
        <v>113</v>
      </c>
      <c r="I44" s="41" t="s">
        <v>170</v>
      </c>
      <c r="J44" s="41" t="s">
        <v>27</v>
      </c>
      <c r="K44" s="41" t="s">
        <v>112</v>
      </c>
      <c r="L44" s="41">
        <v>1</v>
      </c>
      <c r="N44" s="41">
        <v>4</v>
      </c>
      <c r="O44" s="41">
        <v>1.1000000000000001</v>
      </c>
      <c r="P44" s="41">
        <v>1.1000000000000001</v>
      </c>
      <c r="Q44" s="143">
        <f t="shared" si="0"/>
        <v>1.1000000000000001</v>
      </c>
      <c r="R44" s="41">
        <v>12.6</v>
      </c>
      <c r="S44" s="41">
        <v>83</v>
      </c>
      <c r="T44" s="8">
        <f t="shared" si="1"/>
        <v>39</v>
      </c>
      <c r="U44" s="41">
        <v>398</v>
      </c>
      <c r="V44" s="8">
        <f t="shared" si="2"/>
        <v>3880.5</v>
      </c>
      <c r="W44" s="41">
        <v>3</v>
      </c>
      <c r="X44" s="41" t="s">
        <v>35</v>
      </c>
      <c r="Y44" s="41" t="s">
        <v>39</v>
      </c>
      <c r="Z44" s="41" t="s">
        <v>36</v>
      </c>
      <c r="AA44" s="41" t="s">
        <v>86</v>
      </c>
      <c r="AB44" s="18" t="s">
        <v>201</v>
      </c>
    </row>
    <row r="45" spans="1:28" x14ac:dyDescent="0.15">
      <c r="A45" s="41" t="s">
        <v>24</v>
      </c>
      <c r="B45" s="41" t="s">
        <v>197</v>
      </c>
      <c r="C45" s="41">
        <v>2020</v>
      </c>
      <c r="D45" s="142" t="s">
        <v>411</v>
      </c>
      <c r="E45" s="41" t="s">
        <v>199</v>
      </c>
      <c r="F45" s="41" t="s">
        <v>420</v>
      </c>
      <c r="G45" s="41" t="s">
        <v>25</v>
      </c>
      <c r="H45" s="41" t="s">
        <v>113</v>
      </c>
      <c r="I45" s="41" t="s">
        <v>170</v>
      </c>
      <c r="J45" s="41" t="s">
        <v>27</v>
      </c>
      <c r="K45" s="41" t="s">
        <v>112</v>
      </c>
      <c r="L45" s="41">
        <v>2</v>
      </c>
      <c r="N45" s="41">
        <v>4</v>
      </c>
      <c r="O45" s="41">
        <v>1.1000000000000001</v>
      </c>
      <c r="P45" s="41">
        <v>1.2</v>
      </c>
      <c r="Q45" s="143">
        <f t="shared" si="0"/>
        <v>1.1499999999999999</v>
      </c>
      <c r="R45" s="41">
        <v>10.7</v>
      </c>
      <c r="S45" s="41">
        <v>90</v>
      </c>
      <c r="T45" s="8">
        <f t="shared" si="1"/>
        <v>36</v>
      </c>
      <c r="U45" s="41">
        <v>398</v>
      </c>
      <c r="V45" s="8">
        <f t="shared" si="2"/>
        <v>3582</v>
      </c>
      <c r="W45" s="41">
        <v>3</v>
      </c>
      <c r="X45" s="41" t="s">
        <v>35</v>
      </c>
      <c r="Y45" s="41" t="s">
        <v>39</v>
      </c>
      <c r="Z45" s="41" t="s">
        <v>36</v>
      </c>
      <c r="AA45" s="41" t="s">
        <v>86</v>
      </c>
      <c r="AB45" s="18" t="s">
        <v>201</v>
      </c>
    </row>
    <row r="46" spans="1:28" x14ac:dyDescent="0.15">
      <c r="A46" s="41" t="s">
        <v>24</v>
      </c>
      <c r="B46" s="41" t="s">
        <v>197</v>
      </c>
      <c r="C46" s="41">
        <v>2020</v>
      </c>
      <c r="D46" s="142" t="s">
        <v>411</v>
      </c>
      <c r="E46" s="41" t="s">
        <v>199</v>
      </c>
      <c r="F46" s="41" t="s">
        <v>420</v>
      </c>
      <c r="G46" s="41" t="s">
        <v>25</v>
      </c>
      <c r="H46" s="41" t="s">
        <v>113</v>
      </c>
      <c r="I46" s="41" t="s">
        <v>170</v>
      </c>
      <c r="J46" s="41" t="s">
        <v>27</v>
      </c>
      <c r="K46" s="41" t="s">
        <v>112</v>
      </c>
      <c r="L46" s="41">
        <v>3</v>
      </c>
      <c r="N46" s="41">
        <v>4</v>
      </c>
      <c r="O46" s="41">
        <v>1</v>
      </c>
      <c r="P46" s="18">
        <v>0.9</v>
      </c>
      <c r="Q46" s="143">
        <f t="shared" si="0"/>
        <v>0.95</v>
      </c>
      <c r="R46" s="41">
        <v>12</v>
      </c>
      <c r="S46" s="41">
        <v>93</v>
      </c>
      <c r="T46" s="8">
        <f t="shared" si="1"/>
        <v>36</v>
      </c>
      <c r="U46" s="41">
        <v>398</v>
      </c>
      <c r="V46" s="8">
        <f t="shared" si="2"/>
        <v>3582</v>
      </c>
      <c r="W46" s="41">
        <v>3</v>
      </c>
      <c r="X46" s="41" t="s">
        <v>35</v>
      </c>
      <c r="Y46" s="41" t="s">
        <v>39</v>
      </c>
      <c r="Z46" s="41" t="s">
        <v>36</v>
      </c>
      <c r="AA46" s="41" t="s">
        <v>86</v>
      </c>
      <c r="AB46" s="18" t="s">
        <v>201</v>
      </c>
    </row>
    <row r="47" spans="1:28" x14ac:dyDescent="0.15">
      <c r="A47" s="41" t="s">
        <v>24</v>
      </c>
      <c r="B47" s="41" t="s">
        <v>197</v>
      </c>
      <c r="C47" s="41">
        <v>2020</v>
      </c>
      <c r="D47" s="142" t="s">
        <v>411</v>
      </c>
      <c r="E47" s="41" t="s">
        <v>199</v>
      </c>
      <c r="F47" s="41" t="s">
        <v>420</v>
      </c>
      <c r="G47" s="41" t="s">
        <v>25</v>
      </c>
      <c r="H47" s="41" t="s">
        <v>169</v>
      </c>
      <c r="I47" s="41" t="s">
        <v>111</v>
      </c>
      <c r="J47" s="41" t="s">
        <v>27</v>
      </c>
      <c r="K47" s="41" t="s">
        <v>112</v>
      </c>
      <c r="L47" s="41">
        <v>1</v>
      </c>
      <c r="N47" s="41">
        <v>1</v>
      </c>
      <c r="O47" s="41">
        <v>1.1000000000000001</v>
      </c>
      <c r="P47" s="41">
        <v>1.1000000000000001</v>
      </c>
      <c r="Q47" s="143">
        <f t="shared" si="0"/>
        <v>1.1000000000000001</v>
      </c>
      <c r="R47" s="41">
        <v>13</v>
      </c>
      <c r="S47" s="41">
        <v>118</v>
      </c>
      <c r="T47" s="8">
        <f t="shared" si="1"/>
        <v>30</v>
      </c>
      <c r="U47" s="41">
        <v>100</v>
      </c>
      <c r="V47" s="8">
        <f t="shared" si="2"/>
        <v>3000</v>
      </c>
      <c r="W47" s="41">
        <v>6</v>
      </c>
      <c r="X47" s="41" t="s">
        <v>35</v>
      </c>
      <c r="Y47" s="41" t="s">
        <v>39</v>
      </c>
      <c r="Z47" s="41" t="s">
        <v>36</v>
      </c>
      <c r="AA47" s="41" t="s">
        <v>86</v>
      </c>
      <c r="AB47" s="18" t="s">
        <v>201</v>
      </c>
    </row>
    <row r="48" spans="1:28" x14ac:dyDescent="0.15">
      <c r="A48" s="41" t="s">
        <v>24</v>
      </c>
      <c r="B48" s="41" t="s">
        <v>197</v>
      </c>
      <c r="C48" s="41">
        <v>2020</v>
      </c>
      <c r="D48" s="142" t="s">
        <v>411</v>
      </c>
      <c r="E48" s="41" t="s">
        <v>199</v>
      </c>
      <c r="F48" s="41" t="s">
        <v>420</v>
      </c>
      <c r="G48" s="41" t="s">
        <v>25</v>
      </c>
      <c r="H48" s="41" t="s">
        <v>169</v>
      </c>
      <c r="I48" s="41" t="s">
        <v>111</v>
      </c>
      <c r="J48" s="41" t="s">
        <v>27</v>
      </c>
      <c r="K48" s="41" t="s">
        <v>112</v>
      </c>
      <c r="L48" s="41">
        <v>2</v>
      </c>
      <c r="N48" s="41">
        <v>1</v>
      </c>
      <c r="O48" s="41">
        <v>1.6</v>
      </c>
      <c r="P48" s="41">
        <v>1.7</v>
      </c>
      <c r="Q48" s="143">
        <f t="shared" si="0"/>
        <v>1.65</v>
      </c>
      <c r="R48" s="41">
        <v>16.600000000000001</v>
      </c>
      <c r="S48" s="41">
        <v>123</v>
      </c>
      <c r="T48" s="8">
        <f t="shared" si="1"/>
        <v>27</v>
      </c>
      <c r="U48" s="41">
        <v>100</v>
      </c>
      <c r="V48" s="8">
        <f t="shared" si="2"/>
        <v>2700</v>
      </c>
      <c r="W48" s="41">
        <v>6</v>
      </c>
      <c r="X48" s="41" t="s">
        <v>35</v>
      </c>
      <c r="Y48" s="41" t="s">
        <v>39</v>
      </c>
      <c r="Z48" s="41" t="s">
        <v>36</v>
      </c>
      <c r="AA48" s="41" t="s">
        <v>86</v>
      </c>
      <c r="AB48" s="18" t="s">
        <v>201</v>
      </c>
    </row>
    <row r="49" spans="1:28" x14ac:dyDescent="0.15">
      <c r="A49" s="41" t="s">
        <v>24</v>
      </c>
      <c r="B49" s="41" t="s">
        <v>197</v>
      </c>
      <c r="C49" s="41">
        <v>2020</v>
      </c>
      <c r="D49" s="142" t="s">
        <v>411</v>
      </c>
      <c r="E49" s="41" t="s">
        <v>199</v>
      </c>
      <c r="F49" s="41" t="s">
        <v>420</v>
      </c>
      <c r="G49" s="41" t="s">
        <v>25</v>
      </c>
      <c r="H49" s="41" t="s">
        <v>169</v>
      </c>
      <c r="I49" s="41" t="s">
        <v>111</v>
      </c>
      <c r="J49" s="41" t="s">
        <v>27</v>
      </c>
      <c r="K49" s="41" t="s">
        <v>112</v>
      </c>
      <c r="L49" s="41">
        <v>3</v>
      </c>
      <c r="N49" s="41">
        <v>1</v>
      </c>
      <c r="O49" s="41">
        <v>1.2</v>
      </c>
      <c r="P49" s="18">
        <v>1.3</v>
      </c>
      <c r="Q49" s="143">
        <f t="shared" si="0"/>
        <v>1.25</v>
      </c>
      <c r="R49" s="41">
        <v>13.1</v>
      </c>
      <c r="S49" s="41">
        <v>118</v>
      </c>
      <c r="T49" s="8">
        <f t="shared" si="1"/>
        <v>30</v>
      </c>
      <c r="U49" s="41">
        <v>100</v>
      </c>
      <c r="V49" s="8">
        <f t="shared" si="2"/>
        <v>3000</v>
      </c>
      <c r="W49" s="41">
        <v>6</v>
      </c>
      <c r="X49" s="41" t="s">
        <v>35</v>
      </c>
      <c r="Y49" s="41" t="s">
        <v>39</v>
      </c>
      <c r="Z49" s="41" t="s">
        <v>36</v>
      </c>
      <c r="AA49" s="41" t="s">
        <v>86</v>
      </c>
      <c r="AB49" s="18" t="s">
        <v>201</v>
      </c>
    </row>
    <row r="50" spans="1:28" x14ac:dyDescent="0.15">
      <c r="A50" s="41" t="s">
        <v>24</v>
      </c>
      <c r="B50" s="41" t="s">
        <v>197</v>
      </c>
      <c r="C50" s="41">
        <v>2020</v>
      </c>
      <c r="D50" s="142" t="s">
        <v>411</v>
      </c>
      <c r="E50" s="41" t="s">
        <v>199</v>
      </c>
      <c r="F50" s="41" t="s">
        <v>420</v>
      </c>
      <c r="G50" s="41" t="s">
        <v>25</v>
      </c>
      <c r="H50" s="41" t="s">
        <v>169</v>
      </c>
      <c r="I50" s="41" t="s">
        <v>111</v>
      </c>
      <c r="J50" s="41" t="s">
        <v>27</v>
      </c>
      <c r="K50" s="41" t="s">
        <v>112</v>
      </c>
      <c r="L50" s="41">
        <v>1</v>
      </c>
      <c r="N50" s="41">
        <v>4</v>
      </c>
      <c r="O50" s="41">
        <v>1</v>
      </c>
      <c r="P50" s="41">
        <v>0.9</v>
      </c>
      <c r="Q50" s="143">
        <f t="shared" si="0"/>
        <v>0.95</v>
      </c>
      <c r="R50" s="41">
        <v>13</v>
      </c>
      <c r="S50" s="41">
        <v>86</v>
      </c>
      <c r="T50" s="8">
        <f t="shared" si="1"/>
        <v>36</v>
      </c>
      <c r="U50" s="41">
        <v>498</v>
      </c>
      <c r="V50" s="8">
        <f t="shared" si="2"/>
        <v>4482</v>
      </c>
      <c r="W50" s="41">
        <v>3</v>
      </c>
      <c r="X50" s="41" t="s">
        <v>35</v>
      </c>
      <c r="Y50" s="41" t="s">
        <v>39</v>
      </c>
      <c r="Z50" s="41" t="s">
        <v>36</v>
      </c>
      <c r="AA50" s="41" t="s">
        <v>86</v>
      </c>
      <c r="AB50" s="18" t="s">
        <v>201</v>
      </c>
    </row>
    <row r="51" spans="1:28" x14ac:dyDescent="0.15">
      <c r="A51" s="41" t="s">
        <v>24</v>
      </c>
      <c r="B51" s="41" t="s">
        <v>197</v>
      </c>
      <c r="C51" s="41">
        <v>2020</v>
      </c>
      <c r="D51" s="142" t="s">
        <v>411</v>
      </c>
      <c r="E51" s="41" t="s">
        <v>199</v>
      </c>
      <c r="F51" s="41" t="s">
        <v>420</v>
      </c>
      <c r="G51" s="41" t="s">
        <v>25</v>
      </c>
      <c r="H51" s="41" t="s">
        <v>169</v>
      </c>
      <c r="I51" s="41" t="s">
        <v>111</v>
      </c>
      <c r="J51" s="41" t="s">
        <v>27</v>
      </c>
      <c r="K51" s="41" t="s">
        <v>112</v>
      </c>
      <c r="L51" s="41">
        <v>2</v>
      </c>
      <c r="N51" s="41">
        <v>4</v>
      </c>
      <c r="O51" s="41">
        <v>1</v>
      </c>
      <c r="P51" s="41">
        <v>1.1000000000000001</v>
      </c>
      <c r="Q51" s="143">
        <f t="shared" si="0"/>
        <v>1.05</v>
      </c>
      <c r="R51" s="41">
        <v>15</v>
      </c>
      <c r="S51" s="41">
        <v>93</v>
      </c>
      <c r="T51" s="8">
        <f t="shared" si="1"/>
        <v>36</v>
      </c>
      <c r="U51" s="41">
        <v>498</v>
      </c>
      <c r="V51" s="8">
        <f t="shared" si="2"/>
        <v>4482</v>
      </c>
      <c r="W51" s="41">
        <v>3</v>
      </c>
      <c r="X51" s="41" t="s">
        <v>35</v>
      </c>
      <c r="Y51" s="41" t="s">
        <v>39</v>
      </c>
      <c r="Z51" s="41" t="s">
        <v>36</v>
      </c>
      <c r="AA51" s="41" t="s">
        <v>86</v>
      </c>
      <c r="AB51" s="18" t="s">
        <v>201</v>
      </c>
    </row>
    <row r="52" spans="1:28" x14ac:dyDescent="0.15">
      <c r="A52" s="41" t="s">
        <v>24</v>
      </c>
      <c r="B52" s="41" t="s">
        <v>197</v>
      </c>
      <c r="C52" s="41">
        <v>2020</v>
      </c>
      <c r="D52" s="142" t="s">
        <v>411</v>
      </c>
      <c r="E52" s="41" t="s">
        <v>199</v>
      </c>
      <c r="F52" s="41" t="s">
        <v>420</v>
      </c>
      <c r="G52" s="41" t="s">
        <v>25</v>
      </c>
      <c r="H52" s="41" t="s">
        <v>169</v>
      </c>
      <c r="I52" s="41" t="s">
        <v>111</v>
      </c>
      <c r="J52" s="41" t="s">
        <v>27</v>
      </c>
      <c r="K52" s="41" t="s">
        <v>112</v>
      </c>
      <c r="L52" s="41">
        <v>3</v>
      </c>
      <c r="N52" s="41">
        <v>4</v>
      </c>
      <c r="O52" s="41">
        <v>1.25</v>
      </c>
      <c r="P52" s="41">
        <v>1.25</v>
      </c>
      <c r="Q52" s="143">
        <f t="shared" si="0"/>
        <v>1.25</v>
      </c>
      <c r="R52" s="41">
        <v>12.8</v>
      </c>
      <c r="S52" s="41">
        <v>85</v>
      </c>
      <c r="T52" s="8">
        <f t="shared" si="1"/>
        <v>36</v>
      </c>
      <c r="U52" s="41">
        <v>498</v>
      </c>
      <c r="V52" s="8">
        <f t="shared" si="2"/>
        <v>4482</v>
      </c>
      <c r="W52" s="41">
        <v>3</v>
      </c>
      <c r="X52" s="41" t="s">
        <v>35</v>
      </c>
      <c r="Y52" s="41" t="s">
        <v>39</v>
      </c>
      <c r="Z52" s="41" t="s">
        <v>36</v>
      </c>
      <c r="AA52" s="41" t="s">
        <v>86</v>
      </c>
      <c r="AB52" s="18" t="s">
        <v>201</v>
      </c>
    </row>
    <row r="53" spans="1:28" x14ac:dyDescent="0.15">
      <c r="A53" s="41" t="s">
        <v>24</v>
      </c>
      <c r="B53" s="41" t="s">
        <v>197</v>
      </c>
      <c r="C53" s="41">
        <v>2020</v>
      </c>
      <c r="D53" s="142" t="s">
        <v>411</v>
      </c>
      <c r="E53" s="41" t="s">
        <v>416</v>
      </c>
      <c r="F53" s="41" t="s">
        <v>417</v>
      </c>
      <c r="G53" s="41" t="s">
        <v>25</v>
      </c>
      <c r="H53" s="41" t="s">
        <v>113</v>
      </c>
      <c r="I53" s="41" t="s">
        <v>111</v>
      </c>
      <c r="J53" s="41" t="s">
        <v>27</v>
      </c>
      <c r="K53" s="41" t="s">
        <v>112</v>
      </c>
      <c r="L53" s="41">
        <v>1</v>
      </c>
      <c r="N53" s="41">
        <v>1</v>
      </c>
      <c r="O53" s="41">
        <v>1.1000000000000001</v>
      </c>
      <c r="P53" s="41">
        <v>1.2</v>
      </c>
      <c r="Q53" s="143">
        <f t="shared" si="0"/>
        <v>1.1499999999999999</v>
      </c>
      <c r="R53" s="41">
        <v>13.4</v>
      </c>
      <c r="S53" s="41">
        <v>131</v>
      </c>
      <c r="T53" s="8">
        <f t="shared" si="1"/>
        <v>25</v>
      </c>
      <c r="U53" s="41">
        <v>100</v>
      </c>
      <c r="V53" s="8">
        <f t="shared" si="2"/>
        <v>2500</v>
      </c>
      <c r="W53" s="41">
        <v>2</v>
      </c>
      <c r="X53" s="41" t="s">
        <v>35</v>
      </c>
      <c r="Y53" s="41" t="s">
        <v>39</v>
      </c>
      <c r="Z53" s="41" t="s">
        <v>36</v>
      </c>
      <c r="AA53" s="41" t="s">
        <v>76</v>
      </c>
      <c r="AB53" s="18" t="s">
        <v>201</v>
      </c>
    </row>
    <row r="54" spans="1:28" x14ac:dyDescent="0.15">
      <c r="A54" s="41" t="s">
        <v>24</v>
      </c>
      <c r="B54" s="41" t="s">
        <v>197</v>
      </c>
      <c r="C54" s="41">
        <v>2020</v>
      </c>
      <c r="D54" s="142" t="s">
        <v>411</v>
      </c>
      <c r="E54" s="41" t="s">
        <v>416</v>
      </c>
      <c r="F54" s="41" t="s">
        <v>417</v>
      </c>
      <c r="G54" s="41" t="s">
        <v>25</v>
      </c>
      <c r="H54" s="41" t="s">
        <v>113</v>
      </c>
      <c r="I54" s="41" t="s">
        <v>111</v>
      </c>
      <c r="J54" s="41" t="s">
        <v>27</v>
      </c>
      <c r="K54" s="41" t="s">
        <v>112</v>
      </c>
      <c r="L54" s="41">
        <v>2</v>
      </c>
      <c r="N54" s="41">
        <v>1</v>
      </c>
      <c r="O54" s="41">
        <v>0.8</v>
      </c>
      <c r="P54" s="41">
        <v>0.9</v>
      </c>
      <c r="Q54" s="143">
        <f t="shared" si="0"/>
        <v>0.85000000000000009</v>
      </c>
      <c r="R54" s="41">
        <v>14.6</v>
      </c>
      <c r="S54" s="41">
        <v>131</v>
      </c>
      <c r="T54" s="8">
        <f t="shared" si="1"/>
        <v>25</v>
      </c>
      <c r="U54" s="41">
        <v>100</v>
      </c>
      <c r="V54" s="8">
        <f t="shared" si="2"/>
        <v>2500</v>
      </c>
      <c r="W54" s="41">
        <v>2</v>
      </c>
      <c r="X54" s="41" t="s">
        <v>35</v>
      </c>
      <c r="Y54" s="41" t="s">
        <v>39</v>
      </c>
      <c r="Z54" s="41" t="s">
        <v>36</v>
      </c>
      <c r="AA54" s="41" t="s">
        <v>76</v>
      </c>
      <c r="AB54" s="18" t="s">
        <v>201</v>
      </c>
    </row>
    <row r="55" spans="1:28" x14ac:dyDescent="0.15">
      <c r="A55" s="41" t="s">
        <v>24</v>
      </c>
      <c r="B55" s="41" t="s">
        <v>197</v>
      </c>
      <c r="C55" s="41">
        <v>2020</v>
      </c>
      <c r="D55" s="142" t="s">
        <v>411</v>
      </c>
      <c r="E55" s="41" t="s">
        <v>416</v>
      </c>
      <c r="F55" s="41" t="s">
        <v>417</v>
      </c>
      <c r="G55" s="41" t="s">
        <v>25</v>
      </c>
      <c r="H55" s="41" t="s">
        <v>113</v>
      </c>
      <c r="I55" s="41" t="s">
        <v>111</v>
      </c>
      <c r="J55" s="41" t="s">
        <v>27</v>
      </c>
      <c r="K55" s="41" t="s">
        <v>112</v>
      </c>
      <c r="L55" s="41">
        <v>3</v>
      </c>
      <c r="N55" s="41">
        <v>1</v>
      </c>
      <c r="O55" s="41">
        <v>1.5</v>
      </c>
      <c r="P55" s="41">
        <v>1.6</v>
      </c>
      <c r="Q55" s="143">
        <f t="shared" si="0"/>
        <v>1.55</v>
      </c>
      <c r="R55" s="41">
        <v>13</v>
      </c>
      <c r="S55" s="41">
        <v>130</v>
      </c>
      <c r="T55" s="8">
        <f t="shared" si="1"/>
        <v>25</v>
      </c>
      <c r="U55" s="41">
        <v>100</v>
      </c>
      <c r="V55" s="8">
        <f t="shared" si="2"/>
        <v>2500</v>
      </c>
      <c r="W55" s="41">
        <v>2</v>
      </c>
      <c r="X55" s="41" t="s">
        <v>35</v>
      </c>
      <c r="Y55" s="41" t="s">
        <v>39</v>
      </c>
      <c r="Z55" s="41" t="s">
        <v>36</v>
      </c>
      <c r="AA55" s="41" t="s">
        <v>76</v>
      </c>
      <c r="AB55" s="18" t="s">
        <v>201</v>
      </c>
    </row>
    <row r="56" spans="1:28" x14ac:dyDescent="0.15">
      <c r="A56" s="41" t="s">
        <v>24</v>
      </c>
      <c r="B56" s="41" t="s">
        <v>197</v>
      </c>
      <c r="C56" s="41">
        <v>2020</v>
      </c>
      <c r="D56" s="142" t="s">
        <v>411</v>
      </c>
      <c r="E56" s="41" t="s">
        <v>416</v>
      </c>
      <c r="F56" s="41" t="s">
        <v>417</v>
      </c>
      <c r="G56" s="41" t="s">
        <v>25</v>
      </c>
      <c r="H56" s="41" t="s">
        <v>113</v>
      </c>
      <c r="I56" s="41" t="s">
        <v>111</v>
      </c>
      <c r="J56" s="41" t="s">
        <v>27</v>
      </c>
      <c r="K56" s="41" t="s">
        <v>112</v>
      </c>
      <c r="L56" s="41">
        <v>1</v>
      </c>
      <c r="N56" s="41">
        <v>4</v>
      </c>
      <c r="O56" s="41">
        <v>0.7</v>
      </c>
      <c r="P56" s="41">
        <v>0.8</v>
      </c>
      <c r="Q56" s="143">
        <f t="shared" si="0"/>
        <v>0.75</v>
      </c>
      <c r="R56" s="41">
        <v>13.1</v>
      </c>
      <c r="S56" s="41">
        <v>95</v>
      </c>
      <c r="T56" s="8">
        <f t="shared" si="1"/>
        <v>36</v>
      </c>
      <c r="U56" s="41">
        <v>398</v>
      </c>
      <c r="V56" s="8">
        <f t="shared" si="2"/>
        <v>3582</v>
      </c>
      <c r="W56" s="41">
        <v>2</v>
      </c>
      <c r="X56" s="41" t="s">
        <v>35</v>
      </c>
      <c r="Y56" s="41" t="s">
        <v>39</v>
      </c>
      <c r="Z56" s="41" t="s">
        <v>36</v>
      </c>
      <c r="AA56" s="41" t="s">
        <v>76</v>
      </c>
      <c r="AB56" s="18" t="s">
        <v>201</v>
      </c>
    </row>
    <row r="57" spans="1:28" x14ac:dyDescent="0.15">
      <c r="A57" s="41" t="s">
        <v>24</v>
      </c>
      <c r="B57" s="41" t="s">
        <v>197</v>
      </c>
      <c r="C57" s="41">
        <v>2020</v>
      </c>
      <c r="D57" s="142" t="s">
        <v>411</v>
      </c>
      <c r="E57" s="41" t="s">
        <v>416</v>
      </c>
      <c r="F57" s="41" t="s">
        <v>417</v>
      </c>
      <c r="G57" s="41" t="s">
        <v>25</v>
      </c>
      <c r="H57" s="41" t="s">
        <v>113</v>
      </c>
      <c r="I57" s="41" t="s">
        <v>111</v>
      </c>
      <c r="J57" s="41" t="s">
        <v>27</v>
      </c>
      <c r="K57" s="41" t="s">
        <v>112</v>
      </c>
      <c r="L57" s="41">
        <v>2</v>
      </c>
      <c r="N57" s="41">
        <v>4</v>
      </c>
      <c r="O57" s="41">
        <v>0.6</v>
      </c>
      <c r="P57" s="41">
        <v>0.7</v>
      </c>
      <c r="Q57" s="143">
        <f t="shared" si="0"/>
        <v>0.64999999999999991</v>
      </c>
      <c r="R57" s="41">
        <v>11.3</v>
      </c>
      <c r="S57" s="41">
        <v>102</v>
      </c>
      <c r="T57" s="8">
        <f t="shared" si="1"/>
        <v>33</v>
      </c>
      <c r="U57" s="41">
        <v>398</v>
      </c>
      <c r="V57" s="8">
        <f t="shared" si="2"/>
        <v>3283.5</v>
      </c>
      <c r="W57" s="41">
        <v>2</v>
      </c>
      <c r="X57" s="41" t="s">
        <v>35</v>
      </c>
      <c r="Y57" s="41" t="s">
        <v>39</v>
      </c>
      <c r="Z57" s="41" t="s">
        <v>36</v>
      </c>
      <c r="AA57" s="41" t="s">
        <v>76</v>
      </c>
      <c r="AB57" s="18" t="s">
        <v>201</v>
      </c>
    </row>
    <row r="58" spans="1:28" x14ac:dyDescent="0.15">
      <c r="A58" s="41" t="s">
        <v>24</v>
      </c>
      <c r="B58" s="41" t="s">
        <v>197</v>
      </c>
      <c r="C58" s="41">
        <v>2020</v>
      </c>
      <c r="D58" s="142" t="s">
        <v>411</v>
      </c>
      <c r="E58" s="41" t="s">
        <v>416</v>
      </c>
      <c r="F58" s="41" t="s">
        <v>417</v>
      </c>
      <c r="G58" s="41" t="s">
        <v>25</v>
      </c>
      <c r="H58" s="41" t="s">
        <v>113</v>
      </c>
      <c r="I58" s="41" t="s">
        <v>111</v>
      </c>
      <c r="J58" s="41" t="s">
        <v>27</v>
      </c>
      <c r="K58" s="41" t="s">
        <v>112</v>
      </c>
      <c r="L58" s="41">
        <v>3</v>
      </c>
      <c r="N58" s="41">
        <v>4</v>
      </c>
      <c r="O58" s="41">
        <v>0.75</v>
      </c>
      <c r="P58" s="41">
        <v>0.85</v>
      </c>
      <c r="Q58" s="143">
        <f t="shared" si="0"/>
        <v>0.8</v>
      </c>
      <c r="R58" s="41">
        <v>13</v>
      </c>
      <c r="S58" s="41">
        <v>107</v>
      </c>
      <c r="T58" s="8">
        <f t="shared" si="1"/>
        <v>33</v>
      </c>
      <c r="U58" s="41">
        <v>398</v>
      </c>
      <c r="V58" s="8">
        <f t="shared" si="2"/>
        <v>3283.5</v>
      </c>
      <c r="W58" s="41">
        <v>2</v>
      </c>
      <c r="X58" s="41" t="s">
        <v>35</v>
      </c>
      <c r="Y58" s="41" t="s">
        <v>39</v>
      </c>
      <c r="Z58" s="41" t="s">
        <v>36</v>
      </c>
      <c r="AA58" s="41" t="s">
        <v>76</v>
      </c>
      <c r="AB58" s="18" t="s">
        <v>201</v>
      </c>
    </row>
    <row r="59" spans="1:28" x14ac:dyDescent="0.15">
      <c r="A59" s="41" t="s">
        <v>24</v>
      </c>
      <c r="B59" s="41" t="s">
        <v>197</v>
      </c>
      <c r="C59" s="41">
        <v>2020</v>
      </c>
      <c r="D59" s="142" t="s">
        <v>411</v>
      </c>
      <c r="E59" s="41" t="s">
        <v>416</v>
      </c>
      <c r="F59" s="41" t="s">
        <v>417</v>
      </c>
      <c r="G59" s="41" t="s">
        <v>25</v>
      </c>
      <c r="H59" s="41" t="s">
        <v>169</v>
      </c>
      <c r="I59" s="41" t="s">
        <v>111</v>
      </c>
      <c r="J59" s="41" t="s">
        <v>27</v>
      </c>
      <c r="K59" s="41" t="s">
        <v>112</v>
      </c>
      <c r="L59" s="41">
        <v>1</v>
      </c>
      <c r="N59" s="41">
        <v>1</v>
      </c>
      <c r="O59" s="41">
        <v>1.25</v>
      </c>
      <c r="P59" s="41">
        <v>1.3</v>
      </c>
      <c r="Q59" s="143">
        <f t="shared" si="0"/>
        <v>1.2749999999999999</v>
      </c>
      <c r="R59" s="41">
        <v>12.2</v>
      </c>
      <c r="S59" s="41">
        <v>127</v>
      </c>
      <c r="T59" s="8">
        <f t="shared" si="1"/>
        <v>27</v>
      </c>
      <c r="U59" s="41">
        <v>128</v>
      </c>
      <c r="V59" s="8">
        <f t="shared" si="2"/>
        <v>3456</v>
      </c>
      <c r="W59" s="41">
        <v>2</v>
      </c>
      <c r="X59" s="41" t="s">
        <v>35</v>
      </c>
      <c r="Y59" s="41" t="s">
        <v>39</v>
      </c>
      <c r="Z59" s="41" t="s">
        <v>36</v>
      </c>
      <c r="AA59" s="41" t="s">
        <v>76</v>
      </c>
      <c r="AB59" s="18" t="s">
        <v>201</v>
      </c>
    </row>
    <row r="60" spans="1:28" x14ac:dyDescent="0.15">
      <c r="A60" s="41" t="s">
        <v>24</v>
      </c>
      <c r="B60" s="41" t="s">
        <v>197</v>
      </c>
      <c r="C60" s="41">
        <v>2020</v>
      </c>
      <c r="D60" s="142" t="s">
        <v>411</v>
      </c>
      <c r="E60" s="41" t="s">
        <v>416</v>
      </c>
      <c r="F60" s="41" t="s">
        <v>417</v>
      </c>
      <c r="G60" s="41" t="s">
        <v>25</v>
      </c>
      <c r="H60" s="41" t="s">
        <v>169</v>
      </c>
      <c r="I60" s="41" t="s">
        <v>111</v>
      </c>
      <c r="J60" s="41" t="s">
        <v>27</v>
      </c>
      <c r="K60" s="41" t="s">
        <v>112</v>
      </c>
      <c r="L60" s="41">
        <v>2</v>
      </c>
      <c r="N60" s="41">
        <v>1</v>
      </c>
      <c r="O60" s="41">
        <v>1.5</v>
      </c>
      <c r="P60" s="41">
        <v>1.3</v>
      </c>
      <c r="Q60" s="143">
        <f t="shared" si="0"/>
        <v>1.4</v>
      </c>
      <c r="R60" s="41">
        <v>13</v>
      </c>
      <c r="S60" s="41">
        <v>133</v>
      </c>
      <c r="T60" s="8">
        <f t="shared" si="1"/>
        <v>25</v>
      </c>
      <c r="U60" s="41">
        <v>128</v>
      </c>
      <c r="V60" s="8">
        <f t="shared" si="2"/>
        <v>3200</v>
      </c>
      <c r="W60" s="41">
        <v>2</v>
      </c>
      <c r="X60" s="41" t="s">
        <v>35</v>
      </c>
      <c r="Y60" s="41" t="s">
        <v>39</v>
      </c>
      <c r="Z60" s="41" t="s">
        <v>36</v>
      </c>
      <c r="AA60" s="41" t="s">
        <v>76</v>
      </c>
      <c r="AB60" s="18" t="s">
        <v>201</v>
      </c>
    </row>
    <row r="61" spans="1:28" x14ac:dyDescent="0.15">
      <c r="A61" s="41" t="s">
        <v>24</v>
      </c>
      <c r="B61" s="41" t="s">
        <v>197</v>
      </c>
      <c r="C61" s="41">
        <v>2020</v>
      </c>
      <c r="D61" s="142" t="s">
        <v>411</v>
      </c>
      <c r="E61" s="41" t="s">
        <v>416</v>
      </c>
      <c r="F61" s="41" t="s">
        <v>417</v>
      </c>
      <c r="G61" s="41" t="s">
        <v>25</v>
      </c>
      <c r="H61" s="41" t="s">
        <v>169</v>
      </c>
      <c r="I61" s="41" t="s">
        <v>111</v>
      </c>
      <c r="J61" s="41" t="s">
        <v>27</v>
      </c>
      <c r="K61" s="41" t="s">
        <v>112</v>
      </c>
      <c r="L61" s="41">
        <v>3</v>
      </c>
      <c r="N61" s="41">
        <v>1</v>
      </c>
      <c r="O61" s="41">
        <v>1.2</v>
      </c>
      <c r="P61" s="41">
        <v>1.25</v>
      </c>
      <c r="Q61" s="143">
        <f t="shared" si="0"/>
        <v>1.2250000000000001</v>
      </c>
      <c r="R61" s="41">
        <v>12</v>
      </c>
      <c r="S61" s="41">
        <v>127</v>
      </c>
      <c r="T61" s="8">
        <f t="shared" si="1"/>
        <v>27</v>
      </c>
      <c r="U61" s="41">
        <v>128</v>
      </c>
      <c r="V61" s="8">
        <f t="shared" si="2"/>
        <v>3456</v>
      </c>
      <c r="W61" s="41">
        <v>2</v>
      </c>
      <c r="X61" s="41" t="s">
        <v>35</v>
      </c>
      <c r="Y61" s="41" t="s">
        <v>39</v>
      </c>
      <c r="Z61" s="41" t="s">
        <v>36</v>
      </c>
      <c r="AA61" s="41" t="s">
        <v>76</v>
      </c>
      <c r="AB61" s="18" t="s">
        <v>201</v>
      </c>
    </row>
    <row r="62" spans="1:28" x14ac:dyDescent="0.15">
      <c r="A62" s="41" t="s">
        <v>24</v>
      </c>
      <c r="B62" s="41" t="s">
        <v>197</v>
      </c>
      <c r="C62" s="41">
        <v>2020</v>
      </c>
      <c r="D62" s="142" t="s">
        <v>411</v>
      </c>
      <c r="E62" s="41" t="s">
        <v>416</v>
      </c>
      <c r="F62" s="41" t="s">
        <v>417</v>
      </c>
      <c r="G62" s="41" t="s">
        <v>25</v>
      </c>
      <c r="H62" s="41" t="s">
        <v>169</v>
      </c>
      <c r="I62" s="41" t="s">
        <v>111</v>
      </c>
      <c r="J62" s="41" t="s">
        <v>27</v>
      </c>
      <c r="K62" s="41" t="s">
        <v>112</v>
      </c>
      <c r="L62" s="41">
        <v>1</v>
      </c>
      <c r="N62" s="41">
        <v>4</v>
      </c>
      <c r="O62" s="41">
        <v>0.75</v>
      </c>
      <c r="P62" s="41">
        <v>0.75</v>
      </c>
      <c r="Q62" s="143">
        <f t="shared" si="0"/>
        <v>0.75</v>
      </c>
      <c r="R62" s="41">
        <v>12.5</v>
      </c>
      <c r="S62" s="41">
        <v>103</v>
      </c>
      <c r="T62" s="8">
        <f t="shared" si="1"/>
        <v>33</v>
      </c>
      <c r="U62" s="41">
        <v>498</v>
      </c>
      <c r="V62" s="8">
        <f t="shared" si="2"/>
        <v>4108.5</v>
      </c>
      <c r="W62" s="41">
        <v>2</v>
      </c>
      <c r="X62" s="41" t="s">
        <v>35</v>
      </c>
      <c r="Y62" s="41" t="s">
        <v>39</v>
      </c>
      <c r="Z62" s="41" t="s">
        <v>36</v>
      </c>
      <c r="AA62" s="41" t="s">
        <v>76</v>
      </c>
      <c r="AB62" s="18" t="s">
        <v>201</v>
      </c>
    </row>
    <row r="63" spans="1:28" x14ac:dyDescent="0.15">
      <c r="A63" s="41" t="s">
        <v>24</v>
      </c>
      <c r="B63" s="41" t="s">
        <v>197</v>
      </c>
      <c r="C63" s="41">
        <v>2020</v>
      </c>
      <c r="D63" s="142" t="s">
        <v>411</v>
      </c>
      <c r="E63" s="41" t="s">
        <v>416</v>
      </c>
      <c r="F63" s="41" t="s">
        <v>417</v>
      </c>
      <c r="G63" s="41" t="s">
        <v>25</v>
      </c>
      <c r="H63" s="41" t="s">
        <v>169</v>
      </c>
      <c r="I63" s="41" t="s">
        <v>111</v>
      </c>
      <c r="J63" s="41" t="s">
        <v>27</v>
      </c>
      <c r="K63" s="41" t="s">
        <v>112</v>
      </c>
      <c r="L63" s="41">
        <v>2</v>
      </c>
      <c r="N63" s="41">
        <v>4</v>
      </c>
      <c r="O63" s="41">
        <v>0.75</v>
      </c>
      <c r="P63" s="41">
        <v>0.8</v>
      </c>
      <c r="Q63" s="143">
        <f t="shared" si="0"/>
        <v>0.77500000000000002</v>
      </c>
      <c r="R63" s="41">
        <v>14.8</v>
      </c>
      <c r="S63" s="41">
        <v>95</v>
      </c>
      <c r="T63" s="8">
        <f t="shared" si="1"/>
        <v>36</v>
      </c>
      <c r="U63" s="41">
        <v>498</v>
      </c>
      <c r="V63" s="8">
        <f t="shared" si="2"/>
        <v>4482</v>
      </c>
      <c r="W63" s="41">
        <v>2</v>
      </c>
      <c r="X63" s="41" t="s">
        <v>35</v>
      </c>
      <c r="Y63" s="41" t="s">
        <v>39</v>
      </c>
      <c r="Z63" s="41" t="s">
        <v>36</v>
      </c>
      <c r="AA63" s="41" t="s">
        <v>76</v>
      </c>
      <c r="AB63" s="18" t="s">
        <v>201</v>
      </c>
    </row>
    <row r="64" spans="1:28" x14ac:dyDescent="0.15">
      <c r="A64" s="41" t="s">
        <v>24</v>
      </c>
      <c r="B64" s="41" t="s">
        <v>197</v>
      </c>
      <c r="C64" s="41">
        <v>2020</v>
      </c>
      <c r="D64" s="142" t="s">
        <v>411</v>
      </c>
      <c r="E64" s="41" t="s">
        <v>416</v>
      </c>
      <c r="F64" s="41" t="s">
        <v>417</v>
      </c>
      <c r="G64" s="41" t="s">
        <v>25</v>
      </c>
      <c r="H64" s="41" t="s">
        <v>169</v>
      </c>
      <c r="I64" s="41" t="s">
        <v>111</v>
      </c>
      <c r="J64" s="41" t="s">
        <v>27</v>
      </c>
      <c r="K64" s="41" t="s">
        <v>112</v>
      </c>
      <c r="L64" s="41">
        <v>3</v>
      </c>
      <c r="N64" s="41">
        <v>4</v>
      </c>
      <c r="O64" s="41">
        <v>0.75</v>
      </c>
      <c r="P64" s="41">
        <v>0.75</v>
      </c>
      <c r="Q64" s="143">
        <f t="shared" si="0"/>
        <v>0.75</v>
      </c>
      <c r="R64" s="41">
        <v>14.7</v>
      </c>
      <c r="S64" s="41">
        <v>91</v>
      </c>
      <c r="T64" s="8">
        <f t="shared" si="1"/>
        <v>36</v>
      </c>
      <c r="U64" s="41">
        <v>498</v>
      </c>
      <c r="V64" s="8">
        <f t="shared" si="2"/>
        <v>4482</v>
      </c>
      <c r="W64" s="41">
        <v>2</v>
      </c>
      <c r="X64" s="41" t="s">
        <v>35</v>
      </c>
      <c r="Y64" s="41" t="s">
        <v>39</v>
      </c>
      <c r="Z64" s="41" t="s">
        <v>36</v>
      </c>
      <c r="AA64" s="41" t="s">
        <v>76</v>
      </c>
      <c r="AB64" s="18" t="s">
        <v>201</v>
      </c>
    </row>
    <row r="65" spans="1:28" x14ac:dyDescent="0.15">
      <c r="A65" s="41" t="s">
        <v>24</v>
      </c>
      <c r="B65" s="41" t="s">
        <v>197</v>
      </c>
      <c r="C65" s="41">
        <v>2020</v>
      </c>
      <c r="D65" s="142" t="s">
        <v>411</v>
      </c>
      <c r="E65" s="41" t="s">
        <v>307</v>
      </c>
      <c r="F65" s="41" t="s">
        <v>413</v>
      </c>
      <c r="G65" s="41" t="s">
        <v>25</v>
      </c>
      <c r="H65" s="41" t="s">
        <v>113</v>
      </c>
      <c r="I65" s="41" t="s">
        <v>111</v>
      </c>
      <c r="J65" s="41" t="s">
        <v>27</v>
      </c>
      <c r="K65" s="41" t="s">
        <v>112</v>
      </c>
      <c r="L65" s="41">
        <v>1</v>
      </c>
      <c r="N65" s="41">
        <v>1</v>
      </c>
      <c r="O65" s="41">
        <v>1.4</v>
      </c>
      <c r="P65" s="41">
        <v>1.3</v>
      </c>
      <c r="Q65" s="143">
        <f t="shared" si="0"/>
        <v>1.35</v>
      </c>
      <c r="R65" s="41">
        <v>13.7</v>
      </c>
      <c r="S65" s="41">
        <v>122</v>
      </c>
      <c r="T65" s="8">
        <f t="shared" si="1"/>
        <v>27</v>
      </c>
      <c r="U65" s="41">
        <v>98</v>
      </c>
      <c r="V65" s="8">
        <f t="shared" si="2"/>
        <v>2646</v>
      </c>
      <c r="W65" s="41">
        <v>2</v>
      </c>
      <c r="X65" s="41" t="s">
        <v>28</v>
      </c>
      <c r="Y65" s="41" t="s">
        <v>76</v>
      </c>
      <c r="Z65" s="41" t="s">
        <v>39</v>
      </c>
      <c r="AA65" s="41" t="s">
        <v>36</v>
      </c>
      <c r="AB65" s="18" t="s">
        <v>201</v>
      </c>
    </row>
    <row r="66" spans="1:28" x14ac:dyDescent="0.15">
      <c r="A66" s="41" t="s">
        <v>24</v>
      </c>
      <c r="B66" s="41" t="s">
        <v>197</v>
      </c>
      <c r="C66" s="41">
        <v>2020</v>
      </c>
      <c r="D66" s="142" t="s">
        <v>411</v>
      </c>
      <c r="E66" s="41" t="s">
        <v>307</v>
      </c>
      <c r="F66" s="41" t="s">
        <v>413</v>
      </c>
      <c r="G66" s="41" t="s">
        <v>25</v>
      </c>
      <c r="H66" s="41" t="s">
        <v>113</v>
      </c>
      <c r="I66" s="41" t="s">
        <v>111</v>
      </c>
      <c r="J66" s="41" t="s">
        <v>27</v>
      </c>
      <c r="K66" s="41" t="s">
        <v>112</v>
      </c>
      <c r="L66" s="41">
        <v>2</v>
      </c>
      <c r="N66" s="41">
        <v>1</v>
      </c>
      <c r="O66" s="41">
        <v>1.5</v>
      </c>
      <c r="P66" s="41">
        <v>1.7</v>
      </c>
      <c r="Q66" s="143">
        <f t="shared" si="0"/>
        <v>1.6</v>
      </c>
      <c r="R66" s="41">
        <v>13.2</v>
      </c>
      <c r="S66" s="41">
        <v>116</v>
      </c>
      <c r="T66" s="8">
        <f t="shared" si="1"/>
        <v>30</v>
      </c>
      <c r="U66" s="41">
        <v>98</v>
      </c>
      <c r="V66" s="8">
        <f t="shared" si="2"/>
        <v>2940</v>
      </c>
      <c r="W66" s="41">
        <v>2</v>
      </c>
      <c r="X66" s="41" t="s">
        <v>28</v>
      </c>
      <c r="Y66" s="41" t="s">
        <v>76</v>
      </c>
      <c r="Z66" s="41" t="s">
        <v>39</v>
      </c>
      <c r="AA66" s="41" t="s">
        <v>36</v>
      </c>
      <c r="AB66" s="18" t="s">
        <v>201</v>
      </c>
    </row>
    <row r="67" spans="1:28" x14ac:dyDescent="0.15">
      <c r="A67" s="41" t="s">
        <v>24</v>
      </c>
      <c r="B67" s="41" t="s">
        <v>197</v>
      </c>
      <c r="C67" s="41">
        <v>2020</v>
      </c>
      <c r="D67" s="142" t="s">
        <v>411</v>
      </c>
      <c r="E67" s="41" t="s">
        <v>307</v>
      </c>
      <c r="F67" s="41" t="s">
        <v>413</v>
      </c>
      <c r="G67" s="41" t="s">
        <v>25</v>
      </c>
      <c r="H67" s="41" t="s">
        <v>113</v>
      </c>
      <c r="I67" s="41" t="s">
        <v>111</v>
      </c>
      <c r="J67" s="41" t="s">
        <v>27</v>
      </c>
      <c r="K67" s="41" t="s">
        <v>112</v>
      </c>
      <c r="L67" s="41">
        <v>3</v>
      </c>
      <c r="N67" s="41">
        <v>1</v>
      </c>
      <c r="O67" s="41">
        <v>1.25</v>
      </c>
      <c r="P67" s="41">
        <v>1.25</v>
      </c>
      <c r="Q67" s="143">
        <f t="shared" si="0"/>
        <v>1.25</v>
      </c>
      <c r="R67" s="41">
        <v>12</v>
      </c>
      <c r="S67" s="41">
        <v>117</v>
      </c>
      <c r="T67" s="8">
        <f t="shared" si="1"/>
        <v>30</v>
      </c>
      <c r="U67" s="41">
        <v>98</v>
      </c>
      <c r="V67" s="8">
        <f t="shared" si="2"/>
        <v>2940</v>
      </c>
      <c r="W67" s="41">
        <v>2</v>
      </c>
      <c r="X67" s="41" t="s">
        <v>28</v>
      </c>
      <c r="Y67" s="41" t="s">
        <v>76</v>
      </c>
      <c r="Z67" s="41" t="s">
        <v>39</v>
      </c>
      <c r="AA67" s="41" t="s">
        <v>36</v>
      </c>
      <c r="AB67" s="18" t="s">
        <v>201</v>
      </c>
    </row>
    <row r="68" spans="1:28" x14ac:dyDescent="0.15">
      <c r="A68" s="41" t="s">
        <v>24</v>
      </c>
      <c r="B68" s="41" t="s">
        <v>197</v>
      </c>
      <c r="C68" s="41">
        <v>2020</v>
      </c>
      <c r="D68" s="142" t="s">
        <v>411</v>
      </c>
      <c r="E68" s="41" t="s">
        <v>307</v>
      </c>
      <c r="F68" s="41" t="s">
        <v>413</v>
      </c>
      <c r="G68" s="41" t="s">
        <v>25</v>
      </c>
      <c r="H68" s="41" t="s">
        <v>113</v>
      </c>
      <c r="I68" s="41" t="s">
        <v>111</v>
      </c>
      <c r="J68" s="41" t="s">
        <v>27</v>
      </c>
      <c r="K68" s="41" t="s">
        <v>112</v>
      </c>
      <c r="L68" s="41">
        <v>1</v>
      </c>
      <c r="N68" s="41">
        <v>5</v>
      </c>
      <c r="O68" s="41">
        <v>0.75</v>
      </c>
      <c r="P68" s="41">
        <v>0.75</v>
      </c>
      <c r="Q68" s="143">
        <f t="shared" si="0"/>
        <v>0.75</v>
      </c>
      <c r="R68" s="41">
        <v>12.4</v>
      </c>
      <c r="S68" s="41">
        <v>103</v>
      </c>
      <c r="T68" s="8">
        <f t="shared" si="1"/>
        <v>33</v>
      </c>
      <c r="U68" s="41">
        <v>398</v>
      </c>
      <c r="V68" s="8">
        <f t="shared" si="2"/>
        <v>2626.7999999999997</v>
      </c>
      <c r="W68" s="41">
        <v>1</v>
      </c>
      <c r="X68" s="41" t="s">
        <v>28</v>
      </c>
      <c r="Y68" s="41" t="s">
        <v>76</v>
      </c>
      <c r="Z68" s="41" t="s">
        <v>39</v>
      </c>
      <c r="AA68" s="41" t="s">
        <v>36</v>
      </c>
      <c r="AB68" s="18" t="s">
        <v>201</v>
      </c>
    </row>
    <row r="69" spans="1:28" x14ac:dyDescent="0.15">
      <c r="A69" s="41" t="s">
        <v>24</v>
      </c>
      <c r="B69" s="41" t="s">
        <v>197</v>
      </c>
      <c r="C69" s="41">
        <v>2020</v>
      </c>
      <c r="D69" s="142" t="s">
        <v>411</v>
      </c>
      <c r="E69" s="41" t="s">
        <v>307</v>
      </c>
      <c r="F69" s="41" t="s">
        <v>413</v>
      </c>
      <c r="G69" s="41" t="s">
        <v>25</v>
      </c>
      <c r="H69" s="41" t="s">
        <v>113</v>
      </c>
      <c r="I69" s="41" t="s">
        <v>111</v>
      </c>
      <c r="J69" s="41" t="s">
        <v>27</v>
      </c>
      <c r="K69" s="41" t="s">
        <v>112</v>
      </c>
      <c r="L69" s="41">
        <v>2</v>
      </c>
      <c r="N69" s="41">
        <v>5</v>
      </c>
      <c r="O69" s="41">
        <v>1</v>
      </c>
      <c r="P69" s="41">
        <v>0.8</v>
      </c>
      <c r="Q69" s="143">
        <f t="shared" si="0"/>
        <v>0.9</v>
      </c>
      <c r="R69" s="41">
        <v>12.9</v>
      </c>
      <c r="S69" s="41">
        <v>104</v>
      </c>
      <c r="T69" s="8">
        <f t="shared" si="1"/>
        <v>33</v>
      </c>
      <c r="U69" s="41">
        <v>398</v>
      </c>
      <c r="V69" s="8">
        <f t="shared" si="2"/>
        <v>2626.7999999999997</v>
      </c>
      <c r="W69" s="41">
        <v>1</v>
      </c>
      <c r="X69" s="41" t="s">
        <v>28</v>
      </c>
      <c r="Y69" s="41" t="s">
        <v>76</v>
      </c>
      <c r="Z69" s="41" t="s">
        <v>39</v>
      </c>
      <c r="AA69" s="41" t="s">
        <v>36</v>
      </c>
      <c r="AB69" s="18" t="s">
        <v>201</v>
      </c>
    </row>
    <row r="70" spans="1:28" x14ac:dyDescent="0.15">
      <c r="A70" s="41" t="s">
        <v>24</v>
      </c>
      <c r="B70" s="41" t="s">
        <v>197</v>
      </c>
      <c r="C70" s="41">
        <v>2020</v>
      </c>
      <c r="D70" s="142" t="s">
        <v>411</v>
      </c>
      <c r="E70" s="41" t="s">
        <v>307</v>
      </c>
      <c r="F70" s="41" t="s">
        <v>413</v>
      </c>
      <c r="G70" s="41" t="s">
        <v>25</v>
      </c>
      <c r="H70" s="41" t="s">
        <v>113</v>
      </c>
      <c r="I70" s="41" t="s">
        <v>111</v>
      </c>
      <c r="J70" s="41" t="s">
        <v>27</v>
      </c>
      <c r="K70" s="41" t="s">
        <v>112</v>
      </c>
      <c r="L70" s="41">
        <v>3</v>
      </c>
      <c r="N70" s="41">
        <v>5</v>
      </c>
      <c r="O70" s="41">
        <v>0.75</v>
      </c>
      <c r="P70" s="41">
        <v>0.65</v>
      </c>
      <c r="Q70" s="143">
        <f t="shared" si="0"/>
        <v>0.7</v>
      </c>
      <c r="R70" s="41">
        <v>13</v>
      </c>
      <c r="S70" s="41">
        <v>107</v>
      </c>
      <c r="T70" s="8">
        <f t="shared" si="1"/>
        <v>33</v>
      </c>
      <c r="U70" s="41">
        <v>398</v>
      </c>
      <c r="V70" s="8">
        <f t="shared" si="2"/>
        <v>2626.7999999999997</v>
      </c>
      <c r="W70" s="41">
        <v>1</v>
      </c>
      <c r="X70" s="41" t="s">
        <v>28</v>
      </c>
      <c r="Y70" s="41" t="s">
        <v>76</v>
      </c>
      <c r="Z70" s="41" t="s">
        <v>39</v>
      </c>
      <c r="AA70" s="41" t="s">
        <v>36</v>
      </c>
      <c r="AB70" s="18" t="s">
        <v>201</v>
      </c>
    </row>
    <row r="71" spans="1:28" x14ac:dyDescent="0.15">
      <c r="A71" s="41" t="s">
        <v>24</v>
      </c>
      <c r="B71" s="41" t="s">
        <v>197</v>
      </c>
      <c r="C71" s="41">
        <v>2020</v>
      </c>
      <c r="D71" s="142" t="s">
        <v>411</v>
      </c>
      <c r="E71" s="41" t="s">
        <v>307</v>
      </c>
      <c r="F71" s="41" t="s">
        <v>413</v>
      </c>
      <c r="G71" s="41" t="s">
        <v>25</v>
      </c>
      <c r="H71" s="41" t="s">
        <v>169</v>
      </c>
      <c r="I71" s="41" t="s">
        <v>111</v>
      </c>
      <c r="J71" s="41" t="s">
        <v>27</v>
      </c>
      <c r="K71" s="41" t="s">
        <v>112</v>
      </c>
      <c r="L71" s="41">
        <v>1</v>
      </c>
      <c r="N71" s="41">
        <v>1</v>
      </c>
      <c r="O71" s="41">
        <v>1.5</v>
      </c>
      <c r="P71" s="41">
        <v>1.6</v>
      </c>
      <c r="Q71" s="143">
        <f t="shared" si="0"/>
        <v>1.55</v>
      </c>
      <c r="R71" s="41">
        <v>12.7</v>
      </c>
      <c r="S71" s="41">
        <v>113</v>
      </c>
      <c r="T71" s="8">
        <f t="shared" si="1"/>
        <v>30</v>
      </c>
      <c r="U71" s="41">
        <v>128</v>
      </c>
      <c r="V71" s="8">
        <f t="shared" si="2"/>
        <v>3840</v>
      </c>
      <c r="W71" s="41">
        <v>2</v>
      </c>
      <c r="X71" s="41" t="s">
        <v>28</v>
      </c>
      <c r="Y71" s="41" t="s">
        <v>76</v>
      </c>
      <c r="Z71" s="41" t="s">
        <v>39</v>
      </c>
      <c r="AA71" s="41" t="s">
        <v>36</v>
      </c>
      <c r="AB71" s="18" t="s">
        <v>201</v>
      </c>
    </row>
    <row r="72" spans="1:28" x14ac:dyDescent="0.15">
      <c r="A72" s="41" t="s">
        <v>24</v>
      </c>
      <c r="B72" s="41" t="s">
        <v>197</v>
      </c>
      <c r="C72" s="41">
        <v>2020</v>
      </c>
      <c r="D72" s="142" t="s">
        <v>411</v>
      </c>
      <c r="E72" s="41" t="s">
        <v>307</v>
      </c>
      <c r="F72" s="41" t="s">
        <v>413</v>
      </c>
      <c r="G72" s="41" t="s">
        <v>25</v>
      </c>
      <c r="H72" s="41" t="s">
        <v>169</v>
      </c>
      <c r="I72" s="41" t="s">
        <v>111</v>
      </c>
      <c r="J72" s="41" t="s">
        <v>27</v>
      </c>
      <c r="K72" s="41" t="s">
        <v>112</v>
      </c>
      <c r="L72" s="41">
        <v>2</v>
      </c>
      <c r="N72" s="41">
        <v>1</v>
      </c>
      <c r="O72" s="41">
        <v>1.75</v>
      </c>
      <c r="P72" s="41">
        <v>1.8</v>
      </c>
      <c r="Q72" s="143">
        <f t="shared" ref="Q72:Q135" si="3">IF(OR(O72="",P72=""),"",AVERAGE(O72,P72))</f>
        <v>1.7749999999999999</v>
      </c>
      <c r="R72" s="41">
        <v>12.6</v>
      </c>
      <c r="S72" s="41">
        <v>114</v>
      </c>
      <c r="T72" s="8">
        <f t="shared" si="1"/>
        <v>30</v>
      </c>
      <c r="U72" s="41">
        <v>128</v>
      </c>
      <c r="V72" s="8">
        <f t="shared" si="2"/>
        <v>3840</v>
      </c>
      <c r="W72" s="41">
        <v>2</v>
      </c>
      <c r="X72" s="41" t="s">
        <v>28</v>
      </c>
      <c r="Y72" s="41" t="s">
        <v>76</v>
      </c>
      <c r="Z72" s="41" t="s">
        <v>39</v>
      </c>
      <c r="AA72" s="41" t="s">
        <v>36</v>
      </c>
      <c r="AB72" s="18" t="s">
        <v>201</v>
      </c>
    </row>
    <row r="73" spans="1:28" x14ac:dyDescent="0.15">
      <c r="A73" s="41" t="s">
        <v>24</v>
      </c>
      <c r="B73" s="41" t="s">
        <v>197</v>
      </c>
      <c r="C73" s="41">
        <v>2020</v>
      </c>
      <c r="D73" s="142" t="s">
        <v>411</v>
      </c>
      <c r="E73" s="41" t="s">
        <v>307</v>
      </c>
      <c r="F73" s="41" t="s">
        <v>413</v>
      </c>
      <c r="G73" s="41" t="s">
        <v>25</v>
      </c>
      <c r="H73" s="41" t="s">
        <v>169</v>
      </c>
      <c r="I73" s="41" t="s">
        <v>111</v>
      </c>
      <c r="J73" s="41" t="s">
        <v>27</v>
      </c>
      <c r="K73" s="41" t="s">
        <v>112</v>
      </c>
      <c r="L73" s="41">
        <v>3</v>
      </c>
      <c r="N73" s="41">
        <v>1</v>
      </c>
      <c r="O73" s="41">
        <v>1.25</v>
      </c>
      <c r="P73" s="41">
        <v>1.3</v>
      </c>
      <c r="Q73" s="143">
        <f t="shared" si="3"/>
        <v>1.2749999999999999</v>
      </c>
      <c r="R73" s="41">
        <v>12.8</v>
      </c>
      <c r="S73" s="41">
        <v>113</v>
      </c>
      <c r="T73" s="8">
        <f t="shared" si="1"/>
        <v>30</v>
      </c>
      <c r="U73" s="41">
        <v>128</v>
      </c>
      <c r="V73" s="8">
        <f t="shared" si="2"/>
        <v>3840</v>
      </c>
      <c r="W73" s="41">
        <v>2</v>
      </c>
      <c r="X73" s="41" t="s">
        <v>28</v>
      </c>
      <c r="Y73" s="41" t="s">
        <v>76</v>
      </c>
      <c r="Z73" s="41" t="s">
        <v>39</v>
      </c>
      <c r="AA73" s="41" t="s">
        <v>36</v>
      </c>
      <c r="AB73" s="18" t="s">
        <v>201</v>
      </c>
    </row>
    <row r="74" spans="1:28" x14ac:dyDescent="0.15">
      <c r="A74" s="41" t="s">
        <v>24</v>
      </c>
      <c r="B74" s="41" t="s">
        <v>197</v>
      </c>
      <c r="C74" s="41">
        <v>2020</v>
      </c>
      <c r="D74" s="142" t="s">
        <v>411</v>
      </c>
      <c r="E74" s="41" t="s">
        <v>307</v>
      </c>
      <c r="F74" s="41" t="s">
        <v>413</v>
      </c>
      <c r="G74" s="41" t="s">
        <v>25</v>
      </c>
      <c r="H74" s="41" t="s">
        <v>169</v>
      </c>
      <c r="I74" s="41" t="s">
        <v>111</v>
      </c>
      <c r="J74" s="41" t="s">
        <v>27</v>
      </c>
      <c r="K74" s="41" t="s">
        <v>112</v>
      </c>
      <c r="L74" s="41">
        <v>1</v>
      </c>
      <c r="N74" s="41">
        <v>4</v>
      </c>
      <c r="O74" s="41">
        <v>1.25</v>
      </c>
      <c r="P74" s="41">
        <v>1.25</v>
      </c>
      <c r="Q74" s="143">
        <f t="shared" si="3"/>
        <v>1.25</v>
      </c>
      <c r="R74" s="41">
        <v>12.8</v>
      </c>
      <c r="S74" s="41">
        <v>93</v>
      </c>
      <c r="T74" s="8">
        <f t="shared" si="1"/>
        <v>36</v>
      </c>
      <c r="U74" s="41">
        <v>498</v>
      </c>
      <c r="V74" s="8">
        <f t="shared" si="2"/>
        <v>4482</v>
      </c>
      <c r="W74" s="41">
        <v>1</v>
      </c>
      <c r="X74" s="41" t="s">
        <v>28</v>
      </c>
      <c r="Y74" s="41" t="s">
        <v>76</v>
      </c>
      <c r="Z74" s="41" t="s">
        <v>39</v>
      </c>
      <c r="AA74" s="41" t="s">
        <v>36</v>
      </c>
      <c r="AB74" s="18" t="s">
        <v>201</v>
      </c>
    </row>
    <row r="75" spans="1:28" x14ac:dyDescent="0.15">
      <c r="A75" s="41" t="s">
        <v>24</v>
      </c>
      <c r="B75" s="41" t="s">
        <v>197</v>
      </c>
      <c r="C75" s="41">
        <v>2020</v>
      </c>
      <c r="D75" s="142" t="s">
        <v>411</v>
      </c>
      <c r="E75" s="41" t="s">
        <v>307</v>
      </c>
      <c r="F75" s="41" t="s">
        <v>413</v>
      </c>
      <c r="G75" s="41" t="s">
        <v>25</v>
      </c>
      <c r="H75" s="41" t="s">
        <v>169</v>
      </c>
      <c r="I75" s="41" t="s">
        <v>111</v>
      </c>
      <c r="J75" s="41" t="s">
        <v>27</v>
      </c>
      <c r="K75" s="41" t="s">
        <v>112</v>
      </c>
      <c r="L75" s="41">
        <v>2</v>
      </c>
      <c r="N75" s="41">
        <v>4</v>
      </c>
      <c r="O75" s="41">
        <v>1.1000000000000001</v>
      </c>
      <c r="P75" s="41">
        <v>1.2</v>
      </c>
      <c r="Q75" s="143">
        <f t="shared" si="3"/>
        <v>1.1499999999999999</v>
      </c>
      <c r="R75" s="41">
        <v>13.1</v>
      </c>
      <c r="S75" s="41">
        <v>94</v>
      </c>
      <c r="T75" s="8">
        <f t="shared" si="1"/>
        <v>36</v>
      </c>
      <c r="U75" s="41">
        <v>498</v>
      </c>
      <c r="V75" s="8">
        <f t="shared" si="2"/>
        <v>4482</v>
      </c>
      <c r="W75" s="41">
        <v>1</v>
      </c>
      <c r="X75" s="41" t="s">
        <v>28</v>
      </c>
      <c r="Y75" s="41" t="s">
        <v>76</v>
      </c>
      <c r="Z75" s="41" t="s">
        <v>39</v>
      </c>
      <c r="AA75" s="41" t="s">
        <v>36</v>
      </c>
      <c r="AB75" s="18" t="s">
        <v>201</v>
      </c>
    </row>
    <row r="76" spans="1:28" x14ac:dyDescent="0.15">
      <c r="A76" s="41" t="s">
        <v>24</v>
      </c>
      <c r="B76" s="41" t="s">
        <v>197</v>
      </c>
      <c r="C76" s="41">
        <v>2020</v>
      </c>
      <c r="D76" s="142" t="s">
        <v>411</v>
      </c>
      <c r="E76" s="41" t="s">
        <v>307</v>
      </c>
      <c r="F76" s="41" t="s">
        <v>413</v>
      </c>
      <c r="G76" s="41" t="s">
        <v>25</v>
      </c>
      <c r="H76" s="41" t="s">
        <v>169</v>
      </c>
      <c r="I76" s="41" t="s">
        <v>111</v>
      </c>
      <c r="J76" s="41" t="s">
        <v>27</v>
      </c>
      <c r="K76" s="41" t="s">
        <v>112</v>
      </c>
      <c r="L76" s="41">
        <v>3</v>
      </c>
      <c r="N76" s="41">
        <v>4</v>
      </c>
      <c r="O76" s="41">
        <v>0.75</v>
      </c>
      <c r="P76" s="41">
        <v>0.8</v>
      </c>
      <c r="Q76" s="143">
        <f t="shared" si="3"/>
        <v>0.77500000000000002</v>
      </c>
      <c r="R76" s="41">
        <v>14.9</v>
      </c>
      <c r="S76" s="41">
        <v>93</v>
      </c>
      <c r="T76" s="8">
        <f t="shared" si="1"/>
        <v>36</v>
      </c>
      <c r="U76" s="41">
        <v>498</v>
      </c>
      <c r="V76" s="8">
        <f t="shared" si="2"/>
        <v>4482</v>
      </c>
      <c r="W76" s="41">
        <v>1</v>
      </c>
      <c r="X76" s="41" t="s">
        <v>28</v>
      </c>
      <c r="Y76" s="41" t="s">
        <v>76</v>
      </c>
      <c r="Z76" s="41" t="s">
        <v>39</v>
      </c>
      <c r="AA76" s="41" t="s">
        <v>36</v>
      </c>
      <c r="AB76" s="18" t="s">
        <v>201</v>
      </c>
    </row>
    <row r="77" spans="1:28" x14ac:dyDescent="0.15">
      <c r="A77" s="41" t="s">
        <v>24</v>
      </c>
      <c r="B77" s="41" t="s">
        <v>197</v>
      </c>
      <c r="C77" s="41">
        <v>2020</v>
      </c>
      <c r="D77" s="142" t="s">
        <v>411</v>
      </c>
      <c r="E77" s="41" t="s">
        <v>418</v>
      </c>
      <c r="F77" s="41" t="s">
        <v>419</v>
      </c>
      <c r="G77" s="41" t="s">
        <v>25</v>
      </c>
      <c r="H77" s="41" t="s">
        <v>113</v>
      </c>
      <c r="I77" s="41" t="s">
        <v>111</v>
      </c>
      <c r="J77" s="41" t="s">
        <v>27</v>
      </c>
      <c r="K77" s="41" t="s">
        <v>112</v>
      </c>
      <c r="L77" s="41">
        <v>1</v>
      </c>
      <c r="N77" s="41">
        <v>1</v>
      </c>
      <c r="O77" s="41">
        <v>1.1000000000000001</v>
      </c>
      <c r="P77" s="41">
        <v>1.2</v>
      </c>
      <c r="Q77" s="143">
        <f t="shared" si="3"/>
        <v>1.1499999999999999</v>
      </c>
      <c r="R77" s="41">
        <v>19.3</v>
      </c>
      <c r="S77" s="41">
        <v>70</v>
      </c>
      <c r="T77" s="8">
        <f t="shared" si="1"/>
        <v>50</v>
      </c>
      <c r="U77" s="41">
        <v>58</v>
      </c>
      <c r="V77" s="8">
        <f t="shared" si="2"/>
        <v>2900</v>
      </c>
      <c r="W77" s="41">
        <v>4</v>
      </c>
      <c r="X77" s="41" t="s">
        <v>35</v>
      </c>
      <c r="Y77" s="41" t="s">
        <v>64</v>
      </c>
      <c r="Z77" s="41" t="s">
        <v>39</v>
      </c>
      <c r="AA77" s="41" t="s">
        <v>76</v>
      </c>
      <c r="AB77" s="18" t="s">
        <v>201</v>
      </c>
    </row>
    <row r="78" spans="1:28" x14ac:dyDescent="0.15">
      <c r="A78" s="41" t="s">
        <v>24</v>
      </c>
      <c r="B78" s="41" t="s">
        <v>197</v>
      </c>
      <c r="C78" s="41">
        <v>2020</v>
      </c>
      <c r="D78" s="142" t="s">
        <v>411</v>
      </c>
      <c r="E78" s="41" t="s">
        <v>418</v>
      </c>
      <c r="F78" s="41" t="s">
        <v>419</v>
      </c>
      <c r="G78" s="41" t="s">
        <v>25</v>
      </c>
      <c r="H78" s="41" t="s">
        <v>113</v>
      </c>
      <c r="I78" s="41" t="s">
        <v>111</v>
      </c>
      <c r="J78" s="41" t="s">
        <v>27</v>
      </c>
      <c r="K78" s="41" t="s">
        <v>112</v>
      </c>
      <c r="L78" s="41">
        <v>2</v>
      </c>
      <c r="N78" s="41">
        <v>1</v>
      </c>
      <c r="O78" s="41">
        <v>1</v>
      </c>
      <c r="P78" s="18">
        <v>1</v>
      </c>
      <c r="Q78" s="143">
        <f t="shared" si="3"/>
        <v>1</v>
      </c>
      <c r="R78" s="41">
        <v>11.3</v>
      </c>
      <c r="S78" s="41">
        <v>81</v>
      </c>
      <c r="T78" s="8">
        <f t="shared" si="1"/>
        <v>39</v>
      </c>
      <c r="U78" s="41">
        <v>58</v>
      </c>
      <c r="V78" s="8">
        <f t="shared" si="2"/>
        <v>2262</v>
      </c>
      <c r="W78" s="41">
        <v>4</v>
      </c>
      <c r="X78" s="41" t="s">
        <v>35</v>
      </c>
      <c r="Y78" s="41" t="s">
        <v>64</v>
      </c>
      <c r="Z78" s="41" t="s">
        <v>39</v>
      </c>
      <c r="AA78" s="41" t="s">
        <v>76</v>
      </c>
      <c r="AB78" s="18" t="s">
        <v>201</v>
      </c>
    </row>
    <row r="79" spans="1:28" x14ac:dyDescent="0.15">
      <c r="A79" s="41" t="s">
        <v>24</v>
      </c>
      <c r="B79" s="41" t="s">
        <v>197</v>
      </c>
      <c r="C79" s="41">
        <v>2020</v>
      </c>
      <c r="D79" s="142" t="s">
        <v>411</v>
      </c>
      <c r="E79" s="41" t="s">
        <v>418</v>
      </c>
      <c r="F79" s="41" t="s">
        <v>419</v>
      </c>
      <c r="G79" s="41" t="s">
        <v>25</v>
      </c>
      <c r="H79" s="41" t="s">
        <v>113</v>
      </c>
      <c r="I79" s="41" t="s">
        <v>111</v>
      </c>
      <c r="J79" s="41" t="s">
        <v>27</v>
      </c>
      <c r="K79" s="41" t="s">
        <v>112</v>
      </c>
      <c r="L79" s="41">
        <v>3</v>
      </c>
      <c r="N79" s="41">
        <v>1</v>
      </c>
      <c r="O79" s="41">
        <v>1.1000000000000001</v>
      </c>
      <c r="P79" s="41">
        <v>1.2</v>
      </c>
      <c r="Q79" s="143">
        <f t="shared" si="3"/>
        <v>1.1499999999999999</v>
      </c>
      <c r="R79" s="41">
        <v>11.1</v>
      </c>
      <c r="S79" s="41">
        <v>72</v>
      </c>
      <c r="T79" s="8">
        <f t="shared" si="1"/>
        <v>42</v>
      </c>
      <c r="U79" s="41">
        <v>58</v>
      </c>
      <c r="V79" s="8">
        <f t="shared" si="2"/>
        <v>2436</v>
      </c>
      <c r="W79" s="41">
        <v>4</v>
      </c>
      <c r="X79" s="41" t="s">
        <v>35</v>
      </c>
      <c r="Y79" s="41" t="s">
        <v>64</v>
      </c>
      <c r="Z79" s="41" t="s">
        <v>39</v>
      </c>
      <c r="AA79" s="41" t="s">
        <v>76</v>
      </c>
      <c r="AB79" s="18" t="s">
        <v>201</v>
      </c>
    </row>
    <row r="80" spans="1:28" x14ac:dyDescent="0.15">
      <c r="A80" s="41" t="s">
        <v>24</v>
      </c>
      <c r="B80" s="41" t="s">
        <v>197</v>
      </c>
      <c r="C80" s="41">
        <v>2020</v>
      </c>
      <c r="D80" s="142" t="s">
        <v>411</v>
      </c>
      <c r="E80" s="41" t="s">
        <v>418</v>
      </c>
      <c r="F80" s="41" t="s">
        <v>419</v>
      </c>
      <c r="G80" s="41" t="s">
        <v>25</v>
      </c>
      <c r="H80" s="41" t="s">
        <v>113</v>
      </c>
      <c r="I80" s="41" t="s">
        <v>111</v>
      </c>
      <c r="J80" s="41" t="s">
        <v>27</v>
      </c>
      <c r="K80" s="41" t="s">
        <v>112</v>
      </c>
      <c r="L80" s="41">
        <v>1</v>
      </c>
      <c r="N80" s="41">
        <v>8</v>
      </c>
      <c r="O80" s="41">
        <v>1.5</v>
      </c>
      <c r="P80" s="41">
        <v>1.3</v>
      </c>
      <c r="Q80" s="143">
        <f t="shared" si="3"/>
        <v>1.4</v>
      </c>
      <c r="R80" s="41">
        <v>18.2</v>
      </c>
      <c r="S80" s="41">
        <v>82</v>
      </c>
      <c r="T80" s="8">
        <f t="shared" si="1"/>
        <v>39</v>
      </c>
      <c r="U80" s="41">
        <v>498</v>
      </c>
      <c r="V80" s="8">
        <f t="shared" si="2"/>
        <v>2427.75</v>
      </c>
      <c r="W80" s="41">
        <v>2</v>
      </c>
      <c r="X80" s="41" t="s">
        <v>35</v>
      </c>
      <c r="Y80" s="41" t="s">
        <v>64</v>
      </c>
      <c r="Z80" s="41" t="s">
        <v>39</v>
      </c>
      <c r="AA80" s="41" t="s">
        <v>76</v>
      </c>
      <c r="AB80" s="18" t="s">
        <v>201</v>
      </c>
    </row>
    <row r="81" spans="1:28" x14ac:dyDescent="0.15">
      <c r="A81" s="41" t="s">
        <v>24</v>
      </c>
      <c r="B81" s="41" t="s">
        <v>197</v>
      </c>
      <c r="C81" s="41">
        <v>2020</v>
      </c>
      <c r="D81" s="142" t="s">
        <v>411</v>
      </c>
      <c r="E81" s="41" t="s">
        <v>418</v>
      </c>
      <c r="F81" s="41" t="s">
        <v>419</v>
      </c>
      <c r="G81" s="41" t="s">
        <v>25</v>
      </c>
      <c r="H81" s="41" t="s">
        <v>113</v>
      </c>
      <c r="I81" s="41" t="s">
        <v>111</v>
      </c>
      <c r="J81" s="41" t="s">
        <v>27</v>
      </c>
      <c r="K81" s="41" t="s">
        <v>112</v>
      </c>
      <c r="L81" s="41">
        <v>2</v>
      </c>
      <c r="N81" s="41">
        <v>8</v>
      </c>
      <c r="O81" s="41">
        <v>1.25</v>
      </c>
      <c r="P81" s="41">
        <v>1.3</v>
      </c>
      <c r="Q81" s="143">
        <f t="shared" si="3"/>
        <v>1.2749999999999999</v>
      </c>
      <c r="R81" s="41">
        <v>18.899999999999999</v>
      </c>
      <c r="S81" s="41">
        <v>77</v>
      </c>
      <c r="T81" s="8">
        <f t="shared" si="1"/>
        <v>39</v>
      </c>
      <c r="U81" s="41">
        <v>498</v>
      </c>
      <c r="V81" s="8">
        <f t="shared" si="2"/>
        <v>2427.75</v>
      </c>
      <c r="W81" s="41">
        <v>2</v>
      </c>
      <c r="X81" s="41" t="s">
        <v>35</v>
      </c>
      <c r="Y81" s="41" t="s">
        <v>64</v>
      </c>
      <c r="Z81" s="41" t="s">
        <v>39</v>
      </c>
      <c r="AA81" s="41" t="s">
        <v>76</v>
      </c>
      <c r="AB81" s="18" t="s">
        <v>201</v>
      </c>
    </row>
    <row r="82" spans="1:28" x14ac:dyDescent="0.15">
      <c r="A82" s="41" t="s">
        <v>24</v>
      </c>
      <c r="B82" s="41" t="s">
        <v>197</v>
      </c>
      <c r="C82" s="41">
        <v>2020</v>
      </c>
      <c r="D82" s="142" t="s">
        <v>411</v>
      </c>
      <c r="E82" s="41" t="s">
        <v>418</v>
      </c>
      <c r="F82" s="41" t="s">
        <v>419</v>
      </c>
      <c r="G82" s="41" t="s">
        <v>25</v>
      </c>
      <c r="H82" s="41" t="s">
        <v>113</v>
      </c>
      <c r="I82" s="41" t="s">
        <v>111</v>
      </c>
      <c r="J82" s="41" t="s">
        <v>27</v>
      </c>
      <c r="K82" s="41" t="s">
        <v>112</v>
      </c>
      <c r="L82" s="41">
        <v>3</v>
      </c>
      <c r="N82" s="41">
        <v>8</v>
      </c>
      <c r="O82" s="41">
        <v>1.25</v>
      </c>
      <c r="P82" s="41">
        <v>1.3</v>
      </c>
      <c r="Q82" s="143">
        <f t="shared" si="3"/>
        <v>1.2749999999999999</v>
      </c>
      <c r="R82" s="41">
        <v>16.5</v>
      </c>
      <c r="S82" s="41">
        <v>82</v>
      </c>
      <c r="T82" s="8">
        <f t="shared" si="1"/>
        <v>39</v>
      </c>
      <c r="U82" s="41">
        <v>498</v>
      </c>
      <c r="V82" s="8">
        <f t="shared" si="2"/>
        <v>2427.75</v>
      </c>
      <c r="W82" s="41">
        <v>2</v>
      </c>
      <c r="X82" s="41" t="s">
        <v>35</v>
      </c>
      <c r="Y82" s="41" t="s">
        <v>64</v>
      </c>
      <c r="Z82" s="41" t="s">
        <v>39</v>
      </c>
      <c r="AA82" s="41" t="s">
        <v>76</v>
      </c>
      <c r="AB82" s="18" t="s">
        <v>201</v>
      </c>
    </row>
    <row r="83" spans="1:28" x14ac:dyDescent="0.15">
      <c r="A83" s="41" t="s">
        <v>24</v>
      </c>
      <c r="B83" s="41" t="s">
        <v>197</v>
      </c>
      <c r="C83" s="41">
        <v>2020</v>
      </c>
      <c r="D83" s="142" t="s">
        <v>411</v>
      </c>
      <c r="E83" s="41" t="s">
        <v>418</v>
      </c>
      <c r="F83" s="41" t="s">
        <v>419</v>
      </c>
      <c r="G83" s="41" t="s">
        <v>25</v>
      </c>
      <c r="H83" s="41" t="s">
        <v>169</v>
      </c>
      <c r="I83" s="41" t="s">
        <v>111</v>
      </c>
      <c r="J83" s="41" t="s">
        <v>27</v>
      </c>
      <c r="K83" s="41" t="s">
        <v>112</v>
      </c>
      <c r="L83" s="41">
        <v>1</v>
      </c>
      <c r="N83" s="41">
        <v>1</v>
      </c>
      <c r="O83" s="41">
        <v>1</v>
      </c>
      <c r="P83" s="41">
        <v>0.8</v>
      </c>
      <c r="Q83" s="143">
        <f t="shared" si="3"/>
        <v>0.9</v>
      </c>
      <c r="R83" s="41">
        <v>13</v>
      </c>
      <c r="S83" s="41">
        <v>101</v>
      </c>
      <c r="T83" s="8">
        <f t="shared" si="1"/>
        <v>33</v>
      </c>
      <c r="U83" s="41">
        <v>58</v>
      </c>
      <c r="V83" s="8">
        <f t="shared" si="2"/>
        <v>1914</v>
      </c>
      <c r="W83" s="41">
        <v>4</v>
      </c>
      <c r="X83" s="41" t="s">
        <v>35</v>
      </c>
      <c r="Y83" s="41" t="s">
        <v>64</v>
      </c>
      <c r="Z83" s="41" t="s">
        <v>39</v>
      </c>
      <c r="AA83" s="41" t="s">
        <v>76</v>
      </c>
      <c r="AB83" s="18" t="s">
        <v>201</v>
      </c>
    </row>
    <row r="84" spans="1:28" x14ac:dyDescent="0.15">
      <c r="A84" s="41" t="s">
        <v>24</v>
      </c>
      <c r="B84" s="41" t="s">
        <v>197</v>
      </c>
      <c r="C84" s="41">
        <v>2020</v>
      </c>
      <c r="D84" s="142" t="s">
        <v>411</v>
      </c>
      <c r="E84" s="41" t="s">
        <v>418</v>
      </c>
      <c r="F84" s="41" t="s">
        <v>419</v>
      </c>
      <c r="G84" s="41" t="s">
        <v>25</v>
      </c>
      <c r="H84" s="41" t="s">
        <v>169</v>
      </c>
      <c r="I84" s="41" t="s">
        <v>111</v>
      </c>
      <c r="J84" s="41" t="s">
        <v>27</v>
      </c>
      <c r="K84" s="41" t="s">
        <v>112</v>
      </c>
      <c r="L84" s="41">
        <v>2</v>
      </c>
      <c r="N84" s="41">
        <v>1</v>
      </c>
      <c r="O84" s="41">
        <v>1</v>
      </c>
      <c r="P84" s="41">
        <v>0.8</v>
      </c>
      <c r="Q84" s="143">
        <f t="shared" si="3"/>
        <v>0.9</v>
      </c>
      <c r="R84" s="41">
        <v>12.9</v>
      </c>
      <c r="S84" s="41">
        <v>90</v>
      </c>
      <c r="T84" s="8">
        <f t="shared" si="1"/>
        <v>36</v>
      </c>
      <c r="U84" s="41">
        <v>58</v>
      </c>
      <c r="V84" s="8">
        <f t="shared" si="2"/>
        <v>2088</v>
      </c>
      <c r="W84" s="41">
        <v>4</v>
      </c>
      <c r="X84" s="41" t="s">
        <v>35</v>
      </c>
      <c r="Y84" s="41" t="s">
        <v>64</v>
      </c>
      <c r="Z84" s="41" t="s">
        <v>39</v>
      </c>
      <c r="AA84" s="41" t="s">
        <v>76</v>
      </c>
      <c r="AB84" s="18" t="s">
        <v>201</v>
      </c>
    </row>
    <row r="85" spans="1:28" x14ac:dyDescent="0.15">
      <c r="A85" s="41" t="s">
        <v>24</v>
      </c>
      <c r="B85" s="41" t="s">
        <v>197</v>
      </c>
      <c r="C85" s="41">
        <v>2020</v>
      </c>
      <c r="D85" s="142" t="s">
        <v>411</v>
      </c>
      <c r="E85" s="41" t="s">
        <v>418</v>
      </c>
      <c r="F85" s="41" t="s">
        <v>419</v>
      </c>
      <c r="G85" s="41" t="s">
        <v>25</v>
      </c>
      <c r="H85" s="41" t="s">
        <v>169</v>
      </c>
      <c r="I85" s="41" t="s">
        <v>111</v>
      </c>
      <c r="J85" s="41" t="s">
        <v>27</v>
      </c>
      <c r="K85" s="41" t="s">
        <v>112</v>
      </c>
      <c r="L85" s="41">
        <v>3</v>
      </c>
      <c r="N85" s="41">
        <v>1</v>
      </c>
      <c r="O85" s="41">
        <v>0.8</v>
      </c>
      <c r="P85" s="41">
        <v>0.75</v>
      </c>
      <c r="Q85" s="143">
        <f t="shared" si="3"/>
        <v>0.77500000000000002</v>
      </c>
      <c r="R85" s="41">
        <v>12.6</v>
      </c>
      <c r="S85" s="41">
        <v>92</v>
      </c>
      <c r="T85" s="8">
        <f t="shared" si="1"/>
        <v>36</v>
      </c>
      <c r="U85" s="41">
        <v>58</v>
      </c>
      <c r="V85" s="8">
        <f t="shared" si="2"/>
        <v>2088</v>
      </c>
      <c r="W85" s="41">
        <v>4</v>
      </c>
      <c r="X85" s="41" t="s">
        <v>35</v>
      </c>
      <c r="Y85" s="41" t="s">
        <v>64</v>
      </c>
      <c r="Z85" s="41" t="s">
        <v>39</v>
      </c>
      <c r="AA85" s="41" t="s">
        <v>76</v>
      </c>
      <c r="AB85" s="18" t="s">
        <v>201</v>
      </c>
    </row>
    <row r="86" spans="1:28" x14ac:dyDescent="0.15">
      <c r="A86" s="41" t="s">
        <v>24</v>
      </c>
      <c r="B86" s="18" t="s">
        <v>197</v>
      </c>
      <c r="C86" s="41">
        <v>2020</v>
      </c>
      <c r="D86" s="142" t="s">
        <v>411</v>
      </c>
      <c r="E86" s="41" t="s">
        <v>423</v>
      </c>
      <c r="F86" s="41" t="s">
        <v>417</v>
      </c>
      <c r="G86" s="41" t="s">
        <v>25</v>
      </c>
      <c r="H86" s="41" t="s">
        <v>113</v>
      </c>
      <c r="I86" s="41" t="s">
        <v>111</v>
      </c>
      <c r="J86" s="41" t="s">
        <v>27</v>
      </c>
      <c r="K86" s="41" t="s">
        <v>112</v>
      </c>
      <c r="L86" s="41">
        <v>1</v>
      </c>
      <c r="N86" s="41">
        <v>1</v>
      </c>
      <c r="O86" s="41">
        <v>1.25</v>
      </c>
      <c r="P86" s="41">
        <v>1.3</v>
      </c>
      <c r="Q86" s="143">
        <f t="shared" si="3"/>
        <v>1.2749999999999999</v>
      </c>
      <c r="R86" s="41">
        <v>12.1</v>
      </c>
      <c r="S86" s="41">
        <v>125</v>
      </c>
      <c r="T86" s="8">
        <f t="shared" si="1"/>
        <v>27</v>
      </c>
      <c r="U86" s="41">
        <v>98</v>
      </c>
      <c r="V86" s="8">
        <f t="shared" si="2"/>
        <v>2646</v>
      </c>
      <c r="W86" s="41">
        <v>2</v>
      </c>
      <c r="X86" s="41" t="s">
        <v>35</v>
      </c>
      <c r="Y86" s="41" t="s">
        <v>39</v>
      </c>
      <c r="Z86" s="41" t="s">
        <v>76</v>
      </c>
      <c r="AA86" s="41" t="s">
        <v>64</v>
      </c>
      <c r="AB86" s="18" t="s">
        <v>201</v>
      </c>
    </row>
    <row r="87" spans="1:28" x14ac:dyDescent="0.15">
      <c r="A87" s="41" t="s">
        <v>24</v>
      </c>
      <c r="B87" s="18" t="s">
        <v>197</v>
      </c>
      <c r="C87" s="41">
        <v>2020</v>
      </c>
      <c r="D87" s="142" t="s">
        <v>411</v>
      </c>
      <c r="E87" s="41" t="s">
        <v>423</v>
      </c>
      <c r="F87" s="41" t="s">
        <v>417</v>
      </c>
      <c r="G87" s="41" t="s">
        <v>25</v>
      </c>
      <c r="H87" s="41" t="s">
        <v>113</v>
      </c>
      <c r="I87" s="41" t="s">
        <v>111</v>
      </c>
      <c r="J87" s="41" t="s">
        <v>27</v>
      </c>
      <c r="K87" s="41" t="s">
        <v>112</v>
      </c>
      <c r="L87" s="41">
        <v>2</v>
      </c>
      <c r="N87" s="41">
        <v>1</v>
      </c>
      <c r="O87" s="41">
        <v>1</v>
      </c>
      <c r="P87" s="41">
        <v>1</v>
      </c>
      <c r="Q87" s="143">
        <f t="shared" si="3"/>
        <v>1</v>
      </c>
      <c r="R87" s="41">
        <v>12.8</v>
      </c>
      <c r="S87" s="41">
        <v>115</v>
      </c>
      <c r="T87" s="8">
        <f t="shared" si="1"/>
        <v>30</v>
      </c>
      <c r="U87" s="41">
        <v>98</v>
      </c>
      <c r="V87" s="8">
        <f t="shared" si="2"/>
        <v>2940</v>
      </c>
      <c r="W87" s="41">
        <v>2</v>
      </c>
      <c r="X87" s="41" t="s">
        <v>35</v>
      </c>
      <c r="Y87" s="41" t="s">
        <v>39</v>
      </c>
      <c r="Z87" s="41" t="s">
        <v>76</v>
      </c>
      <c r="AA87" s="41" t="s">
        <v>64</v>
      </c>
      <c r="AB87" s="18" t="s">
        <v>201</v>
      </c>
    </row>
    <row r="88" spans="1:28" x14ac:dyDescent="0.15">
      <c r="A88" s="41" t="s">
        <v>24</v>
      </c>
      <c r="B88" s="18" t="s">
        <v>197</v>
      </c>
      <c r="C88" s="41">
        <v>2020</v>
      </c>
      <c r="D88" s="142" t="s">
        <v>411</v>
      </c>
      <c r="E88" s="41" t="s">
        <v>423</v>
      </c>
      <c r="F88" s="41" t="s">
        <v>417</v>
      </c>
      <c r="G88" s="41" t="s">
        <v>25</v>
      </c>
      <c r="H88" s="41" t="s">
        <v>113</v>
      </c>
      <c r="I88" s="41" t="s">
        <v>111</v>
      </c>
      <c r="J88" s="41" t="s">
        <v>27</v>
      </c>
      <c r="K88" s="41" t="s">
        <v>112</v>
      </c>
      <c r="L88" s="41">
        <v>3</v>
      </c>
      <c r="N88" s="41">
        <v>1</v>
      </c>
      <c r="O88" s="41">
        <v>1.25</v>
      </c>
      <c r="P88" s="41">
        <v>1.3</v>
      </c>
      <c r="Q88" s="143">
        <f t="shared" si="3"/>
        <v>1.2749999999999999</v>
      </c>
      <c r="R88" s="41">
        <v>11.9</v>
      </c>
      <c r="S88" s="41">
        <v>115</v>
      </c>
      <c r="T88" s="8">
        <f t="shared" si="1"/>
        <v>30</v>
      </c>
      <c r="U88" s="41">
        <v>98</v>
      </c>
      <c r="V88" s="8">
        <f t="shared" si="2"/>
        <v>2940</v>
      </c>
      <c r="W88" s="41">
        <v>2</v>
      </c>
      <c r="X88" s="41" t="s">
        <v>35</v>
      </c>
      <c r="Y88" s="41" t="s">
        <v>39</v>
      </c>
      <c r="Z88" s="41" t="s">
        <v>76</v>
      </c>
      <c r="AA88" s="41" t="s">
        <v>64</v>
      </c>
      <c r="AB88" s="18" t="s">
        <v>201</v>
      </c>
    </row>
    <row r="89" spans="1:28" x14ac:dyDescent="0.15">
      <c r="A89" s="41" t="s">
        <v>24</v>
      </c>
      <c r="B89" s="18" t="s">
        <v>197</v>
      </c>
      <c r="C89" s="41">
        <v>2020</v>
      </c>
      <c r="D89" s="142" t="s">
        <v>411</v>
      </c>
      <c r="E89" s="41" t="s">
        <v>423</v>
      </c>
      <c r="F89" s="41" t="s">
        <v>417</v>
      </c>
      <c r="G89" s="41" t="s">
        <v>25</v>
      </c>
      <c r="H89" s="41" t="s">
        <v>113</v>
      </c>
      <c r="I89" s="41" t="s">
        <v>111</v>
      </c>
      <c r="J89" s="41" t="s">
        <v>27</v>
      </c>
      <c r="K89" s="41" t="s">
        <v>112</v>
      </c>
      <c r="L89" s="41">
        <v>1</v>
      </c>
      <c r="N89" s="41">
        <v>8</v>
      </c>
      <c r="O89" s="41">
        <v>1</v>
      </c>
      <c r="P89" s="41">
        <v>0.9</v>
      </c>
      <c r="Q89" s="143">
        <f t="shared" si="3"/>
        <v>0.95</v>
      </c>
      <c r="R89" s="41">
        <v>13.1</v>
      </c>
      <c r="S89" s="41">
        <v>91</v>
      </c>
      <c r="T89" s="8">
        <f t="shared" si="1"/>
        <v>36</v>
      </c>
      <c r="U89" s="41">
        <v>580</v>
      </c>
      <c r="V89" s="8">
        <f t="shared" si="2"/>
        <v>2610</v>
      </c>
      <c r="W89" s="41">
        <v>2</v>
      </c>
      <c r="X89" s="41" t="s">
        <v>35</v>
      </c>
      <c r="Y89" s="41" t="s">
        <v>39</v>
      </c>
      <c r="Z89" s="41" t="s">
        <v>76</v>
      </c>
      <c r="AA89" s="41" t="s">
        <v>64</v>
      </c>
      <c r="AB89" s="18" t="s">
        <v>201</v>
      </c>
    </row>
    <row r="90" spans="1:28" x14ac:dyDescent="0.15">
      <c r="A90" s="41" t="s">
        <v>24</v>
      </c>
      <c r="B90" s="18" t="s">
        <v>197</v>
      </c>
      <c r="C90" s="41">
        <v>2020</v>
      </c>
      <c r="D90" s="142" t="s">
        <v>411</v>
      </c>
      <c r="E90" s="41" t="s">
        <v>423</v>
      </c>
      <c r="F90" s="41" t="s">
        <v>417</v>
      </c>
      <c r="G90" s="41" t="s">
        <v>25</v>
      </c>
      <c r="H90" s="41" t="s">
        <v>113</v>
      </c>
      <c r="I90" s="41" t="s">
        <v>111</v>
      </c>
      <c r="J90" s="41" t="s">
        <v>27</v>
      </c>
      <c r="K90" s="41" t="s">
        <v>112</v>
      </c>
      <c r="L90" s="41">
        <v>2</v>
      </c>
      <c r="N90" s="41">
        <v>8</v>
      </c>
      <c r="O90" s="41">
        <v>0.75</v>
      </c>
      <c r="P90" s="41">
        <v>0.6</v>
      </c>
      <c r="Q90" s="143">
        <f t="shared" si="3"/>
        <v>0.67500000000000004</v>
      </c>
      <c r="R90" s="41">
        <v>12</v>
      </c>
      <c r="S90" s="41">
        <v>86</v>
      </c>
      <c r="T90" s="8">
        <f t="shared" si="1"/>
        <v>36</v>
      </c>
      <c r="U90" s="41">
        <v>580</v>
      </c>
      <c r="V90" s="8">
        <f t="shared" si="2"/>
        <v>2610</v>
      </c>
      <c r="W90" s="41">
        <v>2</v>
      </c>
      <c r="X90" s="41" t="s">
        <v>35</v>
      </c>
      <c r="Y90" s="41" t="s">
        <v>39</v>
      </c>
      <c r="Z90" s="41" t="s">
        <v>76</v>
      </c>
      <c r="AA90" s="41" t="s">
        <v>64</v>
      </c>
      <c r="AB90" s="18" t="s">
        <v>201</v>
      </c>
    </row>
    <row r="91" spans="1:28" x14ac:dyDescent="0.15">
      <c r="A91" s="41" t="s">
        <v>24</v>
      </c>
      <c r="B91" s="18" t="s">
        <v>197</v>
      </c>
      <c r="C91" s="41">
        <v>2020</v>
      </c>
      <c r="D91" s="142" t="s">
        <v>411</v>
      </c>
      <c r="E91" s="41" t="s">
        <v>423</v>
      </c>
      <c r="F91" s="41" t="s">
        <v>417</v>
      </c>
      <c r="G91" s="41" t="s">
        <v>25</v>
      </c>
      <c r="H91" s="41" t="s">
        <v>113</v>
      </c>
      <c r="I91" s="41" t="s">
        <v>111</v>
      </c>
      <c r="J91" s="41" t="s">
        <v>27</v>
      </c>
      <c r="K91" s="41" t="s">
        <v>112</v>
      </c>
      <c r="L91" s="41">
        <v>3</v>
      </c>
      <c r="N91" s="41">
        <v>8</v>
      </c>
      <c r="O91" s="41">
        <v>1</v>
      </c>
      <c r="P91" s="41">
        <v>1</v>
      </c>
      <c r="Q91" s="143">
        <f t="shared" si="3"/>
        <v>1</v>
      </c>
      <c r="R91" s="41">
        <v>13.3</v>
      </c>
      <c r="S91" s="41">
        <v>89</v>
      </c>
      <c r="T91" s="8">
        <f t="shared" si="1"/>
        <v>36</v>
      </c>
      <c r="U91" s="41">
        <v>580</v>
      </c>
      <c r="V91" s="8">
        <f t="shared" si="2"/>
        <v>2610</v>
      </c>
      <c r="W91" s="41">
        <v>2</v>
      </c>
      <c r="X91" s="41" t="s">
        <v>35</v>
      </c>
      <c r="Y91" s="41" t="s">
        <v>39</v>
      </c>
      <c r="Z91" s="41" t="s">
        <v>76</v>
      </c>
      <c r="AA91" s="41" t="s">
        <v>64</v>
      </c>
      <c r="AB91" s="18" t="s">
        <v>201</v>
      </c>
    </row>
    <row r="92" spans="1:28" x14ac:dyDescent="0.15">
      <c r="A92" s="41" t="s">
        <v>24</v>
      </c>
      <c r="B92" s="41" t="s">
        <v>197</v>
      </c>
      <c r="C92" s="41">
        <v>2020</v>
      </c>
      <c r="D92" s="41" t="s">
        <v>411</v>
      </c>
      <c r="E92" s="41" t="s">
        <v>423</v>
      </c>
      <c r="F92" s="41" t="s">
        <v>417</v>
      </c>
      <c r="G92" s="41" t="s">
        <v>25</v>
      </c>
      <c r="H92" s="41" t="s">
        <v>169</v>
      </c>
      <c r="I92" s="41" t="s">
        <v>111</v>
      </c>
      <c r="J92" s="41" t="s">
        <v>27</v>
      </c>
      <c r="K92" s="41" t="s">
        <v>112</v>
      </c>
      <c r="L92" s="41">
        <v>1</v>
      </c>
      <c r="N92" s="41">
        <v>1</v>
      </c>
      <c r="O92" s="41">
        <v>1.2</v>
      </c>
      <c r="P92" s="41">
        <v>1.2</v>
      </c>
      <c r="Q92" s="143">
        <f t="shared" si="3"/>
        <v>1.2</v>
      </c>
      <c r="R92" s="41">
        <v>11.5</v>
      </c>
      <c r="S92" s="41">
        <v>125</v>
      </c>
      <c r="T92" s="8">
        <f t="shared" si="1"/>
        <v>27</v>
      </c>
      <c r="U92" s="41">
        <v>128</v>
      </c>
      <c r="V92" s="8">
        <f t="shared" si="2"/>
        <v>3456</v>
      </c>
      <c r="W92" s="41">
        <v>2</v>
      </c>
      <c r="X92" s="41" t="s">
        <v>35</v>
      </c>
      <c r="Y92" s="41" t="s">
        <v>39</v>
      </c>
      <c r="Z92" s="41" t="s">
        <v>76</v>
      </c>
      <c r="AA92" s="41" t="s">
        <v>64</v>
      </c>
      <c r="AB92" s="41" t="s">
        <v>201</v>
      </c>
    </row>
    <row r="93" spans="1:28" x14ac:dyDescent="0.15">
      <c r="A93" s="41" t="s">
        <v>24</v>
      </c>
      <c r="B93" s="41" t="s">
        <v>197</v>
      </c>
      <c r="C93" s="41">
        <v>2020</v>
      </c>
      <c r="D93" s="41" t="s">
        <v>411</v>
      </c>
      <c r="E93" s="41" t="s">
        <v>423</v>
      </c>
      <c r="F93" s="41" t="s">
        <v>417</v>
      </c>
      <c r="G93" s="41" t="s">
        <v>25</v>
      </c>
      <c r="H93" s="41" t="s">
        <v>169</v>
      </c>
      <c r="I93" s="41" t="s">
        <v>111</v>
      </c>
      <c r="J93" s="41" t="s">
        <v>27</v>
      </c>
      <c r="K93" s="41" t="s">
        <v>112</v>
      </c>
      <c r="L93" s="41">
        <v>2</v>
      </c>
      <c r="N93" s="41">
        <v>1</v>
      </c>
      <c r="O93" s="41">
        <v>1.1000000000000001</v>
      </c>
      <c r="P93" s="41">
        <v>0.9</v>
      </c>
      <c r="Q93" s="143">
        <f t="shared" si="3"/>
        <v>1</v>
      </c>
      <c r="R93" s="41">
        <v>17.399999999999999</v>
      </c>
      <c r="S93" s="41">
        <v>127</v>
      </c>
      <c r="T93" s="8">
        <f t="shared" si="1"/>
        <v>27</v>
      </c>
      <c r="U93" s="41">
        <v>128</v>
      </c>
      <c r="V93" s="8">
        <f t="shared" si="2"/>
        <v>3456</v>
      </c>
      <c r="W93" s="41">
        <v>2</v>
      </c>
      <c r="X93" s="41" t="s">
        <v>35</v>
      </c>
      <c r="Y93" s="41" t="s">
        <v>39</v>
      </c>
      <c r="Z93" s="41" t="s">
        <v>76</v>
      </c>
      <c r="AA93" s="41" t="s">
        <v>64</v>
      </c>
      <c r="AB93" s="41" t="s">
        <v>201</v>
      </c>
    </row>
    <row r="94" spans="1:28" x14ac:dyDescent="0.15">
      <c r="A94" s="41" t="s">
        <v>24</v>
      </c>
      <c r="B94" s="41" t="s">
        <v>197</v>
      </c>
      <c r="C94" s="41">
        <v>2020</v>
      </c>
      <c r="D94" s="41" t="s">
        <v>411</v>
      </c>
      <c r="E94" s="41" t="s">
        <v>423</v>
      </c>
      <c r="F94" s="41" t="s">
        <v>417</v>
      </c>
      <c r="G94" s="41" t="s">
        <v>25</v>
      </c>
      <c r="H94" s="41" t="s">
        <v>169</v>
      </c>
      <c r="I94" s="41" t="s">
        <v>111</v>
      </c>
      <c r="J94" s="41" t="s">
        <v>27</v>
      </c>
      <c r="K94" s="41" t="s">
        <v>112</v>
      </c>
      <c r="L94" s="41">
        <v>3</v>
      </c>
      <c r="N94" s="41">
        <v>1</v>
      </c>
      <c r="O94" s="41">
        <v>1.25</v>
      </c>
      <c r="P94" s="41">
        <v>1.2</v>
      </c>
      <c r="Q94" s="143">
        <f t="shared" si="3"/>
        <v>1.2250000000000001</v>
      </c>
      <c r="R94" s="41">
        <v>18.600000000000001</v>
      </c>
      <c r="S94" s="41">
        <v>125</v>
      </c>
      <c r="T94" s="8">
        <f t="shared" si="1"/>
        <v>27</v>
      </c>
      <c r="U94" s="41">
        <v>128</v>
      </c>
      <c r="V94" s="8">
        <f t="shared" si="2"/>
        <v>3456</v>
      </c>
      <c r="W94" s="41">
        <v>2</v>
      </c>
      <c r="X94" s="41" t="s">
        <v>35</v>
      </c>
      <c r="Y94" s="41" t="s">
        <v>39</v>
      </c>
      <c r="Z94" s="41" t="s">
        <v>76</v>
      </c>
      <c r="AA94" s="41" t="s">
        <v>64</v>
      </c>
      <c r="AB94" s="41" t="s">
        <v>201</v>
      </c>
    </row>
    <row r="95" spans="1:28" x14ac:dyDescent="0.15">
      <c r="A95" s="41" t="s">
        <v>24</v>
      </c>
      <c r="B95" s="41" t="s">
        <v>197</v>
      </c>
      <c r="C95" s="41">
        <v>2020</v>
      </c>
      <c r="D95" s="41" t="s">
        <v>411</v>
      </c>
      <c r="E95" s="41" t="s">
        <v>423</v>
      </c>
      <c r="F95" s="41" t="s">
        <v>417</v>
      </c>
      <c r="G95" s="41" t="s">
        <v>25</v>
      </c>
      <c r="H95" s="41" t="s">
        <v>169</v>
      </c>
      <c r="I95" s="41" t="s">
        <v>111</v>
      </c>
      <c r="J95" s="41" t="s">
        <v>27</v>
      </c>
      <c r="K95" s="41" t="s">
        <v>112</v>
      </c>
      <c r="L95" s="41">
        <v>1</v>
      </c>
      <c r="N95" s="41">
        <v>4</v>
      </c>
      <c r="O95" s="41">
        <v>0.9</v>
      </c>
      <c r="P95" s="41">
        <v>0.8</v>
      </c>
      <c r="Q95" s="143">
        <f t="shared" si="3"/>
        <v>0.85000000000000009</v>
      </c>
      <c r="R95" s="41">
        <v>12</v>
      </c>
      <c r="S95" s="41">
        <v>90</v>
      </c>
      <c r="T95" s="8">
        <f t="shared" si="1"/>
        <v>36</v>
      </c>
      <c r="U95" s="41">
        <v>480</v>
      </c>
      <c r="V95" s="8">
        <f t="shared" si="2"/>
        <v>4320</v>
      </c>
      <c r="W95" s="41">
        <v>2</v>
      </c>
      <c r="X95" s="41" t="s">
        <v>35</v>
      </c>
      <c r="Y95" s="41" t="s">
        <v>39</v>
      </c>
      <c r="Z95" s="41" t="s">
        <v>76</v>
      </c>
      <c r="AA95" s="41" t="s">
        <v>64</v>
      </c>
      <c r="AB95" s="41" t="s">
        <v>201</v>
      </c>
    </row>
    <row r="96" spans="1:28" x14ac:dyDescent="0.15">
      <c r="A96" s="41" t="s">
        <v>24</v>
      </c>
      <c r="B96" s="41" t="s">
        <v>197</v>
      </c>
      <c r="C96" s="41">
        <v>2020</v>
      </c>
      <c r="D96" s="41" t="s">
        <v>411</v>
      </c>
      <c r="E96" s="41" t="s">
        <v>423</v>
      </c>
      <c r="F96" s="41" t="s">
        <v>417</v>
      </c>
      <c r="G96" s="41" t="s">
        <v>25</v>
      </c>
      <c r="H96" s="41" t="s">
        <v>169</v>
      </c>
      <c r="I96" s="41" t="s">
        <v>111</v>
      </c>
      <c r="J96" s="41" t="s">
        <v>27</v>
      </c>
      <c r="K96" s="41" t="s">
        <v>112</v>
      </c>
      <c r="L96" s="41">
        <v>2</v>
      </c>
      <c r="N96" s="41">
        <v>4</v>
      </c>
      <c r="O96" s="41">
        <v>1</v>
      </c>
      <c r="P96" s="41">
        <v>0.8</v>
      </c>
      <c r="Q96" s="143">
        <f t="shared" si="3"/>
        <v>0.9</v>
      </c>
      <c r="R96" s="41">
        <v>11.3</v>
      </c>
      <c r="S96" s="41">
        <v>88</v>
      </c>
      <c r="T96" s="8">
        <f t="shared" si="1"/>
        <v>36</v>
      </c>
      <c r="U96" s="41">
        <v>480</v>
      </c>
      <c r="V96" s="8">
        <f t="shared" si="2"/>
        <v>4320</v>
      </c>
      <c r="W96" s="41">
        <v>2</v>
      </c>
      <c r="X96" s="41" t="s">
        <v>35</v>
      </c>
      <c r="Y96" s="41" t="s">
        <v>39</v>
      </c>
      <c r="Z96" s="41" t="s">
        <v>76</v>
      </c>
      <c r="AA96" s="41" t="s">
        <v>64</v>
      </c>
      <c r="AB96" s="41" t="s">
        <v>201</v>
      </c>
    </row>
    <row r="97" spans="1:28" x14ac:dyDescent="0.15">
      <c r="A97" s="41" t="s">
        <v>24</v>
      </c>
      <c r="B97" s="41" t="s">
        <v>197</v>
      </c>
      <c r="C97" s="41">
        <v>2020</v>
      </c>
      <c r="D97" s="41" t="s">
        <v>411</v>
      </c>
      <c r="E97" s="41" t="s">
        <v>423</v>
      </c>
      <c r="F97" s="41" t="s">
        <v>417</v>
      </c>
      <c r="G97" s="41" t="s">
        <v>25</v>
      </c>
      <c r="H97" s="41" t="s">
        <v>169</v>
      </c>
      <c r="I97" s="41" t="s">
        <v>111</v>
      </c>
      <c r="J97" s="41" t="s">
        <v>27</v>
      </c>
      <c r="K97" s="41" t="s">
        <v>112</v>
      </c>
      <c r="L97" s="41">
        <v>3</v>
      </c>
      <c r="N97" s="41">
        <v>4</v>
      </c>
      <c r="O97" s="41">
        <v>1.1000000000000001</v>
      </c>
      <c r="P97" s="41">
        <v>1</v>
      </c>
      <c r="Q97" s="143">
        <f t="shared" si="3"/>
        <v>1.05</v>
      </c>
      <c r="R97" s="41">
        <v>11.5</v>
      </c>
      <c r="S97" s="41">
        <v>88</v>
      </c>
      <c r="T97" s="8">
        <f t="shared" si="1"/>
        <v>36</v>
      </c>
      <c r="U97" s="41">
        <v>480</v>
      </c>
      <c r="V97" s="8">
        <f t="shared" si="2"/>
        <v>4320</v>
      </c>
      <c r="W97" s="41">
        <v>2</v>
      </c>
      <c r="X97" s="41" t="s">
        <v>35</v>
      </c>
      <c r="Y97" s="41" t="s">
        <v>39</v>
      </c>
      <c r="Z97" s="41" t="s">
        <v>76</v>
      </c>
      <c r="AA97" s="41" t="s">
        <v>64</v>
      </c>
      <c r="AB97" s="41" t="s">
        <v>201</v>
      </c>
    </row>
    <row r="98" spans="1:28" x14ac:dyDescent="0.15">
      <c r="A98" s="41" t="s">
        <v>24</v>
      </c>
      <c r="B98" s="41" t="s">
        <v>197</v>
      </c>
      <c r="C98" s="41">
        <v>2020</v>
      </c>
      <c r="D98" s="41" t="s">
        <v>411</v>
      </c>
      <c r="E98" s="41" t="s">
        <v>424</v>
      </c>
      <c r="F98" s="41" t="s">
        <v>422</v>
      </c>
      <c r="G98" s="41" t="s">
        <v>25</v>
      </c>
      <c r="H98" s="41" t="s">
        <v>113</v>
      </c>
      <c r="I98" s="41" t="s">
        <v>111</v>
      </c>
      <c r="J98" s="41" t="s">
        <v>27</v>
      </c>
      <c r="K98" s="41" t="s">
        <v>112</v>
      </c>
      <c r="L98" s="41">
        <v>1</v>
      </c>
      <c r="N98" s="41">
        <v>1</v>
      </c>
      <c r="O98" s="41">
        <v>1.75</v>
      </c>
      <c r="P98" s="41">
        <v>1.75</v>
      </c>
      <c r="Q98" s="143">
        <f t="shared" si="3"/>
        <v>1.75</v>
      </c>
      <c r="R98" s="41">
        <v>12.1</v>
      </c>
      <c r="S98" s="41">
        <v>91</v>
      </c>
      <c r="T98" s="8">
        <f t="shared" si="1"/>
        <v>36</v>
      </c>
      <c r="U98" s="41">
        <v>58</v>
      </c>
      <c r="V98" s="8">
        <f t="shared" si="2"/>
        <v>2088</v>
      </c>
      <c r="W98" s="41">
        <v>2</v>
      </c>
      <c r="X98" s="41" t="s">
        <v>35</v>
      </c>
      <c r="Y98" s="41" t="s">
        <v>64</v>
      </c>
      <c r="Z98" s="41" t="s">
        <v>39</v>
      </c>
      <c r="AA98" s="41" t="s">
        <v>36</v>
      </c>
      <c r="AB98" s="41" t="s">
        <v>201</v>
      </c>
    </row>
    <row r="99" spans="1:28" x14ac:dyDescent="0.15">
      <c r="A99" s="41" t="s">
        <v>24</v>
      </c>
      <c r="B99" s="41" t="s">
        <v>197</v>
      </c>
      <c r="C99" s="41">
        <v>2020</v>
      </c>
      <c r="D99" s="41" t="s">
        <v>411</v>
      </c>
      <c r="E99" s="41" t="s">
        <v>424</v>
      </c>
      <c r="F99" s="41" t="s">
        <v>422</v>
      </c>
      <c r="G99" s="41" t="s">
        <v>25</v>
      </c>
      <c r="H99" s="41" t="s">
        <v>113</v>
      </c>
      <c r="I99" s="41" t="s">
        <v>111</v>
      </c>
      <c r="J99" s="41" t="s">
        <v>27</v>
      </c>
      <c r="K99" s="41" t="s">
        <v>112</v>
      </c>
      <c r="L99" s="41">
        <v>2</v>
      </c>
      <c r="N99" s="41">
        <v>1</v>
      </c>
      <c r="O99" s="41">
        <v>1.75</v>
      </c>
      <c r="P99" s="41">
        <v>1.6</v>
      </c>
      <c r="Q99" s="143">
        <f t="shared" si="3"/>
        <v>1.675</v>
      </c>
      <c r="R99" s="41">
        <v>9.1</v>
      </c>
      <c r="S99" s="41">
        <v>90</v>
      </c>
      <c r="T99" s="8">
        <f t="shared" si="1"/>
        <v>36</v>
      </c>
      <c r="U99" s="41">
        <v>58</v>
      </c>
      <c r="V99" s="8">
        <f t="shared" si="2"/>
        <v>2088</v>
      </c>
      <c r="W99" s="41">
        <v>2</v>
      </c>
      <c r="X99" s="41" t="s">
        <v>35</v>
      </c>
      <c r="Y99" s="41" t="s">
        <v>64</v>
      </c>
      <c r="Z99" s="41" t="s">
        <v>39</v>
      </c>
      <c r="AA99" s="41" t="s">
        <v>36</v>
      </c>
      <c r="AB99" s="41" t="s">
        <v>201</v>
      </c>
    </row>
    <row r="100" spans="1:28" x14ac:dyDescent="0.15">
      <c r="A100" s="41" t="s">
        <v>24</v>
      </c>
      <c r="B100" s="41" t="s">
        <v>197</v>
      </c>
      <c r="C100" s="41">
        <v>2020</v>
      </c>
      <c r="D100" s="41" t="s">
        <v>411</v>
      </c>
      <c r="E100" s="41" t="s">
        <v>424</v>
      </c>
      <c r="F100" s="41" t="s">
        <v>422</v>
      </c>
      <c r="G100" s="41" t="s">
        <v>25</v>
      </c>
      <c r="H100" s="41" t="s">
        <v>113</v>
      </c>
      <c r="I100" s="41" t="s">
        <v>111</v>
      </c>
      <c r="J100" s="41" t="s">
        <v>27</v>
      </c>
      <c r="K100" s="41" t="s">
        <v>112</v>
      </c>
      <c r="L100" s="41">
        <v>3</v>
      </c>
      <c r="N100" s="41">
        <v>1</v>
      </c>
      <c r="O100" s="41">
        <v>1.5</v>
      </c>
      <c r="P100" s="41">
        <v>1.7</v>
      </c>
      <c r="Q100" s="143">
        <f t="shared" si="3"/>
        <v>1.6</v>
      </c>
      <c r="R100" s="41">
        <v>9.5</v>
      </c>
      <c r="S100" s="41">
        <v>88</v>
      </c>
      <c r="T100" s="8">
        <f t="shared" si="1"/>
        <v>36</v>
      </c>
      <c r="U100" s="41">
        <v>58</v>
      </c>
      <c r="V100" s="8">
        <f t="shared" si="2"/>
        <v>2088</v>
      </c>
      <c r="W100" s="41">
        <v>2</v>
      </c>
      <c r="X100" s="41" t="s">
        <v>35</v>
      </c>
      <c r="Y100" s="41" t="s">
        <v>64</v>
      </c>
      <c r="Z100" s="41" t="s">
        <v>39</v>
      </c>
      <c r="AA100" s="41" t="s">
        <v>36</v>
      </c>
      <c r="AB100" s="41" t="s">
        <v>201</v>
      </c>
    </row>
    <row r="101" spans="1:28" x14ac:dyDescent="0.15">
      <c r="A101" s="41" t="s">
        <v>24</v>
      </c>
      <c r="B101" s="41" t="s">
        <v>197</v>
      </c>
      <c r="C101" s="41">
        <v>2020</v>
      </c>
      <c r="D101" s="41" t="s">
        <v>411</v>
      </c>
      <c r="E101" s="41" t="s">
        <v>424</v>
      </c>
      <c r="F101" s="41" t="s">
        <v>422</v>
      </c>
      <c r="G101" s="41" t="s">
        <v>25</v>
      </c>
      <c r="H101" s="41" t="s">
        <v>113</v>
      </c>
      <c r="I101" s="41" t="s">
        <v>111</v>
      </c>
      <c r="J101" s="41" t="s">
        <v>27</v>
      </c>
      <c r="K101" s="41" t="s">
        <v>112</v>
      </c>
      <c r="L101" s="41">
        <v>1</v>
      </c>
      <c r="N101" s="41">
        <v>5</v>
      </c>
      <c r="O101" s="41">
        <v>1</v>
      </c>
      <c r="P101" s="41">
        <v>1</v>
      </c>
      <c r="Q101" s="143">
        <f t="shared" si="3"/>
        <v>1</v>
      </c>
      <c r="R101" s="41">
        <v>11</v>
      </c>
      <c r="S101" s="41">
        <v>85</v>
      </c>
      <c r="T101" s="8">
        <f t="shared" si="1"/>
        <v>36</v>
      </c>
      <c r="U101" s="41">
        <v>398</v>
      </c>
      <c r="V101" s="8">
        <f t="shared" si="2"/>
        <v>2865.6</v>
      </c>
      <c r="W101" s="41">
        <v>2</v>
      </c>
      <c r="X101" s="41" t="s">
        <v>35</v>
      </c>
      <c r="Y101" s="41" t="s">
        <v>64</v>
      </c>
      <c r="Z101" s="41" t="s">
        <v>39</v>
      </c>
      <c r="AA101" s="41" t="s">
        <v>36</v>
      </c>
      <c r="AB101" s="41" t="s">
        <v>201</v>
      </c>
    </row>
    <row r="102" spans="1:28" x14ac:dyDescent="0.15">
      <c r="A102" s="41" t="s">
        <v>24</v>
      </c>
      <c r="B102" s="41" t="s">
        <v>197</v>
      </c>
      <c r="C102" s="41">
        <v>2020</v>
      </c>
      <c r="D102" s="41" t="s">
        <v>411</v>
      </c>
      <c r="E102" s="41" t="s">
        <v>424</v>
      </c>
      <c r="F102" s="41" t="s">
        <v>422</v>
      </c>
      <c r="G102" s="41" t="s">
        <v>25</v>
      </c>
      <c r="H102" s="41" t="s">
        <v>113</v>
      </c>
      <c r="I102" s="41" t="s">
        <v>111</v>
      </c>
      <c r="J102" s="41" t="s">
        <v>27</v>
      </c>
      <c r="K102" s="41" t="s">
        <v>112</v>
      </c>
      <c r="L102" s="41">
        <v>2</v>
      </c>
      <c r="N102" s="41">
        <v>5</v>
      </c>
      <c r="O102" s="41">
        <v>1</v>
      </c>
      <c r="P102" s="41">
        <v>1.2</v>
      </c>
      <c r="Q102" s="143">
        <f t="shared" si="3"/>
        <v>1.1000000000000001</v>
      </c>
      <c r="R102" s="41">
        <v>11.2</v>
      </c>
      <c r="S102" s="41">
        <v>91</v>
      </c>
      <c r="T102" s="8">
        <f t="shared" si="1"/>
        <v>36</v>
      </c>
      <c r="U102" s="41">
        <v>398</v>
      </c>
      <c r="V102" s="8">
        <f t="shared" si="2"/>
        <v>2865.6</v>
      </c>
      <c r="W102" s="41">
        <v>2</v>
      </c>
      <c r="X102" s="41" t="s">
        <v>35</v>
      </c>
      <c r="Y102" s="41" t="s">
        <v>64</v>
      </c>
      <c r="Z102" s="41" t="s">
        <v>39</v>
      </c>
      <c r="AA102" s="41" t="s">
        <v>36</v>
      </c>
      <c r="AB102" s="41" t="s">
        <v>201</v>
      </c>
    </row>
    <row r="103" spans="1:28" x14ac:dyDescent="0.15">
      <c r="A103" s="41" t="s">
        <v>24</v>
      </c>
      <c r="B103" s="41" t="s">
        <v>197</v>
      </c>
      <c r="C103" s="41">
        <v>2020</v>
      </c>
      <c r="D103" s="41" t="s">
        <v>411</v>
      </c>
      <c r="E103" s="41" t="s">
        <v>424</v>
      </c>
      <c r="F103" s="41" t="s">
        <v>422</v>
      </c>
      <c r="G103" s="41" t="s">
        <v>25</v>
      </c>
      <c r="H103" s="41" t="s">
        <v>113</v>
      </c>
      <c r="I103" s="41" t="s">
        <v>111</v>
      </c>
      <c r="J103" s="41" t="s">
        <v>27</v>
      </c>
      <c r="K103" s="41" t="s">
        <v>112</v>
      </c>
      <c r="L103" s="41">
        <v>3</v>
      </c>
      <c r="N103" s="41">
        <v>5</v>
      </c>
      <c r="O103" s="41">
        <v>1</v>
      </c>
      <c r="P103" s="41">
        <v>0.9</v>
      </c>
      <c r="Q103" s="143">
        <f t="shared" si="3"/>
        <v>0.95</v>
      </c>
      <c r="R103" s="41">
        <v>9.3000000000000007</v>
      </c>
      <c r="S103" s="41">
        <v>88</v>
      </c>
      <c r="T103" s="8">
        <f t="shared" si="1"/>
        <v>36</v>
      </c>
      <c r="U103" s="41">
        <v>398</v>
      </c>
      <c r="V103" s="8">
        <f t="shared" si="2"/>
        <v>2865.6</v>
      </c>
      <c r="W103" s="41">
        <v>2</v>
      </c>
      <c r="X103" s="41" t="s">
        <v>35</v>
      </c>
      <c r="Y103" s="41" t="s">
        <v>64</v>
      </c>
      <c r="Z103" s="41" t="s">
        <v>39</v>
      </c>
      <c r="AA103" s="41" t="s">
        <v>36</v>
      </c>
      <c r="AB103" s="41" t="s">
        <v>201</v>
      </c>
    </row>
    <row r="104" spans="1:28" x14ac:dyDescent="0.15">
      <c r="A104" s="41" t="s">
        <v>24</v>
      </c>
      <c r="B104" s="41" t="s">
        <v>197</v>
      </c>
      <c r="C104" s="41">
        <v>2020</v>
      </c>
      <c r="D104" s="41" t="s">
        <v>411</v>
      </c>
      <c r="E104" s="41" t="s">
        <v>424</v>
      </c>
      <c r="F104" s="41" t="s">
        <v>422</v>
      </c>
      <c r="G104" s="41" t="s">
        <v>25</v>
      </c>
      <c r="H104" s="41" t="s">
        <v>169</v>
      </c>
      <c r="I104" s="41" t="s">
        <v>111</v>
      </c>
      <c r="J104" s="41" t="s">
        <v>27</v>
      </c>
      <c r="K104" s="41" t="s">
        <v>112</v>
      </c>
      <c r="L104" s="41">
        <v>1</v>
      </c>
      <c r="N104" s="41">
        <v>1</v>
      </c>
      <c r="O104" s="41">
        <v>1.25</v>
      </c>
      <c r="P104" s="41">
        <v>1.3</v>
      </c>
      <c r="Q104" s="143">
        <f t="shared" si="3"/>
        <v>1.2749999999999999</v>
      </c>
      <c r="R104" s="41">
        <v>11.7</v>
      </c>
      <c r="S104" s="41">
        <v>110</v>
      </c>
      <c r="T104" s="8">
        <f t="shared" si="1"/>
        <v>33</v>
      </c>
      <c r="U104" s="41">
        <v>98</v>
      </c>
      <c r="V104" s="8">
        <f t="shared" si="2"/>
        <v>3234</v>
      </c>
      <c r="W104" s="41">
        <v>2</v>
      </c>
      <c r="X104" s="41" t="s">
        <v>35</v>
      </c>
      <c r="Y104" s="41" t="s">
        <v>64</v>
      </c>
      <c r="Z104" s="41" t="s">
        <v>39</v>
      </c>
      <c r="AA104" s="41" t="s">
        <v>36</v>
      </c>
      <c r="AB104" s="41" t="s">
        <v>201</v>
      </c>
    </row>
    <row r="105" spans="1:28" x14ac:dyDescent="0.15">
      <c r="A105" s="41" t="s">
        <v>24</v>
      </c>
      <c r="B105" s="41" t="s">
        <v>197</v>
      </c>
      <c r="C105" s="41">
        <v>2020</v>
      </c>
      <c r="D105" s="41" t="s">
        <v>411</v>
      </c>
      <c r="E105" s="41" t="s">
        <v>424</v>
      </c>
      <c r="F105" s="41" t="s">
        <v>422</v>
      </c>
      <c r="G105" s="41" t="s">
        <v>25</v>
      </c>
      <c r="H105" s="41" t="s">
        <v>169</v>
      </c>
      <c r="I105" s="41" t="s">
        <v>111</v>
      </c>
      <c r="J105" s="41" t="s">
        <v>27</v>
      </c>
      <c r="K105" s="41" t="s">
        <v>112</v>
      </c>
      <c r="L105" s="41">
        <v>2</v>
      </c>
      <c r="N105" s="41">
        <v>1</v>
      </c>
      <c r="O105" s="41">
        <v>1.5</v>
      </c>
      <c r="P105" s="41">
        <v>1.5</v>
      </c>
      <c r="Q105" s="143">
        <f t="shared" si="3"/>
        <v>1.5</v>
      </c>
      <c r="R105" s="41">
        <v>11</v>
      </c>
      <c r="S105" s="41">
        <v>115</v>
      </c>
      <c r="T105" s="8">
        <f t="shared" si="1"/>
        <v>30</v>
      </c>
      <c r="U105" s="41">
        <v>98</v>
      </c>
      <c r="V105" s="8">
        <f t="shared" si="2"/>
        <v>2940</v>
      </c>
      <c r="W105" s="41">
        <v>2</v>
      </c>
      <c r="X105" s="41" t="s">
        <v>35</v>
      </c>
      <c r="Y105" s="41" t="s">
        <v>64</v>
      </c>
      <c r="Z105" s="41" t="s">
        <v>39</v>
      </c>
      <c r="AA105" s="41" t="s">
        <v>36</v>
      </c>
      <c r="AB105" s="41" t="s">
        <v>201</v>
      </c>
    </row>
    <row r="106" spans="1:28" x14ac:dyDescent="0.15">
      <c r="A106" s="41" t="s">
        <v>24</v>
      </c>
      <c r="B106" s="41" t="s">
        <v>197</v>
      </c>
      <c r="C106" s="41">
        <v>2020</v>
      </c>
      <c r="D106" s="41" t="s">
        <v>411</v>
      </c>
      <c r="E106" s="41" t="s">
        <v>424</v>
      </c>
      <c r="F106" s="41" t="s">
        <v>422</v>
      </c>
      <c r="G106" s="41" t="s">
        <v>25</v>
      </c>
      <c r="H106" s="41" t="s">
        <v>169</v>
      </c>
      <c r="I106" s="41" t="s">
        <v>111</v>
      </c>
      <c r="J106" s="41" t="s">
        <v>27</v>
      </c>
      <c r="K106" s="41" t="s">
        <v>112</v>
      </c>
      <c r="L106" s="41">
        <v>3</v>
      </c>
      <c r="N106" s="41">
        <v>1</v>
      </c>
      <c r="O106" s="41">
        <v>1.25</v>
      </c>
      <c r="P106" s="41">
        <v>1.25</v>
      </c>
      <c r="Q106" s="143">
        <f t="shared" si="3"/>
        <v>1.25</v>
      </c>
      <c r="R106" s="41">
        <v>11.6</v>
      </c>
      <c r="S106" s="41">
        <v>110</v>
      </c>
      <c r="T106" s="8">
        <f t="shared" si="1"/>
        <v>33</v>
      </c>
      <c r="U106" s="41">
        <v>98</v>
      </c>
      <c r="V106" s="8">
        <f t="shared" si="2"/>
        <v>3234</v>
      </c>
      <c r="W106" s="41">
        <v>2</v>
      </c>
      <c r="X106" s="41" t="s">
        <v>35</v>
      </c>
      <c r="Y106" s="41" t="s">
        <v>64</v>
      </c>
      <c r="Z106" s="41" t="s">
        <v>39</v>
      </c>
      <c r="AA106" s="41" t="s">
        <v>36</v>
      </c>
      <c r="AB106" s="41" t="s">
        <v>201</v>
      </c>
    </row>
    <row r="107" spans="1:28" x14ac:dyDescent="0.15">
      <c r="A107" s="41" t="s">
        <v>24</v>
      </c>
      <c r="B107" s="41" t="s">
        <v>197</v>
      </c>
      <c r="C107" s="41">
        <v>2020</v>
      </c>
      <c r="D107" s="41" t="s">
        <v>411</v>
      </c>
      <c r="E107" s="41" t="s">
        <v>424</v>
      </c>
      <c r="F107" s="41" t="s">
        <v>422</v>
      </c>
      <c r="G107" s="41" t="s">
        <v>25</v>
      </c>
      <c r="H107" s="41" t="s">
        <v>169</v>
      </c>
      <c r="I107" s="41" t="s">
        <v>111</v>
      </c>
      <c r="J107" s="41" t="s">
        <v>27</v>
      </c>
      <c r="K107" s="41" t="s">
        <v>112</v>
      </c>
      <c r="L107" s="41">
        <v>1</v>
      </c>
      <c r="N107" s="41">
        <v>4</v>
      </c>
      <c r="O107" s="41">
        <v>1</v>
      </c>
      <c r="P107" s="41">
        <v>1.1000000000000001</v>
      </c>
      <c r="Q107" s="143">
        <f t="shared" si="3"/>
        <v>1.05</v>
      </c>
      <c r="R107" s="41">
        <v>12</v>
      </c>
      <c r="S107" s="41">
        <v>102</v>
      </c>
      <c r="T107" s="8">
        <f t="shared" si="1"/>
        <v>33</v>
      </c>
      <c r="U107" s="41">
        <v>398</v>
      </c>
      <c r="V107" s="8">
        <f t="shared" si="2"/>
        <v>3283.5</v>
      </c>
      <c r="W107" s="41">
        <v>2</v>
      </c>
      <c r="X107" s="41" t="s">
        <v>35</v>
      </c>
      <c r="Y107" s="41" t="s">
        <v>64</v>
      </c>
      <c r="Z107" s="41" t="s">
        <v>39</v>
      </c>
      <c r="AA107" s="41" t="s">
        <v>36</v>
      </c>
      <c r="AB107" s="41" t="s">
        <v>201</v>
      </c>
    </row>
    <row r="108" spans="1:28" x14ac:dyDescent="0.15">
      <c r="A108" s="41" t="s">
        <v>24</v>
      </c>
      <c r="B108" s="41" t="s">
        <v>197</v>
      </c>
      <c r="C108" s="41">
        <v>2020</v>
      </c>
      <c r="D108" s="41" t="s">
        <v>411</v>
      </c>
      <c r="E108" s="41" t="s">
        <v>424</v>
      </c>
      <c r="F108" s="41" t="s">
        <v>422</v>
      </c>
      <c r="G108" s="41" t="s">
        <v>25</v>
      </c>
      <c r="H108" s="41" t="s">
        <v>169</v>
      </c>
      <c r="I108" s="41" t="s">
        <v>111</v>
      </c>
      <c r="J108" s="41" t="s">
        <v>27</v>
      </c>
      <c r="K108" s="41" t="s">
        <v>112</v>
      </c>
      <c r="L108" s="41">
        <v>2</v>
      </c>
      <c r="N108" s="41">
        <v>4</v>
      </c>
      <c r="O108" s="41">
        <v>1</v>
      </c>
      <c r="P108" s="41">
        <v>1.2</v>
      </c>
      <c r="Q108" s="143">
        <f t="shared" si="3"/>
        <v>1.1000000000000001</v>
      </c>
      <c r="R108" s="41">
        <v>8.6</v>
      </c>
      <c r="S108" s="41">
        <v>103</v>
      </c>
      <c r="T108" s="8">
        <f t="shared" si="1"/>
        <v>33</v>
      </c>
      <c r="U108" s="41">
        <v>398</v>
      </c>
      <c r="V108" s="8">
        <f t="shared" si="2"/>
        <v>3283.5</v>
      </c>
      <c r="W108" s="41">
        <v>2</v>
      </c>
      <c r="X108" s="41" t="s">
        <v>35</v>
      </c>
      <c r="Y108" s="41" t="s">
        <v>64</v>
      </c>
      <c r="Z108" s="41" t="s">
        <v>39</v>
      </c>
      <c r="AA108" s="41" t="s">
        <v>36</v>
      </c>
      <c r="AB108" s="41" t="s">
        <v>201</v>
      </c>
    </row>
    <row r="109" spans="1:28" x14ac:dyDescent="0.15">
      <c r="A109" s="41" t="s">
        <v>24</v>
      </c>
      <c r="B109" s="41" t="s">
        <v>197</v>
      </c>
      <c r="C109" s="41">
        <v>2020</v>
      </c>
      <c r="D109" s="41" t="s">
        <v>411</v>
      </c>
      <c r="E109" s="41" t="s">
        <v>424</v>
      </c>
      <c r="F109" s="41" t="s">
        <v>422</v>
      </c>
      <c r="G109" s="41" t="s">
        <v>25</v>
      </c>
      <c r="H109" s="41" t="s">
        <v>169</v>
      </c>
      <c r="I109" s="41" t="s">
        <v>111</v>
      </c>
      <c r="J109" s="41" t="s">
        <v>27</v>
      </c>
      <c r="K109" s="41" t="s">
        <v>112</v>
      </c>
      <c r="L109" s="41">
        <v>3</v>
      </c>
      <c r="N109" s="41">
        <v>4</v>
      </c>
      <c r="O109" s="41">
        <v>0.8</v>
      </c>
      <c r="P109" s="41">
        <v>0.9</v>
      </c>
      <c r="Q109" s="143">
        <f t="shared" si="3"/>
        <v>0.85000000000000009</v>
      </c>
      <c r="R109" s="41">
        <v>10.9</v>
      </c>
      <c r="S109" s="41">
        <v>99</v>
      </c>
      <c r="T109" s="8">
        <f t="shared" si="1"/>
        <v>33</v>
      </c>
      <c r="U109" s="41">
        <v>398</v>
      </c>
      <c r="V109" s="8">
        <f t="shared" si="2"/>
        <v>3283.5</v>
      </c>
      <c r="W109" s="41">
        <v>2</v>
      </c>
      <c r="X109" s="41" t="s">
        <v>35</v>
      </c>
      <c r="Y109" s="41" t="s">
        <v>64</v>
      </c>
      <c r="Z109" s="41" t="s">
        <v>39</v>
      </c>
      <c r="AA109" s="41" t="s">
        <v>36</v>
      </c>
      <c r="AB109" s="41" t="s">
        <v>201</v>
      </c>
    </row>
    <row r="110" spans="1:28" x14ac:dyDescent="0.15">
      <c r="A110" s="41" t="s">
        <v>24</v>
      </c>
      <c r="B110" s="41" t="s">
        <v>197</v>
      </c>
      <c r="C110" s="41">
        <v>2020</v>
      </c>
      <c r="D110" s="41" t="s">
        <v>411</v>
      </c>
      <c r="E110" s="41" t="s">
        <v>402</v>
      </c>
      <c r="F110" s="41" t="s">
        <v>412</v>
      </c>
      <c r="G110" s="41" t="s">
        <v>25</v>
      </c>
      <c r="H110" s="41" t="s">
        <v>113</v>
      </c>
      <c r="I110" s="41" t="s">
        <v>111</v>
      </c>
      <c r="J110" s="41" t="s">
        <v>27</v>
      </c>
      <c r="K110" s="41" t="s">
        <v>112</v>
      </c>
      <c r="L110" s="41">
        <v>1</v>
      </c>
      <c r="N110" s="41">
        <v>1</v>
      </c>
      <c r="O110" s="41">
        <v>0.9</v>
      </c>
      <c r="P110" s="41">
        <v>0.75</v>
      </c>
      <c r="Q110" s="143">
        <f t="shared" si="3"/>
        <v>0.82499999999999996</v>
      </c>
      <c r="R110" s="41">
        <v>11.3</v>
      </c>
      <c r="S110" s="41">
        <v>123</v>
      </c>
      <c r="T110" s="8">
        <f t="shared" si="1"/>
        <v>27</v>
      </c>
      <c r="U110" s="41">
        <v>93</v>
      </c>
      <c r="V110" s="8">
        <f t="shared" si="2"/>
        <v>2511</v>
      </c>
      <c r="W110" s="41">
        <v>3</v>
      </c>
      <c r="X110" s="41" t="s">
        <v>35</v>
      </c>
      <c r="Y110" s="41" t="s">
        <v>39</v>
      </c>
      <c r="Z110" s="41" t="s">
        <v>64</v>
      </c>
      <c r="AA110" s="41" t="s">
        <v>76</v>
      </c>
      <c r="AB110" s="41" t="s">
        <v>201</v>
      </c>
    </row>
    <row r="111" spans="1:28" x14ac:dyDescent="0.15">
      <c r="A111" s="41" t="s">
        <v>24</v>
      </c>
      <c r="B111" s="41" t="s">
        <v>197</v>
      </c>
      <c r="C111" s="41">
        <v>2020</v>
      </c>
      <c r="D111" s="41" t="s">
        <v>411</v>
      </c>
      <c r="E111" s="41" t="s">
        <v>402</v>
      </c>
      <c r="F111" s="41" t="s">
        <v>412</v>
      </c>
      <c r="G111" s="41" t="s">
        <v>25</v>
      </c>
      <c r="H111" s="41" t="s">
        <v>113</v>
      </c>
      <c r="I111" s="41" t="s">
        <v>111</v>
      </c>
      <c r="J111" s="41" t="s">
        <v>27</v>
      </c>
      <c r="K111" s="41" t="s">
        <v>112</v>
      </c>
      <c r="L111" s="41">
        <v>2</v>
      </c>
      <c r="N111" s="41">
        <v>1</v>
      </c>
      <c r="O111" s="41">
        <v>1.25</v>
      </c>
      <c r="P111" s="41">
        <v>1.3</v>
      </c>
      <c r="Q111" s="143">
        <f t="shared" si="3"/>
        <v>1.2749999999999999</v>
      </c>
      <c r="R111" s="41">
        <v>12.1</v>
      </c>
      <c r="S111" s="41">
        <v>123</v>
      </c>
      <c r="T111" s="8">
        <f t="shared" si="1"/>
        <v>27</v>
      </c>
      <c r="U111" s="41">
        <v>93</v>
      </c>
      <c r="V111" s="8">
        <f t="shared" si="2"/>
        <v>2511</v>
      </c>
      <c r="W111" s="41">
        <v>3</v>
      </c>
      <c r="X111" s="41" t="s">
        <v>35</v>
      </c>
      <c r="Y111" s="41" t="s">
        <v>39</v>
      </c>
      <c r="Z111" s="41" t="s">
        <v>64</v>
      </c>
      <c r="AA111" s="41" t="s">
        <v>76</v>
      </c>
      <c r="AB111" s="41" t="s">
        <v>201</v>
      </c>
    </row>
    <row r="112" spans="1:28" x14ac:dyDescent="0.15">
      <c r="A112" s="41" t="s">
        <v>24</v>
      </c>
      <c r="B112" s="41" t="s">
        <v>197</v>
      </c>
      <c r="C112" s="41">
        <v>2020</v>
      </c>
      <c r="D112" s="41" t="s">
        <v>411</v>
      </c>
      <c r="E112" s="41" t="s">
        <v>402</v>
      </c>
      <c r="F112" s="41" t="s">
        <v>412</v>
      </c>
      <c r="G112" s="41" t="s">
        <v>25</v>
      </c>
      <c r="H112" s="41" t="s">
        <v>113</v>
      </c>
      <c r="I112" s="41" t="s">
        <v>111</v>
      </c>
      <c r="J112" s="41" t="s">
        <v>27</v>
      </c>
      <c r="K112" s="41" t="s">
        <v>112</v>
      </c>
      <c r="L112" s="41">
        <v>3</v>
      </c>
      <c r="N112" s="41">
        <v>1</v>
      </c>
      <c r="O112" s="41">
        <v>0.6</v>
      </c>
      <c r="P112" s="41">
        <v>0.7</v>
      </c>
      <c r="Q112" s="143">
        <f t="shared" si="3"/>
        <v>0.64999999999999991</v>
      </c>
      <c r="R112" s="41">
        <v>11</v>
      </c>
      <c r="S112" s="41">
        <v>117</v>
      </c>
      <c r="T112" s="8">
        <f t="shared" si="1"/>
        <v>30</v>
      </c>
      <c r="U112" s="41">
        <v>93</v>
      </c>
      <c r="V112" s="8">
        <f t="shared" si="2"/>
        <v>2790</v>
      </c>
      <c r="W112" s="41">
        <v>3</v>
      </c>
      <c r="X112" s="41" t="s">
        <v>35</v>
      </c>
      <c r="Y112" s="41" t="s">
        <v>39</v>
      </c>
      <c r="Z112" s="41" t="s">
        <v>64</v>
      </c>
      <c r="AA112" s="41" t="s">
        <v>76</v>
      </c>
      <c r="AB112" s="41" t="s">
        <v>201</v>
      </c>
    </row>
    <row r="113" spans="1:28" x14ac:dyDescent="0.15">
      <c r="A113" s="41" t="s">
        <v>24</v>
      </c>
      <c r="B113" s="41" t="s">
        <v>197</v>
      </c>
      <c r="C113" s="41">
        <v>2020</v>
      </c>
      <c r="D113" s="41" t="s">
        <v>411</v>
      </c>
      <c r="E113" s="41" t="s">
        <v>402</v>
      </c>
      <c r="F113" s="41" t="s">
        <v>412</v>
      </c>
      <c r="G113" s="41" t="s">
        <v>25</v>
      </c>
      <c r="H113" s="41" t="s">
        <v>113</v>
      </c>
      <c r="I113" s="41" t="s">
        <v>111</v>
      </c>
      <c r="J113" s="41" t="s">
        <v>27</v>
      </c>
      <c r="K113" s="41" t="s">
        <v>112</v>
      </c>
      <c r="L113" s="41">
        <v>1</v>
      </c>
      <c r="N113" s="41">
        <v>5</v>
      </c>
      <c r="O113" s="41">
        <v>0.5</v>
      </c>
      <c r="P113" s="41">
        <v>0.5</v>
      </c>
      <c r="Q113" s="143">
        <f t="shared" si="3"/>
        <v>0.5</v>
      </c>
      <c r="R113" s="41">
        <v>16.399999999999999</v>
      </c>
      <c r="S113" s="41">
        <v>75</v>
      </c>
      <c r="T113" s="8">
        <f t="shared" si="1"/>
        <v>42</v>
      </c>
      <c r="U113" s="41">
        <v>398</v>
      </c>
      <c r="V113" s="8">
        <f t="shared" si="2"/>
        <v>3343.2</v>
      </c>
      <c r="W113" s="41">
        <v>2</v>
      </c>
      <c r="X113" s="41" t="s">
        <v>35</v>
      </c>
      <c r="Y113" s="41" t="s">
        <v>39</v>
      </c>
      <c r="Z113" s="41" t="s">
        <v>64</v>
      </c>
      <c r="AA113" s="41" t="s">
        <v>76</v>
      </c>
      <c r="AB113" s="41" t="s">
        <v>201</v>
      </c>
    </row>
    <row r="114" spans="1:28" x14ac:dyDescent="0.15">
      <c r="A114" s="41" t="s">
        <v>24</v>
      </c>
      <c r="B114" s="41" t="s">
        <v>197</v>
      </c>
      <c r="C114" s="41">
        <v>2020</v>
      </c>
      <c r="D114" s="41" t="s">
        <v>411</v>
      </c>
      <c r="E114" s="41" t="s">
        <v>402</v>
      </c>
      <c r="F114" s="41" t="s">
        <v>412</v>
      </c>
      <c r="G114" s="41" t="s">
        <v>25</v>
      </c>
      <c r="H114" s="41" t="s">
        <v>113</v>
      </c>
      <c r="I114" s="41" t="s">
        <v>111</v>
      </c>
      <c r="J114" s="41" t="s">
        <v>27</v>
      </c>
      <c r="K114" s="41" t="s">
        <v>112</v>
      </c>
      <c r="L114" s="41">
        <v>2</v>
      </c>
      <c r="N114" s="41">
        <v>5</v>
      </c>
      <c r="O114" s="41">
        <v>0.9</v>
      </c>
      <c r="P114" s="41">
        <v>0.85</v>
      </c>
      <c r="Q114" s="143">
        <f t="shared" si="3"/>
        <v>0.875</v>
      </c>
      <c r="R114" s="41">
        <v>12</v>
      </c>
      <c r="S114" s="41">
        <v>80</v>
      </c>
      <c r="T114" s="8">
        <f t="shared" si="1"/>
        <v>39</v>
      </c>
      <c r="U114" s="41">
        <v>398</v>
      </c>
      <c r="V114" s="8">
        <f t="shared" si="2"/>
        <v>3104.3999999999996</v>
      </c>
      <c r="W114" s="41">
        <v>2</v>
      </c>
      <c r="X114" s="41" t="s">
        <v>35</v>
      </c>
      <c r="Y114" s="41" t="s">
        <v>39</v>
      </c>
      <c r="Z114" s="41" t="s">
        <v>64</v>
      </c>
      <c r="AA114" s="41" t="s">
        <v>76</v>
      </c>
      <c r="AB114" s="41" t="s">
        <v>201</v>
      </c>
    </row>
    <row r="115" spans="1:28" x14ac:dyDescent="0.15">
      <c r="A115" s="41" t="s">
        <v>24</v>
      </c>
      <c r="B115" s="41" t="s">
        <v>197</v>
      </c>
      <c r="C115" s="41">
        <v>2020</v>
      </c>
      <c r="D115" s="41" t="s">
        <v>411</v>
      </c>
      <c r="E115" s="41" t="s">
        <v>402</v>
      </c>
      <c r="F115" s="41" t="s">
        <v>412</v>
      </c>
      <c r="G115" s="41" t="s">
        <v>25</v>
      </c>
      <c r="H115" s="41" t="s">
        <v>113</v>
      </c>
      <c r="I115" s="41" t="s">
        <v>111</v>
      </c>
      <c r="J115" s="41" t="s">
        <v>27</v>
      </c>
      <c r="K115" s="41" t="s">
        <v>112</v>
      </c>
      <c r="L115" s="41">
        <v>3</v>
      </c>
      <c r="N115" s="41">
        <v>5</v>
      </c>
      <c r="O115" s="41">
        <v>0.8</v>
      </c>
      <c r="P115" s="41">
        <v>0.8</v>
      </c>
      <c r="Q115" s="143">
        <f t="shared" si="3"/>
        <v>0.8</v>
      </c>
      <c r="R115" s="41">
        <v>17.7</v>
      </c>
      <c r="S115" s="41">
        <v>78</v>
      </c>
      <c r="T115" s="8">
        <f t="shared" si="1"/>
        <v>39</v>
      </c>
      <c r="U115" s="41">
        <v>398</v>
      </c>
      <c r="V115" s="8">
        <f t="shared" si="2"/>
        <v>3104.3999999999996</v>
      </c>
      <c r="W115" s="41">
        <v>2</v>
      </c>
      <c r="X115" s="41" t="s">
        <v>35</v>
      </c>
      <c r="Y115" s="41" t="s">
        <v>39</v>
      </c>
      <c r="Z115" s="41" t="s">
        <v>64</v>
      </c>
      <c r="AA115" s="41" t="s">
        <v>76</v>
      </c>
      <c r="AB115" s="41" t="s">
        <v>201</v>
      </c>
    </row>
    <row r="116" spans="1:28" x14ac:dyDescent="0.15">
      <c r="A116" s="41" t="s">
        <v>24</v>
      </c>
      <c r="B116" s="41" t="s">
        <v>197</v>
      </c>
      <c r="C116" s="41">
        <v>2020</v>
      </c>
      <c r="D116" s="41" t="s">
        <v>411</v>
      </c>
      <c r="E116" s="41" t="s">
        <v>402</v>
      </c>
      <c r="F116" s="41" t="s">
        <v>412</v>
      </c>
      <c r="G116" s="41" t="s">
        <v>25</v>
      </c>
      <c r="H116" s="41" t="s">
        <v>113</v>
      </c>
      <c r="I116" s="41" t="s">
        <v>111</v>
      </c>
      <c r="J116" s="41" t="s">
        <v>27</v>
      </c>
      <c r="K116" s="41" t="s">
        <v>112</v>
      </c>
      <c r="L116" s="41">
        <v>1</v>
      </c>
      <c r="N116" s="41">
        <v>14</v>
      </c>
      <c r="O116" s="41">
        <v>0.8</v>
      </c>
      <c r="P116" s="41">
        <v>0.7</v>
      </c>
      <c r="Q116" s="143">
        <f t="shared" si="3"/>
        <v>0.75</v>
      </c>
      <c r="R116" s="41">
        <v>13.5</v>
      </c>
      <c r="S116" s="41">
        <v>75</v>
      </c>
      <c r="T116" s="8">
        <f t="shared" si="1"/>
        <v>42</v>
      </c>
      <c r="U116" s="41">
        <v>798</v>
      </c>
      <c r="V116" s="8">
        <f t="shared" si="2"/>
        <v>2394</v>
      </c>
      <c r="W116" s="41">
        <v>2</v>
      </c>
      <c r="X116" s="41" t="s">
        <v>35</v>
      </c>
      <c r="Y116" s="41" t="s">
        <v>39</v>
      </c>
      <c r="Z116" s="41" t="s">
        <v>64</v>
      </c>
      <c r="AA116" s="41" t="s">
        <v>76</v>
      </c>
      <c r="AB116" s="41" t="s">
        <v>201</v>
      </c>
    </row>
    <row r="117" spans="1:28" x14ac:dyDescent="0.15">
      <c r="A117" s="41" t="s">
        <v>24</v>
      </c>
      <c r="B117" s="41" t="s">
        <v>197</v>
      </c>
      <c r="C117" s="41">
        <v>2020</v>
      </c>
      <c r="D117" s="41" t="s">
        <v>411</v>
      </c>
      <c r="E117" s="41" t="s">
        <v>402</v>
      </c>
      <c r="F117" s="41" t="s">
        <v>412</v>
      </c>
      <c r="G117" s="41" t="s">
        <v>25</v>
      </c>
      <c r="H117" s="41" t="s">
        <v>113</v>
      </c>
      <c r="I117" s="41" t="s">
        <v>111</v>
      </c>
      <c r="J117" s="41" t="s">
        <v>27</v>
      </c>
      <c r="K117" s="41" t="s">
        <v>112</v>
      </c>
      <c r="L117" s="41">
        <v>2</v>
      </c>
      <c r="N117" s="41">
        <v>14</v>
      </c>
      <c r="O117" s="41">
        <v>0.8</v>
      </c>
      <c r="P117" s="41">
        <v>0.7</v>
      </c>
      <c r="Q117" s="143">
        <f t="shared" si="3"/>
        <v>0.75</v>
      </c>
      <c r="R117" s="41">
        <v>12.3</v>
      </c>
      <c r="S117" s="41">
        <v>74</v>
      </c>
      <c r="T117" s="8">
        <f t="shared" si="1"/>
        <v>42</v>
      </c>
      <c r="U117" s="41">
        <v>798</v>
      </c>
      <c r="V117" s="8">
        <f t="shared" si="2"/>
        <v>2394</v>
      </c>
      <c r="W117" s="41">
        <v>2</v>
      </c>
      <c r="X117" s="41" t="s">
        <v>35</v>
      </c>
      <c r="Y117" s="41" t="s">
        <v>39</v>
      </c>
      <c r="Z117" s="41" t="s">
        <v>64</v>
      </c>
      <c r="AA117" s="41" t="s">
        <v>76</v>
      </c>
      <c r="AB117" s="41" t="s">
        <v>201</v>
      </c>
    </row>
    <row r="118" spans="1:28" x14ac:dyDescent="0.15">
      <c r="A118" s="41" t="s">
        <v>24</v>
      </c>
      <c r="B118" s="41" t="s">
        <v>197</v>
      </c>
      <c r="C118" s="41">
        <v>2020</v>
      </c>
      <c r="D118" s="41" t="s">
        <v>411</v>
      </c>
      <c r="E118" s="41" t="s">
        <v>402</v>
      </c>
      <c r="F118" s="41" t="s">
        <v>412</v>
      </c>
      <c r="G118" s="41" t="s">
        <v>25</v>
      </c>
      <c r="H118" s="41" t="s">
        <v>113</v>
      </c>
      <c r="I118" s="41" t="s">
        <v>111</v>
      </c>
      <c r="J118" s="41" t="s">
        <v>27</v>
      </c>
      <c r="K118" s="41" t="s">
        <v>112</v>
      </c>
      <c r="L118" s="41">
        <v>3</v>
      </c>
      <c r="N118" s="41">
        <v>14</v>
      </c>
      <c r="O118" s="41">
        <v>0.8</v>
      </c>
      <c r="P118" s="41">
        <v>0.8</v>
      </c>
      <c r="Q118" s="143">
        <f t="shared" si="3"/>
        <v>0.8</v>
      </c>
      <c r="R118" s="41">
        <v>12.7</v>
      </c>
      <c r="S118" s="41">
        <v>73</v>
      </c>
      <c r="T118" s="8">
        <f t="shared" si="1"/>
        <v>42</v>
      </c>
      <c r="U118" s="41">
        <v>798</v>
      </c>
      <c r="V118" s="8">
        <f t="shared" si="2"/>
        <v>2394</v>
      </c>
      <c r="W118" s="41">
        <v>2</v>
      </c>
      <c r="X118" s="41" t="s">
        <v>35</v>
      </c>
      <c r="Y118" s="41" t="s">
        <v>39</v>
      </c>
      <c r="Z118" s="41" t="s">
        <v>64</v>
      </c>
      <c r="AA118" s="41" t="s">
        <v>76</v>
      </c>
      <c r="AB118" s="41" t="s">
        <v>201</v>
      </c>
    </row>
    <row r="119" spans="1:28" x14ac:dyDescent="0.15">
      <c r="A119" s="41" t="s">
        <v>24</v>
      </c>
      <c r="B119" s="41" t="s">
        <v>197</v>
      </c>
      <c r="C119" s="41">
        <v>2020</v>
      </c>
      <c r="D119" s="41" t="s">
        <v>411</v>
      </c>
      <c r="E119" s="41" t="s">
        <v>402</v>
      </c>
      <c r="F119" s="41" t="s">
        <v>412</v>
      </c>
      <c r="G119" s="41" t="s">
        <v>25</v>
      </c>
      <c r="H119" s="41" t="s">
        <v>169</v>
      </c>
      <c r="I119" s="41" t="s">
        <v>111</v>
      </c>
      <c r="J119" s="41" t="s">
        <v>27</v>
      </c>
      <c r="K119" s="41" t="s">
        <v>112</v>
      </c>
      <c r="L119" s="41">
        <v>1</v>
      </c>
      <c r="N119" s="41">
        <v>1</v>
      </c>
      <c r="O119" s="41">
        <v>1.1000000000000001</v>
      </c>
      <c r="P119" s="41">
        <v>1.2</v>
      </c>
      <c r="Q119" s="143">
        <f t="shared" si="3"/>
        <v>1.1499999999999999</v>
      </c>
      <c r="R119" s="41">
        <v>12.1</v>
      </c>
      <c r="S119" s="41">
        <v>116</v>
      </c>
      <c r="T119" s="8">
        <f t="shared" si="1"/>
        <v>30</v>
      </c>
      <c r="U119" s="41">
        <v>93</v>
      </c>
      <c r="V119" s="8">
        <f t="shared" si="2"/>
        <v>2790</v>
      </c>
      <c r="W119" s="41">
        <v>6</v>
      </c>
      <c r="X119" s="41" t="s">
        <v>35</v>
      </c>
      <c r="Y119" s="41" t="s">
        <v>39</v>
      </c>
      <c r="Z119" s="41" t="s">
        <v>64</v>
      </c>
      <c r="AA119" s="41" t="s">
        <v>76</v>
      </c>
      <c r="AB119" s="41" t="s">
        <v>201</v>
      </c>
    </row>
    <row r="120" spans="1:28" x14ac:dyDescent="0.15">
      <c r="A120" s="41" t="s">
        <v>24</v>
      </c>
      <c r="B120" s="41" t="s">
        <v>197</v>
      </c>
      <c r="C120" s="41">
        <v>2020</v>
      </c>
      <c r="D120" s="41" t="s">
        <v>411</v>
      </c>
      <c r="E120" s="41" t="s">
        <v>402</v>
      </c>
      <c r="F120" s="41" t="s">
        <v>412</v>
      </c>
      <c r="G120" s="41" t="s">
        <v>25</v>
      </c>
      <c r="H120" s="41" t="s">
        <v>169</v>
      </c>
      <c r="I120" s="41" t="s">
        <v>111</v>
      </c>
      <c r="J120" s="41" t="s">
        <v>27</v>
      </c>
      <c r="K120" s="41" t="s">
        <v>112</v>
      </c>
      <c r="L120" s="41">
        <v>2</v>
      </c>
      <c r="N120" s="41">
        <v>1</v>
      </c>
      <c r="O120" s="41">
        <v>0.9</v>
      </c>
      <c r="P120" s="41">
        <v>0.85</v>
      </c>
      <c r="Q120" s="143">
        <f t="shared" si="3"/>
        <v>0.875</v>
      </c>
      <c r="R120" s="41">
        <v>11.8</v>
      </c>
      <c r="S120" s="41">
        <v>116</v>
      </c>
      <c r="T120" s="8">
        <f t="shared" si="1"/>
        <v>30</v>
      </c>
      <c r="U120" s="41">
        <v>93</v>
      </c>
      <c r="V120" s="8">
        <f t="shared" si="2"/>
        <v>2790</v>
      </c>
      <c r="W120" s="41">
        <v>6</v>
      </c>
      <c r="X120" s="41" t="s">
        <v>35</v>
      </c>
      <c r="Y120" s="41" t="s">
        <v>39</v>
      </c>
      <c r="Z120" s="41" t="s">
        <v>64</v>
      </c>
      <c r="AA120" s="41" t="s">
        <v>76</v>
      </c>
      <c r="AB120" s="41" t="s">
        <v>201</v>
      </c>
    </row>
    <row r="121" spans="1:28" x14ac:dyDescent="0.15">
      <c r="A121" s="41" t="s">
        <v>24</v>
      </c>
      <c r="B121" s="41" t="s">
        <v>197</v>
      </c>
      <c r="C121" s="41">
        <v>2020</v>
      </c>
      <c r="D121" s="41" t="s">
        <v>411</v>
      </c>
      <c r="E121" s="41" t="s">
        <v>402</v>
      </c>
      <c r="F121" s="41" t="s">
        <v>412</v>
      </c>
      <c r="G121" s="41" t="s">
        <v>25</v>
      </c>
      <c r="H121" s="41" t="s">
        <v>169</v>
      </c>
      <c r="I121" s="41" t="s">
        <v>111</v>
      </c>
      <c r="J121" s="41" t="s">
        <v>27</v>
      </c>
      <c r="K121" s="41" t="s">
        <v>112</v>
      </c>
      <c r="L121" s="41">
        <v>3</v>
      </c>
      <c r="N121" s="41">
        <v>1</v>
      </c>
      <c r="O121" s="41">
        <v>0.95</v>
      </c>
      <c r="P121" s="41">
        <v>0.85</v>
      </c>
      <c r="Q121" s="143">
        <f t="shared" si="3"/>
        <v>0.89999999999999991</v>
      </c>
      <c r="R121" s="41">
        <v>14.8</v>
      </c>
      <c r="S121" s="41">
        <v>117</v>
      </c>
      <c r="T121" s="8">
        <f t="shared" si="1"/>
        <v>30</v>
      </c>
      <c r="U121" s="41">
        <v>93</v>
      </c>
      <c r="V121" s="8">
        <f t="shared" si="2"/>
        <v>2790</v>
      </c>
      <c r="W121" s="41">
        <v>6</v>
      </c>
      <c r="X121" s="41" t="s">
        <v>35</v>
      </c>
      <c r="Y121" s="41" t="s">
        <v>39</v>
      </c>
      <c r="Z121" s="41" t="s">
        <v>64</v>
      </c>
      <c r="AA121" s="41" t="s">
        <v>76</v>
      </c>
      <c r="AB121" s="41" t="s">
        <v>201</v>
      </c>
    </row>
    <row r="122" spans="1:28" x14ac:dyDescent="0.15">
      <c r="A122" s="41" t="s">
        <v>24</v>
      </c>
      <c r="B122" s="41" t="s">
        <v>197</v>
      </c>
      <c r="C122" s="41">
        <v>2020</v>
      </c>
      <c r="D122" s="41" t="s">
        <v>411</v>
      </c>
      <c r="E122" s="41" t="s">
        <v>402</v>
      </c>
      <c r="F122" s="41" t="s">
        <v>412</v>
      </c>
      <c r="G122" s="41" t="s">
        <v>25</v>
      </c>
      <c r="H122" s="41" t="s">
        <v>169</v>
      </c>
      <c r="I122" s="41" t="s">
        <v>111</v>
      </c>
      <c r="J122" s="41" t="s">
        <v>27</v>
      </c>
      <c r="K122" s="41" t="s">
        <v>112</v>
      </c>
      <c r="L122" s="41">
        <v>1</v>
      </c>
      <c r="N122" s="41">
        <v>4</v>
      </c>
      <c r="O122" s="41">
        <v>0.75</v>
      </c>
      <c r="P122" s="41">
        <v>0.8</v>
      </c>
      <c r="Q122" s="143">
        <f t="shared" si="3"/>
        <v>0.77500000000000002</v>
      </c>
      <c r="R122" s="41">
        <v>18.7</v>
      </c>
      <c r="S122" s="41">
        <v>121</v>
      </c>
      <c r="T122" s="8">
        <f t="shared" ref="T122:T160" si="4">IF(H122="","",IF(OR(H122="GREEN",H122="GK"),IF(S122&gt;=$AX$2,VLOOKUP(S122,$AX$2:$AY$12,2,1),""),IF(S122&gt;=$AZ$2,VLOOKUP(S122,$AZ$2:$BA$12,2,1),"")))</f>
        <v>27</v>
      </c>
      <c r="U122" s="41">
        <v>398</v>
      </c>
      <c r="V122" s="8">
        <f t="shared" ref="V122:V160" si="5">IF(OR(N122="",U122="",T122=""),"",U122/N122*T122)</f>
        <v>2686.5</v>
      </c>
      <c r="W122" s="41">
        <v>3</v>
      </c>
      <c r="X122" s="41" t="s">
        <v>35</v>
      </c>
      <c r="Y122" s="41" t="s">
        <v>39</v>
      </c>
      <c r="Z122" s="41" t="s">
        <v>64</v>
      </c>
      <c r="AA122" s="41" t="s">
        <v>76</v>
      </c>
      <c r="AB122" s="41" t="s">
        <v>201</v>
      </c>
    </row>
    <row r="123" spans="1:28" x14ac:dyDescent="0.15">
      <c r="A123" s="41" t="s">
        <v>24</v>
      </c>
      <c r="B123" s="41" t="s">
        <v>197</v>
      </c>
      <c r="C123" s="41">
        <v>2020</v>
      </c>
      <c r="D123" s="41" t="s">
        <v>411</v>
      </c>
      <c r="E123" s="41" t="s">
        <v>402</v>
      </c>
      <c r="F123" s="41" t="s">
        <v>412</v>
      </c>
      <c r="G123" s="41" t="s">
        <v>25</v>
      </c>
      <c r="H123" s="41" t="s">
        <v>169</v>
      </c>
      <c r="I123" s="41" t="s">
        <v>111</v>
      </c>
      <c r="J123" s="41" t="s">
        <v>27</v>
      </c>
      <c r="K123" s="41" t="s">
        <v>112</v>
      </c>
      <c r="L123" s="41">
        <v>2</v>
      </c>
      <c r="N123" s="41">
        <v>4</v>
      </c>
      <c r="O123" s="41">
        <v>0.7</v>
      </c>
      <c r="P123" s="41">
        <v>0.95</v>
      </c>
      <c r="Q123" s="143">
        <f t="shared" si="3"/>
        <v>0.82499999999999996</v>
      </c>
      <c r="R123" s="41">
        <v>13.7</v>
      </c>
      <c r="S123" s="41">
        <v>118</v>
      </c>
      <c r="T123" s="8">
        <f t="shared" si="4"/>
        <v>30</v>
      </c>
      <c r="U123" s="41">
        <v>398</v>
      </c>
      <c r="V123" s="8">
        <f t="shared" si="5"/>
        <v>2985</v>
      </c>
      <c r="W123" s="41">
        <v>3</v>
      </c>
      <c r="X123" s="41" t="s">
        <v>35</v>
      </c>
      <c r="Y123" s="41" t="s">
        <v>39</v>
      </c>
      <c r="Z123" s="41" t="s">
        <v>64</v>
      </c>
      <c r="AA123" s="41" t="s">
        <v>76</v>
      </c>
      <c r="AB123" s="41" t="s">
        <v>201</v>
      </c>
    </row>
    <row r="124" spans="1:28" x14ac:dyDescent="0.15">
      <c r="A124" s="41" t="s">
        <v>24</v>
      </c>
      <c r="B124" s="41" t="s">
        <v>197</v>
      </c>
      <c r="C124" s="41">
        <v>2020</v>
      </c>
      <c r="D124" s="41" t="s">
        <v>411</v>
      </c>
      <c r="E124" s="41" t="s">
        <v>402</v>
      </c>
      <c r="F124" s="41" t="s">
        <v>412</v>
      </c>
      <c r="G124" s="41" t="s">
        <v>25</v>
      </c>
      <c r="H124" s="41" t="s">
        <v>169</v>
      </c>
      <c r="I124" s="41" t="s">
        <v>111</v>
      </c>
      <c r="J124" s="41" t="s">
        <v>27</v>
      </c>
      <c r="K124" s="41" t="s">
        <v>112</v>
      </c>
      <c r="L124" s="41">
        <v>3</v>
      </c>
      <c r="N124" s="41">
        <v>4</v>
      </c>
      <c r="O124" s="41">
        <v>0.8</v>
      </c>
      <c r="P124" s="41">
        <v>0.9</v>
      </c>
      <c r="Q124" s="143">
        <f t="shared" si="3"/>
        <v>0.85000000000000009</v>
      </c>
      <c r="R124" s="41">
        <v>12.1</v>
      </c>
      <c r="S124" s="41">
        <v>124</v>
      </c>
      <c r="T124" s="8">
        <f t="shared" si="4"/>
        <v>27</v>
      </c>
      <c r="U124" s="41">
        <v>398</v>
      </c>
      <c r="V124" s="8">
        <f t="shared" si="5"/>
        <v>2686.5</v>
      </c>
      <c r="W124" s="41">
        <v>3</v>
      </c>
      <c r="X124" s="41" t="s">
        <v>35</v>
      </c>
      <c r="Y124" s="41" t="s">
        <v>39</v>
      </c>
      <c r="Z124" s="41" t="s">
        <v>64</v>
      </c>
      <c r="AA124" s="41" t="s">
        <v>76</v>
      </c>
      <c r="AB124" s="41" t="s">
        <v>201</v>
      </c>
    </row>
    <row r="125" spans="1:28" x14ac:dyDescent="0.15">
      <c r="A125" s="41" t="s">
        <v>24</v>
      </c>
      <c r="B125" s="41" t="s">
        <v>197</v>
      </c>
      <c r="C125" s="41">
        <v>2020</v>
      </c>
      <c r="D125" s="41" t="s">
        <v>411</v>
      </c>
      <c r="E125" s="41" t="s">
        <v>402</v>
      </c>
      <c r="F125" s="41" t="s">
        <v>412</v>
      </c>
      <c r="G125" s="41" t="s">
        <v>25</v>
      </c>
      <c r="H125" s="41" t="s">
        <v>169</v>
      </c>
      <c r="I125" s="41" t="s">
        <v>111</v>
      </c>
      <c r="J125" s="41" t="s">
        <v>27</v>
      </c>
      <c r="K125" s="41" t="s">
        <v>112</v>
      </c>
      <c r="L125" s="41">
        <v>1</v>
      </c>
      <c r="N125" s="41">
        <v>8</v>
      </c>
      <c r="O125" s="41">
        <v>0.8</v>
      </c>
      <c r="P125" s="41">
        <v>1</v>
      </c>
      <c r="Q125" s="143">
        <f t="shared" si="3"/>
        <v>0.9</v>
      </c>
      <c r="R125" s="41">
        <v>17.399999999999999</v>
      </c>
      <c r="S125" s="41">
        <v>122</v>
      </c>
      <c r="T125" s="8">
        <f t="shared" si="4"/>
        <v>27</v>
      </c>
      <c r="U125" s="41">
        <v>798</v>
      </c>
      <c r="V125" s="8">
        <f t="shared" si="5"/>
        <v>2693.25</v>
      </c>
      <c r="W125" s="41">
        <v>1</v>
      </c>
      <c r="X125" s="41" t="s">
        <v>35</v>
      </c>
      <c r="Y125" s="41" t="s">
        <v>39</v>
      </c>
      <c r="Z125" s="41" t="s">
        <v>64</v>
      </c>
      <c r="AA125" s="41" t="s">
        <v>76</v>
      </c>
      <c r="AB125" s="41" t="s">
        <v>201</v>
      </c>
    </row>
    <row r="126" spans="1:28" x14ac:dyDescent="0.15">
      <c r="A126" s="41" t="s">
        <v>24</v>
      </c>
      <c r="B126" s="41" t="s">
        <v>197</v>
      </c>
      <c r="C126" s="41">
        <v>2020</v>
      </c>
      <c r="D126" s="41" t="s">
        <v>411</v>
      </c>
      <c r="E126" s="41" t="s">
        <v>402</v>
      </c>
      <c r="F126" s="41" t="s">
        <v>412</v>
      </c>
      <c r="G126" s="41" t="s">
        <v>25</v>
      </c>
      <c r="H126" s="41" t="s">
        <v>169</v>
      </c>
      <c r="I126" s="41" t="s">
        <v>111</v>
      </c>
      <c r="J126" s="41" t="s">
        <v>27</v>
      </c>
      <c r="K126" s="41" t="s">
        <v>112</v>
      </c>
      <c r="L126" s="41">
        <v>2</v>
      </c>
      <c r="N126" s="41">
        <v>8</v>
      </c>
      <c r="O126" s="41">
        <v>0.75</v>
      </c>
      <c r="P126" s="41">
        <v>0.8</v>
      </c>
      <c r="Q126" s="143">
        <f t="shared" si="3"/>
        <v>0.77500000000000002</v>
      </c>
      <c r="R126" s="41">
        <v>19.600000000000001</v>
      </c>
      <c r="S126" s="41">
        <v>123</v>
      </c>
      <c r="T126" s="8">
        <f t="shared" si="4"/>
        <v>27</v>
      </c>
      <c r="U126" s="41">
        <v>798</v>
      </c>
      <c r="V126" s="8">
        <f t="shared" si="5"/>
        <v>2693.25</v>
      </c>
      <c r="W126" s="41">
        <v>1</v>
      </c>
      <c r="X126" s="41" t="s">
        <v>35</v>
      </c>
      <c r="Y126" s="41" t="s">
        <v>39</v>
      </c>
      <c r="Z126" s="41" t="s">
        <v>64</v>
      </c>
      <c r="AA126" s="41" t="s">
        <v>76</v>
      </c>
      <c r="AB126" s="41" t="s">
        <v>201</v>
      </c>
    </row>
    <row r="127" spans="1:28" x14ac:dyDescent="0.15">
      <c r="A127" s="41" t="s">
        <v>24</v>
      </c>
      <c r="B127" s="41" t="s">
        <v>197</v>
      </c>
      <c r="C127" s="41">
        <v>2020</v>
      </c>
      <c r="D127" s="41" t="s">
        <v>411</v>
      </c>
      <c r="E127" s="41" t="s">
        <v>402</v>
      </c>
      <c r="F127" s="41" t="s">
        <v>412</v>
      </c>
      <c r="G127" s="41" t="s">
        <v>25</v>
      </c>
      <c r="H127" s="41" t="s">
        <v>169</v>
      </c>
      <c r="I127" s="41" t="s">
        <v>111</v>
      </c>
      <c r="J127" s="41" t="s">
        <v>27</v>
      </c>
      <c r="K127" s="41" t="s">
        <v>112</v>
      </c>
      <c r="L127" s="41">
        <v>3</v>
      </c>
      <c r="N127" s="41">
        <v>8</v>
      </c>
      <c r="O127" s="41">
        <v>0.8</v>
      </c>
      <c r="P127" s="41">
        <v>0.75</v>
      </c>
      <c r="Q127" s="143">
        <f t="shared" si="3"/>
        <v>0.77500000000000002</v>
      </c>
      <c r="R127" s="41">
        <v>12.2</v>
      </c>
      <c r="S127" s="41">
        <v>118</v>
      </c>
      <c r="T127" s="8">
        <f t="shared" si="4"/>
        <v>30</v>
      </c>
      <c r="U127" s="41">
        <v>798</v>
      </c>
      <c r="V127" s="8">
        <f t="shared" si="5"/>
        <v>2992.5</v>
      </c>
      <c r="W127" s="41">
        <v>1</v>
      </c>
      <c r="X127" s="41" t="s">
        <v>35</v>
      </c>
      <c r="Y127" s="41" t="s">
        <v>39</v>
      </c>
      <c r="Z127" s="41" t="s">
        <v>64</v>
      </c>
      <c r="AA127" s="41" t="s">
        <v>76</v>
      </c>
      <c r="AB127" s="41" t="s">
        <v>201</v>
      </c>
    </row>
    <row r="128" spans="1:28" x14ac:dyDescent="0.15">
      <c r="Q128" s="144" t="str">
        <f t="shared" si="3"/>
        <v/>
      </c>
      <c r="T128" s="8" t="str">
        <f t="shared" si="4"/>
        <v/>
      </c>
      <c r="V128" s="8" t="str">
        <f t="shared" si="5"/>
        <v/>
      </c>
    </row>
    <row r="129" spans="17:22" x14ac:dyDescent="0.15">
      <c r="Q129" s="144" t="str">
        <f t="shared" si="3"/>
        <v/>
      </c>
      <c r="T129" s="8" t="str">
        <f t="shared" si="4"/>
        <v/>
      </c>
      <c r="V129" s="8" t="str">
        <f t="shared" si="5"/>
        <v/>
      </c>
    </row>
    <row r="130" spans="17:22" x14ac:dyDescent="0.15">
      <c r="Q130" s="144" t="str">
        <f t="shared" si="3"/>
        <v/>
      </c>
      <c r="T130" s="8" t="str">
        <f t="shared" si="4"/>
        <v/>
      </c>
      <c r="V130" s="8" t="str">
        <f t="shared" si="5"/>
        <v/>
      </c>
    </row>
    <row r="131" spans="17:22" x14ac:dyDescent="0.15">
      <c r="Q131" s="144" t="str">
        <f t="shared" si="3"/>
        <v/>
      </c>
      <c r="T131" s="8" t="str">
        <f t="shared" si="4"/>
        <v/>
      </c>
      <c r="V131" s="8" t="str">
        <f t="shared" si="5"/>
        <v/>
      </c>
    </row>
    <row r="132" spans="17:22" x14ac:dyDescent="0.15">
      <c r="Q132" s="144" t="str">
        <f t="shared" si="3"/>
        <v/>
      </c>
      <c r="T132" s="8" t="str">
        <f t="shared" si="4"/>
        <v/>
      </c>
      <c r="V132" s="8" t="str">
        <f t="shared" si="5"/>
        <v/>
      </c>
    </row>
    <row r="133" spans="17:22" x14ac:dyDescent="0.15">
      <c r="Q133" s="144" t="str">
        <f t="shared" si="3"/>
        <v/>
      </c>
      <c r="T133" s="8" t="str">
        <f t="shared" si="4"/>
        <v/>
      </c>
      <c r="V133" s="8" t="str">
        <f t="shared" si="5"/>
        <v/>
      </c>
    </row>
    <row r="134" spans="17:22" x14ac:dyDescent="0.15">
      <c r="Q134" s="144" t="str">
        <f t="shared" si="3"/>
        <v/>
      </c>
      <c r="T134" s="8" t="str">
        <f t="shared" si="4"/>
        <v/>
      </c>
      <c r="V134" s="8" t="str">
        <f t="shared" si="5"/>
        <v/>
      </c>
    </row>
    <row r="135" spans="17:22" x14ac:dyDescent="0.15">
      <c r="Q135" s="144" t="str">
        <f t="shared" si="3"/>
        <v/>
      </c>
      <c r="T135" s="8" t="str">
        <f t="shared" si="4"/>
        <v/>
      </c>
      <c r="V135" s="8" t="str">
        <f t="shared" si="5"/>
        <v/>
      </c>
    </row>
    <row r="136" spans="17:22" x14ac:dyDescent="0.15">
      <c r="Q136" s="144" t="str">
        <f t="shared" ref="Q136:Q160" si="6">IF(OR(O136="",P136=""),"",AVERAGE(O136,P136))</f>
        <v/>
      </c>
      <c r="T136" s="8" t="str">
        <f t="shared" si="4"/>
        <v/>
      </c>
      <c r="V136" s="8" t="str">
        <f t="shared" si="5"/>
        <v/>
      </c>
    </row>
    <row r="137" spans="17:22" x14ac:dyDescent="0.15">
      <c r="Q137" s="144" t="str">
        <f t="shared" si="6"/>
        <v/>
      </c>
      <c r="T137" s="8" t="str">
        <f t="shared" si="4"/>
        <v/>
      </c>
      <c r="V137" s="8" t="str">
        <f t="shared" si="5"/>
        <v/>
      </c>
    </row>
    <row r="138" spans="17:22" x14ac:dyDescent="0.15">
      <c r="Q138" s="144" t="str">
        <f t="shared" si="6"/>
        <v/>
      </c>
      <c r="T138" s="8" t="str">
        <f t="shared" si="4"/>
        <v/>
      </c>
      <c r="V138" s="8" t="str">
        <f t="shared" si="5"/>
        <v/>
      </c>
    </row>
    <row r="139" spans="17:22" x14ac:dyDescent="0.15">
      <c r="Q139" s="144" t="str">
        <f t="shared" si="6"/>
        <v/>
      </c>
      <c r="T139" s="8" t="str">
        <f t="shared" si="4"/>
        <v/>
      </c>
      <c r="V139" s="8" t="str">
        <f t="shared" si="5"/>
        <v/>
      </c>
    </row>
    <row r="140" spans="17:22" x14ac:dyDescent="0.15">
      <c r="Q140" s="144" t="str">
        <f t="shared" si="6"/>
        <v/>
      </c>
      <c r="T140" s="8" t="str">
        <f t="shared" si="4"/>
        <v/>
      </c>
      <c r="V140" s="8" t="str">
        <f t="shared" si="5"/>
        <v/>
      </c>
    </row>
    <row r="141" spans="17:22" x14ac:dyDescent="0.15">
      <c r="Q141" s="144" t="str">
        <f t="shared" si="6"/>
        <v/>
      </c>
      <c r="T141" s="8" t="str">
        <f t="shared" si="4"/>
        <v/>
      </c>
      <c r="V141" s="8" t="str">
        <f t="shared" si="5"/>
        <v/>
      </c>
    </row>
    <row r="142" spans="17:22" x14ac:dyDescent="0.15">
      <c r="Q142" s="144" t="str">
        <f t="shared" si="6"/>
        <v/>
      </c>
      <c r="T142" s="8" t="str">
        <f t="shared" si="4"/>
        <v/>
      </c>
      <c r="V142" s="8" t="str">
        <f t="shared" si="5"/>
        <v/>
      </c>
    </row>
    <row r="143" spans="17:22" x14ac:dyDescent="0.15">
      <c r="Q143" s="144" t="str">
        <f t="shared" si="6"/>
        <v/>
      </c>
      <c r="T143" s="8" t="str">
        <f t="shared" si="4"/>
        <v/>
      </c>
      <c r="V143" s="8" t="str">
        <f t="shared" si="5"/>
        <v/>
      </c>
    </row>
    <row r="144" spans="17:22" x14ac:dyDescent="0.15">
      <c r="Q144" s="144" t="str">
        <f t="shared" si="6"/>
        <v/>
      </c>
      <c r="T144" s="8" t="str">
        <f t="shared" si="4"/>
        <v/>
      </c>
      <c r="V144" s="8" t="str">
        <f t="shared" si="5"/>
        <v/>
      </c>
    </row>
    <row r="145" spans="17:22" x14ac:dyDescent="0.15">
      <c r="Q145" s="144" t="str">
        <f t="shared" si="6"/>
        <v/>
      </c>
      <c r="T145" s="8" t="str">
        <f t="shared" si="4"/>
        <v/>
      </c>
      <c r="V145" s="8" t="str">
        <f t="shared" si="5"/>
        <v/>
      </c>
    </row>
    <row r="146" spans="17:22" x14ac:dyDescent="0.15">
      <c r="Q146" s="144" t="str">
        <f t="shared" si="6"/>
        <v/>
      </c>
      <c r="T146" s="8" t="str">
        <f t="shared" si="4"/>
        <v/>
      </c>
      <c r="V146" s="8" t="str">
        <f t="shared" si="5"/>
        <v/>
      </c>
    </row>
    <row r="147" spans="17:22" x14ac:dyDescent="0.15">
      <c r="Q147" s="144" t="str">
        <f t="shared" si="6"/>
        <v/>
      </c>
      <c r="T147" s="8" t="str">
        <f t="shared" si="4"/>
        <v/>
      </c>
      <c r="V147" s="8" t="str">
        <f t="shared" si="5"/>
        <v/>
      </c>
    </row>
    <row r="148" spans="17:22" x14ac:dyDescent="0.15">
      <c r="Q148" s="144" t="str">
        <f t="shared" si="6"/>
        <v/>
      </c>
      <c r="T148" s="8" t="str">
        <f t="shared" si="4"/>
        <v/>
      </c>
      <c r="V148" s="8" t="str">
        <f t="shared" si="5"/>
        <v/>
      </c>
    </row>
    <row r="149" spans="17:22" x14ac:dyDescent="0.15">
      <c r="Q149" s="144" t="str">
        <f t="shared" si="6"/>
        <v/>
      </c>
      <c r="T149" s="8" t="str">
        <f t="shared" si="4"/>
        <v/>
      </c>
      <c r="V149" s="8" t="str">
        <f t="shared" si="5"/>
        <v/>
      </c>
    </row>
    <row r="150" spans="17:22" x14ac:dyDescent="0.15">
      <c r="Q150" s="144" t="str">
        <f t="shared" si="6"/>
        <v/>
      </c>
      <c r="T150" s="8" t="str">
        <f t="shared" si="4"/>
        <v/>
      </c>
      <c r="V150" s="8" t="str">
        <f t="shared" si="5"/>
        <v/>
      </c>
    </row>
    <row r="151" spans="17:22" x14ac:dyDescent="0.15">
      <c r="Q151" s="144" t="str">
        <f t="shared" si="6"/>
        <v/>
      </c>
      <c r="T151" s="8" t="str">
        <f t="shared" si="4"/>
        <v/>
      </c>
      <c r="V151" s="8" t="str">
        <f t="shared" si="5"/>
        <v/>
      </c>
    </row>
    <row r="152" spans="17:22" x14ac:dyDescent="0.15">
      <c r="Q152" s="144" t="str">
        <f t="shared" si="6"/>
        <v/>
      </c>
      <c r="T152" s="8" t="str">
        <f t="shared" si="4"/>
        <v/>
      </c>
      <c r="V152" s="8" t="str">
        <f t="shared" si="5"/>
        <v/>
      </c>
    </row>
    <row r="153" spans="17:22" x14ac:dyDescent="0.15">
      <c r="Q153" s="144" t="str">
        <f t="shared" si="6"/>
        <v/>
      </c>
      <c r="T153" s="8" t="str">
        <f t="shared" si="4"/>
        <v/>
      </c>
      <c r="V153" s="8" t="str">
        <f t="shared" si="5"/>
        <v/>
      </c>
    </row>
    <row r="154" spans="17:22" x14ac:dyDescent="0.15">
      <c r="Q154" s="144" t="str">
        <f t="shared" si="6"/>
        <v/>
      </c>
      <c r="T154" s="8" t="str">
        <f t="shared" si="4"/>
        <v/>
      </c>
      <c r="V154" s="8" t="str">
        <f t="shared" si="5"/>
        <v/>
      </c>
    </row>
    <row r="155" spans="17:22" x14ac:dyDescent="0.15">
      <c r="Q155" s="144" t="str">
        <f t="shared" si="6"/>
        <v/>
      </c>
      <c r="T155" s="8" t="str">
        <f t="shared" si="4"/>
        <v/>
      </c>
      <c r="V155" s="8" t="str">
        <f t="shared" si="5"/>
        <v/>
      </c>
    </row>
    <row r="156" spans="17:22" x14ac:dyDescent="0.15">
      <c r="Q156" s="144" t="str">
        <f t="shared" si="6"/>
        <v/>
      </c>
      <c r="T156" s="8" t="str">
        <f t="shared" si="4"/>
        <v/>
      </c>
      <c r="V156" s="8" t="str">
        <f t="shared" si="5"/>
        <v/>
      </c>
    </row>
    <row r="157" spans="17:22" x14ac:dyDescent="0.15">
      <c r="Q157" s="144" t="str">
        <f t="shared" si="6"/>
        <v/>
      </c>
      <c r="T157" s="8" t="str">
        <f t="shared" si="4"/>
        <v/>
      </c>
      <c r="V157" s="8" t="str">
        <f t="shared" si="5"/>
        <v/>
      </c>
    </row>
    <row r="158" spans="17:22" x14ac:dyDescent="0.15">
      <c r="Q158" s="144" t="str">
        <f t="shared" si="6"/>
        <v/>
      </c>
      <c r="T158" s="8" t="str">
        <f t="shared" si="4"/>
        <v/>
      </c>
      <c r="V158" s="8" t="str">
        <f t="shared" si="5"/>
        <v/>
      </c>
    </row>
    <row r="159" spans="17:22" x14ac:dyDescent="0.15">
      <c r="Q159" s="144" t="str">
        <f t="shared" si="6"/>
        <v/>
      </c>
      <c r="T159" s="8" t="str">
        <f t="shared" si="4"/>
        <v/>
      </c>
      <c r="V159" s="8" t="str">
        <f t="shared" si="5"/>
        <v/>
      </c>
    </row>
    <row r="160" spans="17:22" x14ac:dyDescent="0.15">
      <c r="Q160" s="144" t="str">
        <f t="shared" si="6"/>
        <v/>
      </c>
      <c r="T160" s="8" t="str">
        <f t="shared" si="4"/>
        <v/>
      </c>
      <c r="V160" s="8" t="str">
        <f t="shared" si="5"/>
        <v/>
      </c>
    </row>
  </sheetData>
  <autoFilter ref="A1:BA160" xr:uid="{00000000-0009-0000-0000-000000000000}"/>
  <phoneticPr fontId="3"/>
  <dataValidations count="18">
    <dataValidation type="list" allowBlank="1" showInputMessage="1" showErrorMessage="1" sqref="F158:F1048576 F1:F148" xr:uid="{727CB36E-6F3D-4C68-AF7E-51B87E12CAF7}">
      <formula1>$AH$2:$AH$11</formula1>
    </dataValidation>
    <dataValidation type="list" allowBlank="1" showInputMessage="1" showErrorMessage="1" sqref="K2:K1000" xr:uid="{09E92750-A13A-4C91-B17D-5EC0DEBEF975}">
      <formula1>$AR$2:$AR$28</formula1>
    </dataValidation>
    <dataValidation type="list" allowBlank="1" showInputMessage="1" showErrorMessage="1" sqref="J2:J1000" xr:uid="{59244FEB-AB91-448B-93E2-5E1C902314EC}">
      <formula1>$AP$2:$AP$29</formula1>
    </dataValidation>
    <dataValidation type="list" allowBlank="1" showInputMessage="1" showErrorMessage="1" sqref="H2:H1184" xr:uid="{CA03930B-DFF2-4850-A72B-8735B058AF11}">
      <formula1>$AL$2:$AL$9</formula1>
    </dataValidation>
    <dataValidation type="decimal" allowBlank="1" showInputMessage="1" showErrorMessage="1" error="硬度を正しく入力して下さい。" sqref="O2:P497" xr:uid="{E7B5D249-5895-4D1E-A3A5-F7CFCC2A63B1}">
      <formula1>0</formula1>
      <formula2>7</formula2>
    </dataValidation>
    <dataValidation type="list" allowBlank="1" showInputMessage="1" showErrorMessage="1" sqref="Y2:AA497" xr:uid="{99D37BBC-594D-4094-9971-6993B4328EFF}">
      <formula1>$AV$2:$AV$21</formula1>
    </dataValidation>
    <dataValidation type="list" allowBlank="1" showInputMessage="1" showErrorMessage="1" sqref="A3:A497" xr:uid="{1683A7F0-B162-4EE0-BB82-B64F6DAB72C6}">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3F0195E4-1331-4FCD-A9BE-0FD96AF08F95}">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0F79EC0C-0180-4148-B2CF-C9A8477DFA61}">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A5F467F7-A44B-4582-B745-E13389AF9477}">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2F50254C-3100-4167-A3A6-C7D16B59BF6C}">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9F217FC1-7107-4E17-A2E2-298E3707BA60}">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BE5B4534-E3B6-40F4-8F8F-FD67BAB0BBE9}">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B2439BA9-20AA-454D-A290-8EB5739B8A67}">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293451AA-8401-4790-B1AA-41A41F29042B}">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8B51FBBD-E324-439E-B440-2BBE63C39646}">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943373B6-360F-46FE-AA7E-24828AD74724}"/>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88DB46DD-0F09-4490-812C-D837AB570094}">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66FB-2E45-4EFC-B657-FB17353B3442}">
  <dimension ref="A1:BA151"/>
  <sheetViews>
    <sheetView zoomScale="85" zoomScaleNormal="85" workbookViewId="0">
      <pane ySplit="1" topLeftCell="A2" activePane="bottomLeft" state="frozen"/>
      <selection activeCell="B1" sqref="B1"/>
      <selection pane="bottomLeft" activeCell="A2" sqref="A2"/>
    </sheetView>
  </sheetViews>
  <sheetFormatPr defaultColWidth="9" defaultRowHeight="13.5" x14ac:dyDescent="0.15"/>
  <cols>
    <col min="1" max="3" width="9" style="41"/>
    <col min="4" max="4" width="11" style="41" customWidth="1"/>
    <col min="5" max="5" width="10.875" style="41" customWidth="1"/>
    <col min="6" max="16" width="9" style="41"/>
    <col min="17" max="17" width="9" style="8"/>
    <col min="18" max="18" width="9" style="41"/>
    <col min="19" max="19" width="11.625" style="41" customWidth="1"/>
    <col min="20" max="20" width="9" style="8"/>
    <col min="21" max="21" width="9" style="41"/>
    <col min="22" max="22" width="9" style="8"/>
    <col min="23" max="32" width="9" style="41"/>
    <col min="33" max="33" width="14.375" style="41" customWidth="1"/>
    <col min="34" max="34" width="11.375" style="41" customWidth="1"/>
    <col min="35" max="16384" width="9" style="41"/>
  </cols>
  <sheetData>
    <row r="1" spans="1:53" ht="45" x14ac:dyDescent="0.15">
      <c r="A1" s="20" t="s">
        <v>0</v>
      </c>
      <c r="B1" s="52" t="s">
        <v>181</v>
      </c>
      <c r="C1" s="52" t="s">
        <v>182</v>
      </c>
      <c r="D1" s="53" t="s">
        <v>2</v>
      </c>
      <c r="E1" s="44" t="s">
        <v>3</v>
      </c>
      <c r="F1" s="44" t="s">
        <v>4</v>
      </c>
      <c r="G1" s="44" t="s">
        <v>5</v>
      </c>
      <c r="H1" s="44" t="s">
        <v>6</v>
      </c>
      <c r="I1" s="44" t="s">
        <v>7</v>
      </c>
      <c r="J1" s="44" t="s">
        <v>8</v>
      </c>
      <c r="K1" s="44" t="s">
        <v>9</v>
      </c>
      <c r="L1" s="53" t="s">
        <v>183</v>
      </c>
      <c r="M1" s="53" t="s">
        <v>184</v>
      </c>
      <c r="N1" s="53" t="s">
        <v>11</v>
      </c>
      <c r="O1" s="53" t="s">
        <v>185</v>
      </c>
      <c r="P1" s="53" t="s">
        <v>186</v>
      </c>
      <c r="Q1" s="54" t="s">
        <v>187</v>
      </c>
      <c r="R1" s="53" t="s">
        <v>188</v>
      </c>
      <c r="S1" s="53" t="s">
        <v>189</v>
      </c>
      <c r="T1" s="54" t="s">
        <v>13</v>
      </c>
      <c r="U1" s="53" t="s">
        <v>92</v>
      </c>
      <c r="V1" s="55" t="s">
        <v>14</v>
      </c>
      <c r="W1" s="53" t="s">
        <v>190</v>
      </c>
      <c r="X1" s="44" t="s">
        <v>16</v>
      </c>
      <c r="Y1" s="44" t="s">
        <v>17</v>
      </c>
      <c r="Z1" s="44" t="s">
        <v>18</v>
      </c>
      <c r="AA1" s="44" t="s">
        <v>19</v>
      </c>
      <c r="AB1" s="21" t="s">
        <v>191</v>
      </c>
      <c r="AE1" s="56" t="s">
        <v>0</v>
      </c>
      <c r="AF1" s="57"/>
      <c r="AG1" s="56" t="s">
        <v>3</v>
      </c>
      <c r="AH1" s="56" t="s">
        <v>4</v>
      </c>
      <c r="AI1" s="57"/>
      <c r="AJ1" s="56" t="s">
        <v>5</v>
      </c>
      <c r="AK1" s="57"/>
      <c r="AL1" s="3" t="s">
        <v>6</v>
      </c>
      <c r="AM1" s="57"/>
      <c r="AN1" s="3" t="s">
        <v>7</v>
      </c>
      <c r="AO1" s="57"/>
      <c r="AP1" s="3" t="s">
        <v>20</v>
      </c>
      <c r="AQ1" s="57"/>
      <c r="AR1" s="3" t="s">
        <v>9</v>
      </c>
      <c r="AS1" s="57"/>
      <c r="AT1" s="4" t="s">
        <v>192</v>
      </c>
      <c r="AU1" s="57"/>
      <c r="AV1" s="3" t="s">
        <v>22</v>
      </c>
      <c r="AX1" s="58" t="s">
        <v>193</v>
      </c>
      <c r="AY1" s="59" t="s">
        <v>194</v>
      </c>
      <c r="AZ1" s="59" t="s">
        <v>195</v>
      </c>
      <c r="BA1" s="60" t="s">
        <v>196</v>
      </c>
    </row>
    <row r="2" spans="1:53" x14ac:dyDescent="0.15">
      <c r="A2" s="41" t="s">
        <v>30</v>
      </c>
      <c r="B2" s="41" t="s">
        <v>197</v>
      </c>
      <c r="C2" s="41">
        <v>2020</v>
      </c>
      <c r="D2" s="61" t="s">
        <v>198</v>
      </c>
      <c r="E2" s="41" t="s">
        <v>199</v>
      </c>
      <c r="F2" s="41" t="s">
        <v>200</v>
      </c>
      <c r="G2" s="41" t="s">
        <v>25</v>
      </c>
      <c r="H2" s="41" t="s">
        <v>113</v>
      </c>
      <c r="I2" s="41" t="s">
        <v>111</v>
      </c>
      <c r="J2" s="41" t="s">
        <v>27</v>
      </c>
      <c r="K2" s="41" t="s">
        <v>112</v>
      </c>
      <c r="L2" s="41">
        <v>1</v>
      </c>
      <c r="N2" s="41">
        <v>1</v>
      </c>
      <c r="O2" s="41">
        <v>0.65</v>
      </c>
      <c r="P2" s="41">
        <v>0.7</v>
      </c>
      <c r="Q2" s="62">
        <f>IF(OR(O2="",P2=""),"",AVERAGE(O2,P2))</f>
        <v>0.67500000000000004</v>
      </c>
      <c r="R2" s="41">
        <v>13.2</v>
      </c>
      <c r="S2" s="41">
        <v>130</v>
      </c>
      <c r="T2" s="8">
        <f t="shared" ref="T2:T65" si="0">IF(H2="","",IF(OR(H2="GREEN",H2="GK"),IF(S2&gt;=$AX$2,VLOOKUP(S2,$AX$2:$AY$10,2,1),""),IF(S2&gt;=$AZ$2,VLOOKUP(S2,$AZ$2:$BA$10,2,1),"")))</f>
        <v>25</v>
      </c>
      <c r="U2" s="41">
        <v>78</v>
      </c>
      <c r="V2" s="8">
        <f>IF(OR(N2="",U2="",T2=""),"",U2/N2*T2)</f>
        <v>1950</v>
      </c>
      <c r="W2" s="41">
        <v>1</v>
      </c>
      <c r="X2" s="41" t="s">
        <v>35</v>
      </c>
      <c r="Y2" s="41" t="s">
        <v>76</v>
      </c>
      <c r="Z2" s="41" t="s">
        <v>39</v>
      </c>
      <c r="AA2" s="41" t="s">
        <v>70</v>
      </c>
      <c r="AB2" s="41" t="s">
        <v>201</v>
      </c>
      <c r="AE2" s="63" t="s">
        <v>24</v>
      </c>
      <c r="AG2" s="64" t="s">
        <v>199</v>
      </c>
      <c r="AH2" s="65" t="s">
        <v>200</v>
      </c>
      <c r="AJ2" s="25" t="s">
        <v>25</v>
      </c>
      <c r="AL2" s="66" t="s">
        <v>202</v>
      </c>
      <c r="AN2" s="25" t="s">
        <v>26</v>
      </c>
      <c r="AP2" s="25" t="s">
        <v>27</v>
      </c>
      <c r="AR2" s="25" t="s">
        <v>112</v>
      </c>
      <c r="AT2" s="25" t="s">
        <v>28</v>
      </c>
      <c r="AV2" s="25" t="s">
        <v>29</v>
      </c>
      <c r="AX2" s="67">
        <v>1</v>
      </c>
      <c r="AY2" s="68">
        <v>50</v>
      </c>
      <c r="AZ2" s="68">
        <v>1</v>
      </c>
      <c r="BA2" s="69">
        <v>50</v>
      </c>
    </row>
    <row r="3" spans="1:53" x14ac:dyDescent="0.15">
      <c r="A3" s="41" t="s">
        <v>30</v>
      </c>
      <c r="B3" s="41" t="s">
        <v>197</v>
      </c>
      <c r="C3" s="41">
        <v>2020</v>
      </c>
      <c r="D3" s="61" t="s">
        <v>198</v>
      </c>
      <c r="E3" s="41" t="s">
        <v>199</v>
      </c>
      <c r="F3" s="41" t="s">
        <v>200</v>
      </c>
      <c r="G3" s="41" t="s">
        <v>25</v>
      </c>
      <c r="H3" s="41" t="s">
        <v>113</v>
      </c>
      <c r="I3" s="41" t="s">
        <v>111</v>
      </c>
      <c r="J3" s="41" t="s">
        <v>27</v>
      </c>
      <c r="K3" s="41" t="s">
        <v>112</v>
      </c>
      <c r="L3" s="41">
        <v>2</v>
      </c>
      <c r="N3" s="41">
        <v>1</v>
      </c>
      <c r="O3" s="41">
        <v>0.65</v>
      </c>
      <c r="P3" s="41">
        <v>0.8</v>
      </c>
      <c r="Q3" s="62">
        <f t="shared" ref="Q3:Q66" si="1">IF(OR(O3="",P3=""),"",AVERAGE(O3,P3))</f>
        <v>0.72500000000000009</v>
      </c>
      <c r="R3" s="41">
        <v>12.9</v>
      </c>
      <c r="S3" s="41">
        <v>130</v>
      </c>
      <c r="T3" s="8">
        <f t="shared" si="0"/>
        <v>25</v>
      </c>
      <c r="U3" s="41">
        <v>78</v>
      </c>
      <c r="V3" s="8">
        <f t="shared" ref="V3:V66" si="2">IF(OR(N3="",U3="",T3=""),"",U3/N3*T3)</f>
        <v>1950</v>
      </c>
      <c r="W3" s="41">
        <v>1</v>
      </c>
      <c r="X3" s="41" t="s">
        <v>35</v>
      </c>
      <c r="Y3" s="41" t="s">
        <v>76</v>
      </c>
      <c r="Z3" s="41" t="s">
        <v>39</v>
      </c>
      <c r="AA3" s="41" t="s">
        <v>70</v>
      </c>
      <c r="AB3" s="41" t="s">
        <v>201</v>
      </c>
      <c r="AE3" s="9" t="s">
        <v>30</v>
      </c>
      <c r="AG3" s="70" t="s">
        <v>203</v>
      </c>
      <c r="AH3" s="70" t="s">
        <v>200</v>
      </c>
      <c r="AJ3" s="43" t="s">
        <v>31</v>
      </c>
      <c r="AL3" s="43" t="s">
        <v>204</v>
      </c>
      <c r="AN3" s="43" t="s">
        <v>32</v>
      </c>
      <c r="AP3" s="43" t="s">
        <v>33</v>
      </c>
      <c r="AR3" s="43" t="s">
        <v>34</v>
      </c>
      <c r="AT3" s="43" t="s">
        <v>35</v>
      </c>
      <c r="AV3" s="43" t="s">
        <v>36</v>
      </c>
      <c r="AX3" s="10">
        <v>72</v>
      </c>
      <c r="AY3" s="11">
        <v>46</v>
      </c>
      <c r="AZ3" s="11">
        <v>71</v>
      </c>
      <c r="BA3" s="12">
        <v>42</v>
      </c>
    </row>
    <row r="4" spans="1:53" x14ac:dyDescent="0.15">
      <c r="A4" s="41" t="s">
        <v>30</v>
      </c>
      <c r="B4" s="41" t="s">
        <v>197</v>
      </c>
      <c r="C4" s="41">
        <v>2020</v>
      </c>
      <c r="D4" s="61" t="s">
        <v>198</v>
      </c>
      <c r="E4" s="41" t="s">
        <v>199</v>
      </c>
      <c r="F4" s="41" t="s">
        <v>200</v>
      </c>
      <c r="G4" s="41" t="s">
        <v>25</v>
      </c>
      <c r="H4" s="41" t="s">
        <v>113</v>
      </c>
      <c r="I4" s="41" t="s">
        <v>111</v>
      </c>
      <c r="J4" s="41" t="s">
        <v>27</v>
      </c>
      <c r="K4" s="41" t="s">
        <v>112</v>
      </c>
      <c r="L4" s="41">
        <v>3</v>
      </c>
      <c r="N4" s="41">
        <v>1</v>
      </c>
      <c r="O4" s="41">
        <v>0.85</v>
      </c>
      <c r="P4" s="41">
        <v>0.68</v>
      </c>
      <c r="Q4" s="62">
        <f t="shared" si="1"/>
        <v>0.76500000000000001</v>
      </c>
      <c r="R4" s="41">
        <v>13.7</v>
      </c>
      <c r="S4" s="41">
        <v>132</v>
      </c>
      <c r="T4" s="8">
        <f t="shared" si="0"/>
        <v>25</v>
      </c>
      <c r="U4" s="41">
        <v>78</v>
      </c>
      <c r="V4" s="8">
        <f t="shared" si="2"/>
        <v>1950</v>
      </c>
      <c r="W4" s="41">
        <v>1</v>
      </c>
      <c r="X4" s="41" t="s">
        <v>35</v>
      </c>
      <c r="Y4" s="41" t="s">
        <v>76</v>
      </c>
      <c r="Z4" s="41" t="s">
        <v>39</v>
      </c>
      <c r="AA4" s="41" t="s">
        <v>70</v>
      </c>
      <c r="AB4" s="41" t="s">
        <v>201</v>
      </c>
      <c r="AE4" s="9" t="s">
        <v>23</v>
      </c>
      <c r="AG4" s="70" t="s">
        <v>203</v>
      </c>
      <c r="AH4" s="70" t="s">
        <v>205</v>
      </c>
      <c r="AJ4" s="13" t="s">
        <v>37</v>
      </c>
      <c r="AL4" s="43" t="s">
        <v>206</v>
      </c>
      <c r="AN4" s="14" t="s">
        <v>207</v>
      </c>
      <c r="AP4" s="43" t="s">
        <v>208</v>
      </c>
      <c r="AR4" s="43" t="s">
        <v>209</v>
      </c>
      <c r="AT4" s="14"/>
      <c r="AV4" s="43" t="s">
        <v>39</v>
      </c>
      <c r="AX4" s="10">
        <v>75</v>
      </c>
      <c r="AY4" s="11">
        <v>42</v>
      </c>
      <c r="AZ4" s="11">
        <v>76</v>
      </c>
      <c r="BA4" s="12">
        <v>39</v>
      </c>
    </row>
    <row r="5" spans="1:53" ht="13.5" customHeight="1" x14ac:dyDescent="0.15">
      <c r="A5" s="41" t="s">
        <v>30</v>
      </c>
      <c r="B5" s="41" t="s">
        <v>197</v>
      </c>
      <c r="C5" s="41">
        <v>2020</v>
      </c>
      <c r="D5" s="61" t="s">
        <v>198</v>
      </c>
      <c r="E5" s="41" t="s">
        <v>199</v>
      </c>
      <c r="F5" s="41" t="s">
        <v>200</v>
      </c>
      <c r="G5" s="41" t="s">
        <v>25</v>
      </c>
      <c r="H5" s="41" t="s">
        <v>113</v>
      </c>
      <c r="I5" s="41" t="s">
        <v>111</v>
      </c>
      <c r="J5" s="41" t="s">
        <v>27</v>
      </c>
      <c r="K5" s="41" t="s">
        <v>112</v>
      </c>
      <c r="L5" s="41">
        <v>1</v>
      </c>
      <c r="N5" s="41">
        <v>6</v>
      </c>
      <c r="O5" s="41">
        <v>0.85</v>
      </c>
      <c r="P5" s="41">
        <v>0.9</v>
      </c>
      <c r="Q5" s="62">
        <f t="shared" si="1"/>
        <v>0.875</v>
      </c>
      <c r="R5" s="41">
        <v>11.2</v>
      </c>
      <c r="S5" s="41">
        <v>116</v>
      </c>
      <c r="T5" s="8">
        <f t="shared" si="0"/>
        <v>30</v>
      </c>
      <c r="U5" s="41">
        <v>498</v>
      </c>
      <c r="V5" s="8">
        <f t="shared" si="2"/>
        <v>2490</v>
      </c>
      <c r="W5" s="41">
        <v>2</v>
      </c>
      <c r="X5" s="41" t="s">
        <v>35</v>
      </c>
      <c r="Y5" s="41" t="s">
        <v>76</v>
      </c>
      <c r="Z5" s="41" t="s">
        <v>39</v>
      </c>
      <c r="AA5" s="41" t="s">
        <v>70</v>
      </c>
      <c r="AB5" s="41" t="s">
        <v>201</v>
      </c>
      <c r="AE5" s="9" t="s">
        <v>40</v>
      </c>
      <c r="AG5" s="70" t="s">
        <v>210</v>
      </c>
      <c r="AH5" s="70" t="s">
        <v>200</v>
      </c>
      <c r="AJ5" s="14"/>
      <c r="AL5" s="43" t="s">
        <v>113</v>
      </c>
      <c r="AN5" s="71" t="s">
        <v>111</v>
      </c>
      <c r="AP5" s="43" t="s">
        <v>211</v>
      </c>
      <c r="AR5" s="43" t="s">
        <v>42</v>
      </c>
      <c r="AV5" s="43" t="s">
        <v>43</v>
      </c>
      <c r="AX5" s="10">
        <v>84</v>
      </c>
      <c r="AY5" s="11">
        <v>39</v>
      </c>
      <c r="AZ5" s="11">
        <v>84</v>
      </c>
      <c r="BA5" s="12">
        <v>36</v>
      </c>
    </row>
    <row r="6" spans="1:53" x14ac:dyDescent="0.15">
      <c r="A6" s="41" t="s">
        <v>30</v>
      </c>
      <c r="B6" s="41" t="s">
        <v>197</v>
      </c>
      <c r="C6" s="41">
        <v>2020</v>
      </c>
      <c r="D6" s="61" t="s">
        <v>198</v>
      </c>
      <c r="E6" s="41" t="s">
        <v>199</v>
      </c>
      <c r="F6" s="41" t="s">
        <v>200</v>
      </c>
      <c r="G6" s="41" t="s">
        <v>25</v>
      </c>
      <c r="H6" s="41" t="s">
        <v>113</v>
      </c>
      <c r="I6" s="41" t="s">
        <v>111</v>
      </c>
      <c r="J6" s="41" t="s">
        <v>27</v>
      </c>
      <c r="K6" s="41" t="s">
        <v>112</v>
      </c>
      <c r="L6" s="41">
        <v>2</v>
      </c>
      <c r="N6" s="41">
        <v>6</v>
      </c>
      <c r="O6" s="41">
        <v>0.95</v>
      </c>
      <c r="P6" s="41">
        <v>1</v>
      </c>
      <c r="Q6" s="62">
        <f t="shared" si="1"/>
        <v>0.97499999999999998</v>
      </c>
      <c r="R6" s="41">
        <v>12.6</v>
      </c>
      <c r="S6" s="41">
        <v>118</v>
      </c>
      <c r="T6" s="8">
        <f t="shared" si="0"/>
        <v>30</v>
      </c>
      <c r="U6" s="41">
        <v>498</v>
      </c>
      <c r="V6" s="8">
        <f t="shared" si="2"/>
        <v>2490</v>
      </c>
      <c r="W6" s="41">
        <v>2</v>
      </c>
      <c r="X6" s="41" t="s">
        <v>35</v>
      </c>
      <c r="Y6" s="41" t="s">
        <v>76</v>
      </c>
      <c r="Z6" s="41" t="s">
        <v>39</v>
      </c>
      <c r="AA6" s="41" t="s">
        <v>70</v>
      </c>
      <c r="AB6" s="41" t="s">
        <v>201</v>
      </c>
      <c r="AE6" s="9" t="s">
        <v>44</v>
      </c>
      <c r="AG6" s="70" t="s">
        <v>210</v>
      </c>
      <c r="AH6" s="70" t="s">
        <v>212</v>
      </c>
      <c r="AL6" s="43" t="s">
        <v>213</v>
      </c>
      <c r="AN6" s="71" t="s">
        <v>170</v>
      </c>
      <c r="AP6" s="43" t="s">
        <v>41</v>
      </c>
      <c r="AR6" s="43" t="s">
        <v>46</v>
      </c>
      <c r="AV6" s="43" t="s">
        <v>47</v>
      </c>
      <c r="AX6" s="10">
        <v>97</v>
      </c>
      <c r="AY6" s="11">
        <v>36</v>
      </c>
      <c r="AZ6" s="11">
        <v>99</v>
      </c>
      <c r="BA6" s="12">
        <v>33</v>
      </c>
    </row>
    <row r="7" spans="1:53" x14ac:dyDescent="0.15">
      <c r="A7" s="41" t="s">
        <v>30</v>
      </c>
      <c r="B7" s="41" t="s">
        <v>197</v>
      </c>
      <c r="C7" s="41">
        <v>2020</v>
      </c>
      <c r="D7" s="61" t="s">
        <v>198</v>
      </c>
      <c r="E7" s="41" t="s">
        <v>199</v>
      </c>
      <c r="F7" s="41" t="s">
        <v>200</v>
      </c>
      <c r="G7" s="41" t="s">
        <v>25</v>
      </c>
      <c r="H7" s="41" t="s">
        <v>113</v>
      </c>
      <c r="I7" s="41" t="s">
        <v>111</v>
      </c>
      <c r="J7" s="41" t="s">
        <v>27</v>
      </c>
      <c r="K7" s="41" t="s">
        <v>112</v>
      </c>
      <c r="L7" s="41">
        <v>3</v>
      </c>
      <c r="N7" s="41">
        <v>6</v>
      </c>
      <c r="O7" s="41">
        <v>0.9</v>
      </c>
      <c r="P7" s="41">
        <v>0.9</v>
      </c>
      <c r="Q7" s="62">
        <f t="shared" si="1"/>
        <v>0.9</v>
      </c>
      <c r="R7" s="41">
        <v>13.5</v>
      </c>
      <c r="S7" s="41">
        <v>115</v>
      </c>
      <c r="T7" s="8">
        <f t="shared" si="0"/>
        <v>30</v>
      </c>
      <c r="U7" s="41">
        <v>498</v>
      </c>
      <c r="V7" s="8">
        <f t="shared" si="2"/>
        <v>2490</v>
      </c>
      <c r="W7" s="41">
        <v>2</v>
      </c>
      <c r="X7" s="41" t="s">
        <v>35</v>
      </c>
      <c r="Y7" s="41" t="s">
        <v>76</v>
      </c>
      <c r="Z7" s="41" t="s">
        <v>39</v>
      </c>
      <c r="AA7" s="41" t="s">
        <v>70</v>
      </c>
      <c r="AB7" s="41" t="s">
        <v>201</v>
      </c>
      <c r="AE7" s="9" t="s">
        <v>48</v>
      </c>
      <c r="AG7" s="70" t="s">
        <v>214</v>
      </c>
      <c r="AH7" s="70" t="s">
        <v>212</v>
      </c>
      <c r="AL7" s="43" t="s">
        <v>215</v>
      </c>
      <c r="AP7" s="43" t="s">
        <v>45</v>
      </c>
      <c r="AR7" s="43" t="s">
        <v>216</v>
      </c>
      <c r="AV7" s="43" t="s">
        <v>51</v>
      </c>
      <c r="AX7" s="10">
        <v>109</v>
      </c>
      <c r="AY7" s="11">
        <v>33</v>
      </c>
      <c r="AZ7" s="11">
        <v>113</v>
      </c>
      <c r="BA7" s="12">
        <v>30</v>
      </c>
    </row>
    <row r="8" spans="1:53" x14ac:dyDescent="0.15">
      <c r="A8" s="41" t="s">
        <v>30</v>
      </c>
      <c r="B8" s="41" t="s">
        <v>197</v>
      </c>
      <c r="C8" s="41">
        <v>2020</v>
      </c>
      <c r="D8" s="61" t="s">
        <v>198</v>
      </c>
      <c r="E8" s="41" t="s">
        <v>199</v>
      </c>
      <c r="F8" s="41" t="s">
        <v>200</v>
      </c>
      <c r="G8" s="41" t="s">
        <v>25</v>
      </c>
      <c r="H8" s="41" t="s">
        <v>113</v>
      </c>
      <c r="I8" s="41" t="s">
        <v>111</v>
      </c>
      <c r="J8" s="41" t="s">
        <v>27</v>
      </c>
      <c r="K8" s="41" t="s">
        <v>112</v>
      </c>
      <c r="L8" s="41">
        <v>1</v>
      </c>
      <c r="N8" s="41">
        <v>10</v>
      </c>
      <c r="O8" s="41">
        <v>0.65</v>
      </c>
      <c r="P8" s="41">
        <v>0.7</v>
      </c>
      <c r="Q8" s="62">
        <f t="shared" si="1"/>
        <v>0.67500000000000004</v>
      </c>
      <c r="R8" s="41">
        <v>14</v>
      </c>
      <c r="S8" s="41">
        <v>110</v>
      </c>
      <c r="T8" s="72">
        <f t="shared" si="0"/>
        <v>33</v>
      </c>
      <c r="U8" s="41">
        <v>698</v>
      </c>
      <c r="V8" s="72">
        <f t="shared" si="2"/>
        <v>2303.4</v>
      </c>
      <c r="W8" s="41">
        <v>2</v>
      </c>
      <c r="X8" s="41" t="s">
        <v>35</v>
      </c>
      <c r="Y8" s="41" t="s">
        <v>76</v>
      </c>
      <c r="Z8" s="41" t="s">
        <v>39</v>
      </c>
      <c r="AA8" s="41" t="s">
        <v>70</v>
      </c>
      <c r="AB8" s="41" t="s">
        <v>201</v>
      </c>
      <c r="AE8" s="9" t="s">
        <v>46</v>
      </c>
      <c r="AG8" s="70" t="s">
        <v>217</v>
      </c>
      <c r="AH8" s="70" t="s">
        <v>218</v>
      </c>
      <c r="AL8" s="43" t="s">
        <v>169</v>
      </c>
      <c r="AP8" s="43" t="s">
        <v>49</v>
      </c>
      <c r="AR8" s="43" t="s">
        <v>67</v>
      </c>
      <c r="AV8" s="43" t="s">
        <v>82</v>
      </c>
      <c r="AX8" s="10">
        <v>119</v>
      </c>
      <c r="AY8" s="11">
        <v>30</v>
      </c>
      <c r="AZ8" s="11">
        <v>121</v>
      </c>
      <c r="BA8" s="12">
        <v>27</v>
      </c>
    </row>
    <row r="9" spans="1:53" x14ac:dyDescent="0.15">
      <c r="A9" s="41" t="s">
        <v>30</v>
      </c>
      <c r="B9" s="41" t="s">
        <v>197</v>
      </c>
      <c r="C9" s="41">
        <v>2020</v>
      </c>
      <c r="D9" s="61" t="s">
        <v>198</v>
      </c>
      <c r="E9" s="41" t="s">
        <v>199</v>
      </c>
      <c r="F9" s="41" t="s">
        <v>200</v>
      </c>
      <c r="G9" s="41" t="s">
        <v>25</v>
      </c>
      <c r="H9" s="41" t="s">
        <v>113</v>
      </c>
      <c r="I9" s="41" t="s">
        <v>111</v>
      </c>
      <c r="J9" s="41" t="s">
        <v>27</v>
      </c>
      <c r="K9" s="41" t="s">
        <v>112</v>
      </c>
      <c r="L9" s="41">
        <v>2</v>
      </c>
      <c r="N9" s="41">
        <v>10</v>
      </c>
      <c r="O9" s="41">
        <v>0.5</v>
      </c>
      <c r="P9" s="41">
        <v>0.5</v>
      </c>
      <c r="Q9" s="62">
        <f t="shared" si="1"/>
        <v>0.5</v>
      </c>
      <c r="R9" s="41">
        <v>13.8</v>
      </c>
      <c r="S9" s="41">
        <v>113</v>
      </c>
      <c r="T9" s="72">
        <f t="shared" si="0"/>
        <v>30</v>
      </c>
      <c r="U9" s="41">
        <v>698</v>
      </c>
      <c r="V9" s="8">
        <f t="shared" si="2"/>
        <v>2094</v>
      </c>
      <c r="W9" s="41">
        <v>2</v>
      </c>
      <c r="X9" s="41" t="s">
        <v>35</v>
      </c>
      <c r="Y9" s="41" t="s">
        <v>76</v>
      </c>
      <c r="Z9" s="41" t="s">
        <v>39</v>
      </c>
      <c r="AA9" s="41" t="s">
        <v>70</v>
      </c>
      <c r="AB9" s="41" t="s">
        <v>201</v>
      </c>
      <c r="AE9" s="9" t="s">
        <v>219</v>
      </c>
      <c r="AG9" s="70" t="s">
        <v>220</v>
      </c>
      <c r="AH9" s="70" t="s">
        <v>221</v>
      </c>
      <c r="AL9" s="43" t="s">
        <v>222</v>
      </c>
      <c r="AP9" s="43" t="s">
        <v>80</v>
      </c>
      <c r="AR9" s="43" t="s">
        <v>223</v>
      </c>
      <c r="AV9" s="43" t="s">
        <v>86</v>
      </c>
      <c r="AX9" s="10">
        <v>128</v>
      </c>
      <c r="AY9" s="11">
        <v>27</v>
      </c>
      <c r="AZ9" s="11">
        <v>129</v>
      </c>
      <c r="BA9" s="12">
        <v>25</v>
      </c>
    </row>
    <row r="10" spans="1:53" x14ac:dyDescent="0.15">
      <c r="A10" s="41" t="s">
        <v>30</v>
      </c>
      <c r="B10" s="41" t="s">
        <v>197</v>
      </c>
      <c r="C10" s="41">
        <v>2020</v>
      </c>
      <c r="D10" s="61" t="s">
        <v>198</v>
      </c>
      <c r="E10" s="41" t="s">
        <v>199</v>
      </c>
      <c r="F10" s="41" t="s">
        <v>200</v>
      </c>
      <c r="G10" s="41" t="s">
        <v>25</v>
      </c>
      <c r="H10" s="41" t="s">
        <v>113</v>
      </c>
      <c r="I10" s="41" t="s">
        <v>111</v>
      </c>
      <c r="J10" s="41" t="s">
        <v>27</v>
      </c>
      <c r="K10" s="41" t="s">
        <v>112</v>
      </c>
      <c r="L10" s="41">
        <v>3</v>
      </c>
      <c r="N10" s="41">
        <v>10</v>
      </c>
      <c r="O10" s="41">
        <v>0.65</v>
      </c>
      <c r="P10" s="41">
        <v>0.55000000000000004</v>
      </c>
      <c r="Q10" s="62">
        <f t="shared" si="1"/>
        <v>0.60000000000000009</v>
      </c>
      <c r="R10" s="41">
        <v>14.5</v>
      </c>
      <c r="S10" s="41">
        <v>112</v>
      </c>
      <c r="T10" s="72">
        <f t="shared" si="0"/>
        <v>33</v>
      </c>
      <c r="U10" s="41">
        <v>698</v>
      </c>
      <c r="V10" s="8">
        <f t="shared" si="2"/>
        <v>2303.4</v>
      </c>
      <c r="W10" s="41">
        <v>2</v>
      </c>
      <c r="X10" s="41" t="s">
        <v>35</v>
      </c>
      <c r="Y10" s="41" t="s">
        <v>76</v>
      </c>
      <c r="Z10" s="41" t="s">
        <v>39</v>
      </c>
      <c r="AA10" s="41" t="s">
        <v>70</v>
      </c>
      <c r="AB10" s="41" t="s">
        <v>201</v>
      </c>
      <c r="AE10" s="9" t="s">
        <v>224</v>
      </c>
      <c r="AG10" s="70" t="s">
        <v>217</v>
      </c>
      <c r="AH10" s="70" t="s">
        <v>225</v>
      </c>
      <c r="AP10" s="43" t="s">
        <v>84</v>
      </c>
      <c r="AR10" s="43" t="s">
        <v>226</v>
      </c>
      <c r="AV10" s="43" t="s">
        <v>90</v>
      </c>
      <c r="AX10" s="10">
        <v>138</v>
      </c>
      <c r="AY10" s="11">
        <v>25</v>
      </c>
      <c r="AZ10" s="11">
        <v>138</v>
      </c>
      <c r="BA10" s="12">
        <v>22</v>
      </c>
    </row>
    <row r="11" spans="1:53" x14ac:dyDescent="0.15">
      <c r="A11" s="41" t="s">
        <v>30</v>
      </c>
      <c r="B11" s="41" t="s">
        <v>197</v>
      </c>
      <c r="C11" s="41">
        <v>2020</v>
      </c>
      <c r="D11" s="61" t="s">
        <v>198</v>
      </c>
      <c r="E11" s="41" t="s">
        <v>199</v>
      </c>
      <c r="F11" s="41" t="s">
        <v>200</v>
      </c>
      <c r="G11" s="41" t="s">
        <v>25</v>
      </c>
      <c r="H11" s="41" t="s">
        <v>169</v>
      </c>
      <c r="I11" s="41" t="s">
        <v>111</v>
      </c>
      <c r="J11" s="41" t="s">
        <v>27</v>
      </c>
      <c r="K11" s="41" t="s">
        <v>112</v>
      </c>
      <c r="L11" s="41">
        <v>1</v>
      </c>
      <c r="N11" s="41">
        <v>6</v>
      </c>
      <c r="O11" s="41">
        <v>0.4</v>
      </c>
      <c r="P11" s="41">
        <v>0.4</v>
      </c>
      <c r="Q11" s="62">
        <f t="shared" si="1"/>
        <v>0.4</v>
      </c>
      <c r="R11" s="41">
        <v>16.5</v>
      </c>
      <c r="S11" s="41">
        <v>120</v>
      </c>
      <c r="T11" s="72">
        <f t="shared" si="0"/>
        <v>30</v>
      </c>
      <c r="U11" s="41">
        <v>498</v>
      </c>
      <c r="V11" s="8">
        <f t="shared" si="2"/>
        <v>2490</v>
      </c>
      <c r="W11" s="41">
        <v>1</v>
      </c>
      <c r="X11" s="41" t="s">
        <v>35</v>
      </c>
      <c r="Y11" s="41" t="s">
        <v>76</v>
      </c>
      <c r="Z11" s="41" t="s">
        <v>39</v>
      </c>
      <c r="AA11" s="41" t="s">
        <v>70</v>
      </c>
      <c r="AB11" s="41" t="s">
        <v>201</v>
      </c>
      <c r="AE11" s="9" t="s">
        <v>54</v>
      </c>
      <c r="AG11" s="70" t="s">
        <v>227</v>
      </c>
      <c r="AH11" s="70" t="s">
        <v>228</v>
      </c>
      <c r="AP11" s="43" t="s">
        <v>88</v>
      </c>
      <c r="AR11" s="43" t="s">
        <v>229</v>
      </c>
      <c r="AV11" s="43" t="s">
        <v>55</v>
      </c>
      <c r="AX11" s="10">
        <v>151</v>
      </c>
      <c r="AY11" s="11">
        <v>22</v>
      </c>
      <c r="AZ11" s="11">
        <v>152</v>
      </c>
      <c r="BA11" s="12">
        <v>18</v>
      </c>
    </row>
    <row r="12" spans="1:53" x14ac:dyDescent="0.15">
      <c r="A12" s="41" t="s">
        <v>30</v>
      </c>
      <c r="B12" s="41" t="s">
        <v>197</v>
      </c>
      <c r="C12" s="41">
        <v>2020</v>
      </c>
      <c r="D12" s="61" t="s">
        <v>198</v>
      </c>
      <c r="E12" s="41" t="s">
        <v>199</v>
      </c>
      <c r="F12" s="41" t="s">
        <v>200</v>
      </c>
      <c r="G12" s="41" t="s">
        <v>25</v>
      </c>
      <c r="H12" s="41" t="s">
        <v>169</v>
      </c>
      <c r="I12" s="41" t="s">
        <v>111</v>
      </c>
      <c r="J12" s="41" t="s">
        <v>27</v>
      </c>
      <c r="K12" s="41" t="s">
        <v>112</v>
      </c>
      <c r="L12" s="41">
        <v>2</v>
      </c>
      <c r="N12" s="41">
        <v>6</v>
      </c>
      <c r="O12" s="41">
        <v>0.3</v>
      </c>
      <c r="P12" s="41">
        <v>0.35</v>
      </c>
      <c r="Q12" s="62">
        <f t="shared" si="1"/>
        <v>0.32499999999999996</v>
      </c>
      <c r="R12" s="41">
        <v>15.5</v>
      </c>
      <c r="S12" s="41">
        <v>118</v>
      </c>
      <c r="T12" s="72">
        <f t="shared" si="0"/>
        <v>30</v>
      </c>
      <c r="U12" s="41">
        <v>498</v>
      </c>
      <c r="V12" s="8">
        <f t="shared" si="2"/>
        <v>2490</v>
      </c>
      <c r="W12" s="41">
        <v>1</v>
      </c>
      <c r="X12" s="41" t="s">
        <v>35</v>
      </c>
      <c r="Y12" s="41" t="s">
        <v>76</v>
      </c>
      <c r="Z12" s="41" t="s">
        <v>39</v>
      </c>
      <c r="AA12" s="41" t="s">
        <v>70</v>
      </c>
      <c r="AB12" s="41" t="s">
        <v>201</v>
      </c>
      <c r="AE12" s="9" t="s">
        <v>230</v>
      </c>
      <c r="AG12" s="9"/>
      <c r="AH12" s="9"/>
      <c r="AP12" s="43" t="s">
        <v>53</v>
      </c>
      <c r="AR12" s="43" t="s">
        <v>231</v>
      </c>
      <c r="AV12" s="43" t="s">
        <v>58</v>
      </c>
      <c r="AX12" s="15">
        <v>180</v>
      </c>
      <c r="AY12" s="16">
        <v>18</v>
      </c>
      <c r="AZ12" s="16">
        <v>181</v>
      </c>
      <c r="BA12" s="17">
        <v>16</v>
      </c>
    </row>
    <row r="13" spans="1:53" x14ac:dyDescent="0.15">
      <c r="A13" s="41" t="s">
        <v>30</v>
      </c>
      <c r="B13" s="41" t="s">
        <v>197</v>
      </c>
      <c r="C13" s="41">
        <v>2020</v>
      </c>
      <c r="D13" s="61" t="s">
        <v>198</v>
      </c>
      <c r="E13" s="41" t="s">
        <v>199</v>
      </c>
      <c r="F13" s="41" t="s">
        <v>200</v>
      </c>
      <c r="G13" s="41" t="s">
        <v>25</v>
      </c>
      <c r="H13" s="41" t="s">
        <v>169</v>
      </c>
      <c r="I13" s="41" t="s">
        <v>111</v>
      </c>
      <c r="J13" s="41" t="s">
        <v>27</v>
      </c>
      <c r="K13" s="41" t="s">
        <v>112</v>
      </c>
      <c r="L13" s="41">
        <v>3</v>
      </c>
      <c r="N13" s="41">
        <v>6</v>
      </c>
      <c r="O13" s="41">
        <v>0.3</v>
      </c>
      <c r="P13" s="41">
        <v>0.25</v>
      </c>
      <c r="Q13" s="62">
        <f t="shared" si="1"/>
        <v>0.27500000000000002</v>
      </c>
      <c r="R13" s="41">
        <v>16.7</v>
      </c>
      <c r="S13" s="41">
        <v>120</v>
      </c>
      <c r="T13" s="72">
        <f t="shared" si="0"/>
        <v>30</v>
      </c>
      <c r="U13" s="41">
        <v>498</v>
      </c>
      <c r="V13" s="8">
        <f t="shared" si="2"/>
        <v>2490</v>
      </c>
      <c r="W13" s="41">
        <v>1</v>
      </c>
      <c r="X13" s="41" t="s">
        <v>35</v>
      </c>
      <c r="Y13" s="41" t="s">
        <v>76</v>
      </c>
      <c r="Z13" s="41" t="s">
        <v>39</v>
      </c>
      <c r="AA13" s="41" t="s">
        <v>70</v>
      </c>
      <c r="AB13" s="41" t="s">
        <v>201</v>
      </c>
      <c r="AE13" s="9" t="s">
        <v>232</v>
      </c>
      <c r="AG13" s="43"/>
      <c r="AH13" s="43"/>
      <c r="AP13" s="43" t="s">
        <v>57</v>
      </c>
      <c r="AR13" s="43" t="s">
        <v>224</v>
      </c>
      <c r="AV13" s="43" t="s">
        <v>61</v>
      </c>
    </row>
    <row r="14" spans="1:53" x14ac:dyDescent="0.15">
      <c r="A14" s="41" t="s">
        <v>30</v>
      </c>
      <c r="B14" s="41" t="s">
        <v>197</v>
      </c>
      <c r="C14" s="41">
        <v>2020</v>
      </c>
      <c r="D14" s="61" t="s">
        <v>198</v>
      </c>
      <c r="E14" s="41" t="s">
        <v>199</v>
      </c>
      <c r="F14" s="41" t="s">
        <v>200</v>
      </c>
      <c r="G14" s="41" t="s">
        <v>25</v>
      </c>
      <c r="H14" s="41" t="s">
        <v>204</v>
      </c>
      <c r="I14" s="41" t="s">
        <v>111</v>
      </c>
      <c r="J14" s="41" t="s">
        <v>66</v>
      </c>
      <c r="K14" s="41" t="s">
        <v>34</v>
      </c>
      <c r="L14" s="41">
        <v>1</v>
      </c>
      <c r="N14" s="41">
        <v>8</v>
      </c>
      <c r="O14" s="41">
        <v>0.25</v>
      </c>
      <c r="P14" s="41">
        <v>0.3</v>
      </c>
      <c r="Q14" s="62">
        <f t="shared" si="1"/>
        <v>0.27500000000000002</v>
      </c>
      <c r="R14" s="41">
        <v>13.5</v>
      </c>
      <c r="S14" s="41">
        <v>65</v>
      </c>
      <c r="T14" s="72">
        <f t="shared" si="0"/>
        <v>50</v>
      </c>
      <c r="U14" s="41">
        <v>498</v>
      </c>
      <c r="V14" s="8">
        <f t="shared" si="2"/>
        <v>3112.5</v>
      </c>
      <c r="W14" s="41">
        <v>1</v>
      </c>
      <c r="X14" s="41" t="s">
        <v>35</v>
      </c>
      <c r="Y14" s="41" t="s">
        <v>76</v>
      </c>
      <c r="Z14" s="41" t="s">
        <v>39</v>
      </c>
      <c r="AA14" s="41" t="s">
        <v>70</v>
      </c>
      <c r="AB14" s="41" t="s">
        <v>201</v>
      </c>
      <c r="AE14" s="9" t="s">
        <v>81</v>
      </c>
      <c r="AG14" s="43"/>
      <c r="AH14" s="43"/>
      <c r="AP14" s="43" t="s">
        <v>60</v>
      </c>
      <c r="AR14" s="43" t="s">
        <v>233</v>
      </c>
      <c r="AV14" s="43" t="s">
        <v>64</v>
      </c>
    </row>
    <row r="15" spans="1:53" x14ac:dyDescent="0.15">
      <c r="A15" s="41" t="s">
        <v>30</v>
      </c>
      <c r="B15" s="41" t="s">
        <v>197</v>
      </c>
      <c r="C15" s="41">
        <v>2020</v>
      </c>
      <c r="D15" s="61" t="s">
        <v>198</v>
      </c>
      <c r="E15" s="41" t="s">
        <v>199</v>
      </c>
      <c r="F15" s="41" t="s">
        <v>200</v>
      </c>
      <c r="G15" s="41" t="s">
        <v>25</v>
      </c>
      <c r="H15" s="41" t="s">
        <v>204</v>
      </c>
      <c r="I15" s="41" t="s">
        <v>111</v>
      </c>
      <c r="J15" s="41" t="s">
        <v>66</v>
      </c>
      <c r="K15" s="41" t="s">
        <v>34</v>
      </c>
      <c r="L15" s="41">
        <v>2</v>
      </c>
      <c r="N15" s="41">
        <v>8</v>
      </c>
      <c r="O15" s="41">
        <v>0.3</v>
      </c>
      <c r="P15" s="41">
        <v>0.25</v>
      </c>
      <c r="Q15" s="62">
        <f t="shared" si="1"/>
        <v>0.27500000000000002</v>
      </c>
      <c r="R15" s="41">
        <v>14.6</v>
      </c>
      <c r="S15" s="41">
        <v>72</v>
      </c>
      <c r="T15" s="72">
        <f t="shared" si="0"/>
        <v>42</v>
      </c>
      <c r="U15" s="41">
        <v>498</v>
      </c>
      <c r="V15" s="8">
        <f t="shared" si="2"/>
        <v>2614.5</v>
      </c>
      <c r="W15" s="41">
        <v>1</v>
      </c>
      <c r="X15" s="41" t="s">
        <v>35</v>
      </c>
      <c r="Y15" s="41" t="s">
        <v>76</v>
      </c>
      <c r="Z15" s="41" t="s">
        <v>39</v>
      </c>
      <c r="AA15" s="41" t="s">
        <v>70</v>
      </c>
      <c r="AB15" s="41" t="s">
        <v>201</v>
      </c>
      <c r="AE15" s="9" t="s">
        <v>234</v>
      </c>
      <c r="AG15" s="43"/>
      <c r="AH15" s="43"/>
      <c r="AP15" s="43" t="s">
        <v>63</v>
      </c>
      <c r="AR15" s="43" t="s">
        <v>66</v>
      </c>
      <c r="AV15" s="43" t="s">
        <v>91</v>
      </c>
    </row>
    <row r="16" spans="1:53" x14ac:dyDescent="0.15">
      <c r="A16" s="41" t="s">
        <v>30</v>
      </c>
      <c r="B16" s="41" t="s">
        <v>197</v>
      </c>
      <c r="C16" s="41">
        <v>2020</v>
      </c>
      <c r="D16" s="61" t="s">
        <v>198</v>
      </c>
      <c r="E16" s="41" t="s">
        <v>199</v>
      </c>
      <c r="F16" s="41" t="s">
        <v>200</v>
      </c>
      <c r="G16" s="41" t="s">
        <v>25</v>
      </c>
      <c r="H16" s="41" t="s">
        <v>204</v>
      </c>
      <c r="I16" s="41" t="s">
        <v>111</v>
      </c>
      <c r="J16" s="41" t="s">
        <v>66</v>
      </c>
      <c r="K16" s="41" t="s">
        <v>34</v>
      </c>
      <c r="L16" s="41">
        <v>3</v>
      </c>
      <c r="N16" s="41">
        <v>8</v>
      </c>
      <c r="O16" s="41">
        <v>0.35</v>
      </c>
      <c r="P16" s="41">
        <v>0.3</v>
      </c>
      <c r="Q16" s="62">
        <f t="shared" si="1"/>
        <v>0.32499999999999996</v>
      </c>
      <c r="R16" s="41">
        <v>13.8</v>
      </c>
      <c r="S16" s="41">
        <v>70</v>
      </c>
      <c r="T16" s="72">
        <f t="shared" si="0"/>
        <v>50</v>
      </c>
      <c r="U16" s="41">
        <v>498</v>
      </c>
      <c r="V16" s="8">
        <f t="shared" si="2"/>
        <v>3112.5</v>
      </c>
      <c r="W16" s="41">
        <v>1</v>
      </c>
      <c r="X16" s="41" t="s">
        <v>35</v>
      </c>
      <c r="Y16" s="41" t="s">
        <v>76</v>
      </c>
      <c r="Z16" s="41" t="s">
        <v>39</v>
      </c>
      <c r="AA16" s="41" t="s">
        <v>70</v>
      </c>
      <c r="AB16" s="41" t="s">
        <v>201</v>
      </c>
      <c r="AE16" s="9" t="s">
        <v>235</v>
      </c>
      <c r="AG16" s="14"/>
      <c r="AH16" s="14"/>
      <c r="AP16" s="43" t="s">
        <v>66</v>
      </c>
      <c r="AR16" s="43" t="s">
        <v>50</v>
      </c>
      <c r="AV16" s="43" t="s">
        <v>70</v>
      </c>
    </row>
    <row r="17" spans="1:48" x14ac:dyDescent="0.15">
      <c r="A17" s="41" t="s">
        <v>30</v>
      </c>
      <c r="B17" s="41" t="s">
        <v>197</v>
      </c>
      <c r="C17" s="41">
        <v>2020</v>
      </c>
      <c r="D17" s="61" t="s">
        <v>198</v>
      </c>
      <c r="E17" s="41" t="s">
        <v>199</v>
      </c>
      <c r="F17" s="41" t="s">
        <v>200</v>
      </c>
      <c r="G17" s="41" t="s">
        <v>25</v>
      </c>
      <c r="H17" s="41" t="s">
        <v>113</v>
      </c>
      <c r="I17" s="41" t="s">
        <v>170</v>
      </c>
      <c r="J17" s="41" t="s">
        <v>27</v>
      </c>
      <c r="K17" s="41" t="s">
        <v>112</v>
      </c>
      <c r="L17" s="41">
        <v>1</v>
      </c>
      <c r="N17" s="41">
        <v>5</v>
      </c>
      <c r="O17" s="41">
        <v>0.6</v>
      </c>
      <c r="P17" s="41">
        <v>0.5</v>
      </c>
      <c r="Q17" s="62">
        <f t="shared" si="1"/>
        <v>0.55000000000000004</v>
      </c>
      <c r="R17" s="41">
        <v>10.199999999999999</v>
      </c>
      <c r="S17" s="41">
        <v>120</v>
      </c>
      <c r="T17" s="72">
        <f t="shared" si="0"/>
        <v>30</v>
      </c>
      <c r="U17" s="41">
        <v>398</v>
      </c>
      <c r="V17" s="8">
        <f t="shared" si="2"/>
        <v>2388</v>
      </c>
      <c r="W17" s="41">
        <v>1</v>
      </c>
      <c r="X17" s="41" t="s">
        <v>35</v>
      </c>
      <c r="Y17" s="41" t="s">
        <v>76</v>
      </c>
      <c r="Z17" s="41" t="s">
        <v>39</v>
      </c>
      <c r="AA17" s="41" t="s">
        <v>70</v>
      </c>
      <c r="AB17" s="41" t="s">
        <v>201</v>
      </c>
      <c r="AE17" s="9" t="s">
        <v>236</v>
      </c>
      <c r="AP17" s="13" t="s">
        <v>237</v>
      </c>
      <c r="AR17" s="43" t="s">
        <v>81</v>
      </c>
      <c r="AV17" s="43" t="s">
        <v>72</v>
      </c>
    </row>
    <row r="18" spans="1:48" x14ac:dyDescent="0.15">
      <c r="A18" s="41" t="s">
        <v>30</v>
      </c>
      <c r="B18" s="41" t="s">
        <v>197</v>
      </c>
      <c r="C18" s="41">
        <v>2020</v>
      </c>
      <c r="D18" s="61" t="s">
        <v>198</v>
      </c>
      <c r="E18" s="41" t="s">
        <v>199</v>
      </c>
      <c r="F18" s="41" t="s">
        <v>200</v>
      </c>
      <c r="G18" s="41" t="s">
        <v>25</v>
      </c>
      <c r="H18" s="41" t="s">
        <v>113</v>
      </c>
      <c r="I18" s="41" t="s">
        <v>170</v>
      </c>
      <c r="J18" s="41" t="s">
        <v>27</v>
      </c>
      <c r="K18" s="41" t="s">
        <v>112</v>
      </c>
      <c r="L18" s="41">
        <v>2</v>
      </c>
      <c r="N18" s="41">
        <v>5</v>
      </c>
      <c r="O18" s="41">
        <v>0.5</v>
      </c>
      <c r="P18" s="41">
        <v>0.65</v>
      </c>
      <c r="Q18" s="62">
        <f t="shared" si="1"/>
        <v>0.57499999999999996</v>
      </c>
      <c r="R18" s="41">
        <v>11.3</v>
      </c>
      <c r="S18" s="41">
        <v>123</v>
      </c>
      <c r="T18" s="72">
        <f t="shared" si="0"/>
        <v>27</v>
      </c>
      <c r="U18" s="41">
        <v>398</v>
      </c>
      <c r="V18" s="8">
        <f t="shared" si="2"/>
        <v>2149.1999999999998</v>
      </c>
      <c r="W18" s="41">
        <v>1</v>
      </c>
      <c r="X18" s="41" t="s">
        <v>35</v>
      </c>
      <c r="Y18" s="41" t="s">
        <v>76</v>
      </c>
      <c r="Z18" s="41" t="s">
        <v>39</v>
      </c>
      <c r="AA18" s="41" t="s">
        <v>70</v>
      </c>
      <c r="AB18" s="41" t="s">
        <v>201</v>
      </c>
      <c r="AE18" s="9" t="s">
        <v>229</v>
      </c>
      <c r="AP18" s="13" t="s">
        <v>238</v>
      </c>
      <c r="AR18" s="43" t="s">
        <v>85</v>
      </c>
      <c r="AV18" s="43" t="s">
        <v>74</v>
      </c>
    </row>
    <row r="19" spans="1:48" x14ac:dyDescent="0.15">
      <c r="A19" s="41" t="s">
        <v>30</v>
      </c>
      <c r="B19" s="41" t="s">
        <v>197</v>
      </c>
      <c r="C19" s="41">
        <v>2020</v>
      </c>
      <c r="D19" s="61" t="s">
        <v>198</v>
      </c>
      <c r="E19" s="41" t="s">
        <v>199</v>
      </c>
      <c r="F19" s="41" t="s">
        <v>200</v>
      </c>
      <c r="G19" s="41" t="s">
        <v>25</v>
      </c>
      <c r="H19" s="41" t="s">
        <v>113</v>
      </c>
      <c r="I19" s="41" t="s">
        <v>170</v>
      </c>
      <c r="J19" s="41" t="s">
        <v>27</v>
      </c>
      <c r="K19" s="41" t="s">
        <v>112</v>
      </c>
      <c r="L19" s="41">
        <v>3</v>
      </c>
      <c r="N19" s="41">
        <v>5</v>
      </c>
      <c r="O19" s="41">
        <v>0.65</v>
      </c>
      <c r="P19" s="41">
        <v>0.5</v>
      </c>
      <c r="Q19" s="62">
        <f t="shared" si="1"/>
        <v>0.57499999999999996</v>
      </c>
      <c r="R19" s="41">
        <v>12.6</v>
      </c>
      <c r="S19" s="41">
        <v>120</v>
      </c>
      <c r="T19" s="72">
        <f t="shared" si="0"/>
        <v>30</v>
      </c>
      <c r="U19" s="41">
        <v>398</v>
      </c>
      <c r="V19" s="8">
        <f t="shared" si="2"/>
        <v>2388</v>
      </c>
      <c r="W19" s="41">
        <v>1</v>
      </c>
      <c r="X19" s="41" t="s">
        <v>35</v>
      </c>
      <c r="Y19" s="41" t="s">
        <v>76</v>
      </c>
      <c r="Z19" s="41" t="s">
        <v>39</v>
      </c>
      <c r="AA19" s="41" t="s">
        <v>70</v>
      </c>
      <c r="AB19" s="41" t="s">
        <v>201</v>
      </c>
      <c r="AE19" s="19" t="s">
        <v>223</v>
      </c>
      <c r="AP19" s="13" t="s">
        <v>239</v>
      </c>
      <c r="AR19" s="43" t="s">
        <v>240</v>
      </c>
      <c r="AV19" s="43" t="s">
        <v>76</v>
      </c>
    </row>
    <row r="20" spans="1:48" x14ac:dyDescent="0.15">
      <c r="A20" s="41" t="s">
        <v>30</v>
      </c>
      <c r="B20" s="41" t="s">
        <v>197</v>
      </c>
      <c r="C20" s="41">
        <v>2020</v>
      </c>
      <c r="D20" s="61" t="s">
        <v>198</v>
      </c>
      <c r="E20" s="41" t="s">
        <v>203</v>
      </c>
      <c r="F20" s="41" t="s">
        <v>200</v>
      </c>
      <c r="G20" s="41" t="s">
        <v>25</v>
      </c>
      <c r="H20" s="41" t="s">
        <v>169</v>
      </c>
      <c r="I20" s="41" t="s">
        <v>111</v>
      </c>
      <c r="J20" s="41" t="s">
        <v>27</v>
      </c>
      <c r="K20" s="41" t="s">
        <v>112</v>
      </c>
      <c r="L20" s="41">
        <v>1</v>
      </c>
      <c r="N20" s="41">
        <v>1</v>
      </c>
      <c r="O20" s="41">
        <v>0.25</v>
      </c>
      <c r="P20" s="41">
        <v>0.25</v>
      </c>
      <c r="Q20" s="62">
        <f t="shared" si="1"/>
        <v>0.25</v>
      </c>
      <c r="R20" s="41">
        <v>16.8</v>
      </c>
      <c r="S20" s="41">
        <v>120</v>
      </c>
      <c r="T20" s="72">
        <f t="shared" si="0"/>
        <v>30</v>
      </c>
      <c r="U20" s="41">
        <v>138</v>
      </c>
      <c r="V20" s="8">
        <f t="shared" si="2"/>
        <v>4140</v>
      </c>
      <c r="W20" s="41">
        <v>1</v>
      </c>
      <c r="X20" s="41" t="s">
        <v>35</v>
      </c>
      <c r="Y20" s="41" t="s">
        <v>39</v>
      </c>
      <c r="Z20" s="41" t="s">
        <v>76</v>
      </c>
      <c r="AA20" s="41" t="s">
        <v>70</v>
      </c>
      <c r="AB20" s="41" t="s">
        <v>201</v>
      </c>
      <c r="AE20" s="19"/>
      <c r="AP20" s="13" t="s">
        <v>241</v>
      </c>
      <c r="AR20" s="43" t="s">
        <v>89</v>
      </c>
      <c r="AV20" s="13" t="s">
        <v>242</v>
      </c>
    </row>
    <row r="21" spans="1:48" x14ac:dyDescent="0.15">
      <c r="A21" s="41" t="s">
        <v>30</v>
      </c>
      <c r="B21" s="41" t="s">
        <v>197</v>
      </c>
      <c r="C21" s="41">
        <v>2020</v>
      </c>
      <c r="D21" s="61" t="s">
        <v>198</v>
      </c>
      <c r="E21" s="41" t="s">
        <v>203</v>
      </c>
      <c r="F21" s="41" t="s">
        <v>200</v>
      </c>
      <c r="G21" s="41" t="s">
        <v>25</v>
      </c>
      <c r="H21" s="41" t="s">
        <v>169</v>
      </c>
      <c r="I21" s="41" t="s">
        <v>111</v>
      </c>
      <c r="J21" s="41" t="s">
        <v>27</v>
      </c>
      <c r="K21" s="41" t="s">
        <v>112</v>
      </c>
      <c r="L21" s="41">
        <v>2</v>
      </c>
      <c r="N21" s="41">
        <v>1</v>
      </c>
      <c r="O21" s="41">
        <v>0.25</v>
      </c>
      <c r="P21" s="41">
        <v>0.25</v>
      </c>
      <c r="Q21" s="62">
        <f t="shared" si="1"/>
        <v>0.25</v>
      </c>
      <c r="R21" s="41">
        <v>17.399999999999999</v>
      </c>
      <c r="S21" s="41">
        <v>118</v>
      </c>
      <c r="T21" s="72">
        <f t="shared" si="0"/>
        <v>30</v>
      </c>
      <c r="U21" s="41">
        <v>138</v>
      </c>
      <c r="V21" s="8">
        <f t="shared" si="2"/>
        <v>4140</v>
      </c>
      <c r="W21" s="41">
        <v>1</v>
      </c>
      <c r="X21" s="41" t="s">
        <v>35</v>
      </c>
      <c r="Y21" s="41" t="s">
        <v>39</v>
      </c>
      <c r="Z21" s="41" t="s">
        <v>76</v>
      </c>
      <c r="AA21" s="41" t="s">
        <v>70</v>
      </c>
      <c r="AB21" s="41" t="s">
        <v>201</v>
      </c>
      <c r="AE21" s="14"/>
      <c r="AP21" s="13" t="s">
        <v>243</v>
      </c>
      <c r="AR21" s="43" t="s">
        <v>54</v>
      </c>
      <c r="AV21" s="13" t="s">
        <v>244</v>
      </c>
    </row>
    <row r="22" spans="1:48" x14ac:dyDescent="0.15">
      <c r="A22" s="41" t="s">
        <v>30</v>
      </c>
      <c r="B22" s="41" t="s">
        <v>197</v>
      </c>
      <c r="C22" s="41">
        <v>2020</v>
      </c>
      <c r="D22" s="61" t="s">
        <v>198</v>
      </c>
      <c r="E22" s="41" t="s">
        <v>203</v>
      </c>
      <c r="F22" s="41" t="s">
        <v>200</v>
      </c>
      <c r="G22" s="41" t="s">
        <v>25</v>
      </c>
      <c r="H22" s="41" t="s">
        <v>169</v>
      </c>
      <c r="I22" s="41" t="s">
        <v>111</v>
      </c>
      <c r="J22" s="41" t="s">
        <v>27</v>
      </c>
      <c r="K22" s="41" t="s">
        <v>112</v>
      </c>
      <c r="L22" s="41">
        <v>3</v>
      </c>
      <c r="N22" s="41">
        <v>1</v>
      </c>
      <c r="O22" s="41">
        <v>0.25</v>
      </c>
      <c r="P22" s="41">
        <v>0.25</v>
      </c>
      <c r="Q22" s="62">
        <f t="shared" si="1"/>
        <v>0.25</v>
      </c>
      <c r="R22" s="41">
        <v>17.899999999999999</v>
      </c>
      <c r="S22" s="41">
        <v>119</v>
      </c>
      <c r="T22" s="72">
        <f t="shared" si="0"/>
        <v>30</v>
      </c>
      <c r="U22" s="41">
        <v>138</v>
      </c>
      <c r="V22" s="8">
        <f t="shared" si="2"/>
        <v>4140</v>
      </c>
      <c r="W22" s="41">
        <v>1</v>
      </c>
      <c r="X22" s="41" t="s">
        <v>35</v>
      </c>
      <c r="Y22" s="41" t="s">
        <v>39</v>
      </c>
      <c r="Z22" s="41" t="s">
        <v>76</v>
      </c>
      <c r="AA22" s="41" t="s">
        <v>70</v>
      </c>
      <c r="AB22" s="41" t="s">
        <v>201</v>
      </c>
      <c r="AP22" s="13" t="s">
        <v>245</v>
      </c>
      <c r="AR22" s="43" t="s">
        <v>69</v>
      </c>
      <c r="AV22" s="13"/>
    </row>
    <row r="23" spans="1:48" x14ac:dyDescent="0.15">
      <c r="A23" s="41" t="s">
        <v>30</v>
      </c>
      <c r="B23" s="41" t="s">
        <v>197</v>
      </c>
      <c r="C23" s="41">
        <v>2020</v>
      </c>
      <c r="D23" s="61" t="s">
        <v>198</v>
      </c>
      <c r="E23" s="41" t="s">
        <v>203</v>
      </c>
      <c r="F23" s="41" t="s">
        <v>200</v>
      </c>
      <c r="G23" s="41" t="s">
        <v>25</v>
      </c>
      <c r="H23" s="41" t="s">
        <v>169</v>
      </c>
      <c r="I23" s="41" t="s">
        <v>111</v>
      </c>
      <c r="J23" s="41" t="s">
        <v>27</v>
      </c>
      <c r="K23" s="41" t="s">
        <v>112</v>
      </c>
      <c r="L23" s="41">
        <v>1</v>
      </c>
      <c r="N23" s="41">
        <v>4</v>
      </c>
      <c r="O23" s="41">
        <v>0.65</v>
      </c>
      <c r="P23" s="41">
        <v>0.85</v>
      </c>
      <c r="Q23" s="62">
        <f t="shared" si="1"/>
        <v>0.75</v>
      </c>
      <c r="R23" s="41">
        <v>15.9</v>
      </c>
      <c r="S23" s="41">
        <v>110</v>
      </c>
      <c r="T23" s="72">
        <f t="shared" si="0"/>
        <v>33</v>
      </c>
      <c r="U23" s="41">
        <v>498</v>
      </c>
      <c r="V23" s="8">
        <f t="shared" si="2"/>
        <v>4108.5</v>
      </c>
      <c r="W23" s="41">
        <v>1</v>
      </c>
      <c r="X23" s="41" t="s">
        <v>35</v>
      </c>
      <c r="Y23" s="41" t="s">
        <v>39</v>
      </c>
      <c r="Z23" s="41" t="s">
        <v>76</v>
      </c>
      <c r="AA23" s="41" t="s">
        <v>70</v>
      </c>
      <c r="AB23" s="41" t="s">
        <v>201</v>
      </c>
      <c r="AP23" s="13" t="s">
        <v>246</v>
      </c>
      <c r="AR23" s="14" t="s">
        <v>247</v>
      </c>
      <c r="AV23" s="14"/>
    </row>
    <row r="24" spans="1:48" x14ac:dyDescent="0.15">
      <c r="A24" s="41" t="s">
        <v>30</v>
      </c>
      <c r="B24" s="41" t="s">
        <v>197</v>
      </c>
      <c r="C24" s="41">
        <v>2020</v>
      </c>
      <c r="D24" s="61" t="s">
        <v>198</v>
      </c>
      <c r="E24" s="41" t="s">
        <v>203</v>
      </c>
      <c r="F24" s="41" t="s">
        <v>200</v>
      </c>
      <c r="G24" s="41" t="s">
        <v>25</v>
      </c>
      <c r="H24" s="41" t="s">
        <v>169</v>
      </c>
      <c r="I24" s="41" t="s">
        <v>111</v>
      </c>
      <c r="J24" s="41" t="s">
        <v>27</v>
      </c>
      <c r="K24" s="41" t="s">
        <v>112</v>
      </c>
      <c r="L24" s="41">
        <v>2</v>
      </c>
      <c r="N24" s="41">
        <v>4</v>
      </c>
      <c r="O24" s="41">
        <v>0.7</v>
      </c>
      <c r="P24" s="41">
        <v>0.5</v>
      </c>
      <c r="Q24" s="62">
        <f t="shared" si="1"/>
        <v>0.6</v>
      </c>
      <c r="R24" s="41">
        <v>16.100000000000001</v>
      </c>
      <c r="S24" s="41">
        <v>112</v>
      </c>
      <c r="T24" s="72">
        <f t="shared" si="0"/>
        <v>33</v>
      </c>
      <c r="U24" s="41">
        <v>498</v>
      </c>
      <c r="V24" s="8">
        <f t="shared" si="2"/>
        <v>4108.5</v>
      </c>
      <c r="W24" s="41">
        <v>1</v>
      </c>
      <c r="X24" s="41" t="s">
        <v>35</v>
      </c>
      <c r="Y24" s="41" t="s">
        <v>39</v>
      </c>
      <c r="Z24" s="41" t="s">
        <v>76</v>
      </c>
      <c r="AA24" s="41" t="s">
        <v>70</v>
      </c>
      <c r="AB24" s="41" t="s">
        <v>201</v>
      </c>
      <c r="AP24" s="13" t="s">
        <v>248</v>
      </c>
    </row>
    <row r="25" spans="1:48" x14ac:dyDescent="0.15">
      <c r="A25" s="41" t="s">
        <v>30</v>
      </c>
      <c r="B25" s="41" t="s">
        <v>197</v>
      </c>
      <c r="C25" s="41">
        <v>2020</v>
      </c>
      <c r="D25" s="61" t="s">
        <v>198</v>
      </c>
      <c r="E25" s="41" t="s">
        <v>203</v>
      </c>
      <c r="F25" s="41" t="s">
        <v>200</v>
      </c>
      <c r="G25" s="41" t="s">
        <v>25</v>
      </c>
      <c r="H25" s="41" t="s">
        <v>169</v>
      </c>
      <c r="I25" s="41" t="s">
        <v>111</v>
      </c>
      <c r="J25" s="41" t="s">
        <v>27</v>
      </c>
      <c r="K25" s="41" t="s">
        <v>112</v>
      </c>
      <c r="L25" s="41">
        <v>3</v>
      </c>
      <c r="N25" s="41">
        <v>4</v>
      </c>
      <c r="O25" s="41">
        <v>0.5</v>
      </c>
      <c r="P25" s="41">
        <v>0.65</v>
      </c>
      <c r="Q25" s="62">
        <f t="shared" si="1"/>
        <v>0.57499999999999996</v>
      </c>
      <c r="R25" s="41">
        <v>15.4</v>
      </c>
      <c r="S25" s="41">
        <v>111</v>
      </c>
      <c r="T25" s="72">
        <f t="shared" si="0"/>
        <v>33</v>
      </c>
      <c r="U25" s="41">
        <v>498</v>
      </c>
      <c r="V25" s="8">
        <f t="shared" si="2"/>
        <v>4108.5</v>
      </c>
      <c r="W25" s="41">
        <v>1</v>
      </c>
      <c r="X25" s="41" t="s">
        <v>35</v>
      </c>
      <c r="Y25" s="41" t="s">
        <v>39</v>
      </c>
      <c r="Z25" s="41" t="s">
        <v>76</v>
      </c>
      <c r="AA25" s="41" t="s">
        <v>70</v>
      </c>
      <c r="AB25" s="41" t="s">
        <v>201</v>
      </c>
      <c r="AP25" s="41" t="s">
        <v>163</v>
      </c>
    </row>
    <row r="26" spans="1:48" x14ac:dyDescent="0.15">
      <c r="A26" s="41" t="s">
        <v>30</v>
      </c>
      <c r="B26" s="41" t="s">
        <v>197</v>
      </c>
      <c r="C26" s="41">
        <v>2020</v>
      </c>
      <c r="D26" s="61" t="s">
        <v>198</v>
      </c>
      <c r="E26" s="41" t="s">
        <v>203</v>
      </c>
      <c r="F26" s="41" t="s">
        <v>200</v>
      </c>
      <c r="G26" s="41" t="s">
        <v>25</v>
      </c>
      <c r="H26" s="41" t="s">
        <v>206</v>
      </c>
      <c r="I26" s="41" t="s">
        <v>111</v>
      </c>
      <c r="J26" s="41" t="s">
        <v>45</v>
      </c>
      <c r="K26" s="41" t="s">
        <v>46</v>
      </c>
      <c r="L26" s="41">
        <v>1</v>
      </c>
      <c r="N26" s="41">
        <v>8</v>
      </c>
      <c r="O26" s="41">
        <v>0.25</v>
      </c>
      <c r="P26" s="41">
        <v>0.25</v>
      </c>
      <c r="Q26" s="62">
        <f t="shared" si="1"/>
        <v>0.25</v>
      </c>
      <c r="R26" s="41">
        <v>12.6</v>
      </c>
      <c r="S26" s="41">
        <v>62</v>
      </c>
      <c r="T26" s="72">
        <f t="shared" si="0"/>
        <v>50</v>
      </c>
      <c r="U26" s="41">
        <v>398</v>
      </c>
      <c r="V26" s="72">
        <f t="shared" si="2"/>
        <v>2487.5</v>
      </c>
      <c r="W26" s="41">
        <v>1</v>
      </c>
      <c r="X26" s="41" t="s">
        <v>35</v>
      </c>
      <c r="Y26" s="41" t="s">
        <v>39</v>
      </c>
      <c r="Z26" s="41" t="s">
        <v>76</v>
      </c>
      <c r="AA26" s="41" t="s">
        <v>70</v>
      </c>
      <c r="AB26" s="41" t="s">
        <v>201</v>
      </c>
    </row>
    <row r="27" spans="1:48" x14ac:dyDescent="0.15">
      <c r="A27" s="41" t="s">
        <v>30</v>
      </c>
      <c r="B27" s="41" t="s">
        <v>197</v>
      </c>
      <c r="C27" s="41">
        <v>2020</v>
      </c>
      <c r="D27" s="61" t="s">
        <v>198</v>
      </c>
      <c r="E27" s="41" t="s">
        <v>203</v>
      </c>
      <c r="F27" s="41" t="s">
        <v>200</v>
      </c>
      <c r="G27" s="41" t="s">
        <v>25</v>
      </c>
      <c r="H27" s="41" t="s">
        <v>206</v>
      </c>
      <c r="I27" s="41" t="s">
        <v>111</v>
      </c>
      <c r="J27" s="41" t="s">
        <v>45</v>
      </c>
      <c r="K27" s="41" t="s">
        <v>46</v>
      </c>
      <c r="L27" s="41">
        <v>2</v>
      </c>
      <c r="N27" s="41">
        <v>8</v>
      </c>
      <c r="O27" s="41">
        <v>0.25</v>
      </c>
      <c r="P27" s="41">
        <v>0.25</v>
      </c>
      <c r="Q27" s="62">
        <f t="shared" si="1"/>
        <v>0.25</v>
      </c>
      <c r="R27" s="41">
        <v>13.4</v>
      </c>
      <c r="S27" s="41">
        <v>68</v>
      </c>
      <c r="T27" s="72">
        <f t="shared" si="0"/>
        <v>50</v>
      </c>
      <c r="U27" s="41">
        <v>398</v>
      </c>
      <c r="V27" s="8">
        <f t="shared" si="2"/>
        <v>2487.5</v>
      </c>
      <c r="W27" s="41">
        <v>1</v>
      </c>
      <c r="X27" s="41" t="s">
        <v>35</v>
      </c>
      <c r="Y27" s="41" t="s">
        <v>39</v>
      </c>
      <c r="Z27" s="41" t="s">
        <v>76</v>
      </c>
      <c r="AA27" s="41" t="s">
        <v>70</v>
      </c>
      <c r="AB27" s="41" t="s">
        <v>201</v>
      </c>
    </row>
    <row r="28" spans="1:48" x14ac:dyDescent="0.15">
      <c r="A28" s="41" t="s">
        <v>30</v>
      </c>
      <c r="B28" s="41" t="s">
        <v>197</v>
      </c>
      <c r="C28" s="41">
        <v>2020</v>
      </c>
      <c r="D28" s="61" t="s">
        <v>198</v>
      </c>
      <c r="E28" s="41" t="s">
        <v>203</v>
      </c>
      <c r="F28" s="41" t="s">
        <v>200</v>
      </c>
      <c r="G28" s="41" t="s">
        <v>25</v>
      </c>
      <c r="H28" s="41" t="s">
        <v>206</v>
      </c>
      <c r="I28" s="41" t="s">
        <v>111</v>
      </c>
      <c r="J28" s="41" t="s">
        <v>45</v>
      </c>
      <c r="K28" s="41" t="s">
        <v>46</v>
      </c>
      <c r="L28" s="41">
        <v>3</v>
      </c>
      <c r="N28" s="41">
        <v>8</v>
      </c>
      <c r="O28" s="41">
        <v>0.25</v>
      </c>
      <c r="P28" s="41">
        <v>0.25</v>
      </c>
      <c r="Q28" s="62">
        <f t="shared" si="1"/>
        <v>0.25</v>
      </c>
      <c r="R28" s="41">
        <v>13.8</v>
      </c>
      <c r="S28" s="41">
        <v>56</v>
      </c>
      <c r="T28" s="72">
        <f t="shared" si="0"/>
        <v>50</v>
      </c>
      <c r="U28" s="41">
        <v>398</v>
      </c>
      <c r="V28" s="8">
        <f t="shared" si="2"/>
        <v>2487.5</v>
      </c>
      <c r="W28" s="41">
        <v>1</v>
      </c>
      <c r="X28" s="41" t="s">
        <v>35</v>
      </c>
      <c r="Y28" s="41" t="s">
        <v>39</v>
      </c>
      <c r="Z28" s="41" t="s">
        <v>76</v>
      </c>
      <c r="AA28" s="41" t="s">
        <v>70</v>
      </c>
      <c r="AB28" s="41" t="s">
        <v>201</v>
      </c>
    </row>
    <row r="29" spans="1:48" x14ac:dyDescent="0.15">
      <c r="A29" s="41" t="s">
        <v>30</v>
      </c>
      <c r="B29" s="41" t="s">
        <v>197</v>
      </c>
      <c r="C29" s="41">
        <v>2020</v>
      </c>
      <c r="D29" s="61" t="s">
        <v>198</v>
      </c>
      <c r="E29" s="41" t="s">
        <v>203</v>
      </c>
      <c r="F29" s="41" t="s">
        <v>200</v>
      </c>
      <c r="G29" s="41" t="s">
        <v>25</v>
      </c>
      <c r="H29" s="41" t="s">
        <v>113</v>
      </c>
      <c r="I29" s="41" t="s">
        <v>111</v>
      </c>
      <c r="J29" s="41" t="s">
        <v>27</v>
      </c>
      <c r="K29" s="41" t="s">
        <v>112</v>
      </c>
      <c r="L29" s="41">
        <v>1</v>
      </c>
      <c r="N29" s="41">
        <v>1</v>
      </c>
      <c r="O29" s="41">
        <v>1.2</v>
      </c>
      <c r="P29" s="41">
        <v>1.3</v>
      </c>
      <c r="Q29" s="62">
        <f t="shared" si="1"/>
        <v>1.25</v>
      </c>
      <c r="R29" s="41">
        <v>11.2</v>
      </c>
      <c r="S29" s="41">
        <v>120</v>
      </c>
      <c r="T29" s="72">
        <f t="shared" si="0"/>
        <v>30</v>
      </c>
      <c r="U29" s="41">
        <v>138</v>
      </c>
      <c r="V29" s="72">
        <f t="shared" si="2"/>
        <v>4140</v>
      </c>
      <c r="W29" s="41">
        <v>1</v>
      </c>
      <c r="X29" s="41" t="s">
        <v>35</v>
      </c>
      <c r="Y29" s="41" t="s">
        <v>39</v>
      </c>
      <c r="Z29" s="41" t="s">
        <v>76</v>
      </c>
      <c r="AA29" s="41" t="s">
        <v>70</v>
      </c>
      <c r="AB29" s="41" t="s">
        <v>201</v>
      </c>
    </row>
    <row r="30" spans="1:48" x14ac:dyDescent="0.15">
      <c r="A30" s="41" t="s">
        <v>30</v>
      </c>
      <c r="B30" s="41" t="s">
        <v>197</v>
      </c>
      <c r="C30" s="41">
        <v>2020</v>
      </c>
      <c r="D30" s="61" t="s">
        <v>198</v>
      </c>
      <c r="E30" s="41" t="s">
        <v>203</v>
      </c>
      <c r="F30" s="41" t="s">
        <v>200</v>
      </c>
      <c r="G30" s="41" t="s">
        <v>25</v>
      </c>
      <c r="H30" s="41" t="s">
        <v>113</v>
      </c>
      <c r="I30" s="41" t="s">
        <v>111</v>
      </c>
      <c r="J30" s="41" t="s">
        <v>27</v>
      </c>
      <c r="K30" s="41" t="s">
        <v>112</v>
      </c>
      <c r="L30" s="41">
        <v>2</v>
      </c>
      <c r="N30" s="41">
        <v>1</v>
      </c>
      <c r="O30" s="41">
        <v>0.9</v>
      </c>
      <c r="P30" s="41">
        <v>1</v>
      </c>
      <c r="Q30" s="62">
        <f t="shared" si="1"/>
        <v>0.95</v>
      </c>
      <c r="R30" s="41">
        <v>13.5</v>
      </c>
      <c r="S30" s="41">
        <v>117</v>
      </c>
      <c r="T30" s="72">
        <f t="shared" si="0"/>
        <v>30</v>
      </c>
      <c r="U30" s="41">
        <v>138</v>
      </c>
      <c r="V30" s="72">
        <f t="shared" si="2"/>
        <v>4140</v>
      </c>
      <c r="W30" s="41">
        <v>1</v>
      </c>
      <c r="X30" s="41" t="s">
        <v>35</v>
      </c>
      <c r="Y30" s="41" t="s">
        <v>39</v>
      </c>
      <c r="Z30" s="41" t="s">
        <v>76</v>
      </c>
      <c r="AA30" s="41" t="s">
        <v>70</v>
      </c>
      <c r="AB30" s="41" t="s">
        <v>201</v>
      </c>
    </row>
    <row r="31" spans="1:48" x14ac:dyDescent="0.15">
      <c r="A31" s="41" t="s">
        <v>30</v>
      </c>
      <c r="B31" s="41" t="s">
        <v>197</v>
      </c>
      <c r="C31" s="41">
        <v>2020</v>
      </c>
      <c r="D31" s="61" t="s">
        <v>198</v>
      </c>
      <c r="E31" s="41" t="s">
        <v>203</v>
      </c>
      <c r="F31" s="41" t="s">
        <v>200</v>
      </c>
      <c r="G31" s="41" t="s">
        <v>25</v>
      </c>
      <c r="H31" s="41" t="s">
        <v>113</v>
      </c>
      <c r="I31" s="41" t="s">
        <v>111</v>
      </c>
      <c r="J31" s="41" t="s">
        <v>27</v>
      </c>
      <c r="K31" s="41" t="s">
        <v>112</v>
      </c>
      <c r="L31" s="41">
        <v>3</v>
      </c>
      <c r="N31" s="41">
        <v>1</v>
      </c>
      <c r="O31" s="41">
        <v>1</v>
      </c>
      <c r="P31" s="41">
        <v>0.9</v>
      </c>
      <c r="Q31" s="62">
        <f t="shared" si="1"/>
        <v>0.95</v>
      </c>
      <c r="R31" s="41">
        <v>13.7</v>
      </c>
      <c r="S31" s="41">
        <v>119</v>
      </c>
      <c r="T31" s="72">
        <f t="shared" si="0"/>
        <v>30</v>
      </c>
      <c r="U31" s="41">
        <v>138</v>
      </c>
      <c r="V31" s="72">
        <f t="shared" si="2"/>
        <v>4140</v>
      </c>
      <c r="W31" s="41">
        <v>1</v>
      </c>
      <c r="X31" s="41" t="s">
        <v>35</v>
      </c>
      <c r="Y31" s="41" t="s">
        <v>39</v>
      </c>
      <c r="Z31" s="41" t="s">
        <v>76</v>
      </c>
      <c r="AA31" s="41" t="s">
        <v>70</v>
      </c>
      <c r="AB31" s="41" t="s">
        <v>201</v>
      </c>
    </row>
    <row r="32" spans="1:48" x14ac:dyDescent="0.15">
      <c r="A32" s="41" t="s">
        <v>30</v>
      </c>
      <c r="B32" s="41" t="s">
        <v>197</v>
      </c>
      <c r="C32" s="41">
        <v>2020</v>
      </c>
      <c r="D32" s="61" t="s">
        <v>198</v>
      </c>
      <c r="E32" s="41" t="s">
        <v>203</v>
      </c>
      <c r="F32" s="41" t="s">
        <v>200</v>
      </c>
      <c r="G32" s="41" t="s">
        <v>25</v>
      </c>
      <c r="H32" s="41" t="s">
        <v>113</v>
      </c>
      <c r="I32" s="41" t="s">
        <v>111</v>
      </c>
      <c r="J32" s="41" t="s">
        <v>27</v>
      </c>
      <c r="K32" s="41" t="s">
        <v>112</v>
      </c>
      <c r="L32" s="41">
        <v>1</v>
      </c>
      <c r="N32" s="41">
        <v>5</v>
      </c>
      <c r="O32" s="41">
        <v>0.65</v>
      </c>
      <c r="P32" s="41">
        <v>0.5</v>
      </c>
      <c r="Q32" s="62">
        <f t="shared" si="1"/>
        <v>0.57499999999999996</v>
      </c>
      <c r="R32" s="41">
        <v>14.9</v>
      </c>
      <c r="S32" s="41">
        <v>92</v>
      </c>
      <c r="T32" s="72">
        <f t="shared" si="0"/>
        <v>36</v>
      </c>
      <c r="U32" s="41">
        <v>398</v>
      </c>
      <c r="V32" s="72">
        <f t="shared" si="2"/>
        <v>2865.6</v>
      </c>
      <c r="W32" s="41">
        <v>1</v>
      </c>
      <c r="X32" s="41" t="s">
        <v>35</v>
      </c>
      <c r="Y32" s="41" t="s">
        <v>39</v>
      </c>
      <c r="Z32" s="41" t="s">
        <v>76</v>
      </c>
      <c r="AA32" s="41" t="s">
        <v>70</v>
      </c>
      <c r="AB32" s="41" t="s">
        <v>201</v>
      </c>
    </row>
    <row r="33" spans="1:28" x14ac:dyDescent="0.15">
      <c r="A33" s="41" t="s">
        <v>30</v>
      </c>
      <c r="B33" s="41" t="s">
        <v>197</v>
      </c>
      <c r="C33" s="41">
        <v>2020</v>
      </c>
      <c r="D33" s="61" t="s">
        <v>198</v>
      </c>
      <c r="E33" s="41" t="s">
        <v>203</v>
      </c>
      <c r="F33" s="41" t="s">
        <v>200</v>
      </c>
      <c r="G33" s="41" t="s">
        <v>25</v>
      </c>
      <c r="H33" s="41" t="s">
        <v>113</v>
      </c>
      <c r="I33" s="41" t="s">
        <v>111</v>
      </c>
      <c r="J33" s="41" t="s">
        <v>27</v>
      </c>
      <c r="K33" s="41" t="s">
        <v>112</v>
      </c>
      <c r="L33" s="41">
        <v>2</v>
      </c>
      <c r="N33" s="41">
        <v>5</v>
      </c>
      <c r="O33" s="41">
        <v>0.8</v>
      </c>
      <c r="P33" s="41">
        <v>0.75</v>
      </c>
      <c r="Q33" s="62">
        <f t="shared" si="1"/>
        <v>0.77500000000000002</v>
      </c>
      <c r="R33" s="41">
        <v>13.4</v>
      </c>
      <c r="S33" s="41">
        <v>100</v>
      </c>
      <c r="T33" s="72">
        <f t="shared" si="0"/>
        <v>33</v>
      </c>
      <c r="U33" s="41">
        <v>398</v>
      </c>
      <c r="V33" s="72">
        <f t="shared" si="2"/>
        <v>2626.7999999999997</v>
      </c>
      <c r="W33" s="41">
        <v>1</v>
      </c>
      <c r="X33" s="41" t="s">
        <v>35</v>
      </c>
      <c r="Y33" s="41" t="s">
        <v>39</v>
      </c>
      <c r="Z33" s="41" t="s">
        <v>76</v>
      </c>
      <c r="AA33" s="41" t="s">
        <v>70</v>
      </c>
      <c r="AB33" s="41" t="s">
        <v>201</v>
      </c>
    </row>
    <row r="34" spans="1:28" x14ac:dyDescent="0.15">
      <c r="A34" s="41" t="s">
        <v>30</v>
      </c>
      <c r="B34" s="41" t="s">
        <v>197</v>
      </c>
      <c r="C34" s="41">
        <v>2020</v>
      </c>
      <c r="D34" s="61" t="s">
        <v>198</v>
      </c>
      <c r="E34" s="41" t="s">
        <v>203</v>
      </c>
      <c r="F34" s="41" t="s">
        <v>200</v>
      </c>
      <c r="G34" s="41" t="s">
        <v>25</v>
      </c>
      <c r="H34" s="41" t="s">
        <v>113</v>
      </c>
      <c r="I34" s="41" t="s">
        <v>111</v>
      </c>
      <c r="J34" s="41" t="s">
        <v>27</v>
      </c>
      <c r="K34" s="41" t="s">
        <v>112</v>
      </c>
      <c r="L34" s="41">
        <v>3</v>
      </c>
      <c r="N34" s="41">
        <v>5</v>
      </c>
      <c r="O34" s="41">
        <v>0.65</v>
      </c>
      <c r="P34" s="41">
        <v>0.65</v>
      </c>
      <c r="Q34" s="62">
        <f t="shared" si="1"/>
        <v>0.65</v>
      </c>
      <c r="R34" s="41">
        <v>14.2</v>
      </c>
      <c r="S34" s="41">
        <v>97</v>
      </c>
      <c r="T34" s="72">
        <f t="shared" si="0"/>
        <v>36</v>
      </c>
      <c r="U34" s="41">
        <v>398</v>
      </c>
      <c r="V34" s="72">
        <f t="shared" si="2"/>
        <v>2865.6</v>
      </c>
      <c r="W34" s="41">
        <v>1</v>
      </c>
      <c r="X34" s="41" t="s">
        <v>35</v>
      </c>
      <c r="Y34" s="41" t="s">
        <v>39</v>
      </c>
      <c r="Z34" s="41" t="s">
        <v>76</v>
      </c>
      <c r="AA34" s="41" t="s">
        <v>70</v>
      </c>
      <c r="AB34" s="41" t="s">
        <v>201</v>
      </c>
    </row>
    <row r="35" spans="1:28" x14ac:dyDescent="0.15">
      <c r="A35" s="41" t="s">
        <v>30</v>
      </c>
      <c r="B35" s="41" t="s">
        <v>197</v>
      </c>
      <c r="C35" s="41">
        <v>2020</v>
      </c>
      <c r="D35" s="61" t="s">
        <v>198</v>
      </c>
      <c r="E35" s="41" t="s">
        <v>203</v>
      </c>
      <c r="F35" s="41" t="s">
        <v>205</v>
      </c>
      <c r="G35" s="41" t="s">
        <v>25</v>
      </c>
      <c r="H35" s="41" t="s">
        <v>169</v>
      </c>
      <c r="I35" s="41" t="s">
        <v>111</v>
      </c>
      <c r="J35" s="41" t="s">
        <v>27</v>
      </c>
      <c r="K35" s="41" t="s">
        <v>112</v>
      </c>
      <c r="L35" s="41">
        <v>1</v>
      </c>
      <c r="N35" s="41">
        <v>1</v>
      </c>
      <c r="O35" s="41">
        <v>0.4</v>
      </c>
      <c r="P35" s="41">
        <v>0.55000000000000004</v>
      </c>
      <c r="Q35" s="62">
        <f t="shared" si="1"/>
        <v>0.47500000000000003</v>
      </c>
      <c r="R35" s="41">
        <v>14.8</v>
      </c>
      <c r="S35" s="41">
        <v>120</v>
      </c>
      <c r="T35" s="8">
        <f t="shared" si="0"/>
        <v>30</v>
      </c>
      <c r="U35" s="41">
        <v>138</v>
      </c>
      <c r="V35" s="8">
        <f t="shared" si="2"/>
        <v>4140</v>
      </c>
      <c r="W35" s="41">
        <v>1</v>
      </c>
      <c r="X35" s="41" t="s">
        <v>35</v>
      </c>
      <c r="Y35" s="41" t="s">
        <v>39</v>
      </c>
      <c r="Z35" s="41" t="s">
        <v>76</v>
      </c>
      <c r="AA35" s="41" t="s">
        <v>70</v>
      </c>
      <c r="AB35" s="41" t="s">
        <v>201</v>
      </c>
    </row>
    <row r="36" spans="1:28" x14ac:dyDescent="0.15">
      <c r="A36" s="41" t="s">
        <v>30</v>
      </c>
      <c r="B36" s="41" t="s">
        <v>197</v>
      </c>
      <c r="C36" s="41">
        <v>2020</v>
      </c>
      <c r="D36" s="61" t="s">
        <v>198</v>
      </c>
      <c r="E36" s="41" t="s">
        <v>203</v>
      </c>
      <c r="F36" s="41" t="s">
        <v>205</v>
      </c>
      <c r="G36" s="41" t="s">
        <v>25</v>
      </c>
      <c r="H36" s="41" t="s">
        <v>169</v>
      </c>
      <c r="I36" s="41" t="s">
        <v>111</v>
      </c>
      <c r="J36" s="41" t="s">
        <v>27</v>
      </c>
      <c r="K36" s="41" t="s">
        <v>112</v>
      </c>
      <c r="L36" s="41">
        <v>2</v>
      </c>
      <c r="N36" s="41">
        <v>1</v>
      </c>
      <c r="O36" s="41">
        <v>0.5</v>
      </c>
      <c r="P36" s="41">
        <v>0.65</v>
      </c>
      <c r="Q36" s="62">
        <f t="shared" si="1"/>
        <v>0.57499999999999996</v>
      </c>
      <c r="R36" s="41">
        <v>16</v>
      </c>
      <c r="S36" s="41">
        <v>123</v>
      </c>
      <c r="T36" s="8">
        <f t="shared" si="0"/>
        <v>27</v>
      </c>
      <c r="U36" s="41">
        <v>138</v>
      </c>
      <c r="V36" s="8">
        <f t="shared" si="2"/>
        <v>3726</v>
      </c>
      <c r="W36" s="41">
        <v>1</v>
      </c>
      <c r="X36" s="41" t="s">
        <v>35</v>
      </c>
      <c r="Y36" s="41" t="s">
        <v>39</v>
      </c>
      <c r="Z36" s="41" t="s">
        <v>76</v>
      </c>
      <c r="AA36" s="41" t="s">
        <v>70</v>
      </c>
      <c r="AB36" s="41" t="s">
        <v>201</v>
      </c>
    </row>
    <row r="37" spans="1:28" x14ac:dyDescent="0.15">
      <c r="A37" s="41" t="s">
        <v>30</v>
      </c>
      <c r="B37" s="41" t="s">
        <v>197</v>
      </c>
      <c r="C37" s="41">
        <v>2020</v>
      </c>
      <c r="D37" s="61" t="s">
        <v>198</v>
      </c>
      <c r="E37" s="41" t="s">
        <v>203</v>
      </c>
      <c r="F37" s="41" t="s">
        <v>205</v>
      </c>
      <c r="G37" s="41" t="s">
        <v>25</v>
      </c>
      <c r="H37" s="41" t="s">
        <v>169</v>
      </c>
      <c r="I37" s="41" t="s">
        <v>111</v>
      </c>
      <c r="J37" s="41" t="s">
        <v>27</v>
      </c>
      <c r="K37" s="41" t="s">
        <v>112</v>
      </c>
      <c r="L37" s="41">
        <v>3</v>
      </c>
      <c r="N37" s="41">
        <v>1</v>
      </c>
      <c r="O37" s="41">
        <v>0.6</v>
      </c>
      <c r="P37" s="41">
        <v>0.5</v>
      </c>
      <c r="Q37" s="62">
        <f t="shared" si="1"/>
        <v>0.55000000000000004</v>
      </c>
      <c r="R37" s="41">
        <v>15.4</v>
      </c>
      <c r="S37" s="41">
        <v>124</v>
      </c>
      <c r="T37" s="8">
        <f t="shared" si="0"/>
        <v>27</v>
      </c>
      <c r="U37" s="41">
        <v>138</v>
      </c>
      <c r="V37" s="8">
        <f t="shared" si="2"/>
        <v>3726</v>
      </c>
      <c r="W37" s="41">
        <v>1</v>
      </c>
      <c r="X37" s="41" t="s">
        <v>35</v>
      </c>
      <c r="Y37" s="41" t="s">
        <v>39</v>
      </c>
      <c r="Z37" s="41" t="s">
        <v>76</v>
      </c>
      <c r="AA37" s="41" t="s">
        <v>70</v>
      </c>
      <c r="AB37" s="41" t="s">
        <v>201</v>
      </c>
    </row>
    <row r="38" spans="1:28" x14ac:dyDescent="0.15">
      <c r="A38" s="41" t="s">
        <v>30</v>
      </c>
      <c r="B38" s="41" t="s">
        <v>197</v>
      </c>
      <c r="C38" s="41">
        <v>2020</v>
      </c>
      <c r="D38" s="61" t="s">
        <v>198</v>
      </c>
      <c r="E38" s="41" t="s">
        <v>203</v>
      </c>
      <c r="F38" s="41" t="s">
        <v>205</v>
      </c>
      <c r="G38" s="41" t="s">
        <v>25</v>
      </c>
      <c r="H38" s="41" t="s">
        <v>169</v>
      </c>
      <c r="I38" s="41" t="s">
        <v>111</v>
      </c>
      <c r="J38" s="41" t="s">
        <v>27</v>
      </c>
      <c r="K38" s="41" t="s">
        <v>112</v>
      </c>
      <c r="L38" s="41">
        <v>1</v>
      </c>
      <c r="N38" s="41">
        <v>4</v>
      </c>
      <c r="O38" s="41">
        <v>0.7</v>
      </c>
      <c r="P38" s="41">
        <v>0.55000000000000004</v>
      </c>
      <c r="Q38" s="62">
        <f t="shared" si="1"/>
        <v>0.625</v>
      </c>
      <c r="R38" s="41">
        <v>12.6</v>
      </c>
      <c r="S38" s="41">
        <v>117</v>
      </c>
      <c r="T38" s="72">
        <f t="shared" si="0"/>
        <v>30</v>
      </c>
      <c r="U38" s="41">
        <v>498</v>
      </c>
      <c r="V38" s="72">
        <f t="shared" si="2"/>
        <v>3735</v>
      </c>
      <c r="W38" s="41">
        <v>1</v>
      </c>
      <c r="X38" s="41" t="s">
        <v>35</v>
      </c>
      <c r="Y38" s="41" t="s">
        <v>39</v>
      </c>
      <c r="Z38" s="41" t="s">
        <v>76</v>
      </c>
      <c r="AA38" s="41" t="s">
        <v>70</v>
      </c>
      <c r="AB38" s="41" t="s">
        <v>201</v>
      </c>
    </row>
    <row r="39" spans="1:28" x14ac:dyDescent="0.15">
      <c r="A39" s="41" t="s">
        <v>30</v>
      </c>
      <c r="B39" s="41" t="s">
        <v>197</v>
      </c>
      <c r="C39" s="41">
        <v>2020</v>
      </c>
      <c r="D39" s="61" t="s">
        <v>198</v>
      </c>
      <c r="E39" s="41" t="s">
        <v>203</v>
      </c>
      <c r="F39" s="41" t="s">
        <v>205</v>
      </c>
      <c r="G39" s="41" t="s">
        <v>25</v>
      </c>
      <c r="H39" s="41" t="s">
        <v>169</v>
      </c>
      <c r="I39" s="41" t="s">
        <v>111</v>
      </c>
      <c r="J39" s="41" t="s">
        <v>27</v>
      </c>
      <c r="K39" s="41" t="s">
        <v>112</v>
      </c>
      <c r="L39" s="41">
        <v>2</v>
      </c>
      <c r="N39" s="41">
        <v>4</v>
      </c>
      <c r="O39" s="41">
        <v>0.85</v>
      </c>
      <c r="P39" s="41">
        <v>0.7</v>
      </c>
      <c r="Q39" s="62">
        <f t="shared" si="1"/>
        <v>0.77499999999999991</v>
      </c>
      <c r="R39" s="41">
        <v>14.3</v>
      </c>
      <c r="S39" s="41">
        <v>115</v>
      </c>
      <c r="T39" s="72">
        <f t="shared" si="0"/>
        <v>30</v>
      </c>
      <c r="U39" s="41">
        <v>498</v>
      </c>
      <c r="V39" s="72">
        <f t="shared" si="2"/>
        <v>3735</v>
      </c>
      <c r="W39" s="41">
        <v>1</v>
      </c>
      <c r="X39" s="41" t="s">
        <v>35</v>
      </c>
      <c r="Y39" s="41" t="s">
        <v>39</v>
      </c>
      <c r="Z39" s="41" t="s">
        <v>76</v>
      </c>
      <c r="AA39" s="41" t="s">
        <v>70</v>
      </c>
      <c r="AB39" s="41" t="s">
        <v>201</v>
      </c>
    </row>
    <row r="40" spans="1:28" x14ac:dyDescent="0.15">
      <c r="A40" s="41" t="s">
        <v>30</v>
      </c>
      <c r="B40" s="41" t="s">
        <v>197</v>
      </c>
      <c r="C40" s="41">
        <v>2020</v>
      </c>
      <c r="D40" s="61" t="s">
        <v>198</v>
      </c>
      <c r="E40" s="41" t="s">
        <v>203</v>
      </c>
      <c r="F40" s="41" t="s">
        <v>205</v>
      </c>
      <c r="G40" s="41" t="s">
        <v>25</v>
      </c>
      <c r="H40" s="41" t="s">
        <v>169</v>
      </c>
      <c r="I40" s="41" t="s">
        <v>111</v>
      </c>
      <c r="J40" s="41" t="s">
        <v>27</v>
      </c>
      <c r="K40" s="41" t="s">
        <v>112</v>
      </c>
      <c r="L40" s="41">
        <v>3</v>
      </c>
      <c r="N40" s="41">
        <v>4</v>
      </c>
      <c r="O40" s="41">
        <v>0.9</v>
      </c>
      <c r="P40" s="41">
        <v>0.95</v>
      </c>
      <c r="Q40" s="62">
        <f t="shared" si="1"/>
        <v>0.92500000000000004</v>
      </c>
      <c r="R40" s="41">
        <v>13.7</v>
      </c>
      <c r="S40" s="41">
        <v>116</v>
      </c>
      <c r="T40" s="72">
        <f t="shared" si="0"/>
        <v>30</v>
      </c>
      <c r="U40" s="41">
        <v>498</v>
      </c>
      <c r="V40" s="72">
        <f t="shared" si="2"/>
        <v>3735</v>
      </c>
      <c r="W40" s="41">
        <v>1</v>
      </c>
      <c r="X40" s="41" t="s">
        <v>35</v>
      </c>
      <c r="Y40" s="41" t="s">
        <v>39</v>
      </c>
      <c r="Z40" s="41" t="s">
        <v>76</v>
      </c>
      <c r="AA40" s="41" t="s">
        <v>70</v>
      </c>
      <c r="AB40" s="41" t="s">
        <v>201</v>
      </c>
    </row>
    <row r="41" spans="1:28" x14ac:dyDescent="0.15">
      <c r="A41" s="41" t="s">
        <v>30</v>
      </c>
      <c r="B41" s="41" t="s">
        <v>197</v>
      </c>
      <c r="C41" s="41">
        <v>2020</v>
      </c>
      <c r="D41" s="61" t="s">
        <v>198</v>
      </c>
      <c r="E41" s="41" t="s">
        <v>203</v>
      </c>
      <c r="F41" s="41" t="s">
        <v>205</v>
      </c>
      <c r="G41" s="41" t="s">
        <v>25</v>
      </c>
      <c r="H41" s="41" t="s">
        <v>113</v>
      </c>
      <c r="I41" s="41" t="s">
        <v>111</v>
      </c>
      <c r="J41" s="41" t="s">
        <v>27</v>
      </c>
      <c r="K41" s="41" t="s">
        <v>112</v>
      </c>
      <c r="L41" s="41">
        <v>1</v>
      </c>
      <c r="N41" s="41">
        <v>1</v>
      </c>
      <c r="O41" s="41">
        <v>1.1499999999999999</v>
      </c>
      <c r="P41" s="41">
        <v>1.3</v>
      </c>
      <c r="Q41" s="62">
        <f t="shared" si="1"/>
        <v>1.2250000000000001</v>
      </c>
      <c r="R41" s="41">
        <v>13.1</v>
      </c>
      <c r="S41" s="41">
        <v>121</v>
      </c>
      <c r="T41" s="8">
        <f t="shared" si="0"/>
        <v>27</v>
      </c>
      <c r="U41" s="41">
        <v>138</v>
      </c>
      <c r="V41" s="8">
        <f t="shared" si="2"/>
        <v>3726</v>
      </c>
      <c r="W41" s="41">
        <v>1</v>
      </c>
      <c r="X41" s="41" t="s">
        <v>35</v>
      </c>
      <c r="Y41" s="41" t="s">
        <v>39</v>
      </c>
      <c r="Z41" s="41" t="s">
        <v>76</v>
      </c>
      <c r="AA41" s="41" t="s">
        <v>70</v>
      </c>
      <c r="AB41" s="41" t="s">
        <v>201</v>
      </c>
    </row>
    <row r="42" spans="1:28" x14ac:dyDescent="0.15">
      <c r="A42" s="41" t="s">
        <v>30</v>
      </c>
      <c r="B42" s="41" t="s">
        <v>197</v>
      </c>
      <c r="C42" s="41">
        <v>2020</v>
      </c>
      <c r="D42" s="61" t="s">
        <v>198</v>
      </c>
      <c r="E42" s="41" t="s">
        <v>203</v>
      </c>
      <c r="F42" s="41" t="s">
        <v>205</v>
      </c>
      <c r="G42" s="41" t="s">
        <v>25</v>
      </c>
      <c r="H42" s="41" t="s">
        <v>113</v>
      </c>
      <c r="I42" s="41" t="s">
        <v>111</v>
      </c>
      <c r="J42" s="41" t="s">
        <v>27</v>
      </c>
      <c r="K42" s="41" t="s">
        <v>112</v>
      </c>
      <c r="L42" s="41">
        <v>2</v>
      </c>
      <c r="N42" s="41">
        <v>1</v>
      </c>
      <c r="O42" s="41">
        <v>1.4</v>
      </c>
      <c r="P42" s="41">
        <v>1.5</v>
      </c>
      <c r="Q42" s="62">
        <f t="shared" si="1"/>
        <v>1.45</v>
      </c>
      <c r="R42" s="41">
        <v>10.7</v>
      </c>
      <c r="S42" s="41">
        <v>124</v>
      </c>
      <c r="T42" s="8">
        <f t="shared" si="0"/>
        <v>27</v>
      </c>
      <c r="U42" s="41">
        <v>138</v>
      </c>
      <c r="V42" s="8">
        <f t="shared" si="2"/>
        <v>3726</v>
      </c>
      <c r="W42" s="41">
        <v>1</v>
      </c>
      <c r="X42" s="41" t="s">
        <v>35</v>
      </c>
      <c r="Y42" s="41" t="s">
        <v>39</v>
      </c>
      <c r="Z42" s="41" t="s">
        <v>76</v>
      </c>
      <c r="AA42" s="41" t="s">
        <v>70</v>
      </c>
      <c r="AB42" s="41" t="s">
        <v>201</v>
      </c>
    </row>
    <row r="43" spans="1:28" x14ac:dyDescent="0.15">
      <c r="A43" s="41" t="s">
        <v>30</v>
      </c>
      <c r="B43" s="41" t="s">
        <v>197</v>
      </c>
      <c r="C43" s="41">
        <v>2020</v>
      </c>
      <c r="D43" s="61" t="s">
        <v>198</v>
      </c>
      <c r="E43" s="41" t="s">
        <v>203</v>
      </c>
      <c r="F43" s="41" t="s">
        <v>205</v>
      </c>
      <c r="G43" s="41" t="s">
        <v>25</v>
      </c>
      <c r="H43" s="41" t="s">
        <v>113</v>
      </c>
      <c r="I43" s="41" t="s">
        <v>111</v>
      </c>
      <c r="J43" s="41" t="s">
        <v>27</v>
      </c>
      <c r="K43" s="41" t="s">
        <v>112</v>
      </c>
      <c r="L43" s="41">
        <v>3</v>
      </c>
      <c r="N43" s="41">
        <v>1</v>
      </c>
      <c r="O43" s="41">
        <v>1.2</v>
      </c>
      <c r="P43" s="41">
        <v>1.3</v>
      </c>
      <c r="Q43" s="62">
        <f t="shared" si="1"/>
        <v>1.25</v>
      </c>
      <c r="R43" s="41">
        <v>11.7</v>
      </c>
      <c r="S43" s="41">
        <v>122</v>
      </c>
      <c r="T43" s="8">
        <f t="shared" si="0"/>
        <v>27</v>
      </c>
      <c r="U43" s="41">
        <v>138</v>
      </c>
      <c r="V43" s="8">
        <f t="shared" si="2"/>
        <v>3726</v>
      </c>
      <c r="W43" s="41">
        <v>1</v>
      </c>
      <c r="X43" s="41" t="s">
        <v>35</v>
      </c>
      <c r="Y43" s="41" t="s">
        <v>39</v>
      </c>
      <c r="Z43" s="41" t="s">
        <v>76</v>
      </c>
      <c r="AA43" s="41" t="s">
        <v>70</v>
      </c>
      <c r="AB43" s="41" t="s">
        <v>201</v>
      </c>
    </row>
    <row r="44" spans="1:28" x14ac:dyDescent="0.15">
      <c r="A44" s="41" t="s">
        <v>30</v>
      </c>
      <c r="B44" s="41" t="s">
        <v>197</v>
      </c>
      <c r="C44" s="41">
        <v>2020</v>
      </c>
      <c r="D44" s="61" t="s">
        <v>198</v>
      </c>
      <c r="E44" s="41" t="s">
        <v>203</v>
      </c>
      <c r="F44" s="41" t="s">
        <v>205</v>
      </c>
      <c r="G44" s="41" t="s">
        <v>25</v>
      </c>
      <c r="H44" s="41" t="s">
        <v>113</v>
      </c>
      <c r="I44" s="41" t="s">
        <v>111</v>
      </c>
      <c r="J44" s="41" t="s">
        <v>27</v>
      </c>
      <c r="K44" s="41" t="s">
        <v>112</v>
      </c>
      <c r="L44" s="41">
        <v>1</v>
      </c>
      <c r="N44" s="41">
        <v>5</v>
      </c>
      <c r="O44" s="41">
        <v>0.85</v>
      </c>
      <c r="P44" s="41">
        <v>0.8</v>
      </c>
      <c r="Q44" s="62">
        <f t="shared" si="1"/>
        <v>0.82499999999999996</v>
      </c>
      <c r="R44" s="41">
        <v>11.1</v>
      </c>
      <c r="S44" s="41">
        <v>116</v>
      </c>
      <c r="T44" s="8">
        <f t="shared" si="0"/>
        <v>30</v>
      </c>
      <c r="U44" s="41">
        <v>398</v>
      </c>
      <c r="V44" s="8">
        <f t="shared" si="2"/>
        <v>2388</v>
      </c>
      <c r="W44" s="41">
        <v>1</v>
      </c>
      <c r="X44" s="41" t="s">
        <v>35</v>
      </c>
      <c r="Y44" s="41" t="s">
        <v>39</v>
      </c>
      <c r="Z44" s="41" t="s">
        <v>76</v>
      </c>
      <c r="AA44" s="41" t="s">
        <v>70</v>
      </c>
      <c r="AB44" s="41" t="s">
        <v>201</v>
      </c>
    </row>
    <row r="45" spans="1:28" x14ac:dyDescent="0.15">
      <c r="A45" s="41" t="s">
        <v>30</v>
      </c>
      <c r="B45" s="41" t="s">
        <v>197</v>
      </c>
      <c r="C45" s="41">
        <v>2020</v>
      </c>
      <c r="D45" s="61" t="s">
        <v>198</v>
      </c>
      <c r="E45" s="41" t="s">
        <v>203</v>
      </c>
      <c r="F45" s="41" t="s">
        <v>205</v>
      </c>
      <c r="G45" s="41" t="s">
        <v>25</v>
      </c>
      <c r="H45" s="41" t="s">
        <v>113</v>
      </c>
      <c r="I45" s="41" t="s">
        <v>111</v>
      </c>
      <c r="J45" s="41" t="s">
        <v>27</v>
      </c>
      <c r="K45" s="41" t="s">
        <v>112</v>
      </c>
      <c r="L45" s="41">
        <v>2</v>
      </c>
      <c r="N45" s="41">
        <v>5</v>
      </c>
      <c r="O45" s="41">
        <v>0.6</v>
      </c>
      <c r="P45" s="41">
        <v>0.65</v>
      </c>
      <c r="Q45" s="62">
        <f t="shared" si="1"/>
        <v>0.625</v>
      </c>
      <c r="R45" s="41">
        <v>12.6</v>
      </c>
      <c r="S45" s="41">
        <v>114</v>
      </c>
      <c r="T45" s="8">
        <f t="shared" si="0"/>
        <v>30</v>
      </c>
      <c r="U45" s="41">
        <v>398</v>
      </c>
      <c r="V45" s="8">
        <f t="shared" si="2"/>
        <v>2388</v>
      </c>
      <c r="W45" s="41">
        <v>1</v>
      </c>
      <c r="X45" s="41" t="s">
        <v>35</v>
      </c>
      <c r="Y45" s="41" t="s">
        <v>39</v>
      </c>
      <c r="Z45" s="41" t="s">
        <v>76</v>
      </c>
      <c r="AA45" s="41" t="s">
        <v>70</v>
      </c>
      <c r="AB45" s="41" t="s">
        <v>201</v>
      </c>
    </row>
    <row r="46" spans="1:28" x14ac:dyDescent="0.15">
      <c r="A46" s="41" t="s">
        <v>30</v>
      </c>
      <c r="B46" s="41" t="s">
        <v>197</v>
      </c>
      <c r="C46" s="41">
        <v>2020</v>
      </c>
      <c r="D46" s="61" t="s">
        <v>198</v>
      </c>
      <c r="E46" s="41" t="s">
        <v>203</v>
      </c>
      <c r="F46" s="41" t="s">
        <v>205</v>
      </c>
      <c r="G46" s="41" t="s">
        <v>25</v>
      </c>
      <c r="H46" s="41" t="s">
        <v>113</v>
      </c>
      <c r="I46" s="41" t="s">
        <v>111</v>
      </c>
      <c r="J46" s="41" t="s">
        <v>27</v>
      </c>
      <c r="K46" s="41" t="s">
        <v>112</v>
      </c>
      <c r="L46" s="41">
        <v>3</v>
      </c>
      <c r="N46" s="41">
        <v>5</v>
      </c>
      <c r="O46" s="41">
        <v>0.8</v>
      </c>
      <c r="P46" s="41">
        <v>0.7</v>
      </c>
      <c r="Q46" s="62">
        <f t="shared" si="1"/>
        <v>0.75</v>
      </c>
      <c r="R46" s="41">
        <v>12</v>
      </c>
      <c r="S46" s="41">
        <v>113</v>
      </c>
      <c r="T46" s="8">
        <f t="shared" si="0"/>
        <v>30</v>
      </c>
      <c r="U46" s="41">
        <v>398</v>
      </c>
      <c r="V46" s="8">
        <f t="shared" si="2"/>
        <v>2388</v>
      </c>
      <c r="W46" s="41">
        <v>1</v>
      </c>
      <c r="X46" s="41" t="s">
        <v>35</v>
      </c>
      <c r="Y46" s="41" t="s">
        <v>39</v>
      </c>
      <c r="Z46" s="41" t="s">
        <v>76</v>
      </c>
      <c r="AA46" s="41" t="s">
        <v>70</v>
      </c>
      <c r="AB46" s="41" t="s">
        <v>201</v>
      </c>
    </row>
    <row r="47" spans="1:28" x14ac:dyDescent="0.15">
      <c r="A47" s="41" t="s">
        <v>30</v>
      </c>
      <c r="B47" s="41" t="s">
        <v>197</v>
      </c>
      <c r="C47" s="41">
        <v>2020</v>
      </c>
      <c r="D47" s="61" t="s">
        <v>198</v>
      </c>
      <c r="E47" s="41" t="s">
        <v>210</v>
      </c>
      <c r="F47" s="41" t="s">
        <v>200</v>
      </c>
      <c r="G47" s="41" t="s">
        <v>25</v>
      </c>
      <c r="H47" s="41" t="s">
        <v>113</v>
      </c>
      <c r="I47" s="41" t="s">
        <v>111</v>
      </c>
      <c r="J47" s="41" t="s">
        <v>27</v>
      </c>
      <c r="K47" s="41" t="s">
        <v>112</v>
      </c>
      <c r="L47" s="41">
        <v>1</v>
      </c>
      <c r="N47" s="41">
        <v>1</v>
      </c>
      <c r="O47" s="41">
        <v>0.6</v>
      </c>
      <c r="P47" s="41">
        <v>0.55000000000000004</v>
      </c>
      <c r="Q47" s="62">
        <f t="shared" si="1"/>
        <v>0.57499999999999996</v>
      </c>
      <c r="R47" s="41">
        <v>13.4</v>
      </c>
      <c r="S47" s="41">
        <v>126</v>
      </c>
      <c r="T47" s="8">
        <f t="shared" si="0"/>
        <v>27</v>
      </c>
      <c r="U47" s="41">
        <v>100</v>
      </c>
      <c r="V47" s="8">
        <f t="shared" si="2"/>
        <v>2700</v>
      </c>
      <c r="W47" s="41">
        <v>1</v>
      </c>
      <c r="X47" s="41" t="s">
        <v>35</v>
      </c>
      <c r="Y47" s="41" t="s">
        <v>39</v>
      </c>
      <c r="Z47" s="41" t="s">
        <v>76</v>
      </c>
      <c r="AA47" s="41" t="s">
        <v>55</v>
      </c>
      <c r="AB47" s="41" t="s">
        <v>201</v>
      </c>
    </row>
    <row r="48" spans="1:28" x14ac:dyDescent="0.15">
      <c r="A48" s="41" t="s">
        <v>30</v>
      </c>
      <c r="B48" s="41" t="s">
        <v>197</v>
      </c>
      <c r="C48" s="41">
        <v>2020</v>
      </c>
      <c r="D48" s="61" t="s">
        <v>198</v>
      </c>
      <c r="E48" s="41" t="s">
        <v>210</v>
      </c>
      <c r="F48" s="41" t="s">
        <v>200</v>
      </c>
      <c r="G48" s="41" t="s">
        <v>25</v>
      </c>
      <c r="H48" s="41" t="s">
        <v>113</v>
      </c>
      <c r="I48" s="41" t="s">
        <v>111</v>
      </c>
      <c r="J48" s="41" t="s">
        <v>27</v>
      </c>
      <c r="K48" s="41" t="s">
        <v>112</v>
      </c>
      <c r="L48" s="41">
        <v>2</v>
      </c>
      <c r="N48" s="41">
        <v>1</v>
      </c>
      <c r="O48" s="41">
        <v>0.8</v>
      </c>
      <c r="P48" s="41">
        <v>0.7</v>
      </c>
      <c r="Q48" s="62">
        <f t="shared" si="1"/>
        <v>0.75</v>
      </c>
      <c r="R48" s="41">
        <v>12.4</v>
      </c>
      <c r="S48" s="41">
        <v>123</v>
      </c>
      <c r="T48" s="8">
        <f t="shared" si="0"/>
        <v>27</v>
      </c>
      <c r="U48" s="41">
        <v>100</v>
      </c>
      <c r="V48" s="8">
        <f t="shared" si="2"/>
        <v>2700</v>
      </c>
      <c r="W48" s="41">
        <v>1</v>
      </c>
      <c r="X48" s="41" t="s">
        <v>35</v>
      </c>
      <c r="Y48" s="41" t="s">
        <v>39</v>
      </c>
      <c r="Z48" s="41" t="s">
        <v>76</v>
      </c>
      <c r="AA48" s="41" t="s">
        <v>55</v>
      </c>
      <c r="AB48" s="41" t="s">
        <v>201</v>
      </c>
    </row>
    <row r="49" spans="1:28" x14ac:dyDescent="0.15">
      <c r="A49" s="41" t="s">
        <v>30</v>
      </c>
      <c r="B49" s="41" t="s">
        <v>197</v>
      </c>
      <c r="C49" s="41">
        <v>2020</v>
      </c>
      <c r="D49" s="61" t="s">
        <v>198</v>
      </c>
      <c r="E49" s="41" t="s">
        <v>210</v>
      </c>
      <c r="F49" s="41" t="s">
        <v>200</v>
      </c>
      <c r="G49" s="41" t="s">
        <v>25</v>
      </c>
      <c r="H49" s="41" t="s">
        <v>113</v>
      </c>
      <c r="I49" s="41" t="s">
        <v>111</v>
      </c>
      <c r="J49" s="41" t="s">
        <v>27</v>
      </c>
      <c r="K49" s="41" t="s">
        <v>112</v>
      </c>
      <c r="L49" s="41">
        <v>3</v>
      </c>
      <c r="N49" s="41">
        <v>1</v>
      </c>
      <c r="O49" s="41">
        <v>0.55000000000000004</v>
      </c>
      <c r="P49" s="41">
        <v>0.65</v>
      </c>
      <c r="Q49" s="62">
        <f t="shared" si="1"/>
        <v>0.60000000000000009</v>
      </c>
      <c r="R49" s="41">
        <v>14.2</v>
      </c>
      <c r="S49" s="41">
        <v>124</v>
      </c>
      <c r="T49" s="8">
        <f t="shared" si="0"/>
        <v>27</v>
      </c>
      <c r="U49" s="41">
        <v>100</v>
      </c>
      <c r="V49" s="8">
        <f t="shared" si="2"/>
        <v>2700</v>
      </c>
      <c r="W49" s="41">
        <v>1</v>
      </c>
      <c r="X49" s="41" t="s">
        <v>35</v>
      </c>
      <c r="Y49" s="41" t="s">
        <v>39</v>
      </c>
      <c r="Z49" s="41" t="s">
        <v>76</v>
      </c>
      <c r="AA49" s="41" t="s">
        <v>55</v>
      </c>
      <c r="AB49" s="41" t="s">
        <v>201</v>
      </c>
    </row>
    <row r="50" spans="1:28" x14ac:dyDescent="0.15">
      <c r="A50" s="41" t="s">
        <v>30</v>
      </c>
      <c r="B50" s="41" t="s">
        <v>197</v>
      </c>
      <c r="C50" s="41">
        <v>2020</v>
      </c>
      <c r="D50" s="61" t="s">
        <v>198</v>
      </c>
      <c r="E50" s="41" t="s">
        <v>210</v>
      </c>
      <c r="F50" s="41" t="s">
        <v>200</v>
      </c>
      <c r="G50" s="41" t="s">
        <v>25</v>
      </c>
      <c r="H50" s="41" t="s">
        <v>113</v>
      </c>
      <c r="I50" s="41" t="s">
        <v>111</v>
      </c>
      <c r="J50" s="41" t="s">
        <v>27</v>
      </c>
      <c r="K50" s="41" t="s">
        <v>112</v>
      </c>
      <c r="L50" s="41">
        <v>1</v>
      </c>
      <c r="N50" s="41">
        <v>4</v>
      </c>
      <c r="O50" s="41">
        <v>0.25</v>
      </c>
      <c r="P50" s="41">
        <v>0.25</v>
      </c>
      <c r="Q50" s="62">
        <f t="shared" si="1"/>
        <v>0.25</v>
      </c>
      <c r="R50" s="41">
        <v>15.2</v>
      </c>
      <c r="S50" s="41">
        <v>116</v>
      </c>
      <c r="T50" s="8">
        <f t="shared" si="0"/>
        <v>30</v>
      </c>
      <c r="U50" s="41">
        <v>398</v>
      </c>
      <c r="V50" s="8">
        <f t="shared" si="2"/>
        <v>2985</v>
      </c>
      <c r="W50" s="41">
        <v>1</v>
      </c>
      <c r="X50" s="41" t="s">
        <v>35</v>
      </c>
      <c r="Y50" s="41" t="s">
        <v>39</v>
      </c>
      <c r="Z50" s="41" t="s">
        <v>76</v>
      </c>
      <c r="AA50" s="41" t="s">
        <v>55</v>
      </c>
      <c r="AB50" s="41" t="s">
        <v>201</v>
      </c>
    </row>
    <row r="51" spans="1:28" x14ac:dyDescent="0.15">
      <c r="A51" s="41" t="s">
        <v>30</v>
      </c>
      <c r="B51" s="41" t="s">
        <v>197</v>
      </c>
      <c r="C51" s="41">
        <v>2020</v>
      </c>
      <c r="D51" s="61" t="s">
        <v>198</v>
      </c>
      <c r="E51" s="41" t="s">
        <v>210</v>
      </c>
      <c r="F51" s="41" t="s">
        <v>200</v>
      </c>
      <c r="G51" s="41" t="s">
        <v>25</v>
      </c>
      <c r="H51" s="41" t="s">
        <v>113</v>
      </c>
      <c r="I51" s="41" t="s">
        <v>111</v>
      </c>
      <c r="J51" s="41" t="s">
        <v>27</v>
      </c>
      <c r="K51" s="41" t="s">
        <v>112</v>
      </c>
      <c r="L51" s="41">
        <v>2</v>
      </c>
      <c r="N51" s="41">
        <v>4</v>
      </c>
      <c r="O51" s="41">
        <v>0.25</v>
      </c>
      <c r="P51" s="41">
        <v>0.25</v>
      </c>
      <c r="Q51" s="62">
        <f t="shared" si="1"/>
        <v>0.25</v>
      </c>
      <c r="R51" s="41">
        <v>14.6</v>
      </c>
      <c r="S51" s="41">
        <v>120</v>
      </c>
      <c r="T51" s="8">
        <f t="shared" si="0"/>
        <v>30</v>
      </c>
      <c r="U51" s="41">
        <v>398</v>
      </c>
      <c r="V51" s="8">
        <f t="shared" si="2"/>
        <v>2985</v>
      </c>
      <c r="W51" s="41">
        <v>1</v>
      </c>
      <c r="X51" s="41" t="s">
        <v>35</v>
      </c>
      <c r="Y51" s="41" t="s">
        <v>39</v>
      </c>
      <c r="Z51" s="41" t="s">
        <v>76</v>
      </c>
      <c r="AA51" s="41" t="s">
        <v>55</v>
      </c>
      <c r="AB51" s="41" t="s">
        <v>201</v>
      </c>
    </row>
    <row r="52" spans="1:28" x14ac:dyDescent="0.15">
      <c r="A52" s="41" t="s">
        <v>30</v>
      </c>
      <c r="B52" s="41" t="s">
        <v>197</v>
      </c>
      <c r="C52" s="41">
        <v>2020</v>
      </c>
      <c r="D52" s="61" t="s">
        <v>198</v>
      </c>
      <c r="E52" s="41" t="s">
        <v>210</v>
      </c>
      <c r="F52" s="41" t="s">
        <v>200</v>
      </c>
      <c r="G52" s="41" t="s">
        <v>25</v>
      </c>
      <c r="H52" s="41" t="s">
        <v>113</v>
      </c>
      <c r="I52" s="41" t="s">
        <v>111</v>
      </c>
      <c r="J52" s="41" t="s">
        <v>27</v>
      </c>
      <c r="K52" s="41" t="s">
        <v>112</v>
      </c>
      <c r="L52" s="41">
        <v>3</v>
      </c>
      <c r="N52" s="41">
        <v>4</v>
      </c>
      <c r="O52" s="41">
        <v>0.25</v>
      </c>
      <c r="P52" s="41">
        <v>0.25</v>
      </c>
      <c r="Q52" s="62">
        <f t="shared" si="1"/>
        <v>0.25</v>
      </c>
      <c r="R52" s="41">
        <v>14.2</v>
      </c>
      <c r="S52" s="41">
        <v>117</v>
      </c>
      <c r="T52" s="8">
        <f t="shared" si="0"/>
        <v>30</v>
      </c>
      <c r="U52" s="41">
        <v>398</v>
      </c>
      <c r="V52" s="8">
        <f t="shared" si="2"/>
        <v>2985</v>
      </c>
      <c r="W52" s="41">
        <v>1</v>
      </c>
      <c r="X52" s="41" t="s">
        <v>35</v>
      </c>
      <c r="Y52" s="41" t="s">
        <v>39</v>
      </c>
      <c r="Z52" s="41" t="s">
        <v>76</v>
      </c>
      <c r="AA52" s="41" t="s">
        <v>55</v>
      </c>
      <c r="AB52" s="41" t="s">
        <v>201</v>
      </c>
    </row>
    <row r="53" spans="1:28" x14ac:dyDescent="0.15">
      <c r="A53" s="41" t="s">
        <v>30</v>
      </c>
      <c r="B53" s="41" t="s">
        <v>197</v>
      </c>
      <c r="C53" s="41">
        <v>2020</v>
      </c>
      <c r="D53" s="61" t="s">
        <v>198</v>
      </c>
      <c r="E53" s="41" t="s">
        <v>210</v>
      </c>
      <c r="F53" s="41" t="s">
        <v>200</v>
      </c>
      <c r="G53" s="41" t="s">
        <v>25</v>
      </c>
      <c r="H53" s="41" t="s">
        <v>113</v>
      </c>
      <c r="I53" s="41" t="s">
        <v>111</v>
      </c>
      <c r="J53" s="41" t="s">
        <v>27</v>
      </c>
      <c r="K53" s="41" t="s">
        <v>112</v>
      </c>
      <c r="L53" s="41">
        <v>1</v>
      </c>
      <c r="N53" s="41">
        <v>10</v>
      </c>
      <c r="O53" s="41">
        <v>0.6</v>
      </c>
      <c r="P53" s="41">
        <v>0.75</v>
      </c>
      <c r="Q53" s="62">
        <f t="shared" si="1"/>
        <v>0.67500000000000004</v>
      </c>
      <c r="R53" s="41">
        <v>13.5</v>
      </c>
      <c r="S53" s="41">
        <v>110</v>
      </c>
      <c r="T53" s="8">
        <f t="shared" si="0"/>
        <v>33</v>
      </c>
      <c r="U53" s="41">
        <v>980</v>
      </c>
      <c r="V53" s="8">
        <f t="shared" si="2"/>
        <v>3234</v>
      </c>
      <c r="W53" s="41">
        <v>2</v>
      </c>
      <c r="X53" s="41" t="s">
        <v>35</v>
      </c>
      <c r="Y53" s="41" t="s">
        <v>39</v>
      </c>
      <c r="Z53" s="41" t="s">
        <v>76</v>
      </c>
      <c r="AA53" s="41" t="s">
        <v>55</v>
      </c>
      <c r="AB53" s="41" t="s">
        <v>201</v>
      </c>
    </row>
    <row r="54" spans="1:28" x14ac:dyDescent="0.15">
      <c r="A54" s="41" t="s">
        <v>30</v>
      </c>
      <c r="B54" s="41" t="s">
        <v>197</v>
      </c>
      <c r="C54" s="41">
        <v>2020</v>
      </c>
      <c r="D54" s="61" t="s">
        <v>198</v>
      </c>
      <c r="E54" s="41" t="s">
        <v>210</v>
      </c>
      <c r="F54" s="41" t="s">
        <v>200</v>
      </c>
      <c r="G54" s="41" t="s">
        <v>25</v>
      </c>
      <c r="H54" s="41" t="s">
        <v>113</v>
      </c>
      <c r="I54" s="41" t="s">
        <v>111</v>
      </c>
      <c r="J54" s="41" t="s">
        <v>27</v>
      </c>
      <c r="K54" s="41" t="s">
        <v>112</v>
      </c>
      <c r="L54" s="41">
        <v>2</v>
      </c>
      <c r="N54" s="41">
        <v>10</v>
      </c>
      <c r="O54" s="41">
        <v>0.7</v>
      </c>
      <c r="P54" s="41">
        <v>0.6</v>
      </c>
      <c r="Q54" s="62">
        <f t="shared" si="1"/>
        <v>0.64999999999999991</v>
      </c>
      <c r="R54" s="41">
        <v>13.7</v>
      </c>
      <c r="S54" s="41">
        <v>113</v>
      </c>
      <c r="T54" s="8">
        <f t="shared" si="0"/>
        <v>30</v>
      </c>
      <c r="U54" s="41">
        <v>980</v>
      </c>
      <c r="V54" s="8">
        <f t="shared" si="2"/>
        <v>2940</v>
      </c>
      <c r="W54" s="41">
        <v>2</v>
      </c>
      <c r="X54" s="41" t="s">
        <v>35</v>
      </c>
      <c r="Y54" s="41" t="s">
        <v>39</v>
      </c>
      <c r="Z54" s="41" t="s">
        <v>76</v>
      </c>
      <c r="AA54" s="41" t="s">
        <v>55</v>
      </c>
      <c r="AB54" s="41" t="s">
        <v>201</v>
      </c>
    </row>
    <row r="55" spans="1:28" x14ac:dyDescent="0.15">
      <c r="A55" s="41" t="s">
        <v>30</v>
      </c>
      <c r="B55" s="41" t="s">
        <v>197</v>
      </c>
      <c r="C55" s="41">
        <v>2020</v>
      </c>
      <c r="D55" s="61" t="s">
        <v>198</v>
      </c>
      <c r="E55" s="41" t="s">
        <v>210</v>
      </c>
      <c r="F55" s="41" t="s">
        <v>200</v>
      </c>
      <c r="G55" s="41" t="s">
        <v>25</v>
      </c>
      <c r="H55" s="41" t="s">
        <v>113</v>
      </c>
      <c r="I55" s="41" t="s">
        <v>111</v>
      </c>
      <c r="J55" s="41" t="s">
        <v>27</v>
      </c>
      <c r="K55" s="41" t="s">
        <v>112</v>
      </c>
      <c r="L55" s="41">
        <v>3</v>
      </c>
      <c r="N55" s="41">
        <v>10</v>
      </c>
      <c r="O55" s="41">
        <v>0.65</v>
      </c>
      <c r="P55" s="41">
        <v>0.7</v>
      </c>
      <c r="Q55" s="62">
        <f t="shared" si="1"/>
        <v>0.67500000000000004</v>
      </c>
      <c r="R55" s="41">
        <v>14.9</v>
      </c>
      <c r="S55" s="41">
        <v>114</v>
      </c>
      <c r="T55" s="8">
        <f t="shared" si="0"/>
        <v>30</v>
      </c>
      <c r="U55" s="41">
        <v>980</v>
      </c>
      <c r="V55" s="8">
        <f t="shared" si="2"/>
        <v>2940</v>
      </c>
      <c r="W55" s="41">
        <v>2</v>
      </c>
      <c r="X55" s="41" t="s">
        <v>35</v>
      </c>
      <c r="Y55" s="41" t="s">
        <v>39</v>
      </c>
      <c r="Z55" s="41" t="s">
        <v>76</v>
      </c>
      <c r="AA55" s="41" t="s">
        <v>55</v>
      </c>
      <c r="AB55" s="41" t="s">
        <v>201</v>
      </c>
    </row>
    <row r="56" spans="1:28" x14ac:dyDescent="0.15">
      <c r="A56" s="41" t="s">
        <v>30</v>
      </c>
      <c r="B56" s="41" t="s">
        <v>197</v>
      </c>
      <c r="C56" s="41">
        <v>2020</v>
      </c>
      <c r="D56" s="61" t="s">
        <v>198</v>
      </c>
      <c r="E56" s="41" t="s">
        <v>210</v>
      </c>
      <c r="F56" s="41" t="s">
        <v>200</v>
      </c>
      <c r="G56" s="41" t="s">
        <v>25</v>
      </c>
      <c r="H56" s="41" t="s">
        <v>169</v>
      </c>
      <c r="I56" s="41" t="s">
        <v>111</v>
      </c>
      <c r="J56" s="41" t="s">
        <v>27</v>
      </c>
      <c r="K56" s="41" t="s">
        <v>112</v>
      </c>
      <c r="L56" s="41">
        <v>1</v>
      </c>
      <c r="N56" s="41">
        <v>1</v>
      </c>
      <c r="O56" s="41">
        <v>0.8</v>
      </c>
      <c r="P56" s="41">
        <v>0.85</v>
      </c>
      <c r="Q56" s="62">
        <f t="shared" si="1"/>
        <v>0.82499999999999996</v>
      </c>
      <c r="R56" s="41">
        <v>15.2</v>
      </c>
      <c r="S56" s="41">
        <v>126</v>
      </c>
      <c r="T56" s="8">
        <f t="shared" si="0"/>
        <v>27</v>
      </c>
      <c r="U56" s="41">
        <v>128</v>
      </c>
      <c r="V56" s="8">
        <f t="shared" si="2"/>
        <v>3456</v>
      </c>
      <c r="W56" s="41">
        <v>1</v>
      </c>
      <c r="X56" s="41" t="s">
        <v>35</v>
      </c>
      <c r="Y56" s="41" t="s">
        <v>39</v>
      </c>
      <c r="Z56" s="41" t="s">
        <v>76</v>
      </c>
      <c r="AA56" s="41" t="s">
        <v>55</v>
      </c>
      <c r="AB56" s="41" t="s">
        <v>201</v>
      </c>
    </row>
    <row r="57" spans="1:28" x14ac:dyDescent="0.15">
      <c r="A57" s="41" t="s">
        <v>30</v>
      </c>
      <c r="B57" s="41" t="s">
        <v>197</v>
      </c>
      <c r="C57" s="41">
        <v>2020</v>
      </c>
      <c r="D57" s="61" t="s">
        <v>198</v>
      </c>
      <c r="E57" s="41" t="s">
        <v>210</v>
      </c>
      <c r="F57" s="41" t="s">
        <v>200</v>
      </c>
      <c r="G57" s="41" t="s">
        <v>25</v>
      </c>
      <c r="H57" s="41" t="s">
        <v>169</v>
      </c>
      <c r="I57" s="41" t="s">
        <v>111</v>
      </c>
      <c r="J57" s="41" t="s">
        <v>27</v>
      </c>
      <c r="K57" s="41" t="s">
        <v>112</v>
      </c>
      <c r="L57" s="41">
        <v>2</v>
      </c>
      <c r="N57" s="41">
        <v>1</v>
      </c>
      <c r="O57" s="41">
        <v>0.75</v>
      </c>
      <c r="P57" s="41">
        <v>0.65</v>
      </c>
      <c r="Q57" s="62">
        <f t="shared" si="1"/>
        <v>0.7</v>
      </c>
      <c r="R57" s="41">
        <v>14.2</v>
      </c>
      <c r="S57" s="41">
        <v>124</v>
      </c>
      <c r="T57" s="8">
        <f t="shared" si="0"/>
        <v>27</v>
      </c>
      <c r="U57" s="41">
        <v>128</v>
      </c>
      <c r="V57" s="8">
        <f t="shared" si="2"/>
        <v>3456</v>
      </c>
      <c r="W57" s="41">
        <v>1</v>
      </c>
      <c r="X57" s="41" t="s">
        <v>35</v>
      </c>
      <c r="Y57" s="41" t="s">
        <v>39</v>
      </c>
      <c r="Z57" s="41" t="s">
        <v>76</v>
      </c>
      <c r="AA57" s="41" t="s">
        <v>55</v>
      </c>
      <c r="AB57" s="41" t="s">
        <v>201</v>
      </c>
    </row>
    <row r="58" spans="1:28" x14ac:dyDescent="0.15">
      <c r="A58" s="41" t="s">
        <v>30</v>
      </c>
      <c r="B58" s="41" t="s">
        <v>197</v>
      </c>
      <c r="C58" s="41">
        <v>2020</v>
      </c>
      <c r="D58" s="61" t="s">
        <v>198</v>
      </c>
      <c r="E58" s="41" t="s">
        <v>210</v>
      </c>
      <c r="F58" s="41" t="s">
        <v>200</v>
      </c>
      <c r="G58" s="41" t="s">
        <v>25</v>
      </c>
      <c r="H58" s="41" t="s">
        <v>169</v>
      </c>
      <c r="I58" s="41" t="s">
        <v>111</v>
      </c>
      <c r="J58" s="41" t="s">
        <v>27</v>
      </c>
      <c r="K58" s="41" t="s">
        <v>112</v>
      </c>
      <c r="L58" s="41">
        <v>3</v>
      </c>
      <c r="N58" s="41">
        <v>1</v>
      </c>
      <c r="O58" s="41">
        <v>0.65</v>
      </c>
      <c r="P58" s="41">
        <v>0.5</v>
      </c>
      <c r="Q58" s="62">
        <f t="shared" si="1"/>
        <v>0.57499999999999996</v>
      </c>
      <c r="R58" s="41">
        <v>13.6</v>
      </c>
      <c r="S58" s="41">
        <v>123</v>
      </c>
      <c r="T58" s="8">
        <f t="shared" si="0"/>
        <v>27</v>
      </c>
      <c r="U58" s="41">
        <v>128</v>
      </c>
      <c r="V58" s="8">
        <f t="shared" si="2"/>
        <v>3456</v>
      </c>
      <c r="W58" s="41">
        <v>1</v>
      </c>
      <c r="X58" s="41" t="s">
        <v>35</v>
      </c>
      <c r="Y58" s="41" t="s">
        <v>39</v>
      </c>
      <c r="Z58" s="41" t="s">
        <v>76</v>
      </c>
      <c r="AA58" s="41" t="s">
        <v>55</v>
      </c>
      <c r="AB58" s="41" t="s">
        <v>201</v>
      </c>
    </row>
    <row r="59" spans="1:28" x14ac:dyDescent="0.15">
      <c r="A59" s="41" t="s">
        <v>30</v>
      </c>
      <c r="B59" s="41" t="s">
        <v>197</v>
      </c>
      <c r="C59" s="41">
        <v>2020</v>
      </c>
      <c r="D59" s="61" t="s">
        <v>198</v>
      </c>
      <c r="E59" s="41" t="s">
        <v>210</v>
      </c>
      <c r="F59" s="41" t="s">
        <v>200</v>
      </c>
      <c r="G59" s="41" t="s">
        <v>25</v>
      </c>
      <c r="H59" s="41" t="s">
        <v>169</v>
      </c>
      <c r="I59" s="41" t="s">
        <v>111</v>
      </c>
      <c r="J59" s="41" t="s">
        <v>27</v>
      </c>
      <c r="K59" s="41" t="s">
        <v>112</v>
      </c>
      <c r="L59" s="41">
        <v>1</v>
      </c>
      <c r="N59" s="41">
        <v>4</v>
      </c>
      <c r="O59" s="41">
        <v>0.55000000000000004</v>
      </c>
      <c r="P59" s="41">
        <v>0.45</v>
      </c>
      <c r="Q59" s="62">
        <f t="shared" si="1"/>
        <v>0.5</v>
      </c>
      <c r="R59" s="41">
        <v>16.2</v>
      </c>
      <c r="S59" s="41">
        <v>116</v>
      </c>
      <c r="T59" s="8">
        <f t="shared" si="0"/>
        <v>30</v>
      </c>
      <c r="U59" s="41">
        <v>498</v>
      </c>
      <c r="V59" s="8">
        <f t="shared" si="2"/>
        <v>3735</v>
      </c>
      <c r="W59" s="41">
        <v>1</v>
      </c>
      <c r="X59" s="41" t="s">
        <v>35</v>
      </c>
      <c r="Y59" s="41" t="s">
        <v>39</v>
      </c>
      <c r="Z59" s="41" t="s">
        <v>76</v>
      </c>
      <c r="AA59" s="41" t="s">
        <v>55</v>
      </c>
      <c r="AB59" s="41" t="s">
        <v>201</v>
      </c>
    </row>
    <row r="60" spans="1:28" x14ac:dyDescent="0.15">
      <c r="A60" s="41" t="s">
        <v>30</v>
      </c>
      <c r="B60" s="41" t="s">
        <v>197</v>
      </c>
      <c r="C60" s="41">
        <v>2020</v>
      </c>
      <c r="D60" s="61" t="s">
        <v>198</v>
      </c>
      <c r="E60" s="41" t="s">
        <v>210</v>
      </c>
      <c r="F60" s="41" t="s">
        <v>200</v>
      </c>
      <c r="G60" s="41" t="s">
        <v>25</v>
      </c>
      <c r="H60" s="41" t="s">
        <v>169</v>
      </c>
      <c r="I60" s="41" t="s">
        <v>111</v>
      </c>
      <c r="J60" s="41" t="s">
        <v>27</v>
      </c>
      <c r="K60" s="41" t="s">
        <v>112</v>
      </c>
      <c r="L60" s="41">
        <v>2</v>
      </c>
      <c r="N60" s="41">
        <v>4</v>
      </c>
      <c r="O60" s="41">
        <v>0.8</v>
      </c>
      <c r="P60" s="41">
        <v>0.75</v>
      </c>
      <c r="Q60" s="62">
        <f t="shared" si="1"/>
        <v>0.77500000000000002</v>
      </c>
      <c r="R60" s="41">
        <v>15.2</v>
      </c>
      <c r="S60" s="41">
        <v>114</v>
      </c>
      <c r="T60" s="8">
        <f t="shared" si="0"/>
        <v>30</v>
      </c>
      <c r="U60" s="41">
        <v>498</v>
      </c>
      <c r="V60" s="8">
        <f t="shared" si="2"/>
        <v>3735</v>
      </c>
      <c r="W60" s="41">
        <v>1</v>
      </c>
      <c r="X60" s="41" t="s">
        <v>35</v>
      </c>
      <c r="Y60" s="41" t="s">
        <v>39</v>
      </c>
      <c r="Z60" s="41" t="s">
        <v>76</v>
      </c>
      <c r="AA60" s="41" t="s">
        <v>55</v>
      </c>
      <c r="AB60" s="41" t="s">
        <v>201</v>
      </c>
    </row>
    <row r="61" spans="1:28" x14ac:dyDescent="0.15">
      <c r="A61" s="41" t="s">
        <v>30</v>
      </c>
      <c r="B61" s="41" t="s">
        <v>197</v>
      </c>
      <c r="C61" s="41">
        <v>2020</v>
      </c>
      <c r="D61" s="61" t="s">
        <v>198</v>
      </c>
      <c r="E61" s="41" t="s">
        <v>210</v>
      </c>
      <c r="F61" s="41" t="s">
        <v>200</v>
      </c>
      <c r="G61" s="41" t="s">
        <v>25</v>
      </c>
      <c r="H61" s="41" t="s">
        <v>169</v>
      </c>
      <c r="I61" s="41" t="s">
        <v>111</v>
      </c>
      <c r="J61" s="41" t="s">
        <v>27</v>
      </c>
      <c r="K61" s="41" t="s">
        <v>112</v>
      </c>
      <c r="L61" s="41">
        <v>3</v>
      </c>
      <c r="N61" s="41">
        <v>4</v>
      </c>
      <c r="O61" s="41">
        <v>0.6</v>
      </c>
      <c r="P61" s="41">
        <v>0.75</v>
      </c>
      <c r="Q61" s="62">
        <f t="shared" si="1"/>
        <v>0.67500000000000004</v>
      </c>
      <c r="R61" s="41">
        <v>15.4</v>
      </c>
      <c r="S61" s="41">
        <v>118</v>
      </c>
      <c r="T61" s="8">
        <f t="shared" si="0"/>
        <v>30</v>
      </c>
      <c r="U61" s="41">
        <v>498</v>
      </c>
      <c r="V61" s="8">
        <f t="shared" si="2"/>
        <v>3735</v>
      </c>
      <c r="W61" s="41">
        <v>1</v>
      </c>
      <c r="X61" s="41" t="s">
        <v>35</v>
      </c>
      <c r="Y61" s="41" t="s">
        <v>39</v>
      </c>
      <c r="Z61" s="41" t="s">
        <v>76</v>
      </c>
      <c r="AA61" s="41" t="s">
        <v>55</v>
      </c>
      <c r="AB61" s="41" t="s">
        <v>201</v>
      </c>
    </row>
    <row r="62" spans="1:28" x14ac:dyDescent="0.15">
      <c r="A62" s="41" t="s">
        <v>30</v>
      </c>
      <c r="B62" s="41" t="s">
        <v>197</v>
      </c>
      <c r="C62" s="41">
        <v>2020</v>
      </c>
      <c r="D62" s="61" t="s">
        <v>198</v>
      </c>
      <c r="E62" s="41" t="s">
        <v>210</v>
      </c>
      <c r="F62" s="41" t="s">
        <v>200</v>
      </c>
      <c r="G62" s="41" t="s">
        <v>25</v>
      </c>
      <c r="H62" s="41" t="s">
        <v>169</v>
      </c>
      <c r="I62" s="41" t="s">
        <v>111</v>
      </c>
      <c r="J62" s="41" t="s">
        <v>27</v>
      </c>
      <c r="K62" s="41" t="s">
        <v>112</v>
      </c>
      <c r="L62" s="41">
        <v>1</v>
      </c>
      <c r="N62" s="41">
        <v>10</v>
      </c>
      <c r="O62" s="41">
        <v>0.8</v>
      </c>
      <c r="P62" s="41">
        <v>0.75</v>
      </c>
      <c r="Q62" s="62">
        <f t="shared" si="1"/>
        <v>0.77500000000000002</v>
      </c>
      <c r="R62" s="41">
        <v>15.2</v>
      </c>
      <c r="S62" s="41">
        <v>112</v>
      </c>
      <c r="T62" s="8">
        <f t="shared" si="0"/>
        <v>33</v>
      </c>
      <c r="U62" s="41">
        <v>1250</v>
      </c>
      <c r="V62" s="8">
        <f t="shared" si="2"/>
        <v>4125</v>
      </c>
      <c r="W62" s="41">
        <v>2</v>
      </c>
      <c r="X62" s="41" t="s">
        <v>35</v>
      </c>
      <c r="Y62" s="41" t="s">
        <v>39</v>
      </c>
      <c r="Z62" s="41" t="s">
        <v>76</v>
      </c>
      <c r="AA62" s="41" t="s">
        <v>55</v>
      </c>
      <c r="AB62" s="41" t="s">
        <v>201</v>
      </c>
    </row>
    <row r="63" spans="1:28" x14ac:dyDescent="0.15">
      <c r="A63" s="41" t="s">
        <v>30</v>
      </c>
      <c r="B63" s="41" t="s">
        <v>197</v>
      </c>
      <c r="C63" s="41">
        <v>2020</v>
      </c>
      <c r="D63" s="61" t="s">
        <v>198</v>
      </c>
      <c r="E63" s="41" t="s">
        <v>210</v>
      </c>
      <c r="F63" s="41" t="s">
        <v>200</v>
      </c>
      <c r="G63" s="41" t="s">
        <v>25</v>
      </c>
      <c r="H63" s="41" t="s">
        <v>169</v>
      </c>
      <c r="I63" s="41" t="s">
        <v>111</v>
      </c>
      <c r="J63" s="41" t="s">
        <v>27</v>
      </c>
      <c r="K63" s="41" t="s">
        <v>112</v>
      </c>
      <c r="L63" s="41">
        <v>2</v>
      </c>
      <c r="N63" s="41">
        <v>10</v>
      </c>
      <c r="O63" s="41">
        <v>0.9</v>
      </c>
      <c r="P63" s="41">
        <v>0.85</v>
      </c>
      <c r="Q63" s="62">
        <f t="shared" si="1"/>
        <v>0.875</v>
      </c>
      <c r="R63" s="41">
        <v>14.6</v>
      </c>
      <c r="S63" s="41">
        <v>113</v>
      </c>
      <c r="T63" s="8">
        <f t="shared" si="0"/>
        <v>30</v>
      </c>
      <c r="U63" s="41">
        <v>1250</v>
      </c>
      <c r="V63" s="8">
        <f t="shared" si="2"/>
        <v>3750</v>
      </c>
      <c r="W63" s="41">
        <v>2</v>
      </c>
      <c r="X63" s="41" t="s">
        <v>35</v>
      </c>
      <c r="Y63" s="41" t="s">
        <v>39</v>
      </c>
      <c r="Z63" s="41" t="s">
        <v>76</v>
      </c>
      <c r="AA63" s="41" t="s">
        <v>55</v>
      </c>
      <c r="AB63" s="41" t="s">
        <v>201</v>
      </c>
    </row>
    <row r="64" spans="1:28" x14ac:dyDescent="0.15">
      <c r="A64" s="41" t="s">
        <v>30</v>
      </c>
      <c r="B64" s="41" t="s">
        <v>197</v>
      </c>
      <c r="C64" s="41">
        <v>2020</v>
      </c>
      <c r="D64" s="61" t="s">
        <v>198</v>
      </c>
      <c r="E64" s="41" t="s">
        <v>210</v>
      </c>
      <c r="F64" s="41" t="s">
        <v>200</v>
      </c>
      <c r="G64" s="41" t="s">
        <v>25</v>
      </c>
      <c r="H64" s="41" t="s">
        <v>169</v>
      </c>
      <c r="I64" s="41" t="s">
        <v>111</v>
      </c>
      <c r="J64" s="41" t="s">
        <v>27</v>
      </c>
      <c r="K64" s="41" t="s">
        <v>112</v>
      </c>
      <c r="L64" s="41">
        <v>3</v>
      </c>
      <c r="N64" s="41">
        <v>10</v>
      </c>
      <c r="O64" s="41">
        <v>0.95</v>
      </c>
      <c r="P64" s="41">
        <v>0.9</v>
      </c>
      <c r="Q64" s="62">
        <f t="shared" si="1"/>
        <v>0.92500000000000004</v>
      </c>
      <c r="R64" s="41">
        <v>14.3</v>
      </c>
      <c r="S64" s="41">
        <v>114</v>
      </c>
      <c r="T64" s="8">
        <f t="shared" si="0"/>
        <v>30</v>
      </c>
      <c r="U64" s="41">
        <v>1250</v>
      </c>
      <c r="V64" s="8">
        <f t="shared" si="2"/>
        <v>3750</v>
      </c>
      <c r="W64" s="41">
        <v>2</v>
      </c>
      <c r="X64" s="41" t="s">
        <v>35</v>
      </c>
      <c r="Y64" s="41" t="s">
        <v>39</v>
      </c>
      <c r="Z64" s="41" t="s">
        <v>76</v>
      </c>
      <c r="AA64" s="41" t="s">
        <v>55</v>
      </c>
      <c r="AB64" s="41" t="s">
        <v>201</v>
      </c>
    </row>
    <row r="65" spans="1:28" x14ac:dyDescent="0.15">
      <c r="A65" s="41" t="s">
        <v>30</v>
      </c>
      <c r="B65" s="41" t="s">
        <v>197</v>
      </c>
      <c r="C65" s="41">
        <v>2020</v>
      </c>
      <c r="D65" s="61" t="s">
        <v>198</v>
      </c>
      <c r="E65" s="41" t="s">
        <v>210</v>
      </c>
      <c r="F65" s="41" t="s">
        <v>212</v>
      </c>
      <c r="G65" s="41" t="s">
        <v>25</v>
      </c>
      <c r="H65" s="41" t="s">
        <v>169</v>
      </c>
      <c r="I65" s="41" t="s">
        <v>111</v>
      </c>
      <c r="J65" s="41" t="s">
        <v>27</v>
      </c>
      <c r="K65" s="41" t="s">
        <v>112</v>
      </c>
      <c r="L65" s="41">
        <v>1</v>
      </c>
      <c r="N65" s="41">
        <v>1</v>
      </c>
      <c r="O65" s="41">
        <v>0.45</v>
      </c>
      <c r="P65" s="41">
        <v>0.5</v>
      </c>
      <c r="Q65" s="62">
        <f t="shared" si="1"/>
        <v>0.47499999999999998</v>
      </c>
      <c r="R65" s="41">
        <v>15.2</v>
      </c>
      <c r="S65" s="41">
        <v>126</v>
      </c>
      <c r="T65" s="8">
        <f t="shared" si="0"/>
        <v>27</v>
      </c>
      <c r="U65" s="41">
        <v>128</v>
      </c>
      <c r="V65" s="8">
        <f t="shared" si="2"/>
        <v>3456</v>
      </c>
      <c r="W65" s="41">
        <v>1</v>
      </c>
      <c r="X65" s="41" t="s">
        <v>35</v>
      </c>
      <c r="Y65" s="41" t="s">
        <v>76</v>
      </c>
      <c r="Z65" s="41" t="s">
        <v>70</v>
      </c>
      <c r="AA65" s="41" t="s">
        <v>55</v>
      </c>
      <c r="AB65" s="41" t="s">
        <v>201</v>
      </c>
    </row>
    <row r="66" spans="1:28" x14ac:dyDescent="0.15">
      <c r="A66" s="41" t="s">
        <v>30</v>
      </c>
      <c r="B66" s="41" t="s">
        <v>197</v>
      </c>
      <c r="C66" s="41">
        <v>2020</v>
      </c>
      <c r="D66" s="61" t="s">
        <v>198</v>
      </c>
      <c r="E66" s="41" t="s">
        <v>210</v>
      </c>
      <c r="F66" s="41" t="s">
        <v>212</v>
      </c>
      <c r="G66" s="41" t="s">
        <v>25</v>
      </c>
      <c r="H66" s="41" t="s">
        <v>169</v>
      </c>
      <c r="I66" s="41" t="s">
        <v>111</v>
      </c>
      <c r="J66" s="41" t="s">
        <v>27</v>
      </c>
      <c r="K66" s="41" t="s">
        <v>112</v>
      </c>
      <c r="L66" s="41">
        <v>2</v>
      </c>
      <c r="N66" s="41">
        <v>1</v>
      </c>
      <c r="O66" s="41">
        <v>0.5</v>
      </c>
      <c r="P66" s="41">
        <v>0.55000000000000004</v>
      </c>
      <c r="Q66" s="62">
        <f t="shared" si="1"/>
        <v>0.52500000000000002</v>
      </c>
      <c r="R66" s="41">
        <v>14.6</v>
      </c>
      <c r="S66" s="41">
        <v>123</v>
      </c>
      <c r="T66" s="8">
        <f>IF(H66="","",IF(OR(H66="GREEN",H66="GK"),IF(S66&gt;=$AX$2,VLOOKUP(S66,$AX$2:$AY$10,2,1),""),IF(S66&gt;=$AZ$2,VLOOKUP(S66,$AZ$2:$BA$10,2,1),"")))</f>
        <v>27</v>
      </c>
      <c r="U66" s="41">
        <v>128</v>
      </c>
      <c r="V66" s="8">
        <f t="shared" si="2"/>
        <v>3456</v>
      </c>
      <c r="W66" s="41">
        <v>1</v>
      </c>
      <c r="X66" s="41" t="s">
        <v>35</v>
      </c>
      <c r="Y66" s="41" t="s">
        <v>76</v>
      </c>
      <c r="Z66" s="41" t="s">
        <v>70</v>
      </c>
      <c r="AA66" s="41" t="s">
        <v>55</v>
      </c>
      <c r="AB66" s="41" t="s">
        <v>201</v>
      </c>
    </row>
    <row r="67" spans="1:28" x14ac:dyDescent="0.15">
      <c r="A67" s="41" t="s">
        <v>30</v>
      </c>
      <c r="B67" s="41" t="s">
        <v>197</v>
      </c>
      <c r="C67" s="41">
        <v>2020</v>
      </c>
      <c r="D67" s="61" t="s">
        <v>198</v>
      </c>
      <c r="E67" s="41" t="s">
        <v>210</v>
      </c>
      <c r="F67" s="41" t="s">
        <v>212</v>
      </c>
      <c r="G67" s="41" t="s">
        <v>25</v>
      </c>
      <c r="H67" s="41" t="s">
        <v>169</v>
      </c>
      <c r="I67" s="41" t="s">
        <v>111</v>
      </c>
      <c r="J67" s="41" t="s">
        <v>27</v>
      </c>
      <c r="K67" s="41" t="s">
        <v>112</v>
      </c>
      <c r="L67" s="41">
        <v>3</v>
      </c>
      <c r="N67" s="41">
        <v>1</v>
      </c>
      <c r="O67" s="41">
        <v>0.35</v>
      </c>
      <c r="P67" s="41">
        <v>0.45</v>
      </c>
      <c r="Q67" s="62">
        <f t="shared" ref="Q67:Q121" si="3">IF(OR(O67="",P67=""),"",AVERAGE(O67,P67))</f>
        <v>0.4</v>
      </c>
      <c r="R67" s="41">
        <v>16.2</v>
      </c>
      <c r="S67" s="41">
        <v>124</v>
      </c>
      <c r="T67" s="8">
        <f>IF(H67="","",IF(OR(H67="GREEN",H67="GK"),IF(S67&gt;=$AX$2,VLOOKUP(S67,$AX$2:$AY$10,2,1),""),IF(S67&gt;=$AZ$2,VLOOKUP(S67,$AZ$2:$BA$10,2,1),"")))</f>
        <v>27</v>
      </c>
      <c r="U67" s="41">
        <v>128</v>
      </c>
      <c r="V67" s="8">
        <f t="shared" ref="V67:V121" si="4">IF(OR(N67="",U67="",T67=""),"",U67/N67*T67)</f>
        <v>3456</v>
      </c>
      <c r="W67" s="41">
        <v>1</v>
      </c>
      <c r="X67" s="41" t="s">
        <v>35</v>
      </c>
      <c r="Y67" s="41" t="s">
        <v>76</v>
      </c>
      <c r="Z67" s="41" t="s">
        <v>70</v>
      </c>
      <c r="AA67" s="41" t="s">
        <v>55</v>
      </c>
      <c r="AB67" s="41" t="s">
        <v>201</v>
      </c>
    </row>
    <row r="68" spans="1:28" x14ac:dyDescent="0.15">
      <c r="A68" s="41" t="s">
        <v>30</v>
      </c>
      <c r="B68" s="41" t="s">
        <v>197</v>
      </c>
      <c r="C68" s="41">
        <v>2020</v>
      </c>
      <c r="D68" s="61" t="s">
        <v>198</v>
      </c>
      <c r="E68" s="41" t="s">
        <v>210</v>
      </c>
      <c r="F68" s="41" t="s">
        <v>212</v>
      </c>
      <c r="G68" s="41" t="s">
        <v>25</v>
      </c>
      <c r="H68" s="41" t="s">
        <v>169</v>
      </c>
      <c r="I68" s="41" t="s">
        <v>111</v>
      </c>
      <c r="J68" s="41" t="s">
        <v>27</v>
      </c>
      <c r="K68" s="41" t="s">
        <v>112</v>
      </c>
      <c r="L68" s="41">
        <v>1</v>
      </c>
      <c r="N68" s="41">
        <v>4</v>
      </c>
      <c r="O68" s="41">
        <v>0.25</v>
      </c>
      <c r="P68" s="41">
        <v>0.25</v>
      </c>
      <c r="Q68" s="62">
        <f t="shared" si="3"/>
        <v>0.25</v>
      </c>
      <c r="R68" s="41">
        <v>16.7</v>
      </c>
      <c r="S68" s="41">
        <v>120</v>
      </c>
      <c r="T68" s="8">
        <f>IF(H68="","",IF(OR(H68="GREEN",H68="GK"),IF(S68&gt;=$AX$2,VLOOKUP(S68,$AX$2:$AY$10,2,1),""),IF(S68&gt;=$AZ$2,VLOOKUP(S68,$AZ$2:$BA$10,2,1),"")))</f>
        <v>30</v>
      </c>
      <c r="U68" s="41">
        <v>498</v>
      </c>
      <c r="V68" s="8">
        <f t="shared" si="4"/>
        <v>3735</v>
      </c>
      <c r="W68" s="41">
        <v>2</v>
      </c>
      <c r="X68" s="41" t="s">
        <v>35</v>
      </c>
      <c r="Y68" s="41" t="s">
        <v>76</v>
      </c>
      <c r="Z68" s="41" t="s">
        <v>70</v>
      </c>
      <c r="AA68" s="41" t="s">
        <v>55</v>
      </c>
      <c r="AB68" s="41" t="s">
        <v>201</v>
      </c>
    </row>
    <row r="69" spans="1:28" x14ac:dyDescent="0.15">
      <c r="A69" s="41" t="s">
        <v>30</v>
      </c>
      <c r="B69" s="41" t="s">
        <v>197</v>
      </c>
      <c r="C69" s="41">
        <v>2020</v>
      </c>
      <c r="D69" s="61" t="s">
        <v>198</v>
      </c>
      <c r="E69" s="41" t="s">
        <v>210</v>
      </c>
      <c r="F69" s="41" t="s">
        <v>212</v>
      </c>
      <c r="G69" s="41" t="s">
        <v>25</v>
      </c>
      <c r="H69" s="41" t="s">
        <v>169</v>
      </c>
      <c r="I69" s="41" t="s">
        <v>111</v>
      </c>
      <c r="J69" s="41" t="s">
        <v>27</v>
      </c>
      <c r="K69" s="41" t="s">
        <v>112</v>
      </c>
      <c r="L69" s="41">
        <v>2</v>
      </c>
      <c r="N69" s="41">
        <v>4</v>
      </c>
      <c r="O69" s="41">
        <v>0.25</v>
      </c>
      <c r="P69" s="41">
        <v>0.25</v>
      </c>
      <c r="Q69" s="62">
        <f t="shared" si="3"/>
        <v>0.25</v>
      </c>
      <c r="R69" s="41">
        <v>15.9</v>
      </c>
      <c r="S69" s="41">
        <v>116</v>
      </c>
      <c r="T69" s="8">
        <f>IF(H69="","",IF(OR(H69="GREEN",H69="GK"),IF(S69&gt;=$AX$2,VLOOKUP(S69,$AX$2:$AY$10,2,1),""),IF(S69&gt;=$AZ$2,VLOOKUP(S69,$AZ$2:$BA$10,2,1),"")))</f>
        <v>30</v>
      </c>
      <c r="U69" s="41">
        <v>498</v>
      </c>
      <c r="V69" s="8">
        <f t="shared" si="4"/>
        <v>3735</v>
      </c>
      <c r="W69" s="41">
        <v>2</v>
      </c>
      <c r="X69" s="41" t="s">
        <v>35</v>
      </c>
      <c r="Y69" s="41" t="s">
        <v>76</v>
      </c>
      <c r="Z69" s="41" t="s">
        <v>70</v>
      </c>
      <c r="AA69" s="41" t="s">
        <v>55</v>
      </c>
      <c r="AB69" s="41" t="s">
        <v>201</v>
      </c>
    </row>
    <row r="70" spans="1:28" x14ac:dyDescent="0.15">
      <c r="A70" s="41" t="s">
        <v>30</v>
      </c>
      <c r="B70" s="41" t="s">
        <v>197</v>
      </c>
      <c r="C70" s="41">
        <v>2020</v>
      </c>
      <c r="D70" s="61" t="s">
        <v>198</v>
      </c>
      <c r="E70" s="41" t="s">
        <v>210</v>
      </c>
      <c r="F70" s="41" t="s">
        <v>212</v>
      </c>
      <c r="G70" s="41" t="s">
        <v>25</v>
      </c>
      <c r="H70" s="41" t="s">
        <v>169</v>
      </c>
      <c r="I70" s="41" t="s">
        <v>111</v>
      </c>
      <c r="J70" s="41" t="s">
        <v>27</v>
      </c>
      <c r="K70" s="41" t="s">
        <v>112</v>
      </c>
      <c r="L70" s="41">
        <v>3</v>
      </c>
      <c r="N70" s="41">
        <v>4</v>
      </c>
      <c r="O70" s="41">
        <v>0.25</v>
      </c>
      <c r="P70" s="41">
        <v>0.25</v>
      </c>
      <c r="Q70" s="62">
        <f t="shared" si="3"/>
        <v>0.25</v>
      </c>
      <c r="R70" s="41">
        <v>17.600000000000001</v>
      </c>
      <c r="S70" s="41">
        <v>118</v>
      </c>
      <c r="T70" s="8">
        <f>IF(H70="","",IF(OR(H70="GREEN",H70="GK"),IF(S70&gt;=$AX$2,VLOOKUP(S70,$AX$2:$AY$10,2,1),""),IF(S70&gt;=$AZ$2,VLOOKUP(S70,$AZ$2:$BA$10,2,1),"")))</f>
        <v>30</v>
      </c>
      <c r="U70" s="41">
        <v>498</v>
      </c>
      <c r="V70" s="8">
        <f t="shared" si="4"/>
        <v>3735</v>
      </c>
      <c r="W70" s="41">
        <v>2</v>
      </c>
      <c r="X70" s="41" t="s">
        <v>35</v>
      </c>
      <c r="Y70" s="41" t="s">
        <v>76</v>
      </c>
      <c r="Z70" s="41" t="s">
        <v>70</v>
      </c>
      <c r="AA70" s="41" t="s">
        <v>55</v>
      </c>
      <c r="AB70" s="41" t="s">
        <v>201</v>
      </c>
    </row>
    <row r="71" spans="1:28" x14ac:dyDescent="0.15">
      <c r="A71" s="41" t="s">
        <v>30</v>
      </c>
      <c r="B71" s="41" t="s">
        <v>197</v>
      </c>
      <c r="C71" s="41">
        <v>2020</v>
      </c>
      <c r="D71" s="61" t="s">
        <v>198</v>
      </c>
      <c r="E71" s="41" t="s">
        <v>210</v>
      </c>
      <c r="F71" s="41" t="s">
        <v>212</v>
      </c>
      <c r="G71" s="41" t="s">
        <v>25</v>
      </c>
      <c r="H71" s="41" t="s">
        <v>113</v>
      </c>
      <c r="I71" s="41" t="s">
        <v>111</v>
      </c>
      <c r="J71" s="41" t="s">
        <v>27</v>
      </c>
      <c r="K71" s="41" t="s">
        <v>112</v>
      </c>
      <c r="L71" s="41">
        <v>1</v>
      </c>
      <c r="N71" s="41">
        <v>1</v>
      </c>
      <c r="O71" s="41">
        <v>0.6</v>
      </c>
      <c r="P71" s="41">
        <v>0.45</v>
      </c>
      <c r="Q71" s="62">
        <f t="shared" si="3"/>
        <v>0.52500000000000002</v>
      </c>
      <c r="R71" s="41">
        <v>15.2</v>
      </c>
      <c r="S71" s="41">
        <v>123</v>
      </c>
      <c r="T71" s="8">
        <f t="shared" ref="T71:T79" si="5">IF(H71="","",IF(OR(H71="GREEN",H71="GK"),IF(S71&gt;=$AX$2,VLOOKUP(S71,$AX$2:$AY$12,2,1),""),IF(S71&gt;=$AZ$2,VLOOKUP(S71,$AZ$2:$BA$12,2,1),"")))</f>
        <v>27</v>
      </c>
      <c r="U71" s="41">
        <v>100</v>
      </c>
      <c r="V71" s="8">
        <f t="shared" si="4"/>
        <v>2700</v>
      </c>
      <c r="W71" s="41">
        <v>1</v>
      </c>
      <c r="X71" s="41" t="s">
        <v>35</v>
      </c>
      <c r="Y71" s="41" t="s">
        <v>76</v>
      </c>
      <c r="Z71" s="41" t="s">
        <v>70</v>
      </c>
      <c r="AA71" s="41" t="s">
        <v>55</v>
      </c>
      <c r="AB71" s="41" t="s">
        <v>201</v>
      </c>
    </row>
    <row r="72" spans="1:28" x14ac:dyDescent="0.15">
      <c r="A72" s="41" t="s">
        <v>30</v>
      </c>
      <c r="B72" s="41" t="s">
        <v>197</v>
      </c>
      <c r="C72" s="41">
        <v>2020</v>
      </c>
      <c r="D72" s="61" t="s">
        <v>198</v>
      </c>
      <c r="E72" s="41" t="s">
        <v>210</v>
      </c>
      <c r="F72" s="41" t="s">
        <v>212</v>
      </c>
      <c r="G72" s="41" t="s">
        <v>25</v>
      </c>
      <c r="H72" s="41" t="s">
        <v>113</v>
      </c>
      <c r="I72" s="41" t="s">
        <v>111</v>
      </c>
      <c r="J72" s="41" t="s">
        <v>27</v>
      </c>
      <c r="K72" s="41" t="s">
        <v>112</v>
      </c>
      <c r="L72" s="41">
        <v>2</v>
      </c>
      <c r="N72" s="41">
        <v>1</v>
      </c>
      <c r="O72" s="41">
        <v>0.8</v>
      </c>
      <c r="P72" s="41">
        <v>0.65</v>
      </c>
      <c r="Q72" s="62">
        <f t="shared" si="3"/>
        <v>0.72500000000000009</v>
      </c>
      <c r="R72" s="41">
        <v>13.4</v>
      </c>
      <c r="S72" s="41">
        <v>126</v>
      </c>
      <c r="T72" s="8">
        <f t="shared" si="5"/>
        <v>27</v>
      </c>
      <c r="U72" s="41">
        <v>100</v>
      </c>
      <c r="V72" s="8">
        <f t="shared" si="4"/>
        <v>2700</v>
      </c>
      <c r="W72" s="41">
        <v>1</v>
      </c>
      <c r="X72" s="41" t="s">
        <v>35</v>
      </c>
      <c r="Y72" s="41" t="s">
        <v>76</v>
      </c>
      <c r="Z72" s="41" t="s">
        <v>70</v>
      </c>
      <c r="AA72" s="41" t="s">
        <v>55</v>
      </c>
      <c r="AB72" s="41" t="s">
        <v>201</v>
      </c>
    </row>
    <row r="73" spans="1:28" x14ac:dyDescent="0.15">
      <c r="A73" s="41" t="s">
        <v>30</v>
      </c>
      <c r="B73" s="41" t="s">
        <v>197</v>
      </c>
      <c r="C73" s="41">
        <v>2020</v>
      </c>
      <c r="D73" s="61" t="s">
        <v>198</v>
      </c>
      <c r="E73" s="41" t="s">
        <v>210</v>
      </c>
      <c r="F73" s="41" t="s">
        <v>212</v>
      </c>
      <c r="G73" s="41" t="s">
        <v>25</v>
      </c>
      <c r="H73" s="41" t="s">
        <v>113</v>
      </c>
      <c r="I73" s="41" t="s">
        <v>111</v>
      </c>
      <c r="J73" s="41" t="s">
        <v>27</v>
      </c>
      <c r="K73" s="41" t="s">
        <v>112</v>
      </c>
      <c r="L73" s="41">
        <v>3</v>
      </c>
      <c r="N73" s="41">
        <v>1</v>
      </c>
      <c r="O73" s="41">
        <v>0.95</v>
      </c>
      <c r="P73" s="41">
        <v>0.8</v>
      </c>
      <c r="Q73" s="62">
        <f t="shared" si="3"/>
        <v>0.875</v>
      </c>
      <c r="R73" s="41">
        <v>12.3</v>
      </c>
      <c r="S73" s="41">
        <v>122</v>
      </c>
      <c r="T73" s="8">
        <f t="shared" si="5"/>
        <v>27</v>
      </c>
      <c r="U73" s="41">
        <v>100</v>
      </c>
      <c r="V73" s="8">
        <f t="shared" si="4"/>
        <v>2700</v>
      </c>
      <c r="W73" s="41">
        <v>1</v>
      </c>
      <c r="X73" s="41" t="s">
        <v>35</v>
      </c>
      <c r="Y73" s="41" t="s">
        <v>76</v>
      </c>
      <c r="Z73" s="41" t="s">
        <v>70</v>
      </c>
      <c r="AA73" s="41" t="s">
        <v>55</v>
      </c>
      <c r="AB73" s="41" t="s">
        <v>201</v>
      </c>
    </row>
    <row r="74" spans="1:28" x14ac:dyDescent="0.15">
      <c r="A74" s="41" t="s">
        <v>30</v>
      </c>
      <c r="B74" s="41" t="s">
        <v>197</v>
      </c>
      <c r="C74" s="41">
        <v>2020</v>
      </c>
      <c r="D74" s="61" t="s">
        <v>198</v>
      </c>
      <c r="E74" s="41" t="s">
        <v>210</v>
      </c>
      <c r="F74" s="41" t="s">
        <v>212</v>
      </c>
      <c r="G74" s="41" t="s">
        <v>25</v>
      </c>
      <c r="H74" s="41" t="s">
        <v>113</v>
      </c>
      <c r="I74" s="41" t="s">
        <v>111</v>
      </c>
      <c r="J74" s="41" t="s">
        <v>27</v>
      </c>
      <c r="K74" s="41" t="s">
        <v>112</v>
      </c>
      <c r="L74" s="41">
        <v>1</v>
      </c>
      <c r="N74" s="41">
        <v>4</v>
      </c>
      <c r="O74" s="41">
        <v>0.5</v>
      </c>
      <c r="P74" s="41">
        <v>0.65</v>
      </c>
      <c r="Q74" s="62">
        <f t="shared" si="3"/>
        <v>0.57499999999999996</v>
      </c>
      <c r="R74" s="41">
        <v>12.6</v>
      </c>
      <c r="S74" s="41">
        <v>115</v>
      </c>
      <c r="T74" s="8">
        <f t="shared" si="5"/>
        <v>30</v>
      </c>
      <c r="U74" s="41">
        <v>398</v>
      </c>
      <c r="V74" s="8">
        <f t="shared" si="4"/>
        <v>2985</v>
      </c>
      <c r="W74" s="41">
        <v>2</v>
      </c>
      <c r="X74" s="41" t="s">
        <v>35</v>
      </c>
      <c r="Y74" s="41" t="s">
        <v>76</v>
      </c>
      <c r="Z74" s="41" t="s">
        <v>70</v>
      </c>
      <c r="AA74" s="41" t="s">
        <v>55</v>
      </c>
      <c r="AB74" s="41" t="s">
        <v>201</v>
      </c>
    </row>
    <row r="75" spans="1:28" x14ac:dyDescent="0.15">
      <c r="A75" s="41" t="s">
        <v>30</v>
      </c>
      <c r="B75" s="41" t="s">
        <v>197</v>
      </c>
      <c r="C75" s="41">
        <v>2020</v>
      </c>
      <c r="D75" s="61" t="s">
        <v>198</v>
      </c>
      <c r="E75" s="41" t="s">
        <v>210</v>
      </c>
      <c r="F75" s="41" t="s">
        <v>212</v>
      </c>
      <c r="G75" s="41" t="s">
        <v>25</v>
      </c>
      <c r="H75" s="41" t="s">
        <v>113</v>
      </c>
      <c r="I75" s="41" t="s">
        <v>111</v>
      </c>
      <c r="J75" s="41" t="s">
        <v>27</v>
      </c>
      <c r="K75" s="41" t="s">
        <v>112</v>
      </c>
      <c r="L75" s="41">
        <v>2</v>
      </c>
      <c r="N75" s="41">
        <v>4</v>
      </c>
      <c r="O75" s="41">
        <v>0.65</v>
      </c>
      <c r="P75" s="41">
        <v>0.8</v>
      </c>
      <c r="Q75" s="62">
        <f t="shared" si="3"/>
        <v>0.72500000000000009</v>
      </c>
      <c r="R75" s="41">
        <v>16.2</v>
      </c>
      <c r="S75" s="41">
        <v>113</v>
      </c>
      <c r="T75" s="8">
        <f t="shared" si="5"/>
        <v>30</v>
      </c>
      <c r="U75" s="41">
        <v>398</v>
      </c>
      <c r="V75" s="8">
        <f t="shared" si="4"/>
        <v>2985</v>
      </c>
      <c r="W75" s="41">
        <v>2</v>
      </c>
      <c r="X75" s="41" t="s">
        <v>35</v>
      </c>
      <c r="Y75" s="41" t="s">
        <v>76</v>
      </c>
      <c r="Z75" s="41" t="s">
        <v>70</v>
      </c>
      <c r="AA75" s="41" t="s">
        <v>55</v>
      </c>
      <c r="AB75" s="41" t="s">
        <v>201</v>
      </c>
    </row>
    <row r="76" spans="1:28" x14ac:dyDescent="0.15">
      <c r="A76" s="41" t="s">
        <v>30</v>
      </c>
      <c r="B76" s="41" t="s">
        <v>197</v>
      </c>
      <c r="C76" s="41">
        <v>2020</v>
      </c>
      <c r="D76" s="61" t="s">
        <v>198</v>
      </c>
      <c r="E76" s="41" t="s">
        <v>210</v>
      </c>
      <c r="F76" s="41" t="s">
        <v>212</v>
      </c>
      <c r="G76" s="41" t="s">
        <v>25</v>
      </c>
      <c r="H76" s="41" t="s">
        <v>113</v>
      </c>
      <c r="I76" s="41" t="s">
        <v>111</v>
      </c>
      <c r="J76" s="41" t="s">
        <v>27</v>
      </c>
      <c r="K76" s="41" t="s">
        <v>112</v>
      </c>
      <c r="L76" s="41">
        <v>3</v>
      </c>
      <c r="N76" s="41">
        <v>4</v>
      </c>
      <c r="O76" s="41">
        <v>0.5</v>
      </c>
      <c r="P76" s="41">
        <v>0.75</v>
      </c>
      <c r="Q76" s="62">
        <f t="shared" si="3"/>
        <v>0.625</v>
      </c>
      <c r="R76" s="41">
        <v>14.2</v>
      </c>
      <c r="S76" s="41">
        <v>114</v>
      </c>
      <c r="T76" s="8">
        <f t="shared" si="5"/>
        <v>30</v>
      </c>
      <c r="U76" s="41">
        <v>398</v>
      </c>
      <c r="V76" s="8">
        <f t="shared" si="4"/>
        <v>2985</v>
      </c>
      <c r="W76" s="41">
        <v>2</v>
      </c>
      <c r="X76" s="41" t="s">
        <v>35</v>
      </c>
      <c r="Y76" s="41" t="s">
        <v>76</v>
      </c>
      <c r="Z76" s="41" t="s">
        <v>70</v>
      </c>
      <c r="AA76" s="41" t="s">
        <v>55</v>
      </c>
      <c r="AB76" s="41" t="s">
        <v>201</v>
      </c>
    </row>
    <row r="77" spans="1:28" x14ac:dyDescent="0.15">
      <c r="A77" s="41" t="s">
        <v>30</v>
      </c>
      <c r="B77" s="41" t="s">
        <v>197</v>
      </c>
      <c r="C77" s="41">
        <v>2020</v>
      </c>
      <c r="D77" s="61" t="s">
        <v>198</v>
      </c>
      <c r="E77" s="41" t="s">
        <v>210</v>
      </c>
      <c r="F77" s="41" t="s">
        <v>212</v>
      </c>
      <c r="G77" s="41" t="s">
        <v>25</v>
      </c>
      <c r="H77" s="41" t="s">
        <v>113</v>
      </c>
      <c r="I77" s="41" t="s">
        <v>111</v>
      </c>
      <c r="J77" s="41" t="s">
        <v>27</v>
      </c>
      <c r="K77" s="41" t="s">
        <v>112</v>
      </c>
      <c r="L77" s="41">
        <v>1</v>
      </c>
      <c r="N77" s="41">
        <v>10</v>
      </c>
      <c r="O77" s="41">
        <v>0.25</v>
      </c>
      <c r="P77" s="41">
        <v>0.3</v>
      </c>
      <c r="Q77" s="62">
        <f t="shared" si="3"/>
        <v>0.27500000000000002</v>
      </c>
      <c r="R77" s="41">
        <v>14.8</v>
      </c>
      <c r="S77" s="41">
        <v>98</v>
      </c>
      <c r="T77" s="8">
        <f t="shared" si="5"/>
        <v>36</v>
      </c>
      <c r="U77" s="41">
        <v>500</v>
      </c>
      <c r="V77" s="8">
        <f t="shared" si="4"/>
        <v>1800</v>
      </c>
      <c r="W77" s="41">
        <v>4</v>
      </c>
      <c r="X77" s="41" t="s">
        <v>35</v>
      </c>
      <c r="Y77" s="41" t="s">
        <v>76</v>
      </c>
      <c r="Z77" s="41" t="s">
        <v>70</v>
      </c>
      <c r="AA77" s="41" t="s">
        <v>55</v>
      </c>
      <c r="AB77" s="41" t="s">
        <v>201</v>
      </c>
    </row>
    <row r="78" spans="1:28" x14ac:dyDescent="0.15">
      <c r="A78" s="41" t="s">
        <v>30</v>
      </c>
      <c r="B78" s="41" t="s">
        <v>197</v>
      </c>
      <c r="C78" s="41">
        <v>2020</v>
      </c>
      <c r="D78" s="61" t="s">
        <v>198</v>
      </c>
      <c r="E78" s="41" t="s">
        <v>210</v>
      </c>
      <c r="F78" s="41" t="s">
        <v>212</v>
      </c>
      <c r="G78" s="41" t="s">
        <v>25</v>
      </c>
      <c r="H78" s="41" t="s">
        <v>113</v>
      </c>
      <c r="I78" s="41" t="s">
        <v>111</v>
      </c>
      <c r="J78" s="41" t="s">
        <v>27</v>
      </c>
      <c r="K78" s="41" t="s">
        <v>112</v>
      </c>
      <c r="L78" s="41">
        <v>2</v>
      </c>
      <c r="N78" s="41">
        <v>10</v>
      </c>
      <c r="O78" s="41">
        <v>0.3</v>
      </c>
      <c r="P78" s="41">
        <v>0.3</v>
      </c>
      <c r="Q78" s="62">
        <f t="shared" si="3"/>
        <v>0.3</v>
      </c>
      <c r="R78" s="41">
        <v>15.2</v>
      </c>
      <c r="S78" s="41">
        <v>92</v>
      </c>
      <c r="T78" s="8">
        <f t="shared" si="5"/>
        <v>36</v>
      </c>
      <c r="U78" s="41">
        <v>500</v>
      </c>
      <c r="V78" s="8">
        <f t="shared" si="4"/>
        <v>1800</v>
      </c>
      <c r="W78" s="41">
        <v>4</v>
      </c>
      <c r="X78" s="41" t="s">
        <v>35</v>
      </c>
      <c r="Y78" s="41" t="s">
        <v>76</v>
      </c>
      <c r="Z78" s="41" t="s">
        <v>70</v>
      </c>
      <c r="AA78" s="41" t="s">
        <v>55</v>
      </c>
      <c r="AB78" s="41" t="s">
        <v>201</v>
      </c>
    </row>
    <row r="79" spans="1:28" x14ac:dyDescent="0.15">
      <c r="A79" s="41" t="s">
        <v>30</v>
      </c>
      <c r="B79" s="41" t="s">
        <v>197</v>
      </c>
      <c r="C79" s="41">
        <v>2020</v>
      </c>
      <c r="D79" s="61" t="s">
        <v>198</v>
      </c>
      <c r="E79" s="41" t="s">
        <v>210</v>
      </c>
      <c r="F79" s="41" t="s">
        <v>212</v>
      </c>
      <c r="G79" s="41" t="s">
        <v>25</v>
      </c>
      <c r="H79" s="41" t="s">
        <v>113</v>
      </c>
      <c r="I79" s="41" t="s">
        <v>111</v>
      </c>
      <c r="J79" s="41" t="s">
        <v>27</v>
      </c>
      <c r="K79" s="41" t="s">
        <v>112</v>
      </c>
      <c r="L79" s="41">
        <v>3</v>
      </c>
      <c r="N79" s="41">
        <v>10</v>
      </c>
      <c r="O79" s="41">
        <v>0.3</v>
      </c>
      <c r="P79" s="41">
        <v>0.25</v>
      </c>
      <c r="Q79" s="62">
        <f t="shared" si="3"/>
        <v>0.27500000000000002</v>
      </c>
      <c r="R79" s="41">
        <v>14.3</v>
      </c>
      <c r="S79" s="41">
        <v>95</v>
      </c>
      <c r="T79" s="8">
        <f t="shared" si="5"/>
        <v>36</v>
      </c>
      <c r="U79" s="41">
        <v>500</v>
      </c>
      <c r="V79" s="8">
        <f t="shared" si="4"/>
        <v>1800</v>
      </c>
      <c r="W79" s="41">
        <v>4</v>
      </c>
      <c r="X79" s="41" t="s">
        <v>35</v>
      </c>
      <c r="Y79" s="41" t="s">
        <v>76</v>
      </c>
      <c r="Z79" s="41" t="s">
        <v>70</v>
      </c>
      <c r="AA79" s="41" t="s">
        <v>55</v>
      </c>
      <c r="AB79" s="41" t="s">
        <v>201</v>
      </c>
    </row>
    <row r="80" spans="1:28" x14ac:dyDescent="0.15">
      <c r="A80" s="41" t="s">
        <v>30</v>
      </c>
      <c r="B80" s="41" t="s">
        <v>197</v>
      </c>
      <c r="C80" s="41">
        <v>2020</v>
      </c>
      <c r="D80" s="61" t="s">
        <v>198</v>
      </c>
      <c r="E80" s="41" t="s">
        <v>214</v>
      </c>
      <c r="F80" s="41" t="s">
        <v>212</v>
      </c>
      <c r="G80" s="41" t="s">
        <v>25</v>
      </c>
      <c r="H80" s="41" t="s">
        <v>113</v>
      </c>
      <c r="I80" s="41" t="s">
        <v>111</v>
      </c>
      <c r="J80" s="41" t="s">
        <v>27</v>
      </c>
      <c r="K80" s="41" t="s">
        <v>112</v>
      </c>
      <c r="L80" s="41">
        <v>1</v>
      </c>
      <c r="N80" s="41">
        <v>4</v>
      </c>
      <c r="O80" s="41">
        <v>0.9</v>
      </c>
      <c r="P80" s="41">
        <v>1.1499999999999999</v>
      </c>
      <c r="Q80" s="62">
        <f t="shared" si="3"/>
        <v>1.0249999999999999</v>
      </c>
      <c r="R80" s="41">
        <v>10.6</v>
      </c>
      <c r="S80" s="41">
        <v>95</v>
      </c>
      <c r="T80" s="8">
        <f t="shared" ref="T80:T143" si="6">IF(H80="","",IF(OR(H80="GREEN",H80="GK"),IF(S80&gt;=$AX$2,VLOOKUP(S80,$AX$2:$AY$10,2,1),""),IF(S80&gt;=$AZ$2,VLOOKUP(S80,$AZ$2:$BA$10,2,1),"")))</f>
        <v>36</v>
      </c>
      <c r="U80" s="41">
        <v>347</v>
      </c>
      <c r="V80" s="8">
        <f t="shared" si="4"/>
        <v>3123</v>
      </c>
      <c r="W80" s="41">
        <v>1</v>
      </c>
      <c r="X80" s="41" t="s">
        <v>35</v>
      </c>
      <c r="Y80" s="41" t="s">
        <v>39</v>
      </c>
      <c r="Z80" s="41" t="s">
        <v>76</v>
      </c>
      <c r="AA80" s="41" t="s">
        <v>70</v>
      </c>
      <c r="AB80" s="41" t="s">
        <v>201</v>
      </c>
    </row>
    <row r="81" spans="1:28" x14ac:dyDescent="0.15">
      <c r="A81" s="41" t="s">
        <v>30</v>
      </c>
      <c r="B81" s="41" t="s">
        <v>197</v>
      </c>
      <c r="C81" s="41">
        <v>2020</v>
      </c>
      <c r="D81" s="61" t="s">
        <v>198</v>
      </c>
      <c r="E81" s="41" t="s">
        <v>214</v>
      </c>
      <c r="F81" s="41" t="s">
        <v>212</v>
      </c>
      <c r="G81" s="41" t="s">
        <v>25</v>
      </c>
      <c r="H81" s="41" t="s">
        <v>113</v>
      </c>
      <c r="I81" s="41" t="s">
        <v>111</v>
      </c>
      <c r="J81" s="41" t="s">
        <v>27</v>
      </c>
      <c r="K81" s="41" t="s">
        <v>112</v>
      </c>
      <c r="L81" s="41">
        <v>2</v>
      </c>
      <c r="N81" s="41">
        <v>4</v>
      </c>
      <c r="O81" s="41">
        <v>0.8</v>
      </c>
      <c r="P81" s="41">
        <v>0.85</v>
      </c>
      <c r="Q81" s="62">
        <f t="shared" si="3"/>
        <v>0.82499999999999996</v>
      </c>
      <c r="R81" s="41">
        <v>10.1</v>
      </c>
      <c r="S81" s="41">
        <v>101</v>
      </c>
      <c r="T81" s="8">
        <f t="shared" si="6"/>
        <v>33</v>
      </c>
      <c r="U81" s="41">
        <v>347</v>
      </c>
      <c r="V81" s="8">
        <f t="shared" si="4"/>
        <v>2862.75</v>
      </c>
      <c r="W81" s="41">
        <v>1</v>
      </c>
      <c r="X81" s="41" t="s">
        <v>35</v>
      </c>
      <c r="Y81" s="41" t="s">
        <v>39</v>
      </c>
      <c r="Z81" s="41" t="s">
        <v>76</v>
      </c>
      <c r="AA81" s="41" t="s">
        <v>70</v>
      </c>
      <c r="AB81" s="41" t="s">
        <v>201</v>
      </c>
    </row>
    <row r="82" spans="1:28" x14ac:dyDescent="0.15">
      <c r="A82" s="41" t="s">
        <v>30</v>
      </c>
      <c r="B82" s="41" t="s">
        <v>197</v>
      </c>
      <c r="C82" s="41">
        <v>2020</v>
      </c>
      <c r="D82" s="61" t="s">
        <v>198</v>
      </c>
      <c r="E82" s="41" t="s">
        <v>214</v>
      </c>
      <c r="F82" s="41" t="s">
        <v>212</v>
      </c>
      <c r="G82" s="41" t="s">
        <v>25</v>
      </c>
      <c r="H82" s="41" t="s">
        <v>113</v>
      </c>
      <c r="I82" s="41" t="s">
        <v>111</v>
      </c>
      <c r="J82" s="41" t="s">
        <v>27</v>
      </c>
      <c r="K82" s="41" t="s">
        <v>112</v>
      </c>
      <c r="L82" s="41">
        <v>3</v>
      </c>
      <c r="N82" s="41">
        <v>4</v>
      </c>
      <c r="O82" s="41">
        <v>1</v>
      </c>
      <c r="P82" s="41">
        <v>0.95</v>
      </c>
      <c r="Q82" s="62">
        <f t="shared" si="3"/>
        <v>0.97499999999999998</v>
      </c>
      <c r="R82" s="41">
        <v>12.3</v>
      </c>
      <c r="S82" s="41">
        <v>97</v>
      </c>
      <c r="T82" s="8">
        <f t="shared" si="6"/>
        <v>36</v>
      </c>
      <c r="U82" s="41">
        <v>347</v>
      </c>
      <c r="V82" s="8">
        <f t="shared" si="4"/>
        <v>3123</v>
      </c>
      <c r="W82" s="41">
        <v>1</v>
      </c>
      <c r="X82" s="41" t="s">
        <v>35</v>
      </c>
      <c r="Y82" s="41" t="s">
        <v>39</v>
      </c>
      <c r="Z82" s="41" t="s">
        <v>76</v>
      </c>
      <c r="AA82" s="41" t="s">
        <v>70</v>
      </c>
      <c r="AB82" s="41" t="s">
        <v>201</v>
      </c>
    </row>
    <row r="83" spans="1:28" x14ac:dyDescent="0.15">
      <c r="A83" s="41" t="s">
        <v>30</v>
      </c>
      <c r="B83" s="41" t="s">
        <v>197</v>
      </c>
      <c r="C83" s="41">
        <v>2020</v>
      </c>
      <c r="D83" s="61" t="s">
        <v>198</v>
      </c>
      <c r="E83" s="41" t="s">
        <v>214</v>
      </c>
      <c r="F83" s="41" t="s">
        <v>212</v>
      </c>
      <c r="G83" s="41" t="s">
        <v>25</v>
      </c>
      <c r="H83" s="41" t="s">
        <v>113</v>
      </c>
      <c r="I83" s="41" t="s">
        <v>111</v>
      </c>
      <c r="J83" s="41" t="s">
        <v>27</v>
      </c>
      <c r="K83" s="41" t="s">
        <v>112</v>
      </c>
      <c r="L83" s="41">
        <v>1</v>
      </c>
      <c r="N83" s="41">
        <v>1</v>
      </c>
      <c r="O83" s="41">
        <v>0.9</v>
      </c>
      <c r="P83" s="41">
        <v>1.1499999999999999</v>
      </c>
      <c r="Q83" s="62">
        <f t="shared" si="3"/>
        <v>1.0249999999999999</v>
      </c>
      <c r="R83" s="41">
        <v>13.6</v>
      </c>
      <c r="S83" s="41">
        <v>114</v>
      </c>
      <c r="T83" s="8">
        <f t="shared" si="6"/>
        <v>30</v>
      </c>
      <c r="U83" s="41">
        <v>87</v>
      </c>
      <c r="V83" s="8">
        <f t="shared" si="4"/>
        <v>2610</v>
      </c>
      <c r="W83" s="41">
        <v>3</v>
      </c>
      <c r="X83" s="41" t="s">
        <v>35</v>
      </c>
      <c r="Y83" s="41" t="s">
        <v>39</v>
      </c>
      <c r="Z83" s="41" t="s">
        <v>76</v>
      </c>
      <c r="AA83" s="41" t="s">
        <v>70</v>
      </c>
      <c r="AB83" s="41" t="s">
        <v>201</v>
      </c>
    </row>
    <row r="84" spans="1:28" x14ac:dyDescent="0.15">
      <c r="A84" s="41" t="s">
        <v>30</v>
      </c>
      <c r="B84" s="41" t="s">
        <v>197</v>
      </c>
      <c r="C84" s="41">
        <v>2020</v>
      </c>
      <c r="D84" s="61" t="s">
        <v>198</v>
      </c>
      <c r="E84" s="41" t="s">
        <v>214</v>
      </c>
      <c r="F84" s="41" t="s">
        <v>212</v>
      </c>
      <c r="G84" s="41" t="s">
        <v>25</v>
      </c>
      <c r="H84" s="41" t="s">
        <v>113</v>
      </c>
      <c r="I84" s="41" t="s">
        <v>111</v>
      </c>
      <c r="J84" s="41" t="s">
        <v>27</v>
      </c>
      <c r="K84" s="41" t="s">
        <v>112</v>
      </c>
      <c r="L84" s="41">
        <v>2</v>
      </c>
      <c r="N84" s="41">
        <v>1</v>
      </c>
      <c r="O84" s="41">
        <v>0.8</v>
      </c>
      <c r="P84" s="41">
        <v>0.85</v>
      </c>
      <c r="Q84" s="62">
        <f t="shared" si="3"/>
        <v>0.82499999999999996</v>
      </c>
      <c r="R84" s="41">
        <v>13.3</v>
      </c>
      <c r="S84" s="41">
        <v>111</v>
      </c>
      <c r="T84" s="8">
        <f t="shared" si="6"/>
        <v>33</v>
      </c>
      <c r="U84" s="41">
        <v>87</v>
      </c>
      <c r="V84" s="8">
        <f t="shared" si="4"/>
        <v>2871</v>
      </c>
      <c r="W84" s="41">
        <v>3</v>
      </c>
      <c r="X84" s="41" t="s">
        <v>35</v>
      </c>
      <c r="Y84" s="41" t="s">
        <v>39</v>
      </c>
      <c r="Z84" s="41" t="s">
        <v>76</v>
      </c>
      <c r="AA84" s="41" t="s">
        <v>70</v>
      </c>
      <c r="AB84" s="41" t="s">
        <v>201</v>
      </c>
    </row>
    <row r="85" spans="1:28" x14ac:dyDescent="0.15">
      <c r="A85" s="41" t="s">
        <v>30</v>
      </c>
      <c r="B85" s="41" t="s">
        <v>197</v>
      </c>
      <c r="C85" s="41">
        <v>2020</v>
      </c>
      <c r="D85" s="61" t="s">
        <v>198</v>
      </c>
      <c r="E85" s="41" t="s">
        <v>214</v>
      </c>
      <c r="F85" s="41" t="s">
        <v>212</v>
      </c>
      <c r="G85" s="41" t="s">
        <v>25</v>
      </c>
      <c r="H85" s="41" t="s">
        <v>113</v>
      </c>
      <c r="I85" s="41" t="s">
        <v>111</v>
      </c>
      <c r="J85" s="41" t="s">
        <v>27</v>
      </c>
      <c r="K85" s="41" t="s">
        <v>112</v>
      </c>
      <c r="L85" s="41">
        <v>3</v>
      </c>
      <c r="N85" s="41">
        <v>1</v>
      </c>
      <c r="O85" s="41">
        <v>1</v>
      </c>
      <c r="P85" s="41">
        <v>0.95</v>
      </c>
      <c r="Q85" s="62">
        <f t="shared" si="3"/>
        <v>0.97499999999999998</v>
      </c>
      <c r="R85" s="41">
        <v>12.1</v>
      </c>
      <c r="S85" s="41">
        <v>113</v>
      </c>
      <c r="T85" s="8">
        <f t="shared" si="6"/>
        <v>30</v>
      </c>
      <c r="U85" s="41">
        <v>87</v>
      </c>
      <c r="V85" s="8">
        <f t="shared" si="4"/>
        <v>2610</v>
      </c>
      <c r="W85" s="41">
        <v>3</v>
      </c>
      <c r="X85" s="41" t="s">
        <v>35</v>
      </c>
      <c r="Y85" s="41" t="s">
        <v>39</v>
      </c>
      <c r="Z85" s="41" t="s">
        <v>76</v>
      </c>
      <c r="AA85" s="41" t="s">
        <v>70</v>
      </c>
      <c r="AB85" s="41" t="s">
        <v>201</v>
      </c>
    </row>
    <row r="86" spans="1:28" x14ac:dyDescent="0.15">
      <c r="A86" s="41" t="s">
        <v>30</v>
      </c>
      <c r="B86" s="41" t="s">
        <v>197</v>
      </c>
      <c r="C86" s="41">
        <v>2020</v>
      </c>
      <c r="D86" s="61" t="s">
        <v>198</v>
      </c>
      <c r="E86" s="41" t="s">
        <v>214</v>
      </c>
      <c r="F86" s="41" t="s">
        <v>212</v>
      </c>
      <c r="G86" s="41" t="s">
        <v>25</v>
      </c>
      <c r="H86" s="41" t="s">
        <v>169</v>
      </c>
      <c r="I86" s="41" t="s">
        <v>111</v>
      </c>
      <c r="J86" s="41" t="s">
        <v>27</v>
      </c>
      <c r="K86" s="41" t="s">
        <v>112</v>
      </c>
      <c r="L86" s="41">
        <v>1</v>
      </c>
      <c r="N86" s="41">
        <v>1</v>
      </c>
      <c r="O86" s="41">
        <v>0.3</v>
      </c>
      <c r="P86" s="41">
        <v>0.25</v>
      </c>
      <c r="Q86" s="62">
        <f t="shared" si="3"/>
        <v>0.27500000000000002</v>
      </c>
      <c r="R86" s="41">
        <v>13.6</v>
      </c>
      <c r="S86" s="41">
        <v>117</v>
      </c>
      <c r="T86" s="8">
        <f t="shared" si="6"/>
        <v>30</v>
      </c>
      <c r="U86" s="41">
        <v>87</v>
      </c>
      <c r="V86" s="8">
        <f t="shared" si="4"/>
        <v>2610</v>
      </c>
      <c r="W86" s="41">
        <v>1</v>
      </c>
      <c r="X86" s="41" t="s">
        <v>35</v>
      </c>
      <c r="Y86" s="41" t="s">
        <v>39</v>
      </c>
      <c r="Z86" s="41" t="s">
        <v>76</v>
      </c>
      <c r="AA86" s="41" t="s">
        <v>70</v>
      </c>
      <c r="AB86" s="41" t="s">
        <v>201</v>
      </c>
    </row>
    <row r="87" spans="1:28" x14ac:dyDescent="0.15">
      <c r="A87" s="41" t="s">
        <v>30</v>
      </c>
      <c r="B87" s="41" t="s">
        <v>197</v>
      </c>
      <c r="C87" s="41">
        <v>2020</v>
      </c>
      <c r="D87" s="61" t="s">
        <v>198</v>
      </c>
      <c r="E87" s="41" t="s">
        <v>214</v>
      </c>
      <c r="F87" s="41" t="s">
        <v>212</v>
      </c>
      <c r="G87" s="41" t="s">
        <v>25</v>
      </c>
      <c r="H87" s="41" t="s">
        <v>169</v>
      </c>
      <c r="I87" s="41" t="s">
        <v>111</v>
      </c>
      <c r="J87" s="41" t="s">
        <v>27</v>
      </c>
      <c r="K87" s="41" t="s">
        <v>112</v>
      </c>
      <c r="L87" s="41">
        <v>2</v>
      </c>
      <c r="N87" s="41">
        <v>1</v>
      </c>
      <c r="O87" s="41">
        <v>0.45</v>
      </c>
      <c r="P87" s="41">
        <v>0.3</v>
      </c>
      <c r="Q87" s="62">
        <f t="shared" si="3"/>
        <v>0.375</v>
      </c>
      <c r="R87" s="41">
        <v>14.2</v>
      </c>
      <c r="S87" s="41">
        <v>116</v>
      </c>
      <c r="T87" s="8">
        <f t="shared" si="6"/>
        <v>30</v>
      </c>
      <c r="U87" s="41">
        <v>87</v>
      </c>
      <c r="V87" s="8">
        <f t="shared" si="4"/>
        <v>2610</v>
      </c>
      <c r="W87" s="41">
        <v>1</v>
      </c>
      <c r="X87" s="41" t="s">
        <v>35</v>
      </c>
      <c r="Y87" s="41" t="s">
        <v>39</v>
      </c>
      <c r="Z87" s="41" t="s">
        <v>76</v>
      </c>
      <c r="AA87" s="41" t="s">
        <v>70</v>
      </c>
      <c r="AB87" s="41" t="s">
        <v>201</v>
      </c>
    </row>
    <row r="88" spans="1:28" x14ac:dyDescent="0.15">
      <c r="A88" s="41" t="s">
        <v>30</v>
      </c>
      <c r="B88" s="41" t="s">
        <v>197</v>
      </c>
      <c r="C88" s="41">
        <v>2020</v>
      </c>
      <c r="D88" s="61" t="s">
        <v>198</v>
      </c>
      <c r="E88" s="41" t="s">
        <v>214</v>
      </c>
      <c r="F88" s="41" t="s">
        <v>212</v>
      </c>
      <c r="G88" s="41" t="s">
        <v>25</v>
      </c>
      <c r="H88" s="41" t="s">
        <v>169</v>
      </c>
      <c r="I88" s="41" t="s">
        <v>111</v>
      </c>
      <c r="J88" s="41" t="s">
        <v>27</v>
      </c>
      <c r="K88" s="41" t="s">
        <v>112</v>
      </c>
      <c r="L88" s="41">
        <v>3</v>
      </c>
      <c r="N88" s="41">
        <v>1</v>
      </c>
      <c r="O88" s="41">
        <v>0.3</v>
      </c>
      <c r="P88" s="41">
        <v>0.35</v>
      </c>
      <c r="Q88" s="62">
        <f t="shared" si="3"/>
        <v>0.32499999999999996</v>
      </c>
      <c r="R88" s="41">
        <v>14.8</v>
      </c>
      <c r="S88" s="41">
        <v>115</v>
      </c>
      <c r="T88" s="8">
        <f t="shared" si="6"/>
        <v>30</v>
      </c>
      <c r="U88" s="41">
        <v>87</v>
      </c>
      <c r="V88" s="8">
        <f t="shared" si="4"/>
        <v>2610</v>
      </c>
      <c r="W88" s="41">
        <v>1</v>
      </c>
      <c r="X88" s="41" t="s">
        <v>35</v>
      </c>
      <c r="Y88" s="41" t="s">
        <v>39</v>
      </c>
      <c r="Z88" s="41" t="s">
        <v>76</v>
      </c>
      <c r="AA88" s="41" t="s">
        <v>70</v>
      </c>
      <c r="AB88" s="41" t="s">
        <v>201</v>
      </c>
    </row>
    <row r="89" spans="1:28" x14ac:dyDescent="0.15">
      <c r="A89" s="41" t="s">
        <v>30</v>
      </c>
      <c r="B89" s="41" t="s">
        <v>197</v>
      </c>
      <c r="C89" s="41">
        <v>2020</v>
      </c>
      <c r="D89" s="61" t="s">
        <v>198</v>
      </c>
      <c r="E89" s="41" t="s">
        <v>217</v>
      </c>
      <c r="F89" s="41" t="s">
        <v>218</v>
      </c>
      <c r="G89" s="41" t="s">
        <v>25</v>
      </c>
      <c r="H89" s="41" t="s">
        <v>169</v>
      </c>
      <c r="I89" s="41" t="s">
        <v>111</v>
      </c>
      <c r="J89" s="41" t="s">
        <v>27</v>
      </c>
      <c r="K89" s="41" t="s">
        <v>112</v>
      </c>
      <c r="L89" s="41">
        <v>1</v>
      </c>
      <c r="N89" s="41">
        <v>1</v>
      </c>
      <c r="O89" s="41">
        <v>0.6</v>
      </c>
      <c r="P89" s="41">
        <v>0.55000000000000004</v>
      </c>
      <c r="Q89" s="62">
        <f t="shared" si="3"/>
        <v>0.57499999999999996</v>
      </c>
      <c r="R89" s="41">
        <v>13.8</v>
      </c>
      <c r="S89" s="41">
        <v>120</v>
      </c>
      <c r="T89" s="8">
        <f t="shared" si="6"/>
        <v>30</v>
      </c>
      <c r="U89" s="41">
        <v>128</v>
      </c>
      <c r="V89" s="8">
        <f t="shared" si="4"/>
        <v>3840</v>
      </c>
      <c r="W89" s="41">
        <v>1</v>
      </c>
      <c r="X89" s="41" t="s">
        <v>35</v>
      </c>
      <c r="Y89" s="41" t="s">
        <v>39</v>
      </c>
      <c r="Z89" s="41" t="s">
        <v>76</v>
      </c>
      <c r="AA89" s="41" t="s">
        <v>70</v>
      </c>
      <c r="AB89" s="41" t="s">
        <v>201</v>
      </c>
    </row>
    <row r="90" spans="1:28" x14ac:dyDescent="0.15">
      <c r="A90" s="41" t="s">
        <v>30</v>
      </c>
      <c r="B90" s="41" t="s">
        <v>197</v>
      </c>
      <c r="C90" s="41">
        <v>2020</v>
      </c>
      <c r="D90" s="61" t="s">
        <v>198</v>
      </c>
      <c r="E90" s="41" t="s">
        <v>217</v>
      </c>
      <c r="F90" s="41" t="s">
        <v>218</v>
      </c>
      <c r="G90" s="41" t="s">
        <v>25</v>
      </c>
      <c r="H90" s="41" t="s">
        <v>169</v>
      </c>
      <c r="I90" s="41" t="s">
        <v>111</v>
      </c>
      <c r="J90" s="41" t="s">
        <v>27</v>
      </c>
      <c r="K90" s="41" t="s">
        <v>112</v>
      </c>
      <c r="L90" s="41">
        <v>2</v>
      </c>
      <c r="N90" s="41">
        <v>1</v>
      </c>
      <c r="O90" s="41">
        <v>0.5</v>
      </c>
      <c r="P90" s="41">
        <v>0.5</v>
      </c>
      <c r="Q90" s="62">
        <f t="shared" si="3"/>
        <v>0.5</v>
      </c>
      <c r="R90" s="41">
        <v>14.2</v>
      </c>
      <c r="S90" s="41">
        <v>119</v>
      </c>
      <c r="T90" s="8">
        <f t="shared" si="6"/>
        <v>30</v>
      </c>
      <c r="U90" s="41">
        <v>128</v>
      </c>
      <c r="V90" s="8">
        <f t="shared" si="4"/>
        <v>3840</v>
      </c>
      <c r="W90" s="41">
        <v>1</v>
      </c>
      <c r="X90" s="41" t="s">
        <v>35</v>
      </c>
      <c r="Y90" s="41" t="s">
        <v>39</v>
      </c>
      <c r="Z90" s="41" t="s">
        <v>76</v>
      </c>
      <c r="AA90" s="41" t="s">
        <v>70</v>
      </c>
      <c r="AB90" s="41" t="s">
        <v>201</v>
      </c>
    </row>
    <row r="91" spans="1:28" x14ac:dyDescent="0.15">
      <c r="A91" s="41" t="s">
        <v>30</v>
      </c>
      <c r="B91" s="41" t="s">
        <v>197</v>
      </c>
      <c r="C91" s="41">
        <v>2020</v>
      </c>
      <c r="D91" s="61" t="s">
        <v>198</v>
      </c>
      <c r="E91" s="41" t="s">
        <v>217</v>
      </c>
      <c r="F91" s="41" t="s">
        <v>218</v>
      </c>
      <c r="G91" s="41" t="s">
        <v>25</v>
      </c>
      <c r="H91" s="41" t="s">
        <v>169</v>
      </c>
      <c r="I91" s="41" t="s">
        <v>111</v>
      </c>
      <c r="J91" s="41" t="s">
        <v>27</v>
      </c>
      <c r="K91" s="41" t="s">
        <v>112</v>
      </c>
      <c r="L91" s="41">
        <v>3</v>
      </c>
      <c r="N91" s="41">
        <v>1</v>
      </c>
      <c r="O91" s="41">
        <v>0.65</v>
      </c>
      <c r="P91" s="41">
        <v>0.6</v>
      </c>
      <c r="Q91" s="62">
        <f t="shared" si="3"/>
        <v>0.625</v>
      </c>
      <c r="R91" s="41">
        <v>14</v>
      </c>
      <c r="S91" s="41">
        <v>118</v>
      </c>
      <c r="T91" s="8">
        <f t="shared" si="6"/>
        <v>30</v>
      </c>
      <c r="U91" s="41">
        <v>128</v>
      </c>
      <c r="V91" s="8">
        <f t="shared" si="4"/>
        <v>3840</v>
      </c>
      <c r="W91" s="41">
        <v>1</v>
      </c>
      <c r="X91" s="41" t="s">
        <v>35</v>
      </c>
      <c r="Y91" s="41" t="s">
        <v>39</v>
      </c>
      <c r="Z91" s="41" t="s">
        <v>76</v>
      </c>
      <c r="AA91" s="41" t="s">
        <v>70</v>
      </c>
      <c r="AB91" s="41" t="s">
        <v>201</v>
      </c>
    </row>
    <row r="92" spans="1:28" x14ac:dyDescent="0.15">
      <c r="A92" s="41" t="s">
        <v>30</v>
      </c>
      <c r="B92" s="41" t="s">
        <v>197</v>
      </c>
      <c r="C92" s="41">
        <v>2020</v>
      </c>
      <c r="D92" s="61" t="s">
        <v>198</v>
      </c>
      <c r="E92" s="41" t="s">
        <v>217</v>
      </c>
      <c r="F92" s="41" t="s">
        <v>218</v>
      </c>
      <c r="G92" s="41" t="s">
        <v>25</v>
      </c>
      <c r="H92" s="41" t="s">
        <v>169</v>
      </c>
      <c r="I92" s="41" t="s">
        <v>111</v>
      </c>
      <c r="J92" s="41" t="s">
        <v>27</v>
      </c>
      <c r="K92" s="41" t="s">
        <v>112</v>
      </c>
      <c r="L92" s="41">
        <v>1</v>
      </c>
      <c r="N92" s="41">
        <v>4</v>
      </c>
      <c r="O92" s="41">
        <v>0.75</v>
      </c>
      <c r="P92" s="41">
        <v>0.85</v>
      </c>
      <c r="Q92" s="62">
        <f t="shared" si="3"/>
        <v>0.8</v>
      </c>
      <c r="R92" s="41">
        <v>12.6</v>
      </c>
      <c r="S92" s="41">
        <v>114</v>
      </c>
      <c r="T92" s="8">
        <f t="shared" si="6"/>
        <v>30</v>
      </c>
      <c r="U92" s="41">
        <v>498</v>
      </c>
      <c r="V92" s="8">
        <f t="shared" si="4"/>
        <v>3735</v>
      </c>
      <c r="W92" s="41">
        <v>1</v>
      </c>
      <c r="X92" s="41" t="s">
        <v>35</v>
      </c>
      <c r="Y92" s="41" t="s">
        <v>39</v>
      </c>
      <c r="Z92" s="41" t="s">
        <v>76</v>
      </c>
      <c r="AA92" s="41" t="s">
        <v>70</v>
      </c>
      <c r="AB92" s="41" t="s">
        <v>201</v>
      </c>
    </row>
    <row r="93" spans="1:28" x14ac:dyDescent="0.15">
      <c r="A93" s="41" t="s">
        <v>30</v>
      </c>
      <c r="B93" s="41" t="s">
        <v>197</v>
      </c>
      <c r="C93" s="41">
        <v>2020</v>
      </c>
      <c r="D93" s="61" t="s">
        <v>198</v>
      </c>
      <c r="E93" s="41" t="s">
        <v>217</v>
      </c>
      <c r="F93" s="41" t="s">
        <v>218</v>
      </c>
      <c r="G93" s="41" t="s">
        <v>25</v>
      </c>
      <c r="H93" s="41" t="s">
        <v>169</v>
      </c>
      <c r="I93" s="41" t="s">
        <v>111</v>
      </c>
      <c r="J93" s="41" t="s">
        <v>27</v>
      </c>
      <c r="K93" s="41" t="s">
        <v>112</v>
      </c>
      <c r="L93" s="41">
        <v>2</v>
      </c>
      <c r="N93" s="41">
        <v>4</v>
      </c>
      <c r="O93" s="41">
        <v>0.8</v>
      </c>
      <c r="P93" s="41">
        <v>0.65</v>
      </c>
      <c r="Q93" s="62">
        <f t="shared" si="3"/>
        <v>0.72500000000000009</v>
      </c>
      <c r="R93" s="41">
        <v>13.2</v>
      </c>
      <c r="S93" s="41">
        <v>116</v>
      </c>
      <c r="T93" s="8">
        <f t="shared" si="6"/>
        <v>30</v>
      </c>
      <c r="U93" s="41">
        <v>498</v>
      </c>
      <c r="V93" s="8">
        <f t="shared" si="4"/>
        <v>3735</v>
      </c>
      <c r="W93" s="41">
        <v>1</v>
      </c>
      <c r="X93" s="41" t="s">
        <v>35</v>
      </c>
      <c r="Y93" s="41" t="s">
        <v>39</v>
      </c>
      <c r="Z93" s="41" t="s">
        <v>76</v>
      </c>
      <c r="AA93" s="41" t="s">
        <v>70</v>
      </c>
      <c r="AB93" s="41" t="s">
        <v>201</v>
      </c>
    </row>
    <row r="94" spans="1:28" x14ac:dyDescent="0.15">
      <c r="A94" s="41" t="s">
        <v>30</v>
      </c>
      <c r="B94" s="41" t="s">
        <v>197</v>
      </c>
      <c r="C94" s="41">
        <v>2020</v>
      </c>
      <c r="D94" s="61" t="s">
        <v>198</v>
      </c>
      <c r="E94" s="41" t="s">
        <v>217</v>
      </c>
      <c r="F94" s="41" t="s">
        <v>218</v>
      </c>
      <c r="G94" s="41" t="s">
        <v>25</v>
      </c>
      <c r="H94" s="41" t="s">
        <v>169</v>
      </c>
      <c r="I94" s="41" t="s">
        <v>111</v>
      </c>
      <c r="J94" s="41" t="s">
        <v>27</v>
      </c>
      <c r="K94" s="41" t="s">
        <v>112</v>
      </c>
      <c r="L94" s="41">
        <v>3</v>
      </c>
      <c r="N94" s="41">
        <v>4</v>
      </c>
      <c r="O94" s="41">
        <v>0.85</v>
      </c>
      <c r="P94" s="41">
        <v>0.7</v>
      </c>
      <c r="Q94" s="62">
        <f t="shared" si="3"/>
        <v>0.77499999999999991</v>
      </c>
      <c r="R94" s="41">
        <v>13.8</v>
      </c>
      <c r="S94" s="41">
        <v>115</v>
      </c>
      <c r="T94" s="8">
        <f t="shared" si="6"/>
        <v>30</v>
      </c>
      <c r="U94" s="41">
        <v>498</v>
      </c>
      <c r="V94" s="8">
        <f t="shared" si="4"/>
        <v>3735</v>
      </c>
      <c r="W94" s="41">
        <v>1</v>
      </c>
      <c r="X94" s="41" t="s">
        <v>35</v>
      </c>
      <c r="Y94" s="41" t="s">
        <v>39</v>
      </c>
      <c r="Z94" s="41" t="s">
        <v>76</v>
      </c>
      <c r="AA94" s="41" t="s">
        <v>70</v>
      </c>
      <c r="AB94" s="41" t="s">
        <v>201</v>
      </c>
    </row>
    <row r="95" spans="1:28" x14ac:dyDescent="0.15">
      <c r="A95" s="41" t="s">
        <v>30</v>
      </c>
      <c r="B95" s="41" t="s">
        <v>197</v>
      </c>
      <c r="C95" s="41">
        <v>2020</v>
      </c>
      <c r="D95" s="61" t="s">
        <v>198</v>
      </c>
      <c r="E95" s="41" t="s">
        <v>217</v>
      </c>
      <c r="F95" s="41" t="s">
        <v>218</v>
      </c>
      <c r="G95" s="41" t="s">
        <v>25</v>
      </c>
      <c r="H95" s="41" t="s">
        <v>113</v>
      </c>
      <c r="I95" s="41" t="s">
        <v>111</v>
      </c>
      <c r="J95" s="41" t="s">
        <v>27</v>
      </c>
      <c r="K95" s="41" t="s">
        <v>112</v>
      </c>
      <c r="L95" s="41">
        <v>1</v>
      </c>
      <c r="N95" s="41">
        <v>1</v>
      </c>
      <c r="O95" s="41">
        <v>0.35</v>
      </c>
      <c r="P95" s="41">
        <v>0.35</v>
      </c>
      <c r="Q95" s="62">
        <f t="shared" si="3"/>
        <v>0.35</v>
      </c>
      <c r="R95" s="41">
        <v>14.2</v>
      </c>
      <c r="S95" s="41">
        <v>123</v>
      </c>
      <c r="T95" s="8">
        <f t="shared" si="6"/>
        <v>27</v>
      </c>
      <c r="U95" s="41">
        <v>128</v>
      </c>
      <c r="V95" s="8">
        <f t="shared" si="4"/>
        <v>3456</v>
      </c>
      <c r="W95" s="41">
        <v>1</v>
      </c>
      <c r="X95" s="41" t="s">
        <v>35</v>
      </c>
      <c r="Y95" s="41" t="s">
        <v>39</v>
      </c>
      <c r="Z95" s="41" t="s">
        <v>76</v>
      </c>
      <c r="AA95" s="41" t="s">
        <v>70</v>
      </c>
      <c r="AB95" s="41" t="s">
        <v>201</v>
      </c>
    </row>
    <row r="96" spans="1:28" x14ac:dyDescent="0.15">
      <c r="A96" s="41" t="s">
        <v>30</v>
      </c>
      <c r="B96" s="41" t="s">
        <v>197</v>
      </c>
      <c r="C96" s="41">
        <v>2020</v>
      </c>
      <c r="D96" s="61" t="s">
        <v>198</v>
      </c>
      <c r="E96" s="41" t="s">
        <v>217</v>
      </c>
      <c r="F96" s="41" t="s">
        <v>218</v>
      </c>
      <c r="G96" s="41" t="s">
        <v>25</v>
      </c>
      <c r="H96" s="41" t="s">
        <v>113</v>
      </c>
      <c r="I96" s="41" t="s">
        <v>111</v>
      </c>
      <c r="J96" s="41" t="s">
        <v>27</v>
      </c>
      <c r="K96" s="41" t="s">
        <v>112</v>
      </c>
      <c r="L96" s="41">
        <v>2</v>
      </c>
      <c r="N96" s="41">
        <v>1</v>
      </c>
      <c r="O96" s="41">
        <v>0.45</v>
      </c>
      <c r="P96" s="41">
        <v>0.5</v>
      </c>
      <c r="Q96" s="62">
        <f t="shared" si="3"/>
        <v>0.47499999999999998</v>
      </c>
      <c r="R96" s="41">
        <v>13.8</v>
      </c>
      <c r="S96" s="41">
        <v>124</v>
      </c>
      <c r="T96" s="8">
        <f t="shared" si="6"/>
        <v>27</v>
      </c>
      <c r="U96" s="41">
        <v>128</v>
      </c>
      <c r="V96" s="8">
        <f t="shared" si="4"/>
        <v>3456</v>
      </c>
      <c r="W96" s="41">
        <v>1</v>
      </c>
      <c r="X96" s="41" t="s">
        <v>35</v>
      </c>
      <c r="Y96" s="41" t="s">
        <v>39</v>
      </c>
      <c r="Z96" s="41" t="s">
        <v>76</v>
      </c>
      <c r="AA96" s="41" t="s">
        <v>70</v>
      </c>
      <c r="AB96" s="41" t="s">
        <v>201</v>
      </c>
    </row>
    <row r="97" spans="1:28" x14ac:dyDescent="0.15">
      <c r="A97" s="41" t="s">
        <v>30</v>
      </c>
      <c r="B97" s="41" t="s">
        <v>197</v>
      </c>
      <c r="C97" s="41">
        <v>2020</v>
      </c>
      <c r="D97" s="61" t="s">
        <v>198</v>
      </c>
      <c r="E97" s="41" t="s">
        <v>217</v>
      </c>
      <c r="F97" s="41" t="s">
        <v>218</v>
      </c>
      <c r="G97" s="41" t="s">
        <v>25</v>
      </c>
      <c r="H97" s="41" t="s">
        <v>113</v>
      </c>
      <c r="I97" s="41" t="s">
        <v>111</v>
      </c>
      <c r="J97" s="41" t="s">
        <v>27</v>
      </c>
      <c r="K97" s="41" t="s">
        <v>112</v>
      </c>
      <c r="L97" s="41">
        <v>3</v>
      </c>
      <c r="N97" s="41">
        <v>1</v>
      </c>
      <c r="O97" s="41">
        <v>0.5</v>
      </c>
      <c r="P97" s="41">
        <v>0.45</v>
      </c>
      <c r="Q97" s="62">
        <f t="shared" si="3"/>
        <v>0.47499999999999998</v>
      </c>
      <c r="R97" s="41">
        <v>14.6</v>
      </c>
      <c r="S97" s="41">
        <v>122</v>
      </c>
      <c r="T97" s="8">
        <f t="shared" si="6"/>
        <v>27</v>
      </c>
      <c r="U97" s="41">
        <v>128</v>
      </c>
      <c r="V97" s="8">
        <f t="shared" si="4"/>
        <v>3456</v>
      </c>
      <c r="W97" s="41">
        <v>1</v>
      </c>
      <c r="X97" s="41" t="s">
        <v>35</v>
      </c>
      <c r="Y97" s="41" t="s">
        <v>39</v>
      </c>
      <c r="Z97" s="41" t="s">
        <v>76</v>
      </c>
      <c r="AA97" s="41" t="s">
        <v>70</v>
      </c>
      <c r="AB97" s="41" t="s">
        <v>201</v>
      </c>
    </row>
    <row r="98" spans="1:28" x14ac:dyDescent="0.15">
      <c r="A98" s="41" t="s">
        <v>30</v>
      </c>
      <c r="B98" s="41" t="s">
        <v>197</v>
      </c>
      <c r="C98" s="41">
        <v>2020</v>
      </c>
      <c r="D98" s="61" t="s">
        <v>198</v>
      </c>
      <c r="E98" s="41" t="s">
        <v>217</v>
      </c>
      <c r="F98" s="41" t="s">
        <v>218</v>
      </c>
      <c r="G98" s="41" t="s">
        <v>25</v>
      </c>
      <c r="H98" s="41" t="s">
        <v>113</v>
      </c>
      <c r="I98" s="41" t="s">
        <v>111</v>
      </c>
      <c r="J98" s="41" t="s">
        <v>27</v>
      </c>
      <c r="K98" s="41" t="s">
        <v>112</v>
      </c>
      <c r="L98" s="41">
        <v>1</v>
      </c>
      <c r="N98" s="41">
        <v>5</v>
      </c>
      <c r="O98" s="41">
        <v>0.65</v>
      </c>
      <c r="P98" s="41">
        <v>0.6</v>
      </c>
      <c r="Q98" s="62">
        <f t="shared" si="3"/>
        <v>0.625</v>
      </c>
      <c r="R98" s="41">
        <v>12.2</v>
      </c>
      <c r="S98" s="41">
        <v>116</v>
      </c>
      <c r="T98" s="8">
        <f t="shared" si="6"/>
        <v>30</v>
      </c>
      <c r="U98" s="41">
        <v>498</v>
      </c>
      <c r="V98" s="8">
        <f t="shared" si="4"/>
        <v>2988</v>
      </c>
      <c r="W98" s="41">
        <v>1</v>
      </c>
      <c r="X98" s="41" t="s">
        <v>35</v>
      </c>
      <c r="Y98" s="41" t="s">
        <v>39</v>
      </c>
      <c r="Z98" s="41" t="s">
        <v>76</v>
      </c>
      <c r="AA98" s="41" t="s">
        <v>70</v>
      </c>
      <c r="AB98" s="41" t="s">
        <v>201</v>
      </c>
    </row>
    <row r="99" spans="1:28" x14ac:dyDescent="0.15">
      <c r="A99" s="41" t="s">
        <v>30</v>
      </c>
      <c r="B99" s="41" t="s">
        <v>197</v>
      </c>
      <c r="C99" s="41">
        <v>2020</v>
      </c>
      <c r="D99" s="61" t="s">
        <v>198</v>
      </c>
      <c r="E99" s="41" t="s">
        <v>217</v>
      </c>
      <c r="F99" s="41" t="s">
        <v>218</v>
      </c>
      <c r="G99" s="41" t="s">
        <v>25</v>
      </c>
      <c r="H99" s="41" t="s">
        <v>113</v>
      </c>
      <c r="I99" s="41" t="s">
        <v>111</v>
      </c>
      <c r="J99" s="41" t="s">
        <v>27</v>
      </c>
      <c r="K99" s="41" t="s">
        <v>112</v>
      </c>
      <c r="L99" s="41">
        <v>2</v>
      </c>
      <c r="N99" s="41">
        <v>5</v>
      </c>
      <c r="O99" s="41">
        <v>0.45</v>
      </c>
      <c r="P99" s="41">
        <v>0.55000000000000004</v>
      </c>
      <c r="Q99" s="62">
        <f t="shared" si="3"/>
        <v>0.5</v>
      </c>
      <c r="R99" s="41">
        <v>13.4</v>
      </c>
      <c r="S99" s="41">
        <v>120</v>
      </c>
      <c r="T99" s="8">
        <f t="shared" si="6"/>
        <v>30</v>
      </c>
      <c r="U99" s="41">
        <v>498</v>
      </c>
      <c r="V99" s="8">
        <f t="shared" si="4"/>
        <v>2988</v>
      </c>
      <c r="W99" s="41">
        <v>1</v>
      </c>
      <c r="X99" s="41" t="s">
        <v>35</v>
      </c>
      <c r="Y99" s="41" t="s">
        <v>39</v>
      </c>
      <c r="Z99" s="41" t="s">
        <v>76</v>
      </c>
      <c r="AA99" s="41" t="s">
        <v>70</v>
      </c>
      <c r="AB99" s="41" t="s">
        <v>201</v>
      </c>
    </row>
    <row r="100" spans="1:28" x14ac:dyDescent="0.15">
      <c r="A100" s="41" t="s">
        <v>30</v>
      </c>
      <c r="B100" s="41" t="s">
        <v>197</v>
      </c>
      <c r="C100" s="41">
        <v>2020</v>
      </c>
      <c r="D100" s="61" t="s">
        <v>198</v>
      </c>
      <c r="E100" s="41" t="s">
        <v>217</v>
      </c>
      <c r="F100" s="41" t="s">
        <v>218</v>
      </c>
      <c r="G100" s="41" t="s">
        <v>25</v>
      </c>
      <c r="H100" s="41" t="s">
        <v>113</v>
      </c>
      <c r="I100" s="41" t="s">
        <v>111</v>
      </c>
      <c r="J100" s="41" t="s">
        <v>27</v>
      </c>
      <c r="K100" s="41" t="s">
        <v>112</v>
      </c>
      <c r="L100" s="41">
        <v>3</v>
      </c>
      <c r="N100" s="41">
        <v>5</v>
      </c>
      <c r="O100" s="41">
        <v>0.3</v>
      </c>
      <c r="P100" s="41">
        <v>0.35</v>
      </c>
      <c r="Q100" s="62">
        <f t="shared" si="3"/>
        <v>0.32499999999999996</v>
      </c>
      <c r="R100" s="41">
        <v>14.2</v>
      </c>
      <c r="S100" s="41">
        <v>115</v>
      </c>
      <c r="T100" s="8">
        <f t="shared" si="6"/>
        <v>30</v>
      </c>
      <c r="U100" s="41">
        <v>498</v>
      </c>
      <c r="V100" s="8">
        <f t="shared" si="4"/>
        <v>2988</v>
      </c>
      <c r="W100" s="41">
        <v>1</v>
      </c>
      <c r="X100" s="41" t="s">
        <v>35</v>
      </c>
      <c r="Y100" s="41" t="s">
        <v>39</v>
      </c>
      <c r="Z100" s="41" t="s">
        <v>76</v>
      </c>
      <c r="AA100" s="41" t="s">
        <v>70</v>
      </c>
      <c r="AB100" s="41" t="s">
        <v>201</v>
      </c>
    </row>
    <row r="101" spans="1:28" x14ac:dyDescent="0.15">
      <c r="A101" s="41" t="s">
        <v>30</v>
      </c>
      <c r="B101" s="41" t="s">
        <v>197</v>
      </c>
      <c r="C101" s="41">
        <v>2020</v>
      </c>
      <c r="D101" s="61" t="s">
        <v>198</v>
      </c>
      <c r="E101" s="41" t="s">
        <v>217</v>
      </c>
      <c r="F101" s="41" t="s">
        <v>218</v>
      </c>
      <c r="G101" s="41" t="s">
        <v>25</v>
      </c>
      <c r="H101" s="41" t="s">
        <v>169</v>
      </c>
      <c r="I101" s="41" t="s">
        <v>111</v>
      </c>
      <c r="J101" s="41" t="s">
        <v>27</v>
      </c>
      <c r="K101" s="41" t="s">
        <v>112</v>
      </c>
      <c r="L101" s="41">
        <v>1</v>
      </c>
      <c r="N101" s="41">
        <v>8</v>
      </c>
      <c r="O101" s="41">
        <v>0.3</v>
      </c>
      <c r="P101" s="41">
        <v>0.3</v>
      </c>
      <c r="Q101" s="62">
        <f t="shared" si="3"/>
        <v>0.3</v>
      </c>
      <c r="R101" s="41">
        <v>15.6</v>
      </c>
      <c r="S101" s="41">
        <v>113</v>
      </c>
      <c r="T101" s="8">
        <f t="shared" si="6"/>
        <v>30</v>
      </c>
      <c r="U101" s="41">
        <v>880</v>
      </c>
      <c r="V101" s="8">
        <f t="shared" si="4"/>
        <v>3300</v>
      </c>
      <c r="W101" s="41">
        <v>1</v>
      </c>
      <c r="X101" s="41" t="s">
        <v>35</v>
      </c>
      <c r="Y101" s="41" t="s">
        <v>39</v>
      </c>
      <c r="Z101" s="41" t="s">
        <v>76</v>
      </c>
      <c r="AA101" s="41" t="s">
        <v>70</v>
      </c>
      <c r="AB101" s="41" t="s">
        <v>201</v>
      </c>
    </row>
    <row r="102" spans="1:28" x14ac:dyDescent="0.15">
      <c r="A102" s="41" t="s">
        <v>30</v>
      </c>
      <c r="B102" s="41" t="s">
        <v>197</v>
      </c>
      <c r="C102" s="41">
        <v>2020</v>
      </c>
      <c r="D102" s="61" t="s">
        <v>198</v>
      </c>
      <c r="E102" s="41" t="s">
        <v>217</v>
      </c>
      <c r="F102" s="41" t="s">
        <v>218</v>
      </c>
      <c r="G102" s="41" t="s">
        <v>25</v>
      </c>
      <c r="H102" s="41" t="s">
        <v>169</v>
      </c>
      <c r="I102" s="41" t="s">
        <v>111</v>
      </c>
      <c r="J102" s="41" t="s">
        <v>27</v>
      </c>
      <c r="K102" s="41" t="s">
        <v>112</v>
      </c>
      <c r="L102" s="41">
        <v>2</v>
      </c>
      <c r="N102" s="41">
        <v>8</v>
      </c>
      <c r="O102" s="41">
        <v>0.25</v>
      </c>
      <c r="P102" s="41">
        <v>0.3</v>
      </c>
      <c r="Q102" s="62">
        <f t="shared" si="3"/>
        <v>0.27500000000000002</v>
      </c>
      <c r="R102" s="41">
        <v>16.399999999999999</v>
      </c>
      <c r="S102" s="41">
        <v>112</v>
      </c>
      <c r="T102" s="8">
        <f t="shared" si="6"/>
        <v>33</v>
      </c>
      <c r="U102" s="41">
        <v>880</v>
      </c>
      <c r="V102" s="8">
        <f t="shared" si="4"/>
        <v>3630</v>
      </c>
      <c r="W102" s="41">
        <v>1</v>
      </c>
      <c r="X102" s="41" t="s">
        <v>35</v>
      </c>
      <c r="Y102" s="41" t="s">
        <v>39</v>
      </c>
      <c r="Z102" s="41" t="s">
        <v>76</v>
      </c>
      <c r="AA102" s="41" t="s">
        <v>70</v>
      </c>
      <c r="AB102" s="41" t="s">
        <v>201</v>
      </c>
    </row>
    <row r="103" spans="1:28" x14ac:dyDescent="0.15">
      <c r="A103" s="41" t="s">
        <v>30</v>
      </c>
      <c r="B103" s="41" t="s">
        <v>197</v>
      </c>
      <c r="C103" s="41">
        <v>2020</v>
      </c>
      <c r="D103" s="61" t="s">
        <v>198</v>
      </c>
      <c r="E103" s="41" t="s">
        <v>217</v>
      </c>
      <c r="F103" s="41" t="s">
        <v>218</v>
      </c>
      <c r="G103" s="41" t="s">
        <v>25</v>
      </c>
      <c r="H103" s="41" t="s">
        <v>169</v>
      </c>
      <c r="I103" s="41" t="s">
        <v>111</v>
      </c>
      <c r="J103" s="41" t="s">
        <v>27</v>
      </c>
      <c r="K103" s="41" t="s">
        <v>112</v>
      </c>
      <c r="L103" s="41">
        <v>3</v>
      </c>
      <c r="N103" s="41">
        <v>8</v>
      </c>
      <c r="O103" s="41">
        <v>0.25</v>
      </c>
      <c r="P103" s="41">
        <v>0.25</v>
      </c>
      <c r="Q103" s="62">
        <f t="shared" si="3"/>
        <v>0.25</v>
      </c>
      <c r="R103" s="41">
        <v>15.7</v>
      </c>
      <c r="S103" s="41">
        <v>110</v>
      </c>
      <c r="T103" s="8">
        <f t="shared" si="6"/>
        <v>33</v>
      </c>
      <c r="U103" s="41">
        <v>880</v>
      </c>
      <c r="V103" s="8">
        <f t="shared" si="4"/>
        <v>3630</v>
      </c>
      <c r="W103" s="41">
        <v>1</v>
      </c>
      <c r="X103" s="41" t="s">
        <v>35</v>
      </c>
      <c r="Y103" s="41" t="s">
        <v>39</v>
      </c>
      <c r="Z103" s="41" t="s">
        <v>76</v>
      </c>
      <c r="AA103" s="41" t="s">
        <v>70</v>
      </c>
      <c r="AB103" s="41" t="s">
        <v>201</v>
      </c>
    </row>
    <row r="104" spans="1:28" x14ac:dyDescent="0.15">
      <c r="A104" s="41" t="s">
        <v>30</v>
      </c>
      <c r="B104" s="41" t="s">
        <v>197</v>
      </c>
      <c r="C104" s="41">
        <v>2020</v>
      </c>
      <c r="D104" s="61" t="s">
        <v>198</v>
      </c>
      <c r="E104" s="41" t="s">
        <v>217</v>
      </c>
      <c r="F104" s="41" t="s">
        <v>218</v>
      </c>
      <c r="G104" s="41" t="s">
        <v>25</v>
      </c>
      <c r="H104" s="41" t="s">
        <v>113</v>
      </c>
      <c r="I104" s="41" t="s">
        <v>111</v>
      </c>
      <c r="J104" s="41" t="s">
        <v>27</v>
      </c>
      <c r="K104" s="41" t="s">
        <v>112</v>
      </c>
      <c r="L104" s="41">
        <v>1</v>
      </c>
      <c r="N104" s="41">
        <v>8</v>
      </c>
      <c r="O104" s="41">
        <v>0.8</v>
      </c>
      <c r="P104" s="41">
        <v>0.75</v>
      </c>
      <c r="Q104" s="62">
        <f t="shared" si="3"/>
        <v>0.77500000000000002</v>
      </c>
      <c r="R104" s="41">
        <v>10.199999999999999</v>
      </c>
      <c r="S104" s="41">
        <v>113</v>
      </c>
      <c r="T104" s="8">
        <f t="shared" si="6"/>
        <v>30</v>
      </c>
      <c r="U104" s="41">
        <v>880</v>
      </c>
      <c r="V104" s="8">
        <f t="shared" si="4"/>
        <v>3300</v>
      </c>
      <c r="W104" s="41">
        <v>1</v>
      </c>
      <c r="X104" s="41" t="s">
        <v>35</v>
      </c>
      <c r="Y104" s="41" t="s">
        <v>39</v>
      </c>
      <c r="Z104" s="41" t="s">
        <v>76</v>
      </c>
      <c r="AA104" s="41" t="s">
        <v>70</v>
      </c>
      <c r="AB104" s="41" t="s">
        <v>201</v>
      </c>
    </row>
    <row r="105" spans="1:28" x14ac:dyDescent="0.15">
      <c r="A105" s="41" t="s">
        <v>30</v>
      </c>
      <c r="B105" s="41" t="s">
        <v>197</v>
      </c>
      <c r="C105" s="41">
        <v>2020</v>
      </c>
      <c r="D105" s="61" t="s">
        <v>198</v>
      </c>
      <c r="E105" s="41" t="s">
        <v>217</v>
      </c>
      <c r="F105" s="41" t="s">
        <v>218</v>
      </c>
      <c r="G105" s="41" t="s">
        <v>25</v>
      </c>
      <c r="H105" s="41" t="s">
        <v>113</v>
      </c>
      <c r="I105" s="41" t="s">
        <v>111</v>
      </c>
      <c r="J105" s="41" t="s">
        <v>27</v>
      </c>
      <c r="K105" s="41" t="s">
        <v>112</v>
      </c>
      <c r="L105" s="41">
        <v>2</v>
      </c>
      <c r="N105" s="41">
        <v>8</v>
      </c>
      <c r="O105" s="41">
        <v>0.9</v>
      </c>
      <c r="P105" s="41">
        <v>0.95</v>
      </c>
      <c r="Q105" s="62">
        <f t="shared" si="3"/>
        <v>0.92500000000000004</v>
      </c>
      <c r="R105" s="41">
        <v>13.2</v>
      </c>
      <c r="S105" s="41">
        <v>108</v>
      </c>
      <c r="T105" s="8">
        <f t="shared" si="6"/>
        <v>33</v>
      </c>
      <c r="U105" s="41">
        <v>880</v>
      </c>
      <c r="V105" s="8">
        <f t="shared" si="4"/>
        <v>3630</v>
      </c>
      <c r="W105" s="41">
        <v>1</v>
      </c>
      <c r="X105" s="41" t="s">
        <v>35</v>
      </c>
      <c r="Y105" s="41" t="s">
        <v>39</v>
      </c>
      <c r="Z105" s="41" t="s">
        <v>76</v>
      </c>
      <c r="AA105" s="41" t="s">
        <v>70</v>
      </c>
      <c r="AB105" s="41" t="s">
        <v>201</v>
      </c>
    </row>
    <row r="106" spans="1:28" x14ac:dyDescent="0.15">
      <c r="A106" s="41" t="s">
        <v>30</v>
      </c>
      <c r="B106" s="41" t="s">
        <v>197</v>
      </c>
      <c r="C106" s="41">
        <v>2020</v>
      </c>
      <c r="D106" s="61" t="s">
        <v>198</v>
      </c>
      <c r="E106" s="41" t="s">
        <v>217</v>
      </c>
      <c r="F106" s="41" t="s">
        <v>218</v>
      </c>
      <c r="G106" s="41" t="s">
        <v>25</v>
      </c>
      <c r="H106" s="41" t="s">
        <v>113</v>
      </c>
      <c r="I106" s="41" t="s">
        <v>111</v>
      </c>
      <c r="J106" s="41" t="s">
        <v>27</v>
      </c>
      <c r="K106" s="41" t="s">
        <v>112</v>
      </c>
      <c r="L106" s="41">
        <v>3</v>
      </c>
      <c r="N106" s="41">
        <v>8</v>
      </c>
      <c r="O106" s="41">
        <v>0.95</v>
      </c>
      <c r="P106" s="41">
        <v>0.8</v>
      </c>
      <c r="Q106" s="62">
        <f t="shared" si="3"/>
        <v>0.875</v>
      </c>
      <c r="R106" s="41">
        <v>11.5</v>
      </c>
      <c r="S106" s="41">
        <v>106</v>
      </c>
      <c r="T106" s="8">
        <f t="shared" si="6"/>
        <v>33</v>
      </c>
      <c r="U106" s="41">
        <v>880</v>
      </c>
      <c r="V106" s="8">
        <f t="shared" si="4"/>
        <v>3630</v>
      </c>
      <c r="W106" s="41">
        <v>1</v>
      </c>
      <c r="X106" s="41" t="s">
        <v>35</v>
      </c>
      <c r="Y106" s="41" t="s">
        <v>39</v>
      </c>
      <c r="Z106" s="41" t="s">
        <v>76</v>
      </c>
      <c r="AA106" s="41" t="s">
        <v>70</v>
      </c>
      <c r="AB106" s="41" t="s">
        <v>201</v>
      </c>
    </row>
    <row r="107" spans="1:28" x14ac:dyDescent="0.15">
      <c r="A107" s="41" t="s">
        <v>30</v>
      </c>
      <c r="B107" s="41" t="s">
        <v>197</v>
      </c>
      <c r="C107" s="41">
        <v>2020</v>
      </c>
      <c r="D107" s="61" t="s">
        <v>198</v>
      </c>
      <c r="E107" s="41" t="s">
        <v>217</v>
      </c>
      <c r="F107" s="41" t="s">
        <v>225</v>
      </c>
      <c r="G107" s="41" t="s">
        <v>25</v>
      </c>
      <c r="H107" s="41" t="s">
        <v>169</v>
      </c>
      <c r="I107" s="41" t="s">
        <v>111</v>
      </c>
      <c r="J107" s="41" t="s">
        <v>27</v>
      </c>
      <c r="K107" s="41" t="s">
        <v>112</v>
      </c>
      <c r="L107" s="41">
        <v>1</v>
      </c>
      <c r="N107" s="41">
        <v>1</v>
      </c>
      <c r="O107" s="41">
        <v>0.7</v>
      </c>
      <c r="P107" s="41">
        <v>0.65</v>
      </c>
      <c r="Q107" s="62">
        <f t="shared" si="3"/>
        <v>0.67500000000000004</v>
      </c>
      <c r="R107" s="41">
        <v>12.6</v>
      </c>
      <c r="S107" s="41">
        <v>124</v>
      </c>
      <c r="T107" s="8">
        <f t="shared" si="6"/>
        <v>27</v>
      </c>
      <c r="U107" s="41">
        <v>128</v>
      </c>
      <c r="V107" s="8">
        <f t="shared" si="4"/>
        <v>3456</v>
      </c>
      <c r="W107" s="41">
        <v>2</v>
      </c>
      <c r="X107" s="41" t="s">
        <v>35</v>
      </c>
      <c r="Y107" s="41" t="s">
        <v>39</v>
      </c>
      <c r="Z107" s="41" t="s">
        <v>70</v>
      </c>
      <c r="AA107" s="41" t="s">
        <v>76</v>
      </c>
      <c r="AB107" s="41" t="s">
        <v>201</v>
      </c>
    </row>
    <row r="108" spans="1:28" x14ac:dyDescent="0.15">
      <c r="A108" s="41" t="s">
        <v>30</v>
      </c>
      <c r="B108" s="41" t="s">
        <v>197</v>
      </c>
      <c r="C108" s="41">
        <v>2020</v>
      </c>
      <c r="D108" s="61" t="s">
        <v>198</v>
      </c>
      <c r="E108" s="41" t="s">
        <v>217</v>
      </c>
      <c r="F108" s="41" t="s">
        <v>225</v>
      </c>
      <c r="G108" s="41" t="s">
        <v>25</v>
      </c>
      <c r="H108" s="41" t="s">
        <v>169</v>
      </c>
      <c r="I108" s="41" t="s">
        <v>111</v>
      </c>
      <c r="J108" s="41" t="s">
        <v>27</v>
      </c>
      <c r="K108" s="41" t="s">
        <v>112</v>
      </c>
      <c r="L108" s="41">
        <v>2</v>
      </c>
      <c r="N108" s="41">
        <v>1</v>
      </c>
      <c r="O108" s="41">
        <v>0.65</v>
      </c>
      <c r="P108" s="41">
        <v>0.8</v>
      </c>
      <c r="Q108" s="62">
        <f t="shared" si="3"/>
        <v>0.72500000000000009</v>
      </c>
      <c r="R108" s="41">
        <v>13.7</v>
      </c>
      <c r="S108" s="41">
        <v>123</v>
      </c>
      <c r="T108" s="8">
        <f t="shared" si="6"/>
        <v>27</v>
      </c>
      <c r="U108" s="41">
        <v>128</v>
      </c>
      <c r="V108" s="8">
        <f t="shared" si="4"/>
        <v>3456</v>
      </c>
      <c r="W108" s="41">
        <v>2</v>
      </c>
      <c r="X108" s="41" t="s">
        <v>35</v>
      </c>
      <c r="Y108" s="41" t="s">
        <v>39</v>
      </c>
      <c r="Z108" s="41" t="s">
        <v>70</v>
      </c>
      <c r="AA108" s="41" t="s">
        <v>76</v>
      </c>
      <c r="AB108" s="41" t="s">
        <v>201</v>
      </c>
    </row>
    <row r="109" spans="1:28" x14ac:dyDescent="0.15">
      <c r="A109" s="41" t="s">
        <v>30</v>
      </c>
      <c r="B109" s="41" t="s">
        <v>197</v>
      </c>
      <c r="C109" s="41">
        <v>2020</v>
      </c>
      <c r="D109" s="61" t="s">
        <v>198</v>
      </c>
      <c r="E109" s="41" t="s">
        <v>217</v>
      </c>
      <c r="F109" s="41" t="s">
        <v>225</v>
      </c>
      <c r="G109" s="41" t="s">
        <v>25</v>
      </c>
      <c r="H109" s="41" t="s">
        <v>169</v>
      </c>
      <c r="I109" s="41" t="s">
        <v>111</v>
      </c>
      <c r="J109" s="41" t="s">
        <v>27</v>
      </c>
      <c r="K109" s="41" t="s">
        <v>112</v>
      </c>
      <c r="L109" s="41">
        <v>3</v>
      </c>
      <c r="N109" s="41">
        <v>1</v>
      </c>
      <c r="O109" s="41">
        <v>0.5</v>
      </c>
      <c r="P109" s="41">
        <v>0.65</v>
      </c>
      <c r="Q109" s="62">
        <f t="shared" si="3"/>
        <v>0.57499999999999996</v>
      </c>
      <c r="R109" s="41">
        <v>14.2</v>
      </c>
      <c r="S109" s="41">
        <v>122</v>
      </c>
      <c r="T109" s="8">
        <f t="shared" si="6"/>
        <v>27</v>
      </c>
      <c r="U109" s="41">
        <v>128</v>
      </c>
      <c r="V109" s="8">
        <f t="shared" si="4"/>
        <v>3456</v>
      </c>
      <c r="W109" s="41">
        <v>2</v>
      </c>
      <c r="X109" s="41" t="s">
        <v>35</v>
      </c>
      <c r="Y109" s="41" t="s">
        <v>39</v>
      </c>
      <c r="Z109" s="41" t="s">
        <v>70</v>
      </c>
      <c r="AA109" s="41" t="s">
        <v>76</v>
      </c>
      <c r="AB109" s="41" t="s">
        <v>201</v>
      </c>
    </row>
    <row r="110" spans="1:28" x14ac:dyDescent="0.15">
      <c r="A110" s="41" t="s">
        <v>30</v>
      </c>
      <c r="B110" s="41" t="s">
        <v>197</v>
      </c>
      <c r="C110" s="41">
        <v>2020</v>
      </c>
      <c r="D110" s="61" t="s">
        <v>198</v>
      </c>
      <c r="E110" s="41" t="s">
        <v>217</v>
      </c>
      <c r="F110" s="41" t="s">
        <v>225</v>
      </c>
      <c r="G110" s="41" t="s">
        <v>25</v>
      </c>
      <c r="H110" s="41" t="s">
        <v>169</v>
      </c>
      <c r="I110" s="41" t="s">
        <v>111</v>
      </c>
      <c r="J110" s="41" t="s">
        <v>27</v>
      </c>
      <c r="K110" s="41" t="s">
        <v>112</v>
      </c>
      <c r="L110" s="41">
        <v>1</v>
      </c>
      <c r="N110" s="41">
        <v>6</v>
      </c>
      <c r="O110" s="41">
        <v>0.7</v>
      </c>
      <c r="P110" s="41">
        <v>0.5</v>
      </c>
      <c r="Q110" s="62">
        <f t="shared" si="3"/>
        <v>0.6</v>
      </c>
      <c r="R110" s="41">
        <v>14.6</v>
      </c>
      <c r="S110" s="41">
        <v>103</v>
      </c>
      <c r="T110" s="8">
        <f t="shared" si="6"/>
        <v>33</v>
      </c>
      <c r="U110" s="41">
        <v>580</v>
      </c>
      <c r="V110" s="8">
        <f t="shared" si="4"/>
        <v>3190</v>
      </c>
      <c r="W110" s="41">
        <v>1</v>
      </c>
      <c r="X110" s="41" t="s">
        <v>35</v>
      </c>
      <c r="Y110" s="41" t="s">
        <v>39</v>
      </c>
      <c r="Z110" s="41" t="s">
        <v>70</v>
      </c>
      <c r="AA110" s="41" t="s">
        <v>76</v>
      </c>
      <c r="AB110" s="41" t="s">
        <v>201</v>
      </c>
    </row>
    <row r="111" spans="1:28" x14ac:dyDescent="0.15">
      <c r="A111" s="41" t="s">
        <v>30</v>
      </c>
      <c r="B111" s="41" t="s">
        <v>197</v>
      </c>
      <c r="C111" s="41">
        <v>2020</v>
      </c>
      <c r="D111" s="61" t="s">
        <v>198</v>
      </c>
      <c r="E111" s="41" t="s">
        <v>217</v>
      </c>
      <c r="F111" s="41" t="s">
        <v>225</v>
      </c>
      <c r="G111" s="41" t="s">
        <v>25</v>
      </c>
      <c r="H111" s="41" t="s">
        <v>169</v>
      </c>
      <c r="I111" s="41" t="s">
        <v>111</v>
      </c>
      <c r="J111" s="41" t="s">
        <v>27</v>
      </c>
      <c r="K111" s="41" t="s">
        <v>112</v>
      </c>
      <c r="L111" s="41">
        <v>2</v>
      </c>
      <c r="N111" s="41">
        <v>6</v>
      </c>
      <c r="O111" s="41">
        <v>0.9</v>
      </c>
      <c r="P111" s="41">
        <v>0.85</v>
      </c>
      <c r="Q111" s="62">
        <f t="shared" si="3"/>
        <v>0.875</v>
      </c>
      <c r="R111" s="41">
        <v>13</v>
      </c>
      <c r="S111" s="41">
        <v>100</v>
      </c>
      <c r="T111" s="8">
        <f t="shared" si="6"/>
        <v>33</v>
      </c>
      <c r="U111" s="41">
        <v>580</v>
      </c>
      <c r="V111" s="8">
        <f t="shared" si="4"/>
        <v>3190</v>
      </c>
      <c r="W111" s="41">
        <v>1</v>
      </c>
      <c r="X111" s="41" t="s">
        <v>35</v>
      </c>
      <c r="Y111" s="41" t="s">
        <v>39</v>
      </c>
      <c r="Z111" s="41" t="s">
        <v>70</v>
      </c>
      <c r="AA111" s="41" t="s">
        <v>76</v>
      </c>
      <c r="AB111" s="41" t="s">
        <v>201</v>
      </c>
    </row>
    <row r="112" spans="1:28" x14ac:dyDescent="0.15">
      <c r="A112" s="41" t="s">
        <v>30</v>
      </c>
      <c r="B112" s="41" t="s">
        <v>197</v>
      </c>
      <c r="C112" s="41">
        <v>2020</v>
      </c>
      <c r="D112" s="61" t="s">
        <v>198</v>
      </c>
      <c r="E112" s="41" t="s">
        <v>217</v>
      </c>
      <c r="F112" s="41" t="s">
        <v>225</v>
      </c>
      <c r="G112" s="41" t="s">
        <v>25</v>
      </c>
      <c r="H112" s="41" t="s">
        <v>169</v>
      </c>
      <c r="I112" s="41" t="s">
        <v>111</v>
      </c>
      <c r="J112" s="41" t="s">
        <v>27</v>
      </c>
      <c r="K112" s="41" t="s">
        <v>112</v>
      </c>
      <c r="L112" s="41">
        <v>3</v>
      </c>
      <c r="N112" s="41">
        <v>6</v>
      </c>
      <c r="O112" s="41">
        <v>0.8</v>
      </c>
      <c r="P112" s="41">
        <v>0.9</v>
      </c>
      <c r="Q112" s="62">
        <f t="shared" si="3"/>
        <v>0.85000000000000009</v>
      </c>
      <c r="R112" s="41">
        <v>13.5</v>
      </c>
      <c r="S112" s="41">
        <v>104</v>
      </c>
      <c r="T112" s="8">
        <f t="shared" si="6"/>
        <v>33</v>
      </c>
      <c r="U112" s="41">
        <v>580</v>
      </c>
      <c r="V112" s="8">
        <f t="shared" si="4"/>
        <v>3190</v>
      </c>
      <c r="W112" s="41">
        <v>1</v>
      </c>
      <c r="X112" s="41" t="s">
        <v>35</v>
      </c>
      <c r="Y112" s="41" t="s">
        <v>39</v>
      </c>
      <c r="Z112" s="41" t="s">
        <v>70</v>
      </c>
      <c r="AA112" s="41" t="s">
        <v>76</v>
      </c>
      <c r="AB112" s="41" t="s">
        <v>201</v>
      </c>
    </row>
    <row r="113" spans="1:28" x14ac:dyDescent="0.15">
      <c r="A113" s="41" t="s">
        <v>30</v>
      </c>
      <c r="B113" s="41" t="s">
        <v>197</v>
      </c>
      <c r="C113" s="41">
        <v>2020</v>
      </c>
      <c r="D113" s="61" t="s">
        <v>198</v>
      </c>
      <c r="E113" s="41" t="s">
        <v>217</v>
      </c>
      <c r="F113" s="41" t="s">
        <v>225</v>
      </c>
      <c r="G113" s="41" t="s">
        <v>25</v>
      </c>
      <c r="H113" s="41" t="s">
        <v>113</v>
      </c>
      <c r="I113" s="41" t="s">
        <v>111</v>
      </c>
      <c r="J113" s="41" t="s">
        <v>27</v>
      </c>
      <c r="K113" s="41" t="s">
        <v>112</v>
      </c>
      <c r="L113" s="41">
        <v>1</v>
      </c>
      <c r="N113" s="41">
        <v>1</v>
      </c>
      <c r="O113" s="41">
        <v>0.9</v>
      </c>
      <c r="P113" s="41">
        <v>1</v>
      </c>
      <c r="Q113" s="62">
        <f t="shared" si="3"/>
        <v>0.95</v>
      </c>
      <c r="R113" s="41">
        <v>12.2</v>
      </c>
      <c r="S113" s="41">
        <v>122</v>
      </c>
      <c r="T113" s="72">
        <f t="shared" si="6"/>
        <v>27</v>
      </c>
      <c r="U113" s="41">
        <v>128</v>
      </c>
      <c r="V113" s="72">
        <f t="shared" si="4"/>
        <v>3456</v>
      </c>
      <c r="W113" s="41">
        <v>2</v>
      </c>
      <c r="X113" s="41" t="s">
        <v>35</v>
      </c>
      <c r="Y113" s="41" t="s">
        <v>39</v>
      </c>
      <c r="Z113" s="41" t="s">
        <v>70</v>
      </c>
      <c r="AA113" s="41" t="s">
        <v>76</v>
      </c>
      <c r="AB113" s="41" t="s">
        <v>201</v>
      </c>
    </row>
    <row r="114" spans="1:28" x14ac:dyDescent="0.15">
      <c r="A114" s="41" t="s">
        <v>30</v>
      </c>
      <c r="B114" s="41" t="s">
        <v>197</v>
      </c>
      <c r="C114" s="41">
        <v>2020</v>
      </c>
      <c r="D114" s="61" t="s">
        <v>198</v>
      </c>
      <c r="E114" s="41" t="s">
        <v>217</v>
      </c>
      <c r="F114" s="41" t="s">
        <v>225</v>
      </c>
      <c r="G114" s="41" t="s">
        <v>25</v>
      </c>
      <c r="H114" s="41" t="s">
        <v>113</v>
      </c>
      <c r="I114" s="41" t="s">
        <v>111</v>
      </c>
      <c r="J114" s="41" t="s">
        <v>27</v>
      </c>
      <c r="K114" s="41" t="s">
        <v>112</v>
      </c>
      <c r="L114" s="41">
        <v>2</v>
      </c>
      <c r="N114" s="41">
        <v>1</v>
      </c>
      <c r="O114" s="41">
        <v>0.75</v>
      </c>
      <c r="P114" s="41">
        <v>0.7</v>
      </c>
      <c r="Q114" s="62">
        <f t="shared" si="3"/>
        <v>0.72499999999999998</v>
      </c>
      <c r="R114" s="41">
        <v>11.4</v>
      </c>
      <c r="S114" s="41">
        <v>120</v>
      </c>
      <c r="T114" s="72">
        <f t="shared" si="6"/>
        <v>30</v>
      </c>
      <c r="U114" s="41">
        <v>128</v>
      </c>
      <c r="V114" s="72">
        <f t="shared" si="4"/>
        <v>3840</v>
      </c>
      <c r="W114" s="41">
        <v>2</v>
      </c>
      <c r="X114" s="41" t="s">
        <v>35</v>
      </c>
      <c r="Y114" s="41" t="s">
        <v>39</v>
      </c>
      <c r="Z114" s="41" t="s">
        <v>70</v>
      </c>
      <c r="AA114" s="41" t="s">
        <v>76</v>
      </c>
      <c r="AB114" s="41" t="s">
        <v>201</v>
      </c>
    </row>
    <row r="115" spans="1:28" x14ac:dyDescent="0.15">
      <c r="A115" s="41" t="s">
        <v>30</v>
      </c>
      <c r="B115" s="41" t="s">
        <v>197</v>
      </c>
      <c r="C115" s="41">
        <v>2020</v>
      </c>
      <c r="D115" s="61" t="s">
        <v>198</v>
      </c>
      <c r="E115" s="41" t="s">
        <v>217</v>
      </c>
      <c r="F115" s="41" t="s">
        <v>225</v>
      </c>
      <c r="G115" s="41" t="s">
        <v>25</v>
      </c>
      <c r="H115" s="41" t="s">
        <v>113</v>
      </c>
      <c r="I115" s="41" t="s">
        <v>111</v>
      </c>
      <c r="J115" s="41" t="s">
        <v>27</v>
      </c>
      <c r="K115" s="41" t="s">
        <v>112</v>
      </c>
      <c r="L115" s="41">
        <v>3</v>
      </c>
      <c r="N115" s="41">
        <v>1</v>
      </c>
      <c r="O115" s="41">
        <v>0.85</v>
      </c>
      <c r="P115" s="41">
        <v>0.9</v>
      </c>
      <c r="Q115" s="62">
        <f t="shared" si="3"/>
        <v>0.875</v>
      </c>
      <c r="R115" s="41">
        <v>10.3</v>
      </c>
      <c r="S115" s="41">
        <v>124</v>
      </c>
      <c r="T115" s="72">
        <f t="shared" si="6"/>
        <v>27</v>
      </c>
      <c r="U115" s="41">
        <v>128</v>
      </c>
      <c r="V115" s="72">
        <f t="shared" si="4"/>
        <v>3456</v>
      </c>
      <c r="W115" s="41">
        <v>2</v>
      </c>
      <c r="X115" s="41" t="s">
        <v>35</v>
      </c>
      <c r="Y115" s="41" t="s">
        <v>39</v>
      </c>
      <c r="Z115" s="41" t="s">
        <v>70</v>
      </c>
      <c r="AA115" s="41" t="s">
        <v>76</v>
      </c>
      <c r="AB115" s="41" t="s">
        <v>201</v>
      </c>
    </row>
    <row r="116" spans="1:28" x14ac:dyDescent="0.15">
      <c r="A116" s="41" t="s">
        <v>30</v>
      </c>
      <c r="B116" s="41" t="s">
        <v>197</v>
      </c>
      <c r="C116" s="41">
        <v>2020</v>
      </c>
      <c r="D116" s="61" t="s">
        <v>198</v>
      </c>
      <c r="E116" s="41" t="s">
        <v>217</v>
      </c>
      <c r="F116" s="41" t="s">
        <v>225</v>
      </c>
      <c r="G116" s="41" t="s">
        <v>25</v>
      </c>
      <c r="H116" s="41" t="s">
        <v>113</v>
      </c>
      <c r="I116" s="41" t="s">
        <v>111</v>
      </c>
      <c r="J116" s="41" t="s">
        <v>27</v>
      </c>
      <c r="K116" s="41" t="s">
        <v>112</v>
      </c>
      <c r="L116" s="41">
        <v>1</v>
      </c>
      <c r="N116" s="41">
        <v>6</v>
      </c>
      <c r="O116" s="41">
        <v>0.65</v>
      </c>
      <c r="P116" s="41">
        <v>0.85</v>
      </c>
      <c r="Q116" s="62">
        <f t="shared" si="3"/>
        <v>0.75</v>
      </c>
      <c r="R116" s="41">
        <v>13.2</v>
      </c>
      <c r="S116" s="41">
        <v>100</v>
      </c>
      <c r="T116" s="72">
        <f t="shared" si="6"/>
        <v>33</v>
      </c>
      <c r="U116" s="41">
        <v>380</v>
      </c>
      <c r="V116" s="72">
        <f t="shared" si="4"/>
        <v>2090</v>
      </c>
      <c r="W116" s="41">
        <v>1</v>
      </c>
      <c r="X116" s="41" t="s">
        <v>35</v>
      </c>
      <c r="Y116" s="41" t="s">
        <v>39</v>
      </c>
      <c r="Z116" s="41" t="s">
        <v>70</v>
      </c>
      <c r="AA116" s="41" t="s">
        <v>76</v>
      </c>
      <c r="AB116" s="41" t="s">
        <v>201</v>
      </c>
    </row>
    <row r="117" spans="1:28" x14ac:dyDescent="0.15">
      <c r="A117" s="41" t="s">
        <v>30</v>
      </c>
      <c r="B117" s="41" t="s">
        <v>197</v>
      </c>
      <c r="C117" s="41">
        <v>2020</v>
      </c>
      <c r="D117" s="61" t="s">
        <v>198</v>
      </c>
      <c r="E117" s="41" t="s">
        <v>217</v>
      </c>
      <c r="F117" s="41" t="s">
        <v>225</v>
      </c>
      <c r="G117" s="41" t="s">
        <v>25</v>
      </c>
      <c r="H117" s="41" t="s">
        <v>113</v>
      </c>
      <c r="I117" s="41" t="s">
        <v>111</v>
      </c>
      <c r="J117" s="41" t="s">
        <v>27</v>
      </c>
      <c r="K117" s="41" t="s">
        <v>112</v>
      </c>
      <c r="L117" s="41">
        <v>2</v>
      </c>
      <c r="N117" s="41">
        <v>6</v>
      </c>
      <c r="O117" s="41">
        <v>0.5</v>
      </c>
      <c r="P117" s="41">
        <v>0.65</v>
      </c>
      <c r="Q117" s="62">
        <f t="shared" si="3"/>
        <v>0.57499999999999996</v>
      </c>
      <c r="R117" s="41">
        <v>12.7</v>
      </c>
      <c r="S117" s="41">
        <v>103</v>
      </c>
      <c r="T117" s="72">
        <f t="shared" si="6"/>
        <v>33</v>
      </c>
      <c r="U117" s="41">
        <v>380</v>
      </c>
      <c r="V117" s="8">
        <f t="shared" si="4"/>
        <v>2090</v>
      </c>
      <c r="W117" s="41">
        <v>1</v>
      </c>
      <c r="X117" s="41" t="s">
        <v>35</v>
      </c>
      <c r="Y117" s="41" t="s">
        <v>39</v>
      </c>
      <c r="Z117" s="41" t="s">
        <v>70</v>
      </c>
      <c r="AA117" s="41" t="s">
        <v>76</v>
      </c>
      <c r="AB117" s="41" t="s">
        <v>201</v>
      </c>
    </row>
    <row r="118" spans="1:28" x14ac:dyDescent="0.15">
      <c r="A118" s="41" t="s">
        <v>30</v>
      </c>
      <c r="B118" s="41" t="s">
        <v>197</v>
      </c>
      <c r="C118" s="41">
        <v>2020</v>
      </c>
      <c r="D118" s="61" t="s">
        <v>198</v>
      </c>
      <c r="E118" s="41" t="s">
        <v>217</v>
      </c>
      <c r="F118" s="41" t="s">
        <v>225</v>
      </c>
      <c r="G118" s="41" t="s">
        <v>25</v>
      </c>
      <c r="H118" s="41" t="s">
        <v>113</v>
      </c>
      <c r="I118" s="41" t="s">
        <v>111</v>
      </c>
      <c r="J118" s="41" t="s">
        <v>27</v>
      </c>
      <c r="K118" s="41" t="s">
        <v>112</v>
      </c>
      <c r="L118" s="41">
        <v>3</v>
      </c>
      <c r="N118" s="41">
        <v>6</v>
      </c>
      <c r="O118" s="41">
        <v>0.45</v>
      </c>
      <c r="P118" s="41">
        <v>0.55000000000000004</v>
      </c>
      <c r="Q118" s="62">
        <f t="shared" si="3"/>
        <v>0.5</v>
      </c>
      <c r="R118" s="41">
        <v>14.5</v>
      </c>
      <c r="S118" s="41">
        <v>100</v>
      </c>
      <c r="T118" s="72">
        <f t="shared" si="6"/>
        <v>33</v>
      </c>
      <c r="U118" s="41">
        <v>380</v>
      </c>
      <c r="V118" s="8">
        <f t="shared" si="4"/>
        <v>2090</v>
      </c>
      <c r="W118" s="41">
        <v>1</v>
      </c>
      <c r="X118" s="41" t="s">
        <v>35</v>
      </c>
      <c r="Y118" s="41" t="s">
        <v>39</v>
      </c>
      <c r="Z118" s="41" t="s">
        <v>70</v>
      </c>
      <c r="AA118" s="41" t="s">
        <v>76</v>
      </c>
      <c r="AB118" s="41" t="s">
        <v>201</v>
      </c>
    </row>
    <row r="119" spans="1:28" x14ac:dyDescent="0.15">
      <c r="A119" s="41" t="s">
        <v>30</v>
      </c>
      <c r="B119" s="41" t="s">
        <v>197</v>
      </c>
      <c r="C119" s="41">
        <v>2020</v>
      </c>
      <c r="D119" s="61" t="s">
        <v>198</v>
      </c>
      <c r="E119" s="41" t="s">
        <v>217</v>
      </c>
      <c r="F119" s="41" t="s">
        <v>225</v>
      </c>
      <c r="G119" s="41" t="s">
        <v>25</v>
      </c>
      <c r="H119" s="41" t="s">
        <v>204</v>
      </c>
      <c r="I119" s="41" t="s">
        <v>111</v>
      </c>
      <c r="J119" s="41" t="s">
        <v>66</v>
      </c>
      <c r="K119" s="41" t="s">
        <v>34</v>
      </c>
      <c r="L119" s="41">
        <v>1</v>
      </c>
      <c r="N119" s="41">
        <v>1</v>
      </c>
      <c r="O119" s="41">
        <v>0.65</v>
      </c>
      <c r="P119" s="41">
        <v>0.85</v>
      </c>
      <c r="Q119" s="62">
        <f t="shared" si="3"/>
        <v>0.75</v>
      </c>
      <c r="R119" s="41">
        <v>13.6</v>
      </c>
      <c r="S119" s="41">
        <v>50</v>
      </c>
      <c r="T119" s="72">
        <f t="shared" si="6"/>
        <v>50</v>
      </c>
      <c r="U119" s="41">
        <v>58</v>
      </c>
      <c r="V119" s="72">
        <f t="shared" si="4"/>
        <v>2900</v>
      </c>
      <c r="W119" s="41">
        <v>3</v>
      </c>
      <c r="X119" s="41" t="s">
        <v>35</v>
      </c>
      <c r="Y119" s="41" t="s">
        <v>39</v>
      </c>
      <c r="Z119" s="41" t="s">
        <v>70</v>
      </c>
      <c r="AA119" s="41" t="s">
        <v>76</v>
      </c>
      <c r="AB119" s="41" t="s">
        <v>201</v>
      </c>
    </row>
    <row r="120" spans="1:28" x14ac:dyDescent="0.15">
      <c r="A120" s="41" t="s">
        <v>30</v>
      </c>
      <c r="B120" s="41" t="s">
        <v>197</v>
      </c>
      <c r="C120" s="41">
        <v>2020</v>
      </c>
      <c r="D120" s="61" t="s">
        <v>198</v>
      </c>
      <c r="E120" s="41" t="s">
        <v>217</v>
      </c>
      <c r="F120" s="41" t="s">
        <v>225</v>
      </c>
      <c r="G120" s="41" t="s">
        <v>25</v>
      </c>
      <c r="H120" s="41" t="s">
        <v>204</v>
      </c>
      <c r="I120" s="41" t="s">
        <v>111</v>
      </c>
      <c r="J120" s="41" t="s">
        <v>66</v>
      </c>
      <c r="K120" s="41" t="s">
        <v>34</v>
      </c>
      <c r="L120" s="41">
        <v>2</v>
      </c>
      <c r="N120" s="41">
        <v>1</v>
      </c>
      <c r="O120" s="41">
        <v>0.5</v>
      </c>
      <c r="P120" s="41">
        <v>0.65</v>
      </c>
      <c r="Q120" s="62">
        <f t="shared" si="3"/>
        <v>0.57499999999999996</v>
      </c>
      <c r="R120" s="41">
        <v>15</v>
      </c>
      <c r="S120" s="41">
        <v>46</v>
      </c>
      <c r="T120" s="72">
        <f t="shared" si="6"/>
        <v>50</v>
      </c>
      <c r="U120" s="41">
        <v>58</v>
      </c>
      <c r="V120" s="8">
        <f t="shared" si="4"/>
        <v>2900</v>
      </c>
      <c r="W120" s="41">
        <v>3</v>
      </c>
      <c r="X120" s="41" t="s">
        <v>35</v>
      </c>
      <c r="Y120" s="41" t="s">
        <v>39</v>
      </c>
      <c r="Z120" s="41" t="s">
        <v>70</v>
      </c>
      <c r="AA120" s="41" t="s">
        <v>76</v>
      </c>
      <c r="AB120" s="41" t="s">
        <v>201</v>
      </c>
    </row>
    <row r="121" spans="1:28" x14ac:dyDescent="0.15">
      <c r="A121" s="41" t="s">
        <v>30</v>
      </c>
      <c r="B121" s="41" t="s">
        <v>197</v>
      </c>
      <c r="C121" s="41">
        <v>2020</v>
      </c>
      <c r="D121" s="61" t="s">
        <v>198</v>
      </c>
      <c r="E121" s="41" t="s">
        <v>217</v>
      </c>
      <c r="F121" s="41" t="s">
        <v>225</v>
      </c>
      <c r="G121" s="41" t="s">
        <v>25</v>
      </c>
      <c r="H121" s="41" t="s">
        <v>204</v>
      </c>
      <c r="I121" s="41" t="s">
        <v>111</v>
      </c>
      <c r="J121" s="41" t="s">
        <v>66</v>
      </c>
      <c r="K121" s="41" t="s">
        <v>34</v>
      </c>
      <c r="L121" s="41">
        <v>3</v>
      </c>
      <c r="N121" s="41">
        <v>1</v>
      </c>
      <c r="O121" s="41">
        <v>0.45</v>
      </c>
      <c r="P121" s="41">
        <v>0.55000000000000004</v>
      </c>
      <c r="Q121" s="62">
        <f t="shared" si="3"/>
        <v>0.5</v>
      </c>
      <c r="R121" s="41">
        <v>14.2</v>
      </c>
      <c r="S121" s="41">
        <v>53</v>
      </c>
      <c r="T121" s="72">
        <f t="shared" si="6"/>
        <v>50</v>
      </c>
      <c r="U121" s="41">
        <v>58</v>
      </c>
      <c r="V121" s="8">
        <f t="shared" si="4"/>
        <v>2900</v>
      </c>
      <c r="W121" s="41">
        <v>3</v>
      </c>
      <c r="X121" s="41" t="s">
        <v>35</v>
      </c>
      <c r="Y121" s="41" t="s">
        <v>39</v>
      </c>
      <c r="Z121" s="41" t="s">
        <v>70</v>
      </c>
      <c r="AA121" s="41" t="s">
        <v>76</v>
      </c>
      <c r="AB121" s="41" t="s">
        <v>201</v>
      </c>
    </row>
    <row r="122" spans="1:28" x14ac:dyDescent="0.15">
      <c r="A122" s="41" t="s">
        <v>30</v>
      </c>
      <c r="B122" s="41" t="s">
        <v>197</v>
      </c>
      <c r="C122" s="41">
        <v>2020</v>
      </c>
      <c r="D122" s="61" t="s">
        <v>198</v>
      </c>
      <c r="E122" s="41" t="s">
        <v>220</v>
      </c>
      <c r="F122" s="41" t="s">
        <v>221</v>
      </c>
      <c r="G122" s="41" t="s">
        <v>25</v>
      </c>
      <c r="H122" s="41" t="s">
        <v>113</v>
      </c>
      <c r="I122" s="41" t="s">
        <v>111</v>
      </c>
      <c r="J122" s="41" t="s">
        <v>27</v>
      </c>
      <c r="K122" s="41" t="s">
        <v>112</v>
      </c>
      <c r="L122" s="41">
        <v>1</v>
      </c>
      <c r="N122" s="41">
        <v>8</v>
      </c>
      <c r="O122" s="41">
        <v>0.5</v>
      </c>
      <c r="P122" s="41">
        <v>0.7</v>
      </c>
      <c r="Q122" s="62">
        <f>IF(OR(O122="",P122=""),"",AVERAGE(O122,P122))</f>
        <v>0.6</v>
      </c>
      <c r="R122" s="41">
        <v>13.8</v>
      </c>
      <c r="S122" s="41">
        <v>103</v>
      </c>
      <c r="T122" s="8">
        <f t="shared" si="6"/>
        <v>33</v>
      </c>
      <c r="U122" s="41">
        <v>779</v>
      </c>
      <c r="V122" s="8">
        <f>IF(OR(N122="",U122="",T122=""),"",U122/N122*T122)</f>
        <v>3213.375</v>
      </c>
      <c r="W122" s="41">
        <v>2</v>
      </c>
      <c r="X122" s="41" t="s">
        <v>35</v>
      </c>
      <c r="Y122" s="41" t="s">
        <v>39</v>
      </c>
      <c r="Z122" s="41" t="s">
        <v>70</v>
      </c>
      <c r="AA122" s="41" t="s">
        <v>76</v>
      </c>
      <c r="AB122" s="41" t="s">
        <v>201</v>
      </c>
    </row>
    <row r="123" spans="1:28" x14ac:dyDescent="0.15">
      <c r="A123" s="41" t="s">
        <v>30</v>
      </c>
      <c r="B123" s="41" t="s">
        <v>197</v>
      </c>
      <c r="C123" s="41">
        <v>2020</v>
      </c>
      <c r="D123" s="61" t="s">
        <v>198</v>
      </c>
      <c r="E123" s="41" t="s">
        <v>220</v>
      </c>
      <c r="F123" s="41" t="s">
        <v>221</v>
      </c>
      <c r="G123" s="41" t="s">
        <v>25</v>
      </c>
      <c r="H123" s="41" t="s">
        <v>113</v>
      </c>
      <c r="I123" s="41" t="s">
        <v>111</v>
      </c>
      <c r="J123" s="41" t="s">
        <v>27</v>
      </c>
      <c r="K123" s="41" t="s">
        <v>112</v>
      </c>
      <c r="L123" s="41">
        <v>2</v>
      </c>
      <c r="N123" s="41">
        <v>8</v>
      </c>
      <c r="O123" s="41">
        <v>0.7</v>
      </c>
      <c r="P123" s="41">
        <v>0.65</v>
      </c>
      <c r="Q123" s="62">
        <f>IF(OR(O123="",P123=""),"",AVERAGE(O123,P123))</f>
        <v>0.67500000000000004</v>
      </c>
      <c r="R123" s="41">
        <v>12.6</v>
      </c>
      <c r="S123" s="41">
        <v>108</v>
      </c>
      <c r="T123" s="8">
        <f t="shared" si="6"/>
        <v>33</v>
      </c>
      <c r="U123" s="41">
        <v>779</v>
      </c>
      <c r="V123" s="8">
        <f>IF(OR(N123="",U123="",T123=""),"",U123/N123*T123)</f>
        <v>3213.375</v>
      </c>
      <c r="W123" s="41">
        <v>2</v>
      </c>
      <c r="X123" s="41" t="s">
        <v>35</v>
      </c>
      <c r="Y123" s="41" t="s">
        <v>39</v>
      </c>
      <c r="Z123" s="41" t="s">
        <v>70</v>
      </c>
      <c r="AA123" s="41" t="s">
        <v>76</v>
      </c>
      <c r="AB123" s="41" t="s">
        <v>201</v>
      </c>
    </row>
    <row r="124" spans="1:28" x14ac:dyDescent="0.15">
      <c r="A124" s="41" t="s">
        <v>30</v>
      </c>
      <c r="B124" s="41" t="s">
        <v>197</v>
      </c>
      <c r="C124" s="41">
        <v>2020</v>
      </c>
      <c r="D124" s="61" t="s">
        <v>198</v>
      </c>
      <c r="E124" s="41" t="s">
        <v>220</v>
      </c>
      <c r="F124" s="41" t="s">
        <v>221</v>
      </c>
      <c r="G124" s="41" t="s">
        <v>25</v>
      </c>
      <c r="H124" s="41" t="s">
        <v>113</v>
      </c>
      <c r="I124" s="41" t="s">
        <v>111</v>
      </c>
      <c r="J124" s="41" t="s">
        <v>27</v>
      </c>
      <c r="K124" s="41" t="s">
        <v>112</v>
      </c>
      <c r="L124" s="41">
        <v>3</v>
      </c>
      <c r="N124" s="41">
        <v>8</v>
      </c>
      <c r="O124" s="41">
        <v>0.9</v>
      </c>
      <c r="P124" s="41">
        <v>0.7</v>
      </c>
      <c r="Q124" s="62">
        <f>IF(OR(O124="",P124=""),"",AVERAGE(O124,P124))</f>
        <v>0.8</v>
      </c>
      <c r="R124" s="41">
        <v>13.1</v>
      </c>
      <c r="S124" s="41">
        <v>110</v>
      </c>
      <c r="T124" s="8">
        <f t="shared" si="6"/>
        <v>33</v>
      </c>
      <c r="U124" s="41">
        <v>779</v>
      </c>
      <c r="V124" s="8">
        <f>IF(OR(N124="",U124="",T124=""),"",U124/N124*T124)</f>
        <v>3213.375</v>
      </c>
      <c r="W124" s="41">
        <v>2</v>
      </c>
      <c r="X124" s="41" t="s">
        <v>35</v>
      </c>
      <c r="Y124" s="41" t="s">
        <v>39</v>
      </c>
      <c r="Z124" s="41" t="s">
        <v>70</v>
      </c>
      <c r="AA124" s="41" t="s">
        <v>76</v>
      </c>
      <c r="AB124" s="41" t="s">
        <v>201</v>
      </c>
    </row>
    <row r="125" spans="1:28" x14ac:dyDescent="0.15">
      <c r="A125" s="41" t="s">
        <v>30</v>
      </c>
      <c r="B125" s="41" t="s">
        <v>197</v>
      </c>
      <c r="C125" s="41">
        <v>2020</v>
      </c>
      <c r="D125" s="61" t="s">
        <v>198</v>
      </c>
      <c r="E125" s="41" t="s">
        <v>220</v>
      </c>
      <c r="F125" s="41" t="s">
        <v>221</v>
      </c>
      <c r="G125" s="41" t="s">
        <v>25</v>
      </c>
      <c r="H125" s="41" t="s">
        <v>113</v>
      </c>
      <c r="I125" s="41" t="s">
        <v>111</v>
      </c>
      <c r="J125" s="41" t="s">
        <v>27</v>
      </c>
      <c r="K125" s="41" t="s">
        <v>112</v>
      </c>
      <c r="L125" s="41">
        <v>1</v>
      </c>
      <c r="N125" s="41">
        <v>4</v>
      </c>
      <c r="O125" s="41">
        <v>1</v>
      </c>
      <c r="P125" s="41">
        <v>0.95</v>
      </c>
      <c r="Q125" s="62">
        <f>IF(OR(O125="",P125=""),"",AVERAGE(O125,P125))</f>
        <v>0.97499999999999998</v>
      </c>
      <c r="R125" s="41">
        <v>11.3</v>
      </c>
      <c r="S125" s="41">
        <v>113</v>
      </c>
      <c r="T125" s="8">
        <f t="shared" si="6"/>
        <v>30</v>
      </c>
      <c r="U125" s="41">
        <v>387</v>
      </c>
      <c r="V125" s="8">
        <f>IF(OR(N125="",U125="",T125=""),"",U125/N125*T125)</f>
        <v>2902.5</v>
      </c>
      <c r="W125" s="41">
        <v>1</v>
      </c>
      <c r="X125" s="41" t="s">
        <v>35</v>
      </c>
      <c r="Y125" s="41" t="s">
        <v>39</v>
      </c>
      <c r="Z125" s="41" t="s">
        <v>70</v>
      </c>
      <c r="AA125" s="41" t="s">
        <v>76</v>
      </c>
      <c r="AB125" s="41" t="s">
        <v>201</v>
      </c>
    </row>
    <row r="126" spans="1:28" x14ac:dyDescent="0.15">
      <c r="A126" s="41" t="s">
        <v>30</v>
      </c>
      <c r="B126" s="41" t="s">
        <v>197</v>
      </c>
      <c r="C126" s="41">
        <v>2020</v>
      </c>
      <c r="D126" s="61" t="s">
        <v>198</v>
      </c>
      <c r="E126" s="41" t="s">
        <v>220</v>
      </c>
      <c r="F126" s="41" t="s">
        <v>221</v>
      </c>
      <c r="G126" s="41" t="s">
        <v>25</v>
      </c>
      <c r="H126" s="41" t="s">
        <v>113</v>
      </c>
      <c r="I126" s="41" t="s">
        <v>111</v>
      </c>
      <c r="J126" s="41" t="s">
        <v>27</v>
      </c>
      <c r="K126" s="41" t="s">
        <v>112</v>
      </c>
      <c r="L126" s="41">
        <v>2</v>
      </c>
      <c r="N126" s="41">
        <v>4</v>
      </c>
      <c r="O126" s="41">
        <v>0.85</v>
      </c>
      <c r="P126" s="41">
        <v>0.8</v>
      </c>
      <c r="Q126" s="62">
        <f t="shared" ref="Q126:Q151" si="7">IF(OR(O126="",P126=""),"",AVERAGE(O126,P126))</f>
        <v>0.82499999999999996</v>
      </c>
      <c r="R126" s="41">
        <v>13.2</v>
      </c>
      <c r="S126" s="41">
        <v>114</v>
      </c>
      <c r="T126" s="8">
        <f t="shared" si="6"/>
        <v>30</v>
      </c>
      <c r="U126" s="41">
        <v>387</v>
      </c>
      <c r="V126" s="8">
        <f t="shared" ref="V126:V151" si="8">IF(OR(N126="",U126="",T126=""),"",U126/N126*T126)</f>
        <v>2902.5</v>
      </c>
      <c r="W126" s="41">
        <v>1</v>
      </c>
      <c r="X126" s="41" t="s">
        <v>35</v>
      </c>
      <c r="Y126" s="41" t="s">
        <v>39</v>
      </c>
      <c r="Z126" s="41" t="s">
        <v>70</v>
      </c>
      <c r="AA126" s="41" t="s">
        <v>76</v>
      </c>
      <c r="AB126" s="41" t="s">
        <v>201</v>
      </c>
    </row>
    <row r="127" spans="1:28" x14ac:dyDescent="0.15">
      <c r="A127" s="41" t="s">
        <v>30</v>
      </c>
      <c r="B127" s="41" t="s">
        <v>197</v>
      </c>
      <c r="C127" s="41">
        <v>2020</v>
      </c>
      <c r="D127" s="61" t="s">
        <v>198</v>
      </c>
      <c r="E127" s="41" t="s">
        <v>220</v>
      </c>
      <c r="F127" s="41" t="s">
        <v>221</v>
      </c>
      <c r="G127" s="41" t="s">
        <v>25</v>
      </c>
      <c r="H127" s="41" t="s">
        <v>113</v>
      </c>
      <c r="I127" s="41" t="s">
        <v>111</v>
      </c>
      <c r="J127" s="41" t="s">
        <v>27</v>
      </c>
      <c r="K127" s="41" t="s">
        <v>112</v>
      </c>
      <c r="L127" s="41">
        <v>3</v>
      </c>
      <c r="N127" s="41">
        <v>4</v>
      </c>
      <c r="O127" s="41">
        <v>0.6</v>
      </c>
      <c r="P127" s="41">
        <v>0.65</v>
      </c>
      <c r="Q127" s="62">
        <f t="shared" si="7"/>
        <v>0.625</v>
      </c>
      <c r="R127" s="41">
        <v>12.4</v>
      </c>
      <c r="S127" s="41">
        <v>112</v>
      </c>
      <c r="T127" s="8">
        <f t="shared" si="6"/>
        <v>33</v>
      </c>
      <c r="U127" s="41">
        <v>387</v>
      </c>
      <c r="V127" s="8">
        <f t="shared" si="8"/>
        <v>3192.75</v>
      </c>
      <c r="W127" s="41">
        <v>1</v>
      </c>
      <c r="X127" s="41" t="s">
        <v>35</v>
      </c>
      <c r="Y127" s="41" t="s">
        <v>39</v>
      </c>
      <c r="Z127" s="41" t="s">
        <v>70</v>
      </c>
      <c r="AA127" s="41" t="s">
        <v>76</v>
      </c>
      <c r="AB127" s="41" t="s">
        <v>201</v>
      </c>
    </row>
    <row r="128" spans="1:28" x14ac:dyDescent="0.15">
      <c r="A128" s="41" t="s">
        <v>30</v>
      </c>
      <c r="B128" s="41" t="s">
        <v>197</v>
      </c>
      <c r="C128" s="41">
        <v>2020</v>
      </c>
      <c r="D128" s="61" t="s">
        <v>198</v>
      </c>
      <c r="E128" s="41" t="s">
        <v>220</v>
      </c>
      <c r="F128" s="41" t="s">
        <v>221</v>
      </c>
      <c r="G128" s="41" t="s">
        <v>25</v>
      </c>
      <c r="H128" s="41" t="s">
        <v>113</v>
      </c>
      <c r="I128" s="41" t="s">
        <v>111</v>
      </c>
      <c r="J128" s="41" t="s">
        <v>27</v>
      </c>
      <c r="K128" s="41" t="s">
        <v>112</v>
      </c>
      <c r="L128" s="41">
        <v>1</v>
      </c>
      <c r="N128" s="41">
        <v>1</v>
      </c>
      <c r="O128" s="41">
        <v>0.4</v>
      </c>
      <c r="P128" s="41">
        <v>0.5</v>
      </c>
      <c r="Q128" s="62">
        <f t="shared" si="7"/>
        <v>0.45</v>
      </c>
      <c r="R128" s="41">
        <v>14.2</v>
      </c>
      <c r="S128" s="41">
        <v>120</v>
      </c>
      <c r="T128" s="8">
        <f t="shared" si="6"/>
        <v>30</v>
      </c>
      <c r="U128" s="41">
        <v>97</v>
      </c>
      <c r="V128" s="8">
        <f t="shared" si="8"/>
        <v>2910</v>
      </c>
      <c r="W128" s="41">
        <v>1</v>
      </c>
      <c r="X128" s="41" t="s">
        <v>35</v>
      </c>
      <c r="Y128" s="41" t="s">
        <v>39</v>
      </c>
      <c r="Z128" s="41" t="s">
        <v>70</v>
      </c>
      <c r="AA128" s="41" t="s">
        <v>76</v>
      </c>
      <c r="AB128" s="41" t="s">
        <v>201</v>
      </c>
    </row>
    <row r="129" spans="1:28" x14ac:dyDescent="0.15">
      <c r="A129" s="41" t="s">
        <v>30</v>
      </c>
      <c r="B129" s="41" t="s">
        <v>197</v>
      </c>
      <c r="C129" s="41">
        <v>2020</v>
      </c>
      <c r="D129" s="61" t="s">
        <v>198</v>
      </c>
      <c r="E129" s="41" t="s">
        <v>220</v>
      </c>
      <c r="F129" s="41" t="s">
        <v>221</v>
      </c>
      <c r="G129" s="41" t="s">
        <v>25</v>
      </c>
      <c r="H129" s="41" t="s">
        <v>113</v>
      </c>
      <c r="I129" s="41" t="s">
        <v>111</v>
      </c>
      <c r="J129" s="41" t="s">
        <v>27</v>
      </c>
      <c r="K129" s="41" t="s">
        <v>112</v>
      </c>
      <c r="L129" s="41">
        <v>2</v>
      </c>
      <c r="N129" s="41">
        <v>1</v>
      </c>
      <c r="O129" s="41">
        <v>0.35</v>
      </c>
      <c r="P129" s="41">
        <v>0.3</v>
      </c>
      <c r="Q129" s="62">
        <f t="shared" si="7"/>
        <v>0.32499999999999996</v>
      </c>
      <c r="R129" s="41">
        <v>15.7</v>
      </c>
      <c r="S129" s="41">
        <v>121</v>
      </c>
      <c r="T129" s="8">
        <f t="shared" si="6"/>
        <v>27</v>
      </c>
      <c r="U129" s="41">
        <v>97</v>
      </c>
      <c r="V129" s="8">
        <f t="shared" si="8"/>
        <v>2619</v>
      </c>
      <c r="W129" s="41">
        <v>1</v>
      </c>
      <c r="X129" s="41" t="s">
        <v>35</v>
      </c>
      <c r="Y129" s="41" t="s">
        <v>39</v>
      </c>
      <c r="Z129" s="41" t="s">
        <v>70</v>
      </c>
      <c r="AA129" s="41" t="s">
        <v>76</v>
      </c>
      <c r="AB129" s="41" t="s">
        <v>201</v>
      </c>
    </row>
    <row r="130" spans="1:28" x14ac:dyDescent="0.15">
      <c r="A130" s="41" t="s">
        <v>30</v>
      </c>
      <c r="B130" s="41" t="s">
        <v>197</v>
      </c>
      <c r="C130" s="41">
        <v>2020</v>
      </c>
      <c r="D130" s="61" t="s">
        <v>198</v>
      </c>
      <c r="E130" s="41" t="s">
        <v>220</v>
      </c>
      <c r="F130" s="41" t="s">
        <v>221</v>
      </c>
      <c r="G130" s="41" t="s">
        <v>25</v>
      </c>
      <c r="H130" s="41" t="s">
        <v>113</v>
      </c>
      <c r="I130" s="41" t="s">
        <v>111</v>
      </c>
      <c r="J130" s="41" t="s">
        <v>27</v>
      </c>
      <c r="K130" s="41" t="s">
        <v>112</v>
      </c>
      <c r="L130" s="41">
        <v>3</v>
      </c>
      <c r="N130" s="41">
        <v>1</v>
      </c>
      <c r="O130" s="41">
        <v>0.3</v>
      </c>
      <c r="P130" s="41">
        <v>0.4</v>
      </c>
      <c r="Q130" s="62">
        <f t="shared" si="7"/>
        <v>0.35</v>
      </c>
      <c r="R130" s="41">
        <v>14.3</v>
      </c>
      <c r="S130" s="41">
        <v>119</v>
      </c>
      <c r="T130" s="8">
        <f t="shared" si="6"/>
        <v>30</v>
      </c>
      <c r="U130" s="41">
        <v>97</v>
      </c>
      <c r="V130" s="8">
        <f t="shared" si="8"/>
        <v>2910</v>
      </c>
      <c r="W130" s="41">
        <v>1</v>
      </c>
      <c r="X130" s="41" t="s">
        <v>35</v>
      </c>
      <c r="Y130" s="41" t="s">
        <v>39</v>
      </c>
      <c r="Z130" s="41" t="s">
        <v>70</v>
      </c>
      <c r="AA130" s="41" t="s">
        <v>76</v>
      </c>
      <c r="AB130" s="41" t="s">
        <v>201</v>
      </c>
    </row>
    <row r="131" spans="1:28" x14ac:dyDescent="0.15">
      <c r="A131" s="41" t="s">
        <v>30</v>
      </c>
      <c r="B131" s="41" t="s">
        <v>197</v>
      </c>
      <c r="C131" s="41">
        <v>2020</v>
      </c>
      <c r="D131" s="61" t="s">
        <v>198</v>
      </c>
      <c r="E131" s="41" t="s">
        <v>220</v>
      </c>
      <c r="F131" s="41" t="s">
        <v>221</v>
      </c>
      <c r="G131" s="41" t="s">
        <v>25</v>
      </c>
      <c r="H131" s="41" t="s">
        <v>169</v>
      </c>
      <c r="I131" s="41" t="s">
        <v>111</v>
      </c>
      <c r="J131" s="41" t="s">
        <v>27</v>
      </c>
      <c r="K131" s="41" t="s">
        <v>112</v>
      </c>
      <c r="L131" s="41">
        <v>1</v>
      </c>
      <c r="N131" s="41">
        <v>1</v>
      </c>
      <c r="O131" s="41">
        <v>0.4</v>
      </c>
      <c r="P131" s="41">
        <v>0.5</v>
      </c>
      <c r="Q131" s="62">
        <f t="shared" si="7"/>
        <v>0.45</v>
      </c>
      <c r="R131" s="41">
        <v>14.2</v>
      </c>
      <c r="S131" s="41">
        <v>123</v>
      </c>
      <c r="T131" s="8">
        <f t="shared" si="6"/>
        <v>27</v>
      </c>
      <c r="U131" s="41">
        <v>128</v>
      </c>
      <c r="V131" s="8">
        <f t="shared" si="8"/>
        <v>3456</v>
      </c>
      <c r="W131" s="41">
        <v>1</v>
      </c>
      <c r="X131" s="41" t="s">
        <v>35</v>
      </c>
      <c r="Y131" s="41" t="s">
        <v>39</v>
      </c>
      <c r="Z131" s="41" t="s">
        <v>70</v>
      </c>
      <c r="AA131" s="41" t="s">
        <v>76</v>
      </c>
      <c r="AB131" s="41" t="s">
        <v>201</v>
      </c>
    </row>
    <row r="132" spans="1:28" x14ac:dyDescent="0.15">
      <c r="A132" s="41" t="s">
        <v>30</v>
      </c>
      <c r="B132" s="41" t="s">
        <v>197</v>
      </c>
      <c r="C132" s="41">
        <v>2020</v>
      </c>
      <c r="D132" s="61" t="s">
        <v>198</v>
      </c>
      <c r="E132" s="41" t="s">
        <v>220</v>
      </c>
      <c r="F132" s="41" t="s">
        <v>221</v>
      </c>
      <c r="G132" s="41" t="s">
        <v>25</v>
      </c>
      <c r="H132" s="41" t="s">
        <v>169</v>
      </c>
      <c r="I132" s="41" t="s">
        <v>111</v>
      </c>
      <c r="J132" s="41" t="s">
        <v>27</v>
      </c>
      <c r="K132" s="41" t="s">
        <v>112</v>
      </c>
      <c r="L132" s="41">
        <v>2</v>
      </c>
      <c r="N132" s="41">
        <v>1</v>
      </c>
      <c r="O132" s="41">
        <v>0.35</v>
      </c>
      <c r="P132" s="41">
        <v>0.3</v>
      </c>
      <c r="Q132" s="62">
        <f t="shared" si="7"/>
        <v>0.32499999999999996</v>
      </c>
      <c r="R132" s="41">
        <v>15.8</v>
      </c>
      <c r="S132" s="41">
        <v>124</v>
      </c>
      <c r="T132" s="8">
        <f t="shared" si="6"/>
        <v>27</v>
      </c>
      <c r="U132" s="41">
        <v>128</v>
      </c>
      <c r="V132" s="8">
        <f t="shared" si="8"/>
        <v>3456</v>
      </c>
      <c r="W132" s="41">
        <v>1</v>
      </c>
      <c r="X132" s="41" t="s">
        <v>35</v>
      </c>
      <c r="Y132" s="41" t="s">
        <v>39</v>
      </c>
      <c r="Z132" s="41" t="s">
        <v>70</v>
      </c>
      <c r="AA132" s="41" t="s">
        <v>76</v>
      </c>
      <c r="AB132" s="41" t="s">
        <v>201</v>
      </c>
    </row>
    <row r="133" spans="1:28" x14ac:dyDescent="0.15">
      <c r="A133" s="41" t="s">
        <v>30</v>
      </c>
      <c r="B133" s="41" t="s">
        <v>197</v>
      </c>
      <c r="C133" s="41">
        <v>2020</v>
      </c>
      <c r="D133" s="61" t="s">
        <v>198</v>
      </c>
      <c r="E133" s="41" t="s">
        <v>220</v>
      </c>
      <c r="F133" s="41" t="s">
        <v>221</v>
      </c>
      <c r="G133" s="41" t="s">
        <v>25</v>
      </c>
      <c r="H133" s="41" t="s">
        <v>169</v>
      </c>
      <c r="I133" s="41" t="s">
        <v>111</v>
      </c>
      <c r="J133" s="41" t="s">
        <v>27</v>
      </c>
      <c r="K133" s="41" t="s">
        <v>112</v>
      </c>
      <c r="L133" s="41">
        <v>3</v>
      </c>
      <c r="N133" s="41">
        <v>1</v>
      </c>
      <c r="O133" s="41">
        <v>0.3</v>
      </c>
      <c r="P133" s="41">
        <v>0.4</v>
      </c>
      <c r="Q133" s="62">
        <f t="shared" si="7"/>
        <v>0.35</v>
      </c>
      <c r="R133" s="41">
        <v>14.7</v>
      </c>
      <c r="S133" s="41">
        <v>123</v>
      </c>
      <c r="T133" s="8">
        <f t="shared" si="6"/>
        <v>27</v>
      </c>
      <c r="U133" s="41">
        <v>128</v>
      </c>
      <c r="V133" s="8">
        <f t="shared" si="8"/>
        <v>3456</v>
      </c>
      <c r="W133" s="41">
        <v>1</v>
      </c>
      <c r="X133" s="41" t="s">
        <v>35</v>
      </c>
      <c r="Y133" s="41" t="s">
        <v>39</v>
      </c>
      <c r="Z133" s="41" t="s">
        <v>70</v>
      </c>
      <c r="AA133" s="41" t="s">
        <v>76</v>
      </c>
      <c r="AB133" s="41" t="s">
        <v>201</v>
      </c>
    </row>
    <row r="134" spans="1:28" x14ac:dyDescent="0.15">
      <c r="A134" s="41" t="s">
        <v>30</v>
      </c>
      <c r="B134" s="41" t="s">
        <v>197</v>
      </c>
      <c r="C134" s="41">
        <v>2020</v>
      </c>
      <c r="D134" s="61" t="s">
        <v>198</v>
      </c>
      <c r="E134" s="41" t="s">
        <v>227</v>
      </c>
      <c r="F134" s="41" t="s">
        <v>228</v>
      </c>
      <c r="G134" s="41" t="s">
        <v>25</v>
      </c>
      <c r="H134" s="41" t="s">
        <v>169</v>
      </c>
      <c r="I134" s="41" t="s">
        <v>111</v>
      </c>
      <c r="J134" s="41" t="s">
        <v>27</v>
      </c>
      <c r="K134" s="41" t="s">
        <v>112</v>
      </c>
      <c r="L134" s="41">
        <v>1</v>
      </c>
      <c r="N134" s="41">
        <v>1</v>
      </c>
      <c r="O134" s="41">
        <v>0.45</v>
      </c>
      <c r="P134" s="41">
        <v>0.55000000000000004</v>
      </c>
      <c r="Q134" s="62">
        <f t="shared" si="7"/>
        <v>0.5</v>
      </c>
      <c r="R134" s="41">
        <v>16.8</v>
      </c>
      <c r="S134" s="41">
        <v>123</v>
      </c>
      <c r="T134" s="8">
        <f t="shared" si="6"/>
        <v>27</v>
      </c>
      <c r="U134" s="41">
        <v>99</v>
      </c>
      <c r="V134" s="8">
        <f t="shared" si="8"/>
        <v>2673</v>
      </c>
      <c r="W134" s="41">
        <v>4</v>
      </c>
      <c r="X134" s="41" t="s">
        <v>35</v>
      </c>
      <c r="Y134" s="41" t="s">
        <v>39</v>
      </c>
      <c r="Z134" s="41" t="s">
        <v>70</v>
      </c>
      <c r="AA134" s="41" t="s">
        <v>76</v>
      </c>
      <c r="AB134" s="41" t="s">
        <v>201</v>
      </c>
    </row>
    <row r="135" spans="1:28" x14ac:dyDescent="0.15">
      <c r="A135" s="41" t="s">
        <v>30</v>
      </c>
      <c r="B135" s="41" t="s">
        <v>197</v>
      </c>
      <c r="C135" s="41">
        <v>2020</v>
      </c>
      <c r="D135" s="61" t="s">
        <v>198</v>
      </c>
      <c r="E135" s="41" t="s">
        <v>227</v>
      </c>
      <c r="F135" s="41" t="s">
        <v>228</v>
      </c>
      <c r="G135" s="41" t="s">
        <v>25</v>
      </c>
      <c r="H135" s="41" t="s">
        <v>169</v>
      </c>
      <c r="I135" s="41" t="s">
        <v>111</v>
      </c>
      <c r="J135" s="41" t="s">
        <v>27</v>
      </c>
      <c r="K135" s="41" t="s">
        <v>112</v>
      </c>
      <c r="L135" s="41">
        <v>2</v>
      </c>
      <c r="N135" s="41">
        <v>1</v>
      </c>
      <c r="O135" s="41">
        <v>0.5</v>
      </c>
      <c r="P135" s="41">
        <v>0.5</v>
      </c>
      <c r="Q135" s="62">
        <f t="shared" si="7"/>
        <v>0.5</v>
      </c>
      <c r="R135" s="41">
        <v>15.2</v>
      </c>
      <c r="S135" s="41">
        <v>124</v>
      </c>
      <c r="T135" s="8">
        <f t="shared" si="6"/>
        <v>27</v>
      </c>
      <c r="U135" s="41">
        <v>99</v>
      </c>
      <c r="V135" s="8">
        <f t="shared" si="8"/>
        <v>2673</v>
      </c>
      <c r="W135" s="41">
        <v>4</v>
      </c>
      <c r="X135" s="41" t="s">
        <v>35</v>
      </c>
      <c r="Y135" s="41" t="s">
        <v>39</v>
      </c>
      <c r="Z135" s="41" t="s">
        <v>70</v>
      </c>
      <c r="AA135" s="41" t="s">
        <v>76</v>
      </c>
      <c r="AB135" s="41" t="s">
        <v>201</v>
      </c>
    </row>
    <row r="136" spans="1:28" x14ac:dyDescent="0.15">
      <c r="A136" s="41" t="s">
        <v>30</v>
      </c>
      <c r="B136" s="41" t="s">
        <v>197</v>
      </c>
      <c r="C136" s="41">
        <v>2020</v>
      </c>
      <c r="D136" s="61" t="s">
        <v>198</v>
      </c>
      <c r="E136" s="41" t="s">
        <v>227</v>
      </c>
      <c r="F136" s="41" t="s">
        <v>228</v>
      </c>
      <c r="G136" s="41" t="s">
        <v>25</v>
      </c>
      <c r="H136" s="41" t="s">
        <v>169</v>
      </c>
      <c r="I136" s="41" t="s">
        <v>111</v>
      </c>
      <c r="J136" s="41" t="s">
        <v>27</v>
      </c>
      <c r="K136" s="41" t="s">
        <v>112</v>
      </c>
      <c r="L136" s="41">
        <v>3</v>
      </c>
      <c r="N136" s="41">
        <v>1</v>
      </c>
      <c r="O136" s="41">
        <v>0.5</v>
      </c>
      <c r="P136" s="41">
        <v>0.4</v>
      </c>
      <c r="Q136" s="62">
        <f t="shared" si="7"/>
        <v>0.45</v>
      </c>
      <c r="R136" s="41">
        <v>17.600000000000001</v>
      </c>
      <c r="S136" s="41">
        <v>120</v>
      </c>
      <c r="T136" s="8">
        <f t="shared" si="6"/>
        <v>30</v>
      </c>
      <c r="U136" s="41">
        <v>99</v>
      </c>
      <c r="V136" s="8">
        <f t="shared" si="8"/>
        <v>2970</v>
      </c>
      <c r="W136" s="41">
        <v>4</v>
      </c>
      <c r="X136" s="41" t="s">
        <v>35</v>
      </c>
      <c r="Y136" s="41" t="s">
        <v>39</v>
      </c>
      <c r="Z136" s="41" t="s">
        <v>70</v>
      </c>
      <c r="AA136" s="41" t="s">
        <v>76</v>
      </c>
      <c r="AB136" s="41" t="s">
        <v>201</v>
      </c>
    </row>
    <row r="137" spans="1:28" x14ac:dyDescent="0.15">
      <c r="A137" s="41" t="s">
        <v>30</v>
      </c>
      <c r="B137" s="41" t="s">
        <v>197</v>
      </c>
      <c r="C137" s="41">
        <v>2020</v>
      </c>
      <c r="D137" s="61" t="s">
        <v>198</v>
      </c>
      <c r="E137" s="41" t="s">
        <v>227</v>
      </c>
      <c r="F137" s="41" t="s">
        <v>228</v>
      </c>
      <c r="G137" s="41" t="s">
        <v>25</v>
      </c>
      <c r="H137" s="41" t="s">
        <v>169</v>
      </c>
      <c r="I137" s="41" t="s">
        <v>111</v>
      </c>
      <c r="J137" s="41" t="s">
        <v>27</v>
      </c>
      <c r="K137" s="41" t="s">
        <v>112</v>
      </c>
      <c r="L137" s="41">
        <v>1</v>
      </c>
      <c r="N137" s="41">
        <v>4</v>
      </c>
      <c r="O137" s="41">
        <v>0.35</v>
      </c>
      <c r="P137" s="41">
        <v>0.3</v>
      </c>
      <c r="Q137" s="62">
        <f t="shared" si="7"/>
        <v>0.32499999999999996</v>
      </c>
      <c r="R137" s="41">
        <v>16.2</v>
      </c>
      <c r="S137" s="41">
        <v>116</v>
      </c>
      <c r="T137" s="8">
        <f t="shared" si="6"/>
        <v>30</v>
      </c>
      <c r="U137" s="73">
        <v>377</v>
      </c>
      <c r="V137" s="8">
        <f t="shared" si="8"/>
        <v>2827.5</v>
      </c>
      <c r="W137" s="41">
        <v>1</v>
      </c>
      <c r="X137" s="41" t="s">
        <v>35</v>
      </c>
      <c r="Y137" s="41" t="s">
        <v>39</v>
      </c>
      <c r="Z137" s="41" t="s">
        <v>70</v>
      </c>
      <c r="AA137" s="41" t="s">
        <v>76</v>
      </c>
      <c r="AB137" s="41" t="s">
        <v>201</v>
      </c>
    </row>
    <row r="138" spans="1:28" x14ac:dyDescent="0.15">
      <c r="A138" s="41" t="s">
        <v>30</v>
      </c>
      <c r="B138" s="41" t="s">
        <v>197</v>
      </c>
      <c r="C138" s="41">
        <v>2020</v>
      </c>
      <c r="D138" s="61" t="s">
        <v>198</v>
      </c>
      <c r="E138" s="41" t="s">
        <v>227</v>
      </c>
      <c r="F138" s="41" t="s">
        <v>228</v>
      </c>
      <c r="G138" s="41" t="s">
        <v>25</v>
      </c>
      <c r="H138" s="41" t="s">
        <v>169</v>
      </c>
      <c r="I138" s="41" t="s">
        <v>111</v>
      </c>
      <c r="J138" s="41" t="s">
        <v>27</v>
      </c>
      <c r="K138" s="41" t="s">
        <v>112</v>
      </c>
      <c r="L138" s="41">
        <v>2</v>
      </c>
      <c r="N138" s="41">
        <v>4</v>
      </c>
      <c r="O138" s="41">
        <v>0.25</v>
      </c>
      <c r="P138" s="41">
        <v>0.3</v>
      </c>
      <c r="Q138" s="62">
        <f t="shared" si="7"/>
        <v>0.27500000000000002</v>
      </c>
      <c r="R138" s="41">
        <v>15.7</v>
      </c>
      <c r="S138" s="41">
        <v>117</v>
      </c>
      <c r="T138" s="8">
        <f t="shared" si="6"/>
        <v>30</v>
      </c>
      <c r="U138" s="73">
        <v>377</v>
      </c>
      <c r="V138" s="8">
        <f t="shared" si="8"/>
        <v>2827.5</v>
      </c>
      <c r="W138" s="41">
        <v>1</v>
      </c>
      <c r="X138" s="41" t="s">
        <v>35</v>
      </c>
      <c r="Y138" s="41" t="s">
        <v>39</v>
      </c>
      <c r="Z138" s="41" t="s">
        <v>70</v>
      </c>
      <c r="AA138" s="41" t="s">
        <v>76</v>
      </c>
      <c r="AB138" s="41" t="s">
        <v>201</v>
      </c>
    </row>
    <row r="139" spans="1:28" x14ac:dyDescent="0.15">
      <c r="A139" s="41" t="s">
        <v>30</v>
      </c>
      <c r="B139" s="41" t="s">
        <v>197</v>
      </c>
      <c r="C139" s="41">
        <v>2020</v>
      </c>
      <c r="D139" s="61" t="s">
        <v>198</v>
      </c>
      <c r="E139" s="41" t="s">
        <v>227</v>
      </c>
      <c r="F139" s="41" t="s">
        <v>228</v>
      </c>
      <c r="G139" s="41" t="s">
        <v>25</v>
      </c>
      <c r="H139" s="41" t="s">
        <v>169</v>
      </c>
      <c r="I139" s="41" t="s">
        <v>111</v>
      </c>
      <c r="J139" s="41" t="s">
        <v>27</v>
      </c>
      <c r="K139" s="41" t="s">
        <v>112</v>
      </c>
      <c r="L139" s="41">
        <v>3</v>
      </c>
      <c r="N139" s="41">
        <v>4</v>
      </c>
      <c r="O139" s="41">
        <v>0.25</v>
      </c>
      <c r="P139" s="41">
        <v>0.25</v>
      </c>
      <c r="Q139" s="62">
        <f t="shared" si="7"/>
        <v>0.25</v>
      </c>
      <c r="R139" s="41">
        <v>17</v>
      </c>
      <c r="S139" s="41">
        <v>119</v>
      </c>
      <c r="T139" s="8">
        <f t="shared" si="6"/>
        <v>30</v>
      </c>
      <c r="U139" s="73">
        <v>377</v>
      </c>
      <c r="V139" s="8">
        <f t="shared" si="8"/>
        <v>2827.5</v>
      </c>
      <c r="W139" s="41">
        <v>1</v>
      </c>
      <c r="X139" s="41" t="s">
        <v>35</v>
      </c>
      <c r="Y139" s="41" t="s">
        <v>39</v>
      </c>
      <c r="Z139" s="41" t="s">
        <v>70</v>
      </c>
      <c r="AA139" s="41" t="s">
        <v>76</v>
      </c>
      <c r="AB139" s="41" t="s">
        <v>201</v>
      </c>
    </row>
    <row r="140" spans="1:28" x14ac:dyDescent="0.15">
      <c r="A140" s="41" t="s">
        <v>30</v>
      </c>
      <c r="B140" s="41" t="s">
        <v>197</v>
      </c>
      <c r="C140" s="41">
        <v>2020</v>
      </c>
      <c r="D140" s="61" t="s">
        <v>198</v>
      </c>
      <c r="E140" s="41" t="s">
        <v>227</v>
      </c>
      <c r="F140" s="41" t="s">
        <v>228</v>
      </c>
      <c r="G140" s="41" t="s">
        <v>25</v>
      </c>
      <c r="H140" s="41" t="s">
        <v>113</v>
      </c>
      <c r="I140" s="41" t="s">
        <v>111</v>
      </c>
      <c r="J140" s="41" t="s">
        <v>27</v>
      </c>
      <c r="K140" s="41" t="s">
        <v>112</v>
      </c>
      <c r="L140" s="41">
        <v>1</v>
      </c>
      <c r="N140" s="41">
        <v>1</v>
      </c>
      <c r="O140" s="41">
        <v>0.45</v>
      </c>
      <c r="P140" s="41">
        <v>0.6</v>
      </c>
      <c r="Q140" s="62">
        <f t="shared" si="7"/>
        <v>0.52500000000000002</v>
      </c>
      <c r="R140" s="41">
        <v>14.6</v>
      </c>
      <c r="S140" s="41">
        <v>124</v>
      </c>
      <c r="T140" s="8">
        <f t="shared" si="6"/>
        <v>27</v>
      </c>
      <c r="U140" s="73">
        <v>99</v>
      </c>
      <c r="V140" s="8">
        <f t="shared" si="8"/>
        <v>2673</v>
      </c>
      <c r="W140" s="41">
        <v>1</v>
      </c>
      <c r="X140" s="41" t="s">
        <v>35</v>
      </c>
      <c r="Y140" s="41" t="s">
        <v>39</v>
      </c>
      <c r="Z140" s="41" t="s">
        <v>70</v>
      </c>
      <c r="AA140" s="41" t="s">
        <v>76</v>
      </c>
      <c r="AB140" s="41" t="s">
        <v>201</v>
      </c>
    </row>
    <row r="141" spans="1:28" x14ac:dyDescent="0.15">
      <c r="A141" s="41" t="s">
        <v>30</v>
      </c>
      <c r="B141" s="41" t="s">
        <v>197</v>
      </c>
      <c r="C141" s="41">
        <v>2020</v>
      </c>
      <c r="D141" s="61" t="s">
        <v>198</v>
      </c>
      <c r="E141" s="41" t="s">
        <v>227</v>
      </c>
      <c r="F141" s="41" t="s">
        <v>228</v>
      </c>
      <c r="G141" s="41" t="s">
        <v>25</v>
      </c>
      <c r="H141" s="41" t="s">
        <v>113</v>
      </c>
      <c r="I141" s="41" t="s">
        <v>111</v>
      </c>
      <c r="J141" s="41" t="s">
        <v>27</v>
      </c>
      <c r="K141" s="41" t="s">
        <v>112</v>
      </c>
      <c r="L141" s="41">
        <v>2</v>
      </c>
      <c r="N141" s="41">
        <v>1</v>
      </c>
      <c r="O141" s="41">
        <v>0.7</v>
      </c>
      <c r="P141" s="41">
        <v>0.65</v>
      </c>
      <c r="Q141" s="62">
        <f t="shared" si="7"/>
        <v>0.67500000000000004</v>
      </c>
      <c r="R141" s="41">
        <v>14.2</v>
      </c>
      <c r="S141" s="41">
        <v>123</v>
      </c>
      <c r="T141" s="8">
        <f t="shared" si="6"/>
        <v>27</v>
      </c>
      <c r="U141" s="73">
        <v>99</v>
      </c>
      <c r="V141" s="8">
        <f t="shared" si="8"/>
        <v>2673</v>
      </c>
      <c r="W141" s="41">
        <v>1</v>
      </c>
      <c r="X141" s="41" t="s">
        <v>35</v>
      </c>
      <c r="Y141" s="41" t="s">
        <v>39</v>
      </c>
      <c r="Z141" s="41" t="s">
        <v>70</v>
      </c>
      <c r="AA141" s="41" t="s">
        <v>76</v>
      </c>
      <c r="AB141" s="41" t="s">
        <v>201</v>
      </c>
    </row>
    <row r="142" spans="1:28" x14ac:dyDescent="0.15">
      <c r="A142" s="41" t="s">
        <v>30</v>
      </c>
      <c r="B142" s="41" t="s">
        <v>197</v>
      </c>
      <c r="C142" s="41">
        <v>2020</v>
      </c>
      <c r="D142" s="61" t="s">
        <v>198</v>
      </c>
      <c r="E142" s="41" t="s">
        <v>227</v>
      </c>
      <c r="F142" s="41" t="s">
        <v>228</v>
      </c>
      <c r="G142" s="41" t="s">
        <v>25</v>
      </c>
      <c r="H142" s="41" t="s">
        <v>113</v>
      </c>
      <c r="I142" s="41" t="s">
        <v>111</v>
      </c>
      <c r="J142" s="41" t="s">
        <v>27</v>
      </c>
      <c r="K142" s="41" t="s">
        <v>112</v>
      </c>
      <c r="L142" s="41">
        <v>3</v>
      </c>
      <c r="N142" s="41">
        <v>1</v>
      </c>
      <c r="O142" s="41">
        <v>0.65</v>
      </c>
      <c r="P142" s="41">
        <v>0.65</v>
      </c>
      <c r="Q142" s="62">
        <f t="shared" si="7"/>
        <v>0.65</v>
      </c>
      <c r="R142" s="41">
        <v>13.1</v>
      </c>
      <c r="S142" s="41">
        <v>121</v>
      </c>
      <c r="T142" s="8">
        <f t="shared" si="6"/>
        <v>27</v>
      </c>
      <c r="U142" s="73">
        <v>99</v>
      </c>
      <c r="V142" s="8">
        <f t="shared" si="8"/>
        <v>2673</v>
      </c>
      <c r="W142" s="41">
        <v>1</v>
      </c>
      <c r="X142" s="41" t="s">
        <v>35</v>
      </c>
      <c r="Y142" s="41" t="s">
        <v>39</v>
      </c>
      <c r="Z142" s="41" t="s">
        <v>70</v>
      </c>
      <c r="AA142" s="41" t="s">
        <v>76</v>
      </c>
      <c r="AB142" s="41" t="s">
        <v>201</v>
      </c>
    </row>
    <row r="143" spans="1:28" x14ac:dyDescent="0.15">
      <c r="A143" s="41" t="s">
        <v>30</v>
      </c>
      <c r="B143" s="41" t="s">
        <v>197</v>
      </c>
      <c r="C143" s="41">
        <v>2020</v>
      </c>
      <c r="D143" s="61" t="s">
        <v>198</v>
      </c>
      <c r="E143" s="41" t="s">
        <v>227</v>
      </c>
      <c r="F143" s="41" t="s">
        <v>228</v>
      </c>
      <c r="G143" s="41" t="s">
        <v>25</v>
      </c>
      <c r="H143" s="41" t="s">
        <v>113</v>
      </c>
      <c r="I143" s="41" t="s">
        <v>111</v>
      </c>
      <c r="J143" s="41" t="s">
        <v>27</v>
      </c>
      <c r="K143" s="41" t="s">
        <v>112</v>
      </c>
      <c r="L143" s="41">
        <v>1</v>
      </c>
      <c r="N143" s="41">
        <v>5</v>
      </c>
      <c r="O143" s="41">
        <v>0.3</v>
      </c>
      <c r="P143" s="41">
        <v>0.45</v>
      </c>
      <c r="Q143" s="62">
        <f t="shared" si="7"/>
        <v>0.375</v>
      </c>
      <c r="R143" s="41">
        <v>15.2</v>
      </c>
      <c r="S143" s="41">
        <v>118</v>
      </c>
      <c r="T143" s="8">
        <f t="shared" si="6"/>
        <v>30</v>
      </c>
      <c r="U143" s="73">
        <v>377</v>
      </c>
      <c r="V143" s="8">
        <f t="shared" si="8"/>
        <v>2262</v>
      </c>
      <c r="W143" s="41">
        <v>1</v>
      </c>
      <c r="X143" s="41" t="s">
        <v>35</v>
      </c>
      <c r="Y143" s="41" t="s">
        <v>39</v>
      </c>
      <c r="Z143" s="41" t="s">
        <v>70</v>
      </c>
      <c r="AA143" s="41" t="s">
        <v>76</v>
      </c>
      <c r="AB143" s="41" t="s">
        <v>201</v>
      </c>
    </row>
    <row r="144" spans="1:28" x14ac:dyDescent="0.15">
      <c r="A144" s="41" t="s">
        <v>30</v>
      </c>
      <c r="B144" s="41" t="s">
        <v>197</v>
      </c>
      <c r="C144" s="41">
        <v>2020</v>
      </c>
      <c r="D144" s="61" t="s">
        <v>198</v>
      </c>
      <c r="E144" s="41" t="s">
        <v>227</v>
      </c>
      <c r="F144" s="41" t="s">
        <v>228</v>
      </c>
      <c r="G144" s="41" t="s">
        <v>25</v>
      </c>
      <c r="H144" s="41" t="s">
        <v>113</v>
      </c>
      <c r="I144" s="41" t="s">
        <v>111</v>
      </c>
      <c r="J144" s="41" t="s">
        <v>27</v>
      </c>
      <c r="K144" s="41" t="s">
        <v>112</v>
      </c>
      <c r="L144" s="41">
        <v>2</v>
      </c>
      <c r="N144" s="41">
        <v>5</v>
      </c>
      <c r="O144" s="41">
        <v>0.3</v>
      </c>
      <c r="P144" s="41">
        <v>0.45</v>
      </c>
      <c r="Q144" s="62">
        <f t="shared" si="7"/>
        <v>0.375</v>
      </c>
      <c r="R144" s="41">
        <v>14.3</v>
      </c>
      <c r="S144" s="41">
        <v>116</v>
      </c>
      <c r="T144" s="8">
        <f t="shared" ref="T144:T151" si="9">IF(H144="","",IF(OR(H144="GREEN",H144="GK"),IF(S144&gt;=$AX$2,VLOOKUP(S144,$AX$2:$AY$10,2,1),""),IF(S144&gt;=$AZ$2,VLOOKUP(S144,$AZ$2:$BA$10,2,1),"")))</f>
        <v>30</v>
      </c>
      <c r="U144" s="73">
        <v>377</v>
      </c>
      <c r="V144" s="8">
        <f t="shared" si="8"/>
        <v>2262</v>
      </c>
      <c r="W144" s="41">
        <v>1</v>
      </c>
      <c r="X144" s="41" t="s">
        <v>35</v>
      </c>
      <c r="Y144" s="41" t="s">
        <v>39</v>
      </c>
      <c r="Z144" s="41" t="s">
        <v>70</v>
      </c>
      <c r="AA144" s="41" t="s">
        <v>76</v>
      </c>
      <c r="AB144" s="41" t="s">
        <v>201</v>
      </c>
    </row>
    <row r="145" spans="1:28" x14ac:dyDescent="0.15">
      <c r="A145" s="41" t="s">
        <v>30</v>
      </c>
      <c r="B145" s="41" t="s">
        <v>197</v>
      </c>
      <c r="C145" s="41">
        <v>2020</v>
      </c>
      <c r="D145" s="61" t="s">
        <v>198</v>
      </c>
      <c r="E145" s="41" t="s">
        <v>227</v>
      </c>
      <c r="F145" s="41" t="s">
        <v>228</v>
      </c>
      <c r="G145" s="41" t="s">
        <v>25</v>
      </c>
      <c r="H145" s="41" t="s">
        <v>113</v>
      </c>
      <c r="I145" s="41" t="s">
        <v>111</v>
      </c>
      <c r="J145" s="41" t="s">
        <v>27</v>
      </c>
      <c r="K145" s="41" t="s">
        <v>112</v>
      </c>
      <c r="L145" s="41">
        <v>3</v>
      </c>
      <c r="N145" s="41">
        <v>5</v>
      </c>
      <c r="O145" s="41">
        <v>0.5</v>
      </c>
      <c r="P145" s="41">
        <v>0.4</v>
      </c>
      <c r="Q145" s="62">
        <f t="shared" si="7"/>
        <v>0.45</v>
      </c>
      <c r="R145" s="41">
        <v>15</v>
      </c>
      <c r="S145" s="41">
        <v>113</v>
      </c>
      <c r="T145" s="8">
        <f t="shared" si="9"/>
        <v>30</v>
      </c>
      <c r="U145" s="73">
        <v>377</v>
      </c>
      <c r="V145" s="8">
        <f t="shared" si="8"/>
        <v>2262</v>
      </c>
      <c r="W145" s="41">
        <v>1</v>
      </c>
      <c r="X145" s="41" t="s">
        <v>35</v>
      </c>
      <c r="Y145" s="41" t="s">
        <v>39</v>
      </c>
      <c r="Z145" s="41" t="s">
        <v>70</v>
      </c>
      <c r="AA145" s="41" t="s">
        <v>76</v>
      </c>
      <c r="AB145" s="41" t="s">
        <v>201</v>
      </c>
    </row>
    <row r="146" spans="1:28" x14ac:dyDescent="0.15">
      <c r="A146" s="41" t="s">
        <v>30</v>
      </c>
      <c r="B146" s="41" t="s">
        <v>197</v>
      </c>
      <c r="C146" s="41">
        <v>2020</v>
      </c>
      <c r="D146" s="61" t="s">
        <v>198</v>
      </c>
      <c r="E146" s="41" t="s">
        <v>227</v>
      </c>
      <c r="F146" s="41" t="s">
        <v>228</v>
      </c>
      <c r="G146" s="41" t="s">
        <v>25</v>
      </c>
      <c r="H146" s="41" t="s">
        <v>169</v>
      </c>
      <c r="I146" s="41" t="s">
        <v>111</v>
      </c>
      <c r="J146" s="41" t="s">
        <v>27</v>
      </c>
      <c r="K146" s="41" t="s">
        <v>112</v>
      </c>
      <c r="L146" s="41">
        <v>1</v>
      </c>
      <c r="N146" s="41">
        <v>8</v>
      </c>
      <c r="O146" s="41">
        <v>0.3</v>
      </c>
      <c r="P146" s="41">
        <v>0.4</v>
      </c>
      <c r="Q146" s="62">
        <f t="shared" si="7"/>
        <v>0.35</v>
      </c>
      <c r="R146" s="41">
        <v>16.2</v>
      </c>
      <c r="S146" s="41">
        <v>105</v>
      </c>
      <c r="T146" s="8">
        <f t="shared" si="9"/>
        <v>33</v>
      </c>
      <c r="U146" s="73">
        <v>697</v>
      </c>
      <c r="V146" s="8">
        <f t="shared" si="8"/>
        <v>2875.125</v>
      </c>
      <c r="W146" s="41">
        <v>1</v>
      </c>
      <c r="X146" s="41" t="s">
        <v>35</v>
      </c>
      <c r="Y146" s="41" t="s">
        <v>39</v>
      </c>
      <c r="Z146" s="41" t="s">
        <v>70</v>
      </c>
      <c r="AA146" s="41" t="s">
        <v>76</v>
      </c>
      <c r="AB146" s="41" t="s">
        <v>201</v>
      </c>
    </row>
    <row r="147" spans="1:28" x14ac:dyDescent="0.15">
      <c r="A147" s="41" t="s">
        <v>30</v>
      </c>
      <c r="B147" s="41" t="s">
        <v>197</v>
      </c>
      <c r="C147" s="41">
        <v>2020</v>
      </c>
      <c r="D147" s="61" t="s">
        <v>198</v>
      </c>
      <c r="E147" s="41" t="s">
        <v>227</v>
      </c>
      <c r="F147" s="41" t="s">
        <v>228</v>
      </c>
      <c r="G147" s="41" t="s">
        <v>25</v>
      </c>
      <c r="H147" s="41" t="s">
        <v>169</v>
      </c>
      <c r="I147" s="41" t="s">
        <v>111</v>
      </c>
      <c r="J147" s="41" t="s">
        <v>27</v>
      </c>
      <c r="K147" s="41" t="s">
        <v>112</v>
      </c>
      <c r="L147" s="41">
        <v>2</v>
      </c>
      <c r="N147" s="41">
        <v>8</v>
      </c>
      <c r="O147" s="41">
        <v>0.3</v>
      </c>
      <c r="P147" s="41">
        <v>0.35</v>
      </c>
      <c r="Q147" s="62">
        <f t="shared" si="7"/>
        <v>0.32499999999999996</v>
      </c>
      <c r="R147" s="41">
        <v>15.4</v>
      </c>
      <c r="S147" s="41">
        <v>107</v>
      </c>
      <c r="T147" s="8">
        <f t="shared" si="9"/>
        <v>33</v>
      </c>
      <c r="U147" s="73">
        <v>697</v>
      </c>
      <c r="V147" s="8">
        <f t="shared" si="8"/>
        <v>2875.125</v>
      </c>
      <c r="W147" s="41">
        <v>1</v>
      </c>
      <c r="X147" s="41" t="s">
        <v>35</v>
      </c>
      <c r="Y147" s="41" t="s">
        <v>39</v>
      </c>
      <c r="Z147" s="41" t="s">
        <v>70</v>
      </c>
      <c r="AA147" s="41" t="s">
        <v>76</v>
      </c>
      <c r="AB147" s="41" t="s">
        <v>201</v>
      </c>
    </row>
    <row r="148" spans="1:28" x14ac:dyDescent="0.15">
      <c r="A148" s="41" t="s">
        <v>30</v>
      </c>
      <c r="B148" s="41" t="s">
        <v>197</v>
      </c>
      <c r="C148" s="41">
        <v>2020</v>
      </c>
      <c r="D148" s="61" t="s">
        <v>198</v>
      </c>
      <c r="E148" s="41" t="s">
        <v>227</v>
      </c>
      <c r="F148" s="41" t="s">
        <v>228</v>
      </c>
      <c r="G148" s="41" t="s">
        <v>25</v>
      </c>
      <c r="H148" s="41" t="s">
        <v>169</v>
      </c>
      <c r="I148" s="41" t="s">
        <v>111</v>
      </c>
      <c r="J148" s="41" t="s">
        <v>27</v>
      </c>
      <c r="K148" s="41" t="s">
        <v>112</v>
      </c>
      <c r="L148" s="41">
        <v>3</v>
      </c>
      <c r="N148" s="41">
        <v>8</v>
      </c>
      <c r="O148" s="41">
        <v>0.45</v>
      </c>
      <c r="P148" s="41">
        <v>0.5</v>
      </c>
      <c r="Q148" s="62">
        <f t="shared" si="7"/>
        <v>0.47499999999999998</v>
      </c>
      <c r="R148" s="41">
        <v>15.8</v>
      </c>
      <c r="S148" s="41">
        <v>104</v>
      </c>
      <c r="T148" s="8">
        <f t="shared" si="9"/>
        <v>33</v>
      </c>
      <c r="U148" s="73">
        <v>697</v>
      </c>
      <c r="V148" s="8">
        <f t="shared" si="8"/>
        <v>2875.125</v>
      </c>
      <c r="W148" s="41">
        <v>1</v>
      </c>
      <c r="X148" s="41" t="s">
        <v>35</v>
      </c>
      <c r="Y148" s="41" t="s">
        <v>39</v>
      </c>
      <c r="Z148" s="41" t="s">
        <v>70</v>
      </c>
      <c r="AA148" s="41" t="s">
        <v>76</v>
      </c>
      <c r="AB148" s="41" t="s">
        <v>201</v>
      </c>
    </row>
    <row r="149" spans="1:28" x14ac:dyDescent="0.15">
      <c r="A149" s="41" t="s">
        <v>30</v>
      </c>
      <c r="B149" s="41" t="s">
        <v>197</v>
      </c>
      <c r="C149" s="41">
        <v>2020</v>
      </c>
      <c r="D149" s="61" t="s">
        <v>198</v>
      </c>
      <c r="E149" s="41" t="s">
        <v>227</v>
      </c>
      <c r="F149" s="41" t="s">
        <v>228</v>
      </c>
      <c r="G149" s="41" t="s">
        <v>25</v>
      </c>
      <c r="H149" s="41" t="s">
        <v>113</v>
      </c>
      <c r="I149" s="41" t="s">
        <v>111</v>
      </c>
      <c r="J149" s="41" t="s">
        <v>27</v>
      </c>
      <c r="K149" s="41" t="s">
        <v>112</v>
      </c>
      <c r="L149" s="41">
        <v>1</v>
      </c>
      <c r="N149" s="41">
        <v>8</v>
      </c>
      <c r="O149" s="41">
        <v>1</v>
      </c>
      <c r="P149" s="41">
        <v>0.9</v>
      </c>
      <c r="Q149" s="62">
        <f t="shared" si="7"/>
        <v>0.95</v>
      </c>
      <c r="R149" s="41">
        <v>10.6</v>
      </c>
      <c r="S149" s="41">
        <v>110</v>
      </c>
      <c r="T149" s="8">
        <f t="shared" si="9"/>
        <v>33</v>
      </c>
      <c r="U149" s="73">
        <v>547</v>
      </c>
      <c r="V149" s="8">
        <f t="shared" si="8"/>
        <v>2256.375</v>
      </c>
      <c r="W149" s="41">
        <v>1</v>
      </c>
      <c r="X149" s="41" t="s">
        <v>35</v>
      </c>
      <c r="Y149" s="41" t="s">
        <v>39</v>
      </c>
      <c r="Z149" s="41" t="s">
        <v>70</v>
      </c>
      <c r="AA149" s="41" t="s">
        <v>76</v>
      </c>
      <c r="AB149" s="41" t="s">
        <v>201</v>
      </c>
    </row>
    <row r="150" spans="1:28" x14ac:dyDescent="0.15">
      <c r="A150" s="41" t="s">
        <v>30</v>
      </c>
      <c r="B150" s="41" t="s">
        <v>197</v>
      </c>
      <c r="C150" s="41">
        <v>2020</v>
      </c>
      <c r="D150" s="61" t="s">
        <v>198</v>
      </c>
      <c r="E150" s="41" t="s">
        <v>227</v>
      </c>
      <c r="F150" s="41" t="s">
        <v>228</v>
      </c>
      <c r="G150" s="41" t="s">
        <v>25</v>
      </c>
      <c r="H150" s="41" t="s">
        <v>113</v>
      </c>
      <c r="I150" s="41" t="s">
        <v>111</v>
      </c>
      <c r="J150" s="41" t="s">
        <v>27</v>
      </c>
      <c r="K150" s="41" t="s">
        <v>112</v>
      </c>
      <c r="L150" s="41">
        <v>2</v>
      </c>
      <c r="N150" s="41">
        <v>8</v>
      </c>
      <c r="O150" s="41">
        <v>0.9</v>
      </c>
      <c r="P150" s="41">
        <v>0.85</v>
      </c>
      <c r="Q150" s="62">
        <f t="shared" si="7"/>
        <v>0.875</v>
      </c>
      <c r="R150" s="41">
        <v>13.2</v>
      </c>
      <c r="S150" s="41">
        <v>110</v>
      </c>
      <c r="T150" s="8">
        <f t="shared" si="9"/>
        <v>33</v>
      </c>
      <c r="U150" s="73">
        <v>547</v>
      </c>
      <c r="V150" s="8">
        <f t="shared" si="8"/>
        <v>2256.375</v>
      </c>
      <c r="W150" s="41">
        <v>1</v>
      </c>
      <c r="X150" s="41" t="s">
        <v>35</v>
      </c>
      <c r="Y150" s="41" t="s">
        <v>39</v>
      </c>
      <c r="Z150" s="41" t="s">
        <v>70</v>
      </c>
      <c r="AA150" s="41" t="s">
        <v>76</v>
      </c>
      <c r="AB150" s="41" t="s">
        <v>201</v>
      </c>
    </row>
    <row r="151" spans="1:28" x14ac:dyDescent="0.15">
      <c r="A151" s="41" t="s">
        <v>30</v>
      </c>
      <c r="B151" s="41" t="s">
        <v>197</v>
      </c>
      <c r="C151" s="41">
        <v>2020</v>
      </c>
      <c r="D151" s="61" t="s">
        <v>198</v>
      </c>
      <c r="E151" s="41" t="s">
        <v>227</v>
      </c>
      <c r="F151" s="41" t="s">
        <v>228</v>
      </c>
      <c r="G151" s="41" t="s">
        <v>25</v>
      </c>
      <c r="H151" s="41" t="s">
        <v>113</v>
      </c>
      <c r="I151" s="41" t="s">
        <v>111</v>
      </c>
      <c r="J151" s="41" t="s">
        <v>27</v>
      </c>
      <c r="K151" s="41" t="s">
        <v>112</v>
      </c>
      <c r="L151" s="41">
        <v>3</v>
      </c>
      <c r="N151" s="41">
        <v>8</v>
      </c>
      <c r="O151" s="41">
        <v>0.95</v>
      </c>
      <c r="P151" s="41">
        <v>0.8</v>
      </c>
      <c r="Q151" s="62">
        <f t="shared" si="7"/>
        <v>0.875</v>
      </c>
      <c r="R151" s="41">
        <v>12.4</v>
      </c>
      <c r="S151" s="41">
        <v>106</v>
      </c>
      <c r="T151" s="8">
        <f t="shared" si="9"/>
        <v>33</v>
      </c>
      <c r="U151" s="73">
        <v>547</v>
      </c>
      <c r="V151" s="8">
        <f t="shared" si="8"/>
        <v>2256.375</v>
      </c>
      <c r="W151" s="41">
        <v>1</v>
      </c>
      <c r="X151" s="41" t="s">
        <v>35</v>
      </c>
      <c r="Y151" s="41" t="s">
        <v>39</v>
      </c>
      <c r="Z151" s="41" t="s">
        <v>70</v>
      </c>
      <c r="AA151" s="41" t="s">
        <v>76</v>
      </c>
      <c r="AB151" s="41" t="s">
        <v>201</v>
      </c>
    </row>
  </sheetData>
  <autoFilter ref="A1:BA151" xr:uid="{00000000-0009-0000-0000-000001000000}"/>
  <phoneticPr fontId="3"/>
  <dataValidations count="19">
    <dataValidation type="list" allowBlank="1" showInputMessage="1" showErrorMessage="1" sqref="Y152:AA300" xr:uid="{34F035A8-FFC7-4D65-B44B-F3184ED10B55}">
      <formula1>$AV$2:$AV$16</formula1>
    </dataValidation>
    <dataValidation type="list" allowBlank="1" showInputMessage="1" showErrorMessage="1" sqref="X2:X300" xr:uid="{854AE906-CC5E-4E6B-9EDB-7B8E955349AD}">
      <formula1>$AT$2:$AT$3</formula1>
    </dataValidation>
    <dataValidation type="list" allowBlank="1" showInputMessage="1" showErrorMessage="1" sqref="J152:J300" xr:uid="{B2376DB3-84F9-4377-9B7E-B864E0BB0047}">
      <formula1>$AP$2:$AP$19</formula1>
    </dataValidation>
    <dataValidation type="list" allowBlank="1" showInputMessage="1" showErrorMessage="1" sqref="G2:G300" xr:uid="{6D45F62C-4521-4663-9FCA-5F324A827E84}">
      <formula1>$AJ$2:$AJ$4</formula1>
    </dataValidation>
    <dataValidation type="list" allowBlank="1" showInputMessage="1" showErrorMessage="1" sqref="F152:F300" xr:uid="{5A042ED3-D8F5-446A-8F6C-28890ED1C8B5}">
      <formula1>$AH$2:$AH$9</formula1>
    </dataValidation>
    <dataValidation type="list" allowBlank="1" showInputMessage="1" showErrorMessage="1" sqref="F2:F151" xr:uid="{256B7DA9-8412-4AED-A458-B051A5509580}">
      <formula1>$AH$2:$AH$11</formula1>
    </dataValidation>
    <dataValidation type="list" allowBlank="1" showInputMessage="1" showErrorMessage="1" sqref="E152:E300" xr:uid="{05E49771-34EC-49ED-9E74-15931DD9AD92}">
      <formula1>$AG$2:$AG$10</formula1>
    </dataValidation>
    <dataValidation type="list" allowBlank="1" showInputMessage="1" showErrorMessage="1" sqref="E2:E151" xr:uid="{03E60450-01DB-4731-9F2A-FBAE04C38D68}">
      <formula1>$AG$2:$AG$11</formula1>
    </dataValidation>
    <dataValidation allowBlank="1" showInputMessage="1" showErrorMessage="1" sqref="B3:B70" xr:uid="{B5F25C10-EBC8-4F60-BCE8-69C2B2DF42CA}"/>
    <dataValidation type="decimal" allowBlank="1" showInputMessage="1" showErrorMessage="1" error="硬度を正しく入力して下さい。" sqref="O2:P300" xr:uid="{E2638134-93FB-4D24-A7F8-F74E2A034484}">
      <formula1>0</formula1>
      <formula2>7</formula2>
    </dataValidation>
    <dataValidation type="list" allowBlank="1" showInputMessage="1" showErrorMessage="1" sqref="K2:K121" xr:uid="{681CDFC1-8C56-43BC-AE31-23E6ADC463AF}">
      <formula1>$AR$2:$AR$26</formula1>
    </dataValidation>
    <dataValidation type="list" allowBlank="1" showInputMessage="1" showErrorMessage="1" sqref="K122:K151" xr:uid="{B7AC2C10-047C-4A27-A13B-CA76A33F0476}">
      <formula1>$AR$2:$AR$25</formula1>
    </dataValidation>
    <dataValidation type="list" allowBlank="1" showInputMessage="1" showErrorMessage="1" sqref="K152:K300" xr:uid="{27E7B086-8AAA-473D-B514-41C258720FE3}">
      <formula1>$AR$2:$AR$19</formula1>
    </dataValidation>
    <dataValidation type="list" allowBlank="1" showInputMessage="1" showErrorMessage="1" sqref="J2:J151" xr:uid="{E5DC473A-FAE3-4CA9-A763-E7FCED0A7AB5}">
      <formula1>$AP$2:$AP$27</formula1>
    </dataValidation>
    <dataValidation type="list" allowBlank="1" showInputMessage="1" showErrorMessage="1" sqref="H2:H1241" xr:uid="{6CC885C4-3B6D-4534-AD2A-804A06F290BD}">
      <formula1>$AL$2:$AL$9</formula1>
    </dataValidation>
    <dataValidation type="list" allowBlank="1" showInputMessage="1" showErrorMessage="1" sqref="I2:I300" xr:uid="{F84345A0-3F83-4514-AAF9-F87440990310}">
      <formula1>$AN$5:$AN$6</formula1>
    </dataValidation>
    <dataValidation type="list" allowBlank="1" showInputMessage="1" showErrorMessage="1" sqref="A3:A151" xr:uid="{D084D27D-B466-4534-B9A5-C310B2AC7BAE}">
      <formula1>$AE$2:$AE$19</formula1>
    </dataValidation>
    <dataValidation type="list" allowBlank="1" showInputMessage="1" showErrorMessage="1" sqref="Y2:AA151" xr:uid="{835E6FE0-8B4D-4BA9-963B-BD59A8233863}">
      <formula1>$AV$2:$AV$23</formula1>
    </dataValidation>
    <dataValidation type="list" allowBlank="1" showInputMessage="1" showErrorMessage="1" sqref="A152:A300" xr:uid="{960CAFCD-93FD-48F2-BA8F-4EDC74B7F915}">
      <formula1>$AE$2:$AE$16</formula1>
    </dataValidation>
  </dataValidation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0F93-7D7B-4AF4-9043-8E22801E6678}">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41"/>
    <col min="4" max="4" width="10.5" style="41" customWidth="1"/>
    <col min="5" max="13" width="9" style="41"/>
    <col min="14" max="14" width="9.5" style="41" customWidth="1"/>
    <col min="15" max="16" width="9" style="41"/>
    <col min="17" max="17" width="9" style="8"/>
    <col min="18" max="19" width="9" style="41"/>
    <col min="20" max="20" width="9" style="8"/>
    <col min="21" max="21" width="9" style="41"/>
    <col min="22" max="22" width="9" style="8"/>
    <col min="23" max="32" width="9" style="41"/>
    <col min="33" max="33" width="15.875" style="41" customWidth="1"/>
    <col min="34" max="34" width="11.375" style="41" customWidth="1"/>
    <col min="35" max="259" width="9" style="41"/>
    <col min="260" max="260" width="10.5" style="41" customWidth="1"/>
    <col min="261" max="269" width="9" style="41"/>
    <col min="270" max="270" width="9.5" style="41" customWidth="1"/>
    <col min="271" max="288" width="9" style="41"/>
    <col min="289" max="289" width="15.875" style="41" customWidth="1"/>
    <col min="290" max="290" width="11.375" style="41" customWidth="1"/>
    <col min="291" max="515" width="9" style="41"/>
    <col min="516" max="516" width="10.5" style="41" customWidth="1"/>
    <col min="517" max="525" width="9" style="41"/>
    <col min="526" max="526" width="9.5" style="41" customWidth="1"/>
    <col min="527" max="544" width="9" style="41"/>
    <col min="545" max="545" width="15.875" style="41" customWidth="1"/>
    <col min="546" max="546" width="11.375" style="41" customWidth="1"/>
    <col min="547" max="771" width="9" style="41"/>
    <col min="772" max="772" width="10.5" style="41" customWidth="1"/>
    <col min="773" max="781" width="9" style="41"/>
    <col min="782" max="782" width="9.5" style="41" customWidth="1"/>
    <col min="783" max="800" width="9" style="41"/>
    <col min="801" max="801" width="15.875" style="41" customWidth="1"/>
    <col min="802" max="802" width="11.375" style="41" customWidth="1"/>
    <col min="803" max="1027" width="9" style="41"/>
    <col min="1028" max="1028" width="10.5" style="41" customWidth="1"/>
    <col min="1029" max="1037" width="9" style="41"/>
    <col min="1038" max="1038" width="9.5" style="41" customWidth="1"/>
    <col min="1039" max="1056" width="9" style="41"/>
    <col min="1057" max="1057" width="15.875" style="41" customWidth="1"/>
    <col min="1058" max="1058" width="11.375" style="41" customWidth="1"/>
    <col min="1059" max="1283" width="9" style="41"/>
    <col min="1284" max="1284" width="10.5" style="41" customWidth="1"/>
    <col min="1285" max="1293" width="9" style="41"/>
    <col min="1294" max="1294" width="9.5" style="41" customWidth="1"/>
    <col min="1295" max="1312" width="9" style="41"/>
    <col min="1313" max="1313" width="15.875" style="41" customWidth="1"/>
    <col min="1314" max="1314" width="11.375" style="41" customWidth="1"/>
    <col min="1315" max="1539" width="9" style="41"/>
    <col min="1540" max="1540" width="10.5" style="41" customWidth="1"/>
    <col min="1541" max="1549" width="9" style="41"/>
    <col min="1550" max="1550" width="9.5" style="41" customWidth="1"/>
    <col min="1551" max="1568" width="9" style="41"/>
    <col min="1569" max="1569" width="15.875" style="41" customWidth="1"/>
    <col min="1570" max="1570" width="11.375" style="41" customWidth="1"/>
    <col min="1571" max="1795" width="9" style="41"/>
    <col min="1796" max="1796" width="10.5" style="41" customWidth="1"/>
    <col min="1797" max="1805" width="9" style="41"/>
    <col min="1806" max="1806" width="9.5" style="41" customWidth="1"/>
    <col min="1807" max="1824" width="9" style="41"/>
    <col min="1825" max="1825" width="15.875" style="41" customWidth="1"/>
    <col min="1826" max="1826" width="11.375" style="41" customWidth="1"/>
    <col min="1827" max="2051" width="9" style="41"/>
    <col min="2052" max="2052" width="10.5" style="41" customWidth="1"/>
    <col min="2053" max="2061" width="9" style="41"/>
    <col min="2062" max="2062" width="9.5" style="41" customWidth="1"/>
    <col min="2063" max="2080" width="9" style="41"/>
    <col min="2081" max="2081" width="15.875" style="41" customWidth="1"/>
    <col min="2082" max="2082" width="11.375" style="41" customWidth="1"/>
    <col min="2083" max="2307" width="9" style="41"/>
    <col min="2308" max="2308" width="10.5" style="41" customWidth="1"/>
    <col min="2309" max="2317" width="9" style="41"/>
    <col min="2318" max="2318" width="9.5" style="41" customWidth="1"/>
    <col min="2319" max="2336" width="9" style="41"/>
    <col min="2337" max="2337" width="15.875" style="41" customWidth="1"/>
    <col min="2338" max="2338" width="11.375" style="41" customWidth="1"/>
    <col min="2339" max="2563" width="9" style="41"/>
    <col min="2564" max="2564" width="10.5" style="41" customWidth="1"/>
    <col min="2565" max="2573" width="9" style="41"/>
    <col min="2574" max="2574" width="9.5" style="41" customWidth="1"/>
    <col min="2575" max="2592" width="9" style="41"/>
    <col min="2593" max="2593" width="15.875" style="41" customWidth="1"/>
    <col min="2594" max="2594" width="11.375" style="41" customWidth="1"/>
    <col min="2595" max="2819" width="9" style="41"/>
    <col min="2820" max="2820" width="10.5" style="41" customWidth="1"/>
    <col min="2821" max="2829" width="9" style="41"/>
    <col min="2830" max="2830" width="9.5" style="41" customWidth="1"/>
    <col min="2831" max="2848" width="9" style="41"/>
    <col min="2849" max="2849" width="15.875" style="41" customWidth="1"/>
    <col min="2850" max="2850" width="11.375" style="41" customWidth="1"/>
    <col min="2851" max="3075" width="9" style="41"/>
    <col min="3076" max="3076" width="10.5" style="41" customWidth="1"/>
    <col min="3077" max="3085" width="9" style="41"/>
    <col min="3086" max="3086" width="9.5" style="41" customWidth="1"/>
    <col min="3087" max="3104" width="9" style="41"/>
    <col min="3105" max="3105" width="15.875" style="41" customWidth="1"/>
    <col min="3106" max="3106" width="11.375" style="41" customWidth="1"/>
    <col min="3107" max="3331" width="9" style="41"/>
    <col min="3332" max="3332" width="10.5" style="41" customWidth="1"/>
    <col min="3333" max="3341" width="9" style="41"/>
    <col min="3342" max="3342" width="9.5" style="41" customWidth="1"/>
    <col min="3343" max="3360" width="9" style="41"/>
    <col min="3361" max="3361" width="15.875" style="41" customWidth="1"/>
    <col min="3362" max="3362" width="11.375" style="41" customWidth="1"/>
    <col min="3363" max="3587" width="9" style="41"/>
    <col min="3588" max="3588" width="10.5" style="41" customWidth="1"/>
    <col min="3589" max="3597" width="9" style="41"/>
    <col min="3598" max="3598" width="9.5" style="41" customWidth="1"/>
    <col min="3599" max="3616" width="9" style="41"/>
    <col min="3617" max="3617" width="15.875" style="41" customWidth="1"/>
    <col min="3618" max="3618" width="11.375" style="41" customWidth="1"/>
    <col min="3619" max="3843" width="9" style="41"/>
    <col min="3844" max="3844" width="10.5" style="41" customWidth="1"/>
    <col min="3845" max="3853" width="9" style="41"/>
    <col min="3854" max="3854" width="9.5" style="41" customWidth="1"/>
    <col min="3855" max="3872" width="9" style="41"/>
    <col min="3873" max="3873" width="15.875" style="41" customWidth="1"/>
    <col min="3874" max="3874" width="11.375" style="41" customWidth="1"/>
    <col min="3875" max="4099" width="9" style="41"/>
    <col min="4100" max="4100" width="10.5" style="41" customWidth="1"/>
    <col min="4101" max="4109" width="9" style="41"/>
    <col min="4110" max="4110" width="9.5" style="41" customWidth="1"/>
    <col min="4111" max="4128" width="9" style="41"/>
    <col min="4129" max="4129" width="15.875" style="41" customWidth="1"/>
    <col min="4130" max="4130" width="11.375" style="41" customWidth="1"/>
    <col min="4131" max="4355" width="9" style="41"/>
    <col min="4356" max="4356" width="10.5" style="41" customWidth="1"/>
    <col min="4357" max="4365" width="9" style="41"/>
    <col min="4366" max="4366" width="9.5" style="41" customWidth="1"/>
    <col min="4367" max="4384" width="9" style="41"/>
    <col min="4385" max="4385" width="15.875" style="41" customWidth="1"/>
    <col min="4386" max="4386" width="11.375" style="41" customWidth="1"/>
    <col min="4387" max="4611" width="9" style="41"/>
    <col min="4612" max="4612" width="10.5" style="41" customWidth="1"/>
    <col min="4613" max="4621" width="9" style="41"/>
    <col min="4622" max="4622" width="9.5" style="41" customWidth="1"/>
    <col min="4623" max="4640" width="9" style="41"/>
    <col min="4641" max="4641" width="15.875" style="41" customWidth="1"/>
    <col min="4642" max="4642" width="11.375" style="41" customWidth="1"/>
    <col min="4643" max="4867" width="9" style="41"/>
    <col min="4868" max="4868" width="10.5" style="41" customWidth="1"/>
    <col min="4869" max="4877" width="9" style="41"/>
    <col min="4878" max="4878" width="9.5" style="41" customWidth="1"/>
    <col min="4879" max="4896" width="9" style="41"/>
    <col min="4897" max="4897" width="15.875" style="41" customWidth="1"/>
    <col min="4898" max="4898" width="11.375" style="41" customWidth="1"/>
    <col min="4899" max="5123" width="9" style="41"/>
    <col min="5124" max="5124" width="10.5" style="41" customWidth="1"/>
    <col min="5125" max="5133" width="9" style="41"/>
    <col min="5134" max="5134" width="9.5" style="41" customWidth="1"/>
    <col min="5135" max="5152" width="9" style="41"/>
    <col min="5153" max="5153" width="15.875" style="41" customWidth="1"/>
    <col min="5154" max="5154" width="11.375" style="41" customWidth="1"/>
    <col min="5155" max="5379" width="9" style="41"/>
    <col min="5380" max="5380" width="10.5" style="41" customWidth="1"/>
    <col min="5381" max="5389" width="9" style="41"/>
    <col min="5390" max="5390" width="9.5" style="41" customWidth="1"/>
    <col min="5391" max="5408" width="9" style="41"/>
    <col min="5409" max="5409" width="15.875" style="41" customWidth="1"/>
    <col min="5410" max="5410" width="11.375" style="41" customWidth="1"/>
    <col min="5411" max="5635" width="9" style="41"/>
    <col min="5636" max="5636" width="10.5" style="41" customWidth="1"/>
    <col min="5637" max="5645" width="9" style="41"/>
    <col min="5646" max="5646" width="9.5" style="41" customWidth="1"/>
    <col min="5647" max="5664" width="9" style="41"/>
    <col min="5665" max="5665" width="15.875" style="41" customWidth="1"/>
    <col min="5666" max="5666" width="11.375" style="41" customWidth="1"/>
    <col min="5667" max="5891" width="9" style="41"/>
    <col min="5892" max="5892" width="10.5" style="41" customWidth="1"/>
    <col min="5893" max="5901" width="9" style="41"/>
    <col min="5902" max="5902" width="9.5" style="41" customWidth="1"/>
    <col min="5903" max="5920" width="9" style="41"/>
    <col min="5921" max="5921" width="15.875" style="41" customWidth="1"/>
    <col min="5922" max="5922" width="11.375" style="41" customWidth="1"/>
    <col min="5923" max="6147" width="9" style="41"/>
    <col min="6148" max="6148" width="10.5" style="41" customWidth="1"/>
    <col min="6149" max="6157" width="9" style="41"/>
    <col min="6158" max="6158" width="9.5" style="41" customWidth="1"/>
    <col min="6159" max="6176" width="9" style="41"/>
    <col min="6177" max="6177" width="15.875" style="41" customWidth="1"/>
    <col min="6178" max="6178" width="11.375" style="41" customWidth="1"/>
    <col min="6179" max="6403" width="9" style="41"/>
    <col min="6404" max="6404" width="10.5" style="41" customWidth="1"/>
    <col min="6405" max="6413" width="9" style="41"/>
    <col min="6414" max="6414" width="9.5" style="41" customWidth="1"/>
    <col min="6415" max="6432" width="9" style="41"/>
    <col min="6433" max="6433" width="15.875" style="41" customWidth="1"/>
    <col min="6434" max="6434" width="11.375" style="41" customWidth="1"/>
    <col min="6435" max="6659" width="9" style="41"/>
    <col min="6660" max="6660" width="10.5" style="41" customWidth="1"/>
    <col min="6661" max="6669" width="9" style="41"/>
    <col min="6670" max="6670" width="9.5" style="41" customWidth="1"/>
    <col min="6671" max="6688" width="9" style="41"/>
    <col min="6689" max="6689" width="15.875" style="41" customWidth="1"/>
    <col min="6690" max="6690" width="11.375" style="41" customWidth="1"/>
    <col min="6691" max="6915" width="9" style="41"/>
    <col min="6916" max="6916" width="10.5" style="41" customWidth="1"/>
    <col min="6917" max="6925" width="9" style="41"/>
    <col min="6926" max="6926" width="9.5" style="41" customWidth="1"/>
    <col min="6927" max="6944" width="9" style="41"/>
    <col min="6945" max="6945" width="15.875" style="41" customWidth="1"/>
    <col min="6946" max="6946" width="11.375" style="41" customWidth="1"/>
    <col min="6947" max="7171" width="9" style="41"/>
    <col min="7172" max="7172" width="10.5" style="41" customWidth="1"/>
    <col min="7173" max="7181" width="9" style="41"/>
    <col min="7182" max="7182" width="9.5" style="41" customWidth="1"/>
    <col min="7183" max="7200" width="9" style="41"/>
    <col min="7201" max="7201" width="15.875" style="41" customWidth="1"/>
    <col min="7202" max="7202" width="11.375" style="41" customWidth="1"/>
    <col min="7203" max="7427" width="9" style="41"/>
    <col min="7428" max="7428" width="10.5" style="41" customWidth="1"/>
    <col min="7429" max="7437" width="9" style="41"/>
    <col min="7438" max="7438" width="9.5" style="41" customWidth="1"/>
    <col min="7439" max="7456" width="9" style="41"/>
    <col min="7457" max="7457" width="15.875" style="41" customWidth="1"/>
    <col min="7458" max="7458" width="11.375" style="41" customWidth="1"/>
    <col min="7459" max="7683" width="9" style="41"/>
    <col min="7684" max="7684" width="10.5" style="41" customWidth="1"/>
    <col min="7685" max="7693" width="9" style="41"/>
    <col min="7694" max="7694" width="9.5" style="41" customWidth="1"/>
    <col min="7695" max="7712" width="9" style="41"/>
    <col min="7713" max="7713" width="15.875" style="41" customWidth="1"/>
    <col min="7714" max="7714" width="11.375" style="41" customWidth="1"/>
    <col min="7715" max="7939" width="9" style="41"/>
    <col min="7940" max="7940" width="10.5" style="41" customWidth="1"/>
    <col min="7941" max="7949" width="9" style="41"/>
    <col min="7950" max="7950" width="9.5" style="41" customWidth="1"/>
    <col min="7951" max="7968" width="9" style="41"/>
    <col min="7969" max="7969" width="15.875" style="41" customWidth="1"/>
    <col min="7970" max="7970" width="11.375" style="41" customWidth="1"/>
    <col min="7971" max="8195" width="9" style="41"/>
    <col min="8196" max="8196" width="10.5" style="41" customWidth="1"/>
    <col min="8197" max="8205" width="9" style="41"/>
    <col min="8206" max="8206" width="9.5" style="41" customWidth="1"/>
    <col min="8207" max="8224" width="9" style="41"/>
    <col min="8225" max="8225" width="15.875" style="41" customWidth="1"/>
    <col min="8226" max="8226" width="11.375" style="41" customWidth="1"/>
    <col min="8227" max="8451" width="9" style="41"/>
    <col min="8452" max="8452" width="10.5" style="41" customWidth="1"/>
    <col min="8453" max="8461" width="9" style="41"/>
    <col min="8462" max="8462" width="9.5" style="41" customWidth="1"/>
    <col min="8463" max="8480" width="9" style="41"/>
    <col min="8481" max="8481" width="15.875" style="41" customWidth="1"/>
    <col min="8482" max="8482" width="11.375" style="41" customWidth="1"/>
    <col min="8483" max="8707" width="9" style="41"/>
    <col min="8708" max="8708" width="10.5" style="41" customWidth="1"/>
    <col min="8709" max="8717" width="9" style="41"/>
    <col min="8718" max="8718" width="9.5" style="41" customWidth="1"/>
    <col min="8719" max="8736" width="9" style="41"/>
    <col min="8737" max="8737" width="15.875" style="41" customWidth="1"/>
    <col min="8738" max="8738" width="11.375" style="41" customWidth="1"/>
    <col min="8739" max="8963" width="9" style="41"/>
    <col min="8964" max="8964" width="10.5" style="41" customWidth="1"/>
    <col min="8965" max="8973" width="9" style="41"/>
    <col min="8974" max="8974" width="9.5" style="41" customWidth="1"/>
    <col min="8975" max="8992" width="9" style="41"/>
    <col min="8993" max="8993" width="15.875" style="41" customWidth="1"/>
    <col min="8994" max="8994" width="11.375" style="41" customWidth="1"/>
    <col min="8995" max="9219" width="9" style="41"/>
    <col min="9220" max="9220" width="10.5" style="41" customWidth="1"/>
    <col min="9221" max="9229" width="9" style="41"/>
    <col min="9230" max="9230" width="9.5" style="41" customWidth="1"/>
    <col min="9231" max="9248" width="9" style="41"/>
    <col min="9249" max="9249" width="15.875" style="41" customWidth="1"/>
    <col min="9250" max="9250" width="11.375" style="41" customWidth="1"/>
    <col min="9251" max="9475" width="9" style="41"/>
    <col min="9476" max="9476" width="10.5" style="41" customWidth="1"/>
    <col min="9477" max="9485" width="9" style="41"/>
    <col min="9486" max="9486" width="9.5" style="41" customWidth="1"/>
    <col min="9487" max="9504" width="9" style="41"/>
    <col min="9505" max="9505" width="15.875" style="41" customWidth="1"/>
    <col min="9506" max="9506" width="11.375" style="41" customWidth="1"/>
    <col min="9507" max="9731" width="9" style="41"/>
    <col min="9732" max="9732" width="10.5" style="41" customWidth="1"/>
    <col min="9733" max="9741" width="9" style="41"/>
    <col min="9742" max="9742" width="9.5" style="41" customWidth="1"/>
    <col min="9743" max="9760" width="9" style="41"/>
    <col min="9761" max="9761" width="15.875" style="41" customWidth="1"/>
    <col min="9762" max="9762" width="11.375" style="41" customWidth="1"/>
    <col min="9763" max="9987" width="9" style="41"/>
    <col min="9988" max="9988" width="10.5" style="41" customWidth="1"/>
    <col min="9989" max="9997" width="9" style="41"/>
    <col min="9998" max="9998" width="9.5" style="41" customWidth="1"/>
    <col min="9999" max="10016" width="9" style="41"/>
    <col min="10017" max="10017" width="15.875" style="41" customWidth="1"/>
    <col min="10018" max="10018" width="11.375" style="41" customWidth="1"/>
    <col min="10019" max="10243" width="9" style="41"/>
    <col min="10244" max="10244" width="10.5" style="41" customWidth="1"/>
    <col min="10245" max="10253" width="9" style="41"/>
    <col min="10254" max="10254" width="9.5" style="41" customWidth="1"/>
    <col min="10255" max="10272" width="9" style="41"/>
    <col min="10273" max="10273" width="15.875" style="41" customWidth="1"/>
    <col min="10274" max="10274" width="11.375" style="41" customWidth="1"/>
    <col min="10275" max="10499" width="9" style="41"/>
    <col min="10500" max="10500" width="10.5" style="41" customWidth="1"/>
    <col min="10501" max="10509" width="9" style="41"/>
    <col min="10510" max="10510" width="9.5" style="41" customWidth="1"/>
    <col min="10511" max="10528" width="9" style="41"/>
    <col min="10529" max="10529" width="15.875" style="41" customWidth="1"/>
    <col min="10530" max="10530" width="11.375" style="41" customWidth="1"/>
    <col min="10531" max="10755" width="9" style="41"/>
    <col min="10756" max="10756" width="10.5" style="41" customWidth="1"/>
    <col min="10757" max="10765" width="9" style="41"/>
    <col min="10766" max="10766" width="9.5" style="41" customWidth="1"/>
    <col min="10767" max="10784" width="9" style="41"/>
    <col min="10785" max="10785" width="15.875" style="41" customWidth="1"/>
    <col min="10786" max="10786" width="11.375" style="41" customWidth="1"/>
    <col min="10787" max="11011" width="9" style="41"/>
    <col min="11012" max="11012" width="10.5" style="41" customWidth="1"/>
    <col min="11013" max="11021" width="9" style="41"/>
    <col min="11022" max="11022" width="9.5" style="41" customWidth="1"/>
    <col min="11023" max="11040" width="9" style="41"/>
    <col min="11041" max="11041" width="15.875" style="41" customWidth="1"/>
    <col min="11042" max="11042" width="11.375" style="41" customWidth="1"/>
    <col min="11043" max="11267" width="9" style="41"/>
    <col min="11268" max="11268" width="10.5" style="41" customWidth="1"/>
    <col min="11269" max="11277" width="9" style="41"/>
    <col min="11278" max="11278" width="9.5" style="41" customWidth="1"/>
    <col min="11279" max="11296" width="9" style="41"/>
    <col min="11297" max="11297" width="15.875" style="41" customWidth="1"/>
    <col min="11298" max="11298" width="11.375" style="41" customWidth="1"/>
    <col min="11299" max="11523" width="9" style="41"/>
    <col min="11524" max="11524" width="10.5" style="41" customWidth="1"/>
    <col min="11525" max="11533" width="9" style="41"/>
    <col min="11534" max="11534" width="9.5" style="41" customWidth="1"/>
    <col min="11535" max="11552" width="9" style="41"/>
    <col min="11553" max="11553" width="15.875" style="41" customWidth="1"/>
    <col min="11554" max="11554" width="11.375" style="41" customWidth="1"/>
    <col min="11555" max="11779" width="9" style="41"/>
    <col min="11780" max="11780" width="10.5" style="41" customWidth="1"/>
    <col min="11781" max="11789" width="9" style="41"/>
    <col min="11790" max="11790" width="9.5" style="41" customWidth="1"/>
    <col min="11791" max="11808" width="9" style="41"/>
    <col min="11809" max="11809" width="15.875" style="41" customWidth="1"/>
    <col min="11810" max="11810" width="11.375" style="41" customWidth="1"/>
    <col min="11811" max="12035" width="9" style="41"/>
    <col min="12036" max="12036" width="10.5" style="41" customWidth="1"/>
    <col min="12037" max="12045" width="9" style="41"/>
    <col min="12046" max="12046" width="9.5" style="41" customWidth="1"/>
    <col min="12047" max="12064" width="9" style="41"/>
    <col min="12065" max="12065" width="15.875" style="41" customWidth="1"/>
    <col min="12066" max="12066" width="11.375" style="41" customWidth="1"/>
    <col min="12067" max="12291" width="9" style="41"/>
    <col min="12292" max="12292" width="10.5" style="41" customWidth="1"/>
    <col min="12293" max="12301" width="9" style="41"/>
    <col min="12302" max="12302" width="9.5" style="41" customWidth="1"/>
    <col min="12303" max="12320" width="9" style="41"/>
    <col min="12321" max="12321" width="15.875" style="41" customWidth="1"/>
    <col min="12322" max="12322" width="11.375" style="41" customWidth="1"/>
    <col min="12323" max="12547" width="9" style="41"/>
    <col min="12548" max="12548" width="10.5" style="41" customWidth="1"/>
    <col min="12549" max="12557" width="9" style="41"/>
    <col min="12558" max="12558" width="9.5" style="41" customWidth="1"/>
    <col min="12559" max="12576" width="9" style="41"/>
    <col min="12577" max="12577" width="15.875" style="41" customWidth="1"/>
    <col min="12578" max="12578" width="11.375" style="41" customWidth="1"/>
    <col min="12579" max="12803" width="9" style="41"/>
    <col min="12804" max="12804" width="10.5" style="41" customWidth="1"/>
    <col min="12805" max="12813" width="9" style="41"/>
    <col min="12814" max="12814" width="9.5" style="41" customWidth="1"/>
    <col min="12815" max="12832" width="9" style="41"/>
    <col min="12833" max="12833" width="15.875" style="41" customWidth="1"/>
    <col min="12834" max="12834" width="11.375" style="41" customWidth="1"/>
    <col min="12835" max="13059" width="9" style="41"/>
    <col min="13060" max="13060" width="10.5" style="41" customWidth="1"/>
    <col min="13061" max="13069" width="9" style="41"/>
    <col min="13070" max="13070" width="9.5" style="41" customWidth="1"/>
    <col min="13071" max="13088" width="9" style="41"/>
    <col min="13089" max="13089" width="15.875" style="41" customWidth="1"/>
    <col min="13090" max="13090" width="11.375" style="41" customWidth="1"/>
    <col min="13091" max="13315" width="9" style="41"/>
    <col min="13316" max="13316" width="10.5" style="41" customWidth="1"/>
    <col min="13317" max="13325" width="9" style="41"/>
    <col min="13326" max="13326" width="9.5" style="41" customWidth="1"/>
    <col min="13327" max="13344" width="9" style="41"/>
    <col min="13345" max="13345" width="15.875" style="41" customWidth="1"/>
    <col min="13346" max="13346" width="11.375" style="41" customWidth="1"/>
    <col min="13347" max="13571" width="9" style="41"/>
    <col min="13572" max="13572" width="10.5" style="41" customWidth="1"/>
    <col min="13573" max="13581" width="9" style="41"/>
    <col min="13582" max="13582" width="9.5" style="41" customWidth="1"/>
    <col min="13583" max="13600" width="9" style="41"/>
    <col min="13601" max="13601" width="15.875" style="41" customWidth="1"/>
    <col min="13602" max="13602" width="11.375" style="41" customWidth="1"/>
    <col min="13603" max="13827" width="9" style="41"/>
    <col min="13828" max="13828" width="10.5" style="41" customWidth="1"/>
    <col min="13829" max="13837" width="9" style="41"/>
    <col min="13838" max="13838" width="9.5" style="41" customWidth="1"/>
    <col min="13839" max="13856" width="9" style="41"/>
    <col min="13857" max="13857" width="15.875" style="41" customWidth="1"/>
    <col min="13858" max="13858" width="11.375" style="41" customWidth="1"/>
    <col min="13859" max="14083" width="9" style="41"/>
    <col min="14084" max="14084" width="10.5" style="41" customWidth="1"/>
    <col min="14085" max="14093" width="9" style="41"/>
    <col min="14094" max="14094" width="9.5" style="41" customWidth="1"/>
    <col min="14095" max="14112" width="9" style="41"/>
    <col min="14113" max="14113" width="15.875" style="41" customWidth="1"/>
    <col min="14114" max="14114" width="11.375" style="41" customWidth="1"/>
    <col min="14115" max="14339" width="9" style="41"/>
    <col min="14340" max="14340" width="10.5" style="41" customWidth="1"/>
    <col min="14341" max="14349" width="9" style="41"/>
    <col min="14350" max="14350" width="9.5" style="41" customWidth="1"/>
    <col min="14351" max="14368" width="9" style="41"/>
    <col min="14369" max="14369" width="15.875" style="41" customWidth="1"/>
    <col min="14370" max="14370" width="11.375" style="41" customWidth="1"/>
    <col min="14371" max="14595" width="9" style="41"/>
    <col min="14596" max="14596" width="10.5" style="41" customWidth="1"/>
    <col min="14597" max="14605" width="9" style="41"/>
    <col min="14606" max="14606" width="9.5" style="41" customWidth="1"/>
    <col min="14607" max="14624" width="9" style="41"/>
    <col min="14625" max="14625" width="15.875" style="41" customWidth="1"/>
    <col min="14626" max="14626" width="11.375" style="41" customWidth="1"/>
    <col min="14627" max="14851" width="9" style="41"/>
    <col min="14852" max="14852" width="10.5" style="41" customWidth="1"/>
    <col min="14853" max="14861" width="9" style="41"/>
    <col min="14862" max="14862" width="9.5" style="41" customWidth="1"/>
    <col min="14863" max="14880" width="9" style="41"/>
    <col min="14881" max="14881" width="15.875" style="41" customWidth="1"/>
    <col min="14882" max="14882" width="11.375" style="41" customWidth="1"/>
    <col min="14883" max="15107" width="9" style="41"/>
    <col min="15108" max="15108" width="10.5" style="41" customWidth="1"/>
    <col min="15109" max="15117" width="9" style="41"/>
    <col min="15118" max="15118" width="9.5" style="41" customWidth="1"/>
    <col min="15119" max="15136" width="9" style="41"/>
    <col min="15137" max="15137" width="15.875" style="41" customWidth="1"/>
    <col min="15138" max="15138" width="11.375" style="41" customWidth="1"/>
    <col min="15139" max="15363" width="9" style="41"/>
    <col min="15364" max="15364" width="10.5" style="41" customWidth="1"/>
    <col min="15365" max="15373" width="9" style="41"/>
    <col min="15374" max="15374" width="9.5" style="41" customWidth="1"/>
    <col min="15375" max="15392" width="9" style="41"/>
    <col min="15393" max="15393" width="15.875" style="41" customWidth="1"/>
    <col min="15394" max="15394" width="11.375" style="41" customWidth="1"/>
    <col min="15395" max="15619" width="9" style="41"/>
    <col min="15620" max="15620" width="10.5" style="41" customWidth="1"/>
    <col min="15621" max="15629" width="9" style="41"/>
    <col min="15630" max="15630" width="9.5" style="41" customWidth="1"/>
    <col min="15631" max="15648" width="9" style="41"/>
    <col min="15649" max="15649" width="15.875" style="41" customWidth="1"/>
    <col min="15650" max="15650" width="11.375" style="41" customWidth="1"/>
    <col min="15651" max="15875" width="9" style="41"/>
    <col min="15876" max="15876" width="10.5" style="41" customWidth="1"/>
    <col min="15877" max="15885" width="9" style="41"/>
    <col min="15886" max="15886" width="9.5" style="41" customWidth="1"/>
    <col min="15887" max="15904" width="9" style="41"/>
    <col min="15905" max="15905" width="15.875" style="41" customWidth="1"/>
    <col min="15906" max="15906" width="11.375" style="41" customWidth="1"/>
    <col min="15907" max="16131" width="9" style="41"/>
    <col min="16132" max="16132" width="10.5" style="41" customWidth="1"/>
    <col min="16133" max="16141" width="9" style="41"/>
    <col min="16142" max="16142" width="9.5" style="41" customWidth="1"/>
    <col min="16143" max="16160" width="9" style="41"/>
    <col min="16161" max="16161" width="15.875" style="41" customWidth="1"/>
    <col min="16162" max="16162" width="11.375" style="41" customWidth="1"/>
    <col min="16163" max="16384" width="9" style="41"/>
  </cols>
  <sheetData>
    <row r="1" spans="1:53" ht="45" x14ac:dyDescent="0.15">
      <c r="A1" s="98" t="s">
        <v>0</v>
      </c>
      <c r="B1" s="52" t="s">
        <v>181</v>
      </c>
      <c r="C1" s="52" t="s">
        <v>182</v>
      </c>
      <c r="D1" s="53" t="s">
        <v>2</v>
      </c>
      <c r="E1" s="99" t="s">
        <v>3</v>
      </c>
      <c r="F1" s="99" t="s">
        <v>4</v>
      </c>
      <c r="G1" s="99" t="s">
        <v>5</v>
      </c>
      <c r="H1" s="99" t="s">
        <v>6</v>
      </c>
      <c r="I1" s="99" t="s">
        <v>7</v>
      </c>
      <c r="J1" s="99" t="s">
        <v>8</v>
      </c>
      <c r="K1" s="99" t="s">
        <v>9</v>
      </c>
      <c r="L1" s="53" t="s">
        <v>183</v>
      </c>
      <c r="M1" s="53" t="s">
        <v>184</v>
      </c>
      <c r="N1" s="53" t="s">
        <v>11</v>
      </c>
      <c r="O1" s="53" t="s">
        <v>185</v>
      </c>
      <c r="P1" s="53" t="s">
        <v>186</v>
      </c>
      <c r="Q1" s="1" t="s">
        <v>187</v>
      </c>
      <c r="R1" s="53" t="s">
        <v>188</v>
      </c>
      <c r="S1" s="53" t="s">
        <v>189</v>
      </c>
      <c r="T1" s="1" t="s">
        <v>13</v>
      </c>
      <c r="U1" s="74" t="s">
        <v>92</v>
      </c>
      <c r="V1" s="2" t="s">
        <v>14</v>
      </c>
      <c r="W1" s="53" t="s">
        <v>190</v>
      </c>
      <c r="X1" s="99" t="s">
        <v>16</v>
      </c>
      <c r="Y1" s="99" t="s">
        <v>17</v>
      </c>
      <c r="Z1" s="99" t="s">
        <v>18</v>
      </c>
      <c r="AA1" s="100" t="s">
        <v>19</v>
      </c>
      <c r="AB1" s="75" t="s">
        <v>191</v>
      </c>
      <c r="AE1" s="56" t="s">
        <v>0</v>
      </c>
      <c r="AF1" s="76"/>
      <c r="AG1" s="56" t="s">
        <v>3</v>
      </c>
      <c r="AH1" s="56" t="s">
        <v>4</v>
      </c>
      <c r="AI1" s="76"/>
      <c r="AJ1" s="56" t="s">
        <v>5</v>
      </c>
      <c r="AK1" s="76"/>
      <c r="AL1" s="3" t="s">
        <v>6</v>
      </c>
      <c r="AM1" s="76"/>
      <c r="AN1" s="3" t="s">
        <v>7</v>
      </c>
      <c r="AO1" s="76"/>
      <c r="AP1" s="3" t="s">
        <v>20</v>
      </c>
      <c r="AQ1" s="76"/>
      <c r="AR1" s="3" t="s">
        <v>9</v>
      </c>
      <c r="AS1" s="76"/>
      <c r="AT1" s="4" t="s">
        <v>192</v>
      </c>
      <c r="AU1" s="76"/>
      <c r="AV1" s="3" t="s">
        <v>22</v>
      </c>
      <c r="AX1" s="5" t="s">
        <v>369</v>
      </c>
      <c r="AY1" s="6" t="s">
        <v>194</v>
      </c>
      <c r="AZ1" s="6" t="s">
        <v>370</v>
      </c>
      <c r="BA1" s="7" t="s">
        <v>196</v>
      </c>
    </row>
    <row r="2" spans="1:53" x14ac:dyDescent="0.15">
      <c r="A2" s="41" t="s">
        <v>44</v>
      </c>
      <c r="B2" s="41" t="s">
        <v>197</v>
      </c>
      <c r="C2" s="41">
        <v>2020</v>
      </c>
      <c r="D2" s="101" t="s">
        <v>371</v>
      </c>
      <c r="E2" s="41" t="s">
        <v>372</v>
      </c>
      <c r="F2" s="41" t="s">
        <v>373</v>
      </c>
      <c r="G2" s="41" t="s">
        <v>31</v>
      </c>
      <c r="H2" s="41" t="s">
        <v>113</v>
      </c>
      <c r="I2" s="41" t="s">
        <v>170</v>
      </c>
      <c r="J2" s="41" t="s">
        <v>27</v>
      </c>
      <c r="K2" s="41" t="s">
        <v>112</v>
      </c>
      <c r="L2" s="41">
        <v>1</v>
      </c>
      <c r="N2" s="41">
        <v>4</v>
      </c>
      <c r="O2" s="41">
        <v>0.5</v>
      </c>
      <c r="P2" s="41">
        <v>0.5</v>
      </c>
      <c r="Q2" s="22">
        <f t="shared" ref="Q2:Q65" si="0">IF(OR(O2="",P2=""),"",AVERAGE(O2,P2))</f>
        <v>0.5</v>
      </c>
      <c r="R2" s="41">
        <v>15.4</v>
      </c>
      <c r="S2" s="41">
        <v>96</v>
      </c>
      <c r="T2" s="8">
        <f t="shared" ref="T2:T65" si="1">IF(H2="","",IF(OR(H2="GREEN",H2="GK"),IF(S2&gt;=$AX$2,VLOOKUP(S2,$AX$2:$AY$10,2,1),""),IF(S2&gt;=$AZ$2,VLOOKUP(S2,$AZ$2:$BA$10,2,1),"")))</f>
        <v>36</v>
      </c>
      <c r="U2" s="41">
        <v>499</v>
      </c>
      <c r="V2" s="8">
        <f t="shared" ref="V2:V65" si="2">IF(OR(N2="",U2="",T2=""),"",U2/N2*T2)</f>
        <v>4491</v>
      </c>
      <c r="W2" s="41">
        <v>2</v>
      </c>
      <c r="X2" s="41" t="s">
        <v>28</v>
      </c>
      <c r="Y2" s="41" t="s">
        <v>70</v>
      </c>
      <c r="Z2" s="41" t="s">
        <v>76</v>
      </c>
      <c r="AA2" s="41" t="s">
        <v>86</v>
      </c>
      <c r="AB2" s="41" t="s">
        <v>201</v>
      </c>
      <c r="AE2" s="63" t="s">
        <v>24</v>
      </c>
      <c r="AG2" s="43" t="s">
        <v>374</v>
      </c>
      <c r="AH2" s="102" t="s">
        <v>375</v>
      </c>
      <c r="AJ2" s="25" t="s">
        <v>25</v>
      </c>
      <c r="AL2" s="25" t="s">
        <v>202</v>
      </c>
      <c r="AN2" s="25" t="s">
        <v>26</v>
      </c>
      <c r="AP2" s="25" t="s">
        <v>27</v>
      </c>
      <c r="AR2" s="25" t="s">
        <v>112</v>
      </c>
      <c r="AT2" s="25" t="s">
        <v>28</v>
      </c>
      <c r="AV2" s="25" t="s">
        <v>29</v>
      </c>
      <c r="AX2" s="67">
        <v>1</v>
      </c>
      <c r="AY2" s="68">
        <v>50</v>
      </c>
      <c r="AZ2" s="68">
        <v>1</v>
      </c>
      <c r="BA2" s="69">
        <v>50</v>
      </c>
    </row>
    <row r="3" spans="1:53" x14ac:dyDescent="0.15">
      <c r="A3" s="41" t="s">
        <v>44</v>
      </c>
      <c r="B3" s="41" t="s">
        <v>197</v>
      </c>
      <c r="C3" s="41">
        <v>2020</v>
      </c>
      <c r="D3" s="101" t="s">
        <v>371</v>
      </c>
      <c r="E3" s="41" t="s">
        <v>372</v>
      </c>
      <c r="F3" s="41" t="s">
        <v>373</v>
      </c>
      <c r="G3" s="41" t="s">
        <v>31</v>
      </c>
      <c r="H3" s="41" t="s">
        <v>113</v>
      </c>
      <c r="I3" s="41" t="s">
        <v>170</v>
      </c>
      <c r="J3" s="41" t="s">
        <v>27</v>
      </c>
      <c r="K3" s="41" t="s">
        <v>112</v>
      </c>
      <c r="L3" s="41">
        <v>2</v>
      </c>
      <c r="N3" s="41">
        <v>4</v>
      </c>
      <c r="O3" s="41">
        <v>0.6</v>
      </c>
      <c r="P3" s="41">
        <v>0.5</v>
      </c>
      <c r="Q3" s="22">
        <f t="shared" si="0"/>
        <v>0.55000000000000004</v>
      </c>
      <c r="R3" s="41">
        <v>16.3</v>
      </c>
      <c r="S3" s="41">
        <v>102</v>
      </c>
      <c r="T3" s="8">
        <f t="shared" si="1"/>
        <v>33</v>
      </c>
      <c r="U3" s="41">
        <v>499</v>
      </c>
      <c r="V3" s="8">
        <f t="shared" si="2"/>
        <v>4116.75</v>
      </c>
      <c r="W3" s="41">
        <v>2</v>
      </c>
      <c r="X3" s="41" t="s">
        <v>28</v>
      </c>
      <c r="Y3" s="41" t="s">
        <v>70</v>
      </c>
      <c r="Z3" s="41" t="s">
        <v>76</v>
      </c>
      <c r="AA3" s="41" t="s">
        <v>86</v>
      </c>
      <c r="AB3" s="41" t="s">
        <v>201</v>
      </c>
      <c r="AE3" s="9" t="s">
        <v>30</v>
      </c>
      <c r="AG3" s="43" t="s">
        <v>376</v>
      </c>
      <c r="AH3" s="102" t="s">
        <v>377</v>
      </c>
      <c r="AJ3" s="43" t="s">
        <v>31</v>
      </c>
      <c r="AL3" s="43" t="s">
        <v>204</v>
      </c>
      <c r="AN3" s="43" t="s">
        <v>32</v>
      </c>
      <c r="AP3" s="43" t="s">
        <v>33</v>
      </c>
      <c r="AR3" s="43" t="s">
        <v>34</v>
      </c>
      <c r="AT3" s="43" t="s">
        <v>35</v>
      </c>
      <c r="AV3" s="43" t="s">
        <v>36</v>
      </c>
      <c r="AX3" s="10">
        <v>72</v>
      </c>
      <c r="AY3" s="11">
        <v>46</v>
      </c>
      <c r="AZ3" s="11">
        <v>71</v>
      </c>
      <c r="BA3" s="12">
        <v>42</v>
      </c>
    </row>
    <row r="4" spans="1:53" x14ac:dyDescent="0.15">
      <c r="A4" s="41" t="s">
        <v>44</v>
      </c>
      <c r="B4" s="41" t="s">
        <v>197</v>
      </c>
      <c r="C4" s="41">
        <v>2020</v>
      </c>
      <c r="D4" s="101" t="s">
        <v>371</v>
      </c>
      <c r="E4" s="41" t="s">
        <v>372</v>
      </c>
      <c r="F4" s="41" t="s">
        <v>373</v>
      </c>
      <c r="G4" s="41" t="s">
        <v>31</v>
      </c>
      <c r="H4" s="41" t="s">
        <v>113</v>
      </c>
      <c r="I4" s="41" t="s">
        <v>170</v>
      </c>
      <c r="J4" s="41" t="s">
        <v>27</v>
      </c>
      <c r="K4" s="41" t="s">
        <v>112</v>
      </c>
      <c r="L4" s="41">
        <v>3</v>
      </c>
      <c r="N4" s="41">
        <v>4</v>
      </c>
      <c r="O4" s="41">
        <v>0.5</v>
      </c>
      <c r="P4" s="41">
        <v>0.5</v>
      </c>
      <c r="Q4" s="22">
        <f t="shared" si="0"/>
        <v>0.5</v>
      </c>
      <c r="R4" s="41">
        <v>16.8</v>
      </c>
      <c r="S4" s="41">
        <v>97</v>
      </c>
      <c r="T4" s="8">
        <f t="shared" si="1"/>
        <v>36</v>
      </c>
      <c r="U4" s="41">
        <v>499</v>
      </c>
      <c r="V4" s="8">
        <f t="shared" si="2"/>
        <v>4491</v>
      </c>
      <c r="W4" s="41">
        <v>2</v>
      </c>
      <c r="X4" s="41" t="s">
        <v>28</v>
      </c>
      <c r="Y4" s="41" t="s">
        <v>70</v>
      </c>
      <c r="Z4" s="41" t="s">
        <v>76</v>
      </c>
      <c r="AA4" s="41" t="s">
        <v>86</v>
      </c>
      <c r="AB4" s="41" t="s">
        <v>201</v>
      </c>
      <c r="AE4" s="9" t="s">
        <v>23</v>
      </c>
      <c r="AG4" s="43" t="s">
        <v>378</v>
      </c>
      <c r="AH4" s="102" t="s">
        <v>379</v>
      </c>
      <c r="AJ4" s="13" t="s">
        <v>37</v>
      </c>
      <c r="AL4" s="13" t="s">
        <v>206</v>
      </c>
      <c r="AN4" s="14" t="s">
        <v>207</v>
      </c>
      <c r="AP4" s="43" t="s">
        <v>208</v>
      </c>
      <c r="AR4" s="43" t="s">
        <v>209</v>
      </c>
      <c r="AT4" s="14"/>
      <c r="AV4" s="43" t="s">
        <v>39</v>
      </c>
      <c r="AX4" s="10">
        <v>75</v>
      </c>
      <c r="AY4" s="11">
        <v>42</v>
      </c>
      <c r="AZ4" s="11">
        <v>76</v>
      </c>
      <c r="BA4" s="12">
        <v>39</v>
      </c>
    </row>
    <row r="5" spans="1:53" x14ac:dyDescent="0.15">
      <c r="A5" s="41" t="s">
        <v>44</v>
      </c>
      <c r="B5" s="41" t="s">
        <v>197</v>
      </c>
      <c r="C5" s="41">
        <v>2020</v>
      </c>
      <c r="D5" s="101" t="s">
        <v>371</v>
      </c>
      <c r="E5" s="41" t="s">
        <v>372</v>
      </c>
      <c r="F5" s="41" t="s">
        <v>373</v>
      </c>
      <c r="G5" s="41" t="s">
        <v>31</v>
      </c>
      <c r="H5" s="41" t="s">
        <v>169</v>
      </c>
      <c r="I5" s="41" t="s">
        <v>170</v>
      </c>
      <c r="J5" s="41" t="s">
        <v>27</v>
      </c>
      <c r="K5" s="41" t="s">
        <v>112</v>
      </c>
      <c r="L5" s="41">
        <v>1</v>
      </c>
      <c r="N5" s="41">
        <v>4</v>
      </c>
      <c r="O5" s="41">
        <v>0.5</v>
      </c>
      <c r="P5" s="41">
        <v>0.5</v>
      </c>
      <c r="Q5" s="22">
        <f t="shared" si="0"/>
        <v>0.5</v>
      </c>
      <c r="R5" s="41">
        <v>17</v>
      </c>
      <c r="S5" s="41">
        <v>97</v>
      </c>
      <c r="T5" s="8">
        <f t="shared" si="1"/>
        <v>36</v>
      </c>
      <c r="U5" s="41">
        <v>599</v>
      </c>
      <c r="V5" s="8">
        <f t="shared" si="2"/>
        <v>5391</v>
      </c>
      <c r="W5" s="41">
        <v>2</v>
      </c>
      <c r="X5" s="41" t="s">
        <v>28</v>
      </c>
      <c r="Y5" s="41" t="s">
        <v>70</v>
      </c>
      <c r="Z5" s="41" t="s">
        <v>76</v>
      </c>
      <c r="AA5" s="41" t="s">
        <v>86</v>
      </c>
      <c r="AB5" s="41" t="s">
        <v>201</v>
      </c>
      <c r="AE5" s="9" t="s">
        <v>40</v>
      </c>
      <c r="AG5" s="43" t="s">
        <v>380</v>
      </c>
      <c r="AH5" s="102" t="s">
        <v>373</v>
      </c>
      <c r="AJ5" s="14"/>
      <c r="AL5" s="71" t="s">
        <v>113</v>
      </c>
      <c r="AN5" s="71" t="s">
        <v>111</v>
      </c>
      <c r="AP5" s="43" t="s">
        <v>211</v>
      </c>
      <c r="AR5" s="43" t="s">
        <v>42</v>
      </c>
      <c r="AV5" s="43" t="s">
        <v>43</v>
      </c>
      <c r="AX5" s="10">
        <v>84</v>
      </c>
      <c r="AY5" s="11">
        <v>39</v>
      </c>
      <c r="AZ5" s="11">
        <v>84</v>
      </c>
      <c r="BA5" s="12">
        <v>36</v>
      </c>
    </row>
    <row r="6" spans="1:53" x14ac:dyDescent="0.15">
      <c r="A6" s="41" t="s">
        <v>44</v>
      </c>
      <c r="B6" s="41" t="s">
        <v>197</v>
      </c>
      <c r="C6" s="41">
        <v>2020</v>
      </c>
      <c r="D6" s="101" t="s">
        <v>371</v>
      </c>
      <c r="E6" s="41" t="s">
        <v>372</v>
      </c>
      <c r="F6" s="41" t="s">
        <v>373</v>
      </c>
      <c r="G6" s="41" t="s">
        <v>31</v>
      </c>
      <c r="H6" s="41" t="s">
        <v>169</v>
      </c>
      <c r="I6" s="41" t="s">
        <v>170</v>
      </c>
      <c r="J6" s="41" t="s">
        <v>27</v>
      </c>
      <c r="K6" s="41" t="s">
        <v>112</v>
      </c>
      <c r="L6" s="41">
        <v>2</v>
      </c>
      <c r="M6" s="103"/>
      <c r="N6" s="41">
        <v>4</v>
      </c>
      <c r="O6" s="41">
        <v>0.55000000000000004</v>
      </c>
      <c r="P6" s="41">
        <v>0.55000000000000004</v>
      </c>
      <c r="Q6" s="22">
        <f t="shared" si="0"/>
        <v>0.55000000000000004</v>
      </c>
      <c r="R6" s="41">
        <v>16.3</v>
      </c>
      <c r="S6" s="41">
        <v>97</v>
      </c>
      <c r="T6" s="8">
        <f t="shared" si="1"/>
        <v>36</v>
      </c>
      <c r="U6" s="41">
        <v>599</v>
      </c>
      <c r="V6" s="8">
        <f t="shared" si="2"/>
        <v>5391</v>
      </c>
      <c r="W6" s="41">
        <v>2</v>
      </c>
      <c r="X6" s="41" t="s">
        <v>28</v>
      </c>
      <c r="Y6" s="41" t="s">
        <v>70</v>
      </c>
      <c r="Z6" s="41" t="s">
        <v>76</v>
      </c>
      <c r="AA6" s="41" t="s">
        <v>86</v>
      </c>
      <c r="AB6" s="41" t="s">
        <v>201</v>
      </c>
      <c r="AE6" s="9" t="s">
        <v>44</v>
      </c>
      <c r="AG6" s="43" t="s">
        <v>381</v>
      </c>
      <c r="AH6" s="102" t="s">
        <v>373</v>
      </c>
      <c r="AL6" s="71" t="s">
        <v>213</v>
      </c>
      <c r="AN6" s="71" t="s">
        <v>170</v>
      </c>
      <c r="AP6" s="43" t="s">
        <v>41</v>
      </c>
      <c r="AR6" s="43" t="s">
        <v>46</v>
      </c>
      <c r="AV6" s="43" t="s">
        <v>47</v>
      </c>
      <c r="AX6" s="10">
        <v>97</v>
      </c>
      <c r="AY6" s="11">
        <v>36</v>
      </c>
      <c r="AZ6" s="11">
        <v>99</v>
      </c>
      <c r="BA6" s="12">
        <v>33</v>
      </c>
    </row>
    <row r="7" spans="1:53" x14ac:dyDescent="0.15">
      <c r="A7" s="41" t="s">
        <v>44</v>
      </c>
      <c r="B7" s="41" t="s">
        <v>197</v>
      </c>
      <c r="C7" s="41">
        <v>2020</v>
      </c>
      <c r="D7" s="101" t="s">
        <v>371</v>
      </c>
      <c r="E7" s="41" t="s">
        <v>372</v>
      </c>
      <c r="F7" s="41" t="s">
        <v>373</v>
      </c>
      <c r="G7" s="41" t="s">
        <v>31</v>
      </c>
      <c r="H7" s="41" t="s">
        <v>169</v>
      </c>
      <c r="I7" s="41" t="s">
        <v>170</v>
      </c>
      <c r="J7" s="41" t="s">
        <v>27</v>
      </c>
      <c r="K7" s="41" t="s">
        <v>112</v>
      </c>
      <c r="L7" s="41">
        <v>3</v>
      </c>
      <c r="M7" s="103"/>
      <c r="N7" s="41">
        <v>4</v>
      </c>
      <c r="O7" s="41">
        <v>0.5</v>
      </c>
      <c r="P7" s="41">
        <v>0.55000000000000004</v>
      </c>
      <c r="Q7" s="22">
        <f t="shared" si="0"/>
        <v>0.52500000000000002</v>
      </c>
      <c r="R7" s="41">
        <v>11.7</v>
      </c>
      <c r="S7" s="41">
        <v>103</v>
      </c>
      <c r="T7" s="8">
        <f t="shared" si="1"/>
        <v>33</v>
      </c>
      <c r="U7" s="41">
        <v>599</v>
      </c>
      <c r="V7" s="8">
        <f t="shared" si="2"/>
        <v>4941.75</v>
      </c>
      <c r="W7" s="41">
        <v>2</v>
      </c>
      <c r="X7" s="41" t="s">
        <v>28</v>
      </c>
      <c r="Y7" s="41" t="s">
        <v>70</v>
      </c>
      <c r="Z7" s="41" t="s">
        <v>76</v>
      </c>
      <c r="AA7" s="41" t="s">
        <v>86</v>
      </c>
      <c r="AB7" s="41" t="s">
        <v>201</v>
      </c>
      <c r="AE7" s="9" t="s">
        <v>48</v>
      </c>
      <c r="AG7" s="43" t="s">
        <v>307</v>
      </c>
      <c r="AH7" s="102" t="s">
        <v>382</v>
      </c>
      <c r="AL7" s="88" t="s">
        <v>215</v>
      </c>
      <c r="AP7" s="43" t="s">
        <v>45</v>
      </c>
      <c r="AR7" s="43" t="s">
        <v>216</v>
      </c>
      <c r="AV7" s="43" t="s">
        <v>51</v>
      </c>
      <c r="AX7" s="10">
        <v>109</v>
      </c>
      <c r="AY7" s="11">
        <v>33</v>
      </c>
      <c r="AZ7" s="11">
        <v>113</v>
      </c>
      <c r="BA7" s="12">
        <v>30</v>
      </c>
    </row>
    <row r="8" spans="1:53" x14ac:dyDescent="0.15">
      <c r="A8" s="41" t="s">
        <v>44</v>
      </c>
      <c r="B8" s="41" t="s">
        <v>197</v>
      </c>
      <c r="C8" s="41">
        <v>2020</v>
      </c>
      <c r="D8" s="101" t="s">
        <v>371</v>
      </c>
      <c r="E8" s="41" t="s">
        <v>372</v>
      </c>
      <c r="F8" s="41" t="s">
        <v>373</v>
      </c>
      <c r="G8" s="41" t="s">
        <v>31</v>
      </c>
      <c r="H8" s="41" t="s">
        <v>169</v>
      </c>
      <c r="I8" s="41" t="s">
        <v>170</v>
      </c>
      <c r="J8" s="41" t="s">
        <v>27</v>
      </c>
      <c r="K8" s="41" t="s">
        <v>112</v>
      </c>
      <c r="L8" s="41">
        <v>1</v>
      </c>
      <c r="N8" s="41">
        <v>8</v>
      </c>
      <c r="O8" s="41">
        <v>0.5</v>
      </c>
      <c r="P8" s="41">
        <v>0.55000000000000004</v>
      </c>
      <c r="Q8" s="22">
        <f t="shared" si="0"/>
        <v>0.52500000000000002</v>
      </c>
      <c r="R8" s="41">
        <v>16.600000000000001</v>
      </c>
      <c r="S8" s="41">
        <v>100</v>
      </c>
      <c r="T8" s="8">
        <f t="shared" si="1"/>
        <v>33</v>
      </c>
      <c r="U8" s="41">
        <v>999</v>
      </c>
      <c r="V8" s="8">
        <f t="shared" si="2"/>
        <v>4120.875</v>
      </c>
      <c r="W8" s="41">
        <v>4</v>
      </c>
      <c r="X8" s="41" t="s">
        <v>28</v>
      </c>
      <c r="Y8" s="41" t="s">
        <v>70</v>
      </c>
      <c r="Z8" s="41" t="s">
        <v>76</v>
      </c>
      <c r="AA8" s="41" t="s">
        <v>86</v>
      </c>
      <c r="AB8" s="41" t="s">
        <v>201</v>
      </c>
      <c r="AE8" s="9" t="s">
        <v>46</v>
      </c>
      <c r="AG8" s="43" t="s">
        <v>383</v>
      </c>
      <c r="AH8" s="102" t="s">
        <v>382</v>
      </c>
      <c r="AL8" s="88" t="s">
        <v>169</v>
      </c>
      <c r="AP8" s="43" t="s">
        <v>49</v>
      </c>
      <c r="AR8" s="43" t="s">
        <v>67</v>
      </c>
      <c r="AV8" s="43" t="s">
        <v>82</v>
      </c>
      <c r="AX8" s="10">
        <v>119</v>
      </c>
      <c r="AY8" s="11">
        <v>30</v>
      </c>
      <c r="AZ8" s="11">
        <v>121</v>
      </c>
      <c r="BA8" s="12">
        <v>27</v>
      </c>
    </row>
    <row r="9" spans="1:53" x14ac:dyDescent="0.15">
      <c r="A9" s="41" t="s">
        <v>44</v>
      </c>
      <c r="B9" s="41" t="s">
        <v>197</v>
      </c>
      <c r="C9" s="41">
        <v>2020</v>
      </c>
      <c r="D9" s="101" t="s">
        <v>371</v>
      </c>
      <c r="E9" s="41" t="s">
        <v>372</v>
      </c>
      <c r="F9" s="41" t="s">
        <v>373</v>
      </c>
      <c r="G9" s="41" t="s">
        <v>31</v>
      </c>
      <c r="H9" s="41" t="s">
        <v>169</v>
      </c>
      <c r="I9" s="41" t="s">
        <v>170</v>
      </c>
      <c r="J9" s="41" t="s">
        <v>27</v>
      </c>
      <c r="K9" s="41" t="s">
        <v>112</v>
      </c>
      <c r="L9" s="41">
        <v>2</v>
      </c>
      <c r="M9" s="103"/>
      <c r="N9" s="41">
        <v>8</v>
      </c>
      <c r="O9" s="41">
        <v>0.5</v>
      </c>
      <c r="P9" s="41">
        <v>0.5</v>
      </c>
      <c r="Q9" s="22">
        <f t="shared" si="0"/>
        <v>0.5</v>
      </c>
      <c r="R9" s="41">
        <v>17.2</v>
      </c>
      <c r="S9" s="41">
        <v>105</v>
      </c>
      <c r="T9" s="8">
        <f t="shared" si="1"/>
        <v>33</v>
      </c>
      <c r="U9" s="41">
        <v>999</v>
      </c>
      <c r="V9" s="8">
        <f t="shared" si="2"/>
        <v>4120.875</v>
      </c>
      <c r="W9" s="41">
        <v>4</v>
      </c>
      <c r="X9" s="41" t="s">
        <v>28</v>
      </c>
      <c r="Y9" s="41" t="s">
        <v>70</v>
      </c>
      <c r="Z9" s="41" t="s">
        <v>76</v>
      </c>
      <c r="AA9" s="41" t="s">
        <v>86</v>
      </c>
      <c r="AB9" s="41" t="s">
        <v>201</v>
      </c>
      <c r="AE9" s="9" t="s">
        <v>219</v>
      </c>
      <c r="AG9" s="43" t="s">
        <v>372</v>
      </c>
      <c r="AH9" s="43" t="s">
        <v>377</v>
      </c>
      <c r="AL9" s="71" t="s">
        <v>222</v>
      </c>
      <c r="AP9" s="43" t="s">
        <v>80</v>
      </c>
      <c r="AR9" s="43" t="s">
        <v>223</v>
      </c>
      <c r="AV9" s="43" t="s">
        <v>86</v>
      </c>
      <c r="AX9" s="10">
        <v>128</v>
      </c>
      <c r="AY9" s="11">
        <v>27</v>
      </c>
      <c r="AZ9" s="11">
        <v>129</v>
      </c>
      <c r="BA9" s="12">
        <v>25</v>
      </c>
    </row>
    <row r="10" spans="1:53" x14ac:dyDescent="0.15">
      <c r="A10" s="41" t="s">
        <v>44</v>
      </c>
      <c r="B10" s="41" t="s">
        <v>197</v>
      </c>
      <c r="C10" s="41">
        <v>2020</v>
      </c>
      <c r="D10" s="101" t="s">
        <v>371</v>
      </c>
      <c r="E10" s="41" t="s">
        <v>372</v>
      </c>
      <c r="F10" s="41" t="s">
        <v>373</v>
      </c>
      <c r="G10" s="41" t="s">
        <v>31</v>
      </c>
      <c r="H10" s="41" t="s">
        <v>169</v>
      </c>
      <c r="I10" s="41" t="s">
        <v>170</v>
      </c>
      <c r="J10" s="41" t="s">
        <v>27</v>
      </c>
      <c r="K10" s="41" t="s">
        <v>112</v>
      </c>
      <c r="L10" s="41">
        <v>3</v>
      </c>
      <c r="M10" s="103"/>
      <c r="N10" s="41">
        <v>8</v>
      </c>
      <c r="O10" s="41">
        <v>0.5</v>
      </c>
      <c r="P10" s="41">
        <v>0.5</v>
      </c>
      <c r="Q10" s="22">
        <f t="shared" si="0"/>
        <v>0.5</v>
      </c>
      <c r="R10" s="41">
        <v>17.600000000000001</v>
      </c>
      <c r="S10" s="41">
        <v>91</v>
      </c>
      <c r="T10" s="8">
        <f t="shared" si="1"/>
        <v>36</v>
      </c>
      <c r="U10" s="41">
        <v>999</v>
      </c>
      <c r="V10" s="8">
        <f t="shared" si="2"/>
        <v>4495.5</v>
      </c>
      <c r="W10" s="41">
        <v>4</v>
      </c>
      <c r="X10" s="41" t="s">
        <v>28</v>
      </c>
      <c r="Y10" s="41" t="s">
        <v>70</v>
      </c>
      <c r="Z10" s="41" t="s">
        <v>76</v>
      </c>
      <c r="AA10" s="41" t="s">
        <v>86</v>
      </c>
      <c r="AB10" s="41" t="s">
        <v>201</v>
      </c>
      <c r="AE10" s="9" t="s">
        <v>224</v>
      </c>
      <c r="AG10" s="43" t="s">
        <v>307</v>
      </c>
      <c r="AH10" s="102" t="s">
        <v>373</v>
      </c>
      <c r="AL10" s="88"/>
      <c r="AP10" s="43" t="s">
        <v>84</v>
      </c>
      <c r="AR10" s="43" t="s">
        <v>226</v>
      </c>
      <c r="AV10" s="43" t="s">
        <v>90</v>
      </c>
      <c r="AX10" s="10">
        <v>138</v>
      </c>
      <c r="AY10" s="11">
        <v>25</v>
      </c>
      <c r="AZ10" s="11">
        <v>138</v>
      </c>
      <c r="BA10" s="12">
        <v>22</v>
      </c>
    </row>
    <row r="11" spans="1:53" x14ac:dyDescent="0.15">
      <c r="A11" s="41" t="s">
        <v>44</v>
      </c>
      <c r="B11" s="41" t="s">
        <v>197</v>
      </c>
      <c r="C11" s="41">
        <v>2020</v>
      </c>
      <c r="D11" s="101" t="s">
        <v>371</v>
      </c>
      <c r="E11" s="41" t="s">
        <v>376</v>
      </c>
      <c r="F11" s="41" t="s">
        <v>377</v>
      </c>
      <c r="G11" s="41" t="s">
        <v>25</v>
      </c>
      <c r="H11" s="41" t="s">
        <v>113</v>
      </c>
      <c r="I11" s="41" t="s">
        <v>111</v>
      </c>
      <c r="J11" s="41" t="s">
        <v>27</v>
      </c>
      <c r="K11" s="41" t="s">
        <v>112</v>
      </c>
      <c r="L11" s="41">
        <v>1</v>
      </c>
      <c r="M11" s="103"/>
      <c r="N11" s="41">
        <v>1</v>
      </c>
      <c r="O11" s="41">
        <v>0.7</v>
      </c>
      <c r="P11" s="41">
        <v>0.75</v>
      </c>
      <c r="Q11" s="22">
        <f t="shared" si="0"/>
        <v>0.72499999999999998</v>
      </c>
      <c r="R11" s="41">
        <v>15.5</v>
      </c>
      <c r="S11" s="41">
        <v>131</v>
      </c>
      <c r="T11" s="8">
        <f t="shared" si="1"/>
        <v>25</v>
      </c>
      <c r="U11" s="41">
        <v>128</v>
      </c>
      <c r="V11" s="8">
        <f t="shared" si="2"/>
        <v>3200</v>
      </c>
      <c r="W11" s="41">
        <v>2</v>
      </c>
      <c r="X11" s="41" t="s">
        <v>35</v>
      </c>
      <c r="Y11" s="41" t="s">
        <v>76</v>
      </c>
      <c r="Z11" s="41" t="s">
        <v>70</v>
      </c>
      <c r="AA11" s="41" t="s">
        <v>64</v>
      </c>
      <c r="AB11" s="41" t="s">
        <v>201</v>
      </c>
      <c r="AE11" s="9" t="s">
        <v>54</v>
      </c>
      <c r="AG11" s="43" t="s">
        <v>381</v>
      </c>
      <c r="AH11" s="102" t="s">
        <v>373</v>
      </c>
      <c r="AJ11" s="88"/>
      <c r="AP11" s="43" t="s">
        <v>88</v>
      </c>
      <c r="AR11" s="43" t="s">
        <v>229</v>
      </c>
      <c r="AV11" s="43" t="s">
        <v>55</v>
      </c>
    </row>
    <row r="12" spans="1:53" x14ac:dyDescent="0.15">
      <c r="A12" s="41" t="s">
        <v>44</v>
      </c>
      <c r="B12" s="41" t="s">
        <v>197</v>
      </c>
      <c r="C12" s="41">
        <v>2020</v>
      </c>
      <c r="D12" s="101" t="s">
        <v>371</v>
      </c>
      <c r="E12" s="41" t="s">
        <v>376</v>
      </c>
      <c r="F12" s="41" t="s">
        <v>377</v>
      </c>
      <c r="G12" s="41" t="s">
        <v>25</v>
      </c>
      <c r="H12" s="41" t="s">
        <v>113</v>
      </c>
      <c r="I12" s="41" t="s">
        <v>111</v>
      </c>
      <c r="J12" s="41" t="s">
        <v>27</v>
      </c>
      <c r="K12" s="41" t="s">
        <v>112</v>
      </c>
      <c r="L12" s="41">
        <v>2</v>
      </c>
      <c r="M12" s="103"/>
      <c r="N12" s="41">
        <v>1</v>
      </c>
      <c r="O12" s="41">
        <v>0.7</v>
      </c>
      <c r="P12" s="41">
        <v>0.8</v>
      </c>
      <c r="Q12" s="22">
        <f t="shared" si="0"/>
        <v>0.75</v>
      </c>
      <c r="R12" s="41">
        <v>16.3</v>
      </c>
      <c r="S12" s="41">
        <v>130</v>
      </c>
      <c r="T12" s="8">
        <f t="shared" si="1"/>
        <v>25</v>
      </c>
      <c r="U12" s="41">
        <v>128</v>
      </c>
      <c r="V12" s="8">
        <f t="shared" si="2"/>
        <v>3200</v>
      </c>
      <c r="W12" s="41">
        <v>2</v>
      </c>
      <c r="X12" s="41" t="s">
        <v>35</v>
      </c>
      <c r="Y12" s="41" t="s">
        <v>76</v>
      </c>
      <c r="Z12" s="41" t="s">
        <v>70</v>
      </c>
      <c r="AA12" s="41" t="s">
        <v>64</v>
      </c>
      <c r="AB12" s="41" t="s">
        <v>201</v>
      </c>
      <c r="AE12" s="9" t="s">
        <v>230</v>
      </c>
      <c r="AG12" s="43" t="s">
        <v>376</v>
      </c>
      <c r="AH12" s="102" t="s">
        <v>373</v>
      </c>
      <c r="AJ12" s="88"/>
      <c r="AP12" s="43" t="s">
        <v>53</v>
      </c>
      <c r="AR12" s="43" t="s">
        <v>231</v>
      </c>
      <c r="AV12" s="43" t="s">
        <v>58</v>
      </c>
    </row>
    <row r="13" spans="1:53" x14ac:dyDescent="0.15">
      <c r="A13" s="41" t="s">
        <v>44</v>
      </c>
      <c r="B13" s="41" t="s">
        <v>197</v>
      </c>
      <c r="C13" s="41">
        <v>2020</v>
      </c>
      <c r="D13" s="101" t="s">
        <v>371</v>
      </c>
      <c r="E13" s="41" t="s">
        <v>376</v>
      </c>
      <c r="F13" s="41" t="s">
        <v>377</v>
      </c>
      <c r="G13" s="41" t="s">
        <v>25</v>
      </c>
      <c r="H13" s="41" t="s">
        <v>113</v>
      </c>
      <c r="I13" s="41" t="s">
        <v>111</v>
      </c>
      <c r="J13" s="41" t="s">
        <v>27</v>
      </c>
      <c r="K13" s="41" t="s">
        <v>112</v>
      </c>
      <c r="L13" s="41">
        <v>3</v>
      </c>
      <c r="M13" s="103"/>
      <c r="N13" s="41">
        <v>1</v>
      </c>
      <c r="O13" s="41">
        <v>0.65</v>
      </c>
      <c r="P13" s="41">
        <v>0.65</v>
      </c>
      <c r="Q13" s="22">
        <f t="shared" si="0"/>
        <v>0.65</v>
      </c>
      <c r="R13" s="41">
        <v>16.100000000000001</v>
      </c>
      <c r="S13" s="41">
        <v>124</v>
      </c>
      <c r="T13" s="8">
        <f t="shared" si="1"/>
        <v>27</v>
      </c>
      <c r="U13" s="41">
        <v>128</v>
      </c>
      <c r="V13" s="8">
        <f t="shared" si="2"/>
        <v>3456</v>
      </c>
      <c r="W13" s="41">
        <v>2</v>
      </c>
      <c r="X13" s="41" t="s">
        <v>35</v>
      </c>
      <c r="Y13" s="41" t="s">
        <v>76</v>
      </c>
      <c r="Z13" s="41" t="s">
        <v>70</v>
      </c>
      <c r="AA13" s="41" t="s">
        <v>64</v>
      </c>
      <c r="AB13" s="41" t="s">
        <v>201</v>
      </c>
      <c r="AE13" s="9" t="s">
        <v>232</v>
      </c>
      <c r="AP13" s="43" t="s">
        <v>57</v>
      </c>
      <c r="AR13" s="43" t="s">
        <v>224</v>
      </c>
      <c r="AV13" s="43" t="s">
        <v>61</v>
      </c>
    </row>
    <row r="14" spans="1:53" x14ac:dyDescent="0.15">
      <c r="A14" s="41" t="s">
        <v>44</v>
      </c>
      <c r="B14" s="41" t="s">
        <v>197</v>
      </c>
      <c r="C14" s="41">
        <v>2020</v>
      </c>
      <c r="D14" s="101" t="s">
        <v>371</v>
      </c>
      <c r="E14" s="41" t="s">
        <v>376</v>
      </c>
      <c r="F14" s="41" t="s">
        <v>377</v>
      </c>
      <c r="G14" s="41" t="s">
        <v>25</v>
      </c>
      <c r="H14" s="41" t="s">
        <v>113</v>
      </c>
      <c r="I14" s="41" t="s">
        <v>111</v>
      </c>
      <c r="J14" s="41" t="s">
        <v>27</v>
      </c>
      <c r="K14" s="41" t="s">
        <v>112</v>
      </c>
      <c r="L14" s="41">
        <v>1</v>
      </c>
      <c r="M14" s="103"/>
      <c r="N14" s="41">
        <v>6</v>
      </c>
      <c r="O14" s="41">
        <v>0.7</v>
      </c>
      <c r="P14" s="41">
        <v>0.7</v>
      </c>
      <c r="Q14" s="22">
        <f t="shared" si="0"/>
        <v>0.7</v>
      </c>
      <c r="R14" s="41">
        <v>16.2</v>
      </c>
      <c r="S14" s="41">
        <v>97</v>
      </c>
      <c r="T14" s="8">
        <f t="shared" si="1"/>
        <v>36</v>
      </c>
      <c r="U14" s="41">
        <v>398</v>
      </c>
      <c r="V14" s="8">
        <f t="shared" si="2"/>
        <v>2388</v>
      </c>
      <c r="W14" s="41">
        <v>6</v>
      </c>
      <c r="X14" s="41" t="s">
        <v>35</v>
      </c>
      <c r="Y14" s="41" t="s">
        <v>76</v>
      </c>
      <c r="Z14" s="41" t="s">
        <v>70</v>
      </c>
      <c r="AA14" s="41" t="s">
        <v>64</v>
      </c>
      <c r="AB14" s="41" t="s">
        <v>201</v>
      </c>
      <c r="AE14" s="9" t="s">
        <v>81</v>
      </c>
      <c r="AP14" s="43" t="s">
        <v>60</v>
      </c>
      <c r="AR14" s="43" t="s">
        <v>233</v>
      </c>
      <c r="AV14" s="43" t="s">
        <v>64</v>
      </c>
    </row>
    <row r="15" spans="1:53" x14ac:dyDescent="0.15">
      <c r="A15" s="41" t="s">
        <v>44</v>
      </c>
      <c r="B15" s="41" t="s">
        <v>197</v>
      </c>
      <c r="C15" s="41">
        <v>2020</v>
      </c>
      <c r="D15" s="101" t="s">
        <v>371</v>
      </c>
      <c r="E15" s="41" t="s">
        <v>376</v>
      </c>
      <c r="F15" s="41" t="s">
        <v>377</v>
      </c>
      <c r="G15" s="41" t="s">
        <v>25</v>
      </c>
      <c r="H15" s="41" t="s">
        <v>113</v>
      </c>
      <c r="I15" s="41" t="s">
        <v>111</v>
      </c>
      <c r="J15" s="41" t="s">
        <v>27</v>
      </c>
      <c r="K15" s="41" t="s">
        <v>112</v>
      </c>
      <c r="L15" s="41">
        <v>2</v>
      </c>
      <c r="M15" s="103"/>
      <c r="N15" s="41">
        <v>6</v>
      </c>
      <c r="O15" s="41">
        <v>0.85</v>
      </c>
      <c r="P15" s="41">
        <v>0.8</v>
      </c>
      <c r="Q15" s="22">
        <f t="shared" si="0"/>
        <v>0.82499999999999996</v>
      </c>
      <c r="R15" s="41">
        <v>15.5</v>
      </c>
      <c r="S15" s="41">
        <v>101</v>
      </c>
      <c r="T15" s="8">
        <f t="shared" si="1"/>
        <v>33</v>
      </c>
      <c r="U15" s="41">
        <v>398</v>
      </c>
      <c r="V15" s="8">
        <f t="shared" si="2"/>
        <v>2189</v>
      </c>
      <c r="W15" s="41">
        <v>6</v>
      </c>
      <c r="X15" s="41" t="s">
        <v>35</v>
      </c>
      <c r="Y15" s="41" t="s">
        <v>76</v>
      </c>
      <c r="Z15" s="41" t="s">
        <v>70</v>
      </c>
      <c r="AA15" s="41" t="s">
        <v>64</v>
      </c>
      <c r="AB15" s="41" t="s">
        <v>201</v>
      </c>
      <c r="AE15" s="9" t="s">
        <v>234</v>
      </c>
      <c r="AP15" s="43" t="s">
        <v>63</v>
      </c>
      <c r="AR15" s="43" t="s">
        <v>66</v>
      </c>
      <c r="AV15" s="43" t="s">
        <v>91</v>
      </c>
    </row>
    <row r="16" spans="1:53" x14ac:dyDescent="0.15">
      <c r="A16" s="41" t="s">
        <v>44</v>
      </c>
      <c r="B16" s="41" t="s">
        <v>197</v>
      </c>
      <c r="C16" s="41">
        <v>2020</v>
      </c>
      <c r="D16" s="101" t="s">
        <v>371</v>
      </c>
      <c r="E16" s="41" t="s">
        <v>376</v>
      </c>
      <c r="F16" s="41" t="s">
        <v>377</v>
      </c>
      <c r="G16" s="41" t="s">
        <v>25</v>
      </c>
      <c r="H16" s="41" t="s">
        <v>113</v>
      </c>
      <c r="I16" s="41" t="s">
        <v>111</v>
      </c>
      <c r="J16" s="41" t="s">
        <v>27</v>
      </c>
      <c r="K16" s="41" t="s">
        <v>112</v>
      </c>
      <c r="L16" s="41">
        <v>3</v>
      </c>
      <c r="M16" s="103"/>
      <c r="N16" s="41">
        <v>6</v>
      </c>
      <c r="O16" s="41">
        <v>0.85</v>
      </c>
      <c r="P16" s="41">
        <v>0.8</v>
      </c>
      <c r="Q16" s="22">
        <f t="shared" si="0"/>
        <v>0.82499999999999996</v>
      </c>
      <c r="R16" s="41">
        <v>14.1</v>
      </c>
      <c r="S16" s="41">
        <v>100</v>
      </c>
      <c r="T16" s="8">
        <f t="shared" si="1"/>
        <v>33</v>
      </c>
      <c r="U16" s="41">
        <v>398</v>
      </c>
      <c r="V16" s="8">
        <f t="shared" si="2"/>
        <v>2189</v>
      </c>
      <c r="W16" s="41">
        <v>6</v>
      </c>
      <c r="X16" s="41" t="s">
        <v>35</v>
      </c>
      <c r="Y16" s="41" t="s">
        <v>76</v>
      </c>
      <c r="Z16" s="41" t="s">
        <v>70</v>
      </c>
      <c r="AA16" s="41" t="s">
        <v>64</v>
      </c>
      <c r="AB16" s="41" t="s">
        <v>201</v>
      </c>
      <c r="AE16" s="9" t="s">
        <v>235</v>
      </c>
      <c r="AP16" s="43" t="s">
        <v>66</v>
      </c>
      <c r="AR16" s="43" t="s">
        <v>50</v>
      </c>
      <c r="AV16" s="43" t="s">
        <v>70</v>
      </c>
    </row>
    <row r="17" spans="1:48" x14ac:dyDescent="0.15">
      <c r="A17" s="41" t="s">
        <v>44</v>
      </c>
      <c r="B17" s="41" t="s">
        <v>197</v>
      </c>
      <c r="C17" s="41">
        <v>2020</v>
      </c>
      <c r="D17" s="101" t="s">
        <v>371</v>
      </c>
      <c r="E17" s="41" t="s">
        <v>376</v>
      </c>
      <c r="F17" s="41" t="s">
        <v>377</v>
      </c>
      <c r="G17" s="41" t="s">
        <v>25</v>
      </c>
      <c r="H17" s="41" t="s">
        <v>169</v>
      </c>
      <c r="I17" s="41" t="s">
        <v>111</v>
      </c>
      <c r="J17" s="41" t="s">
        <v>27</v>
      </c>
      <c r="K17" s="41" t="s">
        <v>112</v>
      </c>
      <c r="L17" s="41">
        <v>1</v>
      </c>
      <c r="M17" s="103"/>
      <c r="N17" s="41">
        <v>1</v>
      </c>
      <c r="O17" s="41">
        <v>0.65</v>
      </c>
      <c r="P17" s="41">
        <v>0.75</v>
      </c>
      <c r="Q17" s="22">
        <f t="shared" si="0"/>
        <v>0.7</v>
      </c>
      <c r="R17" s="41">
        <v>15.7</v>
      </c>
      <c r="S17" s="41">
        <v>129</v>
      </c>
      <c r="T17" s="8">
        <f t="shared" si="1"/>
        <v>25</v>
      </c>
      <c r="U17" s="41">
        <v>128</v>
      </c>
      <c r="V17" s="8">
        <f t="shared" si="2"/>
        <v>3200</v>
      </c>
      <c r="W17" s="41">
        <v>2</v>
      </c>
      <c r="X17" s="41" t="s">
        <v>35</v>
      </c>
      <c r="Y17" s="41" t="s">
        <v>76</v>
      </c>
      <c r="Z17" s="41" t="s">
        <v>70</v>
      </c>
      <c r="AA17" s="41" t="s">
        <v>64</v>
      </c>
      <c r="AB17" s="41" t="s">
        <v>201</v>
      </c>
      <c r="AE17" s="9" t="s">
        <v>236</v>
      </c>
      <c r="AP17" s="13" t="s">
        <v>237</v>
      </c>
      <c r="AR17" s="43" t="s">
        <v>81</v>
      </c>
      <c r="AV17" s="43" t="s">
        <v>72</v>
      </c>
    </row>
    <row r="18" spans="1:48" x14ac:dyDescent="0.15">
      <c r="A18" s="41" t="s">
        <v>44</v>
      </c>
      <c r="B18" s="41" t="s">
        <v>197</v>
      </c>
      <c r="C18" s="41">
        <v>2020</v>
      </c>
      <c r="D18" s="101" t="s">
        <v>371</v>
      </c>
      <c r="E18" s="41" t="s">
        <v>376</v>
      </c>
      <c r="F18" s="41" t="s">
        <v>377</v>
      </c>
      <c r="G18" s="41" t="s">
        <v>25</v>
      </c>
      <c r="H18" s="41" t="s">
        <v>169</v>
      </c>
      <c r="I18" s="41" t="s">
        <v>111</v>
      </c>
      <c r="J18" s="41" t="s">
        <v>27</v>
      </c>
      <c r="K18" s="41" t="s">
        <v>112</v>
      </c>
      <c r="L18" s="41">
        <v>2</v>
      </c>
      <c r="M18" s="103"/>
      <c r="N18" s="41">
        <v>1</v>
      </c>
      <c r="O18" s="41">
        <v>0.6</v>
      </c>
      <c r="P18" s="41">
        <v>0.6</v>
      </c>
      <c r="Q18" s="22">
        <f t="shared" si="0"/>
        <v>0.6</v>
      </c>
      <c r="R18" s="41">
        <v>16.7</v>
      </c>
      <c r="S18" s="41">
        <v>131</v>
      </c>
      <c r="T18" s="8">
        <f t="shared" si="1"/>
        <v>25</v>
      </c>
      <c r="U18" s="41">
        <v>128</v>
      </c>
      <c r="V18" s="8">
        <f t="shared" si="2"/>
        <v>3200</v>
      </c>
      <c r="W18" s="41">
        <v>2</v>
      </c>
      <c r="X18" s="41" t="s">
        <v>35</v>
      </c>
      <c r="Y18" s="41" t="s">
        <v>76</v>
      </c>
      <c r="Z18" s="41" t="s">
        <v>70</v>
      </c>
      <c r="AA18" s="41" t="s">
        <v>64</v>
      </c>
      <c r="AB18" s="41" t="s">
        <v>201</v>
      </c>
      <c r="AE18" s="9" t="s">
        <v>229</v>
      </c>
      <c r="AP18" s="13" t="s">
        <v>238</v>
      </c>
      <c r="AR18" s="43" t="s">
        <v>85</v>
      </c>
      <c r="AV18" s="43" t="s">
        <v>74</v>
      </c>
    </row>
    <row r="19" spans="1:48" x14ac:dyDescent="0.15">
      <c r="A19" s="41" t="s">
        <v>44</v>
      </c>
      <c r="B19" s="41" t="s">
        <v>197</v>
      </c>
      <c r="C19" s="41">
        <v>2020</v>
      </c>
      <c r="D19" s="101" t="s">
        <v>371</v>
      </c>
      <c r="E19" s="41" t="s">
        <v>376</v>
      </c>
      <c r="F19" s="41" t="s">
        <v>377</v>
      </c>
      <c r="G19" s="41" t="s">
        <v>25</v>
      </c>
      <c r="H19" s="41" t="s">
        <v>169</v>
      </c>
      <c r="I19" s="41" t="s">
        <v>111</v>
      </c>
      <c r="J19" s="41" t="s">
        <v>27</v>
      </c>
      <c r="K19" s="41" t="s">
        <v>112</v>
      </c>
      <c r="L19" s="41">
        <v>3</v>
      </c>
      <c r="M19" s="103"/>
      <c r="N19" s="41">
        <v>1</v>
      </c>
      <c r="O19" s="41">
        <v>0.7</v>
      </c>
      <c r="P19" s="41">
        <v>0.7</v>
      </c>
      <c r="Q19" s="22">
        <f t="shared" si="0"/>
        <v>0.7</v>
      </c>
      <c r="R19" s="41">
        <v>17.5</v>
      </c>
      <c r="S19" s="41">
        <v>127</v>
      </c>
      <c r="T19" s="8">
        <f t="shared" si="1"/>
        <v>27</v>
      </c>
      <c r="U19" s="41">
        <v>128</v>
      </c>
      <c r="V19" s="8">
        <f t="shared" si="2"/>
        <v>3456</v>
      </c>
      <c r="W19" s="41">
        <v>2</v>
      </c>
      <c r="X19" s="41" t="s">
        <v>35</v>
      </c>
      <c r="Y19" s="41" t="s">
        <v>76</v>
      </c>
      <c r="Z19" s="41" t="s">
        <v>70</v>
      </c>
      <c r="AA19" s="41" t="s">
        <v>64</v>
      </c>
      <c r="AB19" s="41" t="s">
        <v>201</v>
      </c>
      <c r="AE19" s="19" t="s">
        <v>223</v>
      </c>
      <c r="AP19" s="13" t="s">
        <v>239</v>
      </c>
      <c r="AR19" s="43" t="s">
        <v>240</v>
      </c>
      <c r="AV19" s="43" t="s">
        <v>76</v>
      </c>
    </row>
    <row r="20" spans="1:48" x14ac:dyDescent="0.15">
      <c r="A20" s="41" t="s">
        <v>44</v>
      </c>
      <c r="B20" s="41" t="s">
        <v>197</v>
      </c>
      <c r="C20" s="41">
        <v>2020</v>
      </c>
      <c r="D20" s="101" t="s">
        <v>371</v>
      </c>
      <c r="E20" s="41" t="s">
        <v>376</v>
      </c>
      <c r="F20" s="41" t="s">
        <v>377</v>
      </c>
      <c r="G20" s="41" t="s">
        <v>25</v>
      </c>
      <c r="H20" s="41" t="s">
        <v>169</v>
      </c>
      <c r="I20" s="41" t="s">
        <v>111</v>
      </c>
      <c r="J20" s="41" t="s">
        <v>27</v>
      </c>
      <c r="K20" s="41" t="s">
        <v>112</v>
      </c>
      <c r="L20" s="41">
        <v>1</v>
      </c>
      <c r="M20" s="103"/>
      <c r="N20" s="41">
        <v>5</v>
      </c>
      <c r="O20" s="41">
        <v>0.5</v>
      </c>
      <c r="P20" s="41">
        <v>0.5</v>
      </c>
      <c r="Q20" s="22">
        <f t="shared" si="0"/>
        <v>0.5</v>
      </c>
      <c r="R20" s="41">
        <v>9.9</v>
      </c>
      <c r="S20" s="41">
        <v>116</v>
      </c>
      <c r="T20" s="8">
        <f t="shared" si="1"/>
        <v>30</v>
      </c>
      <c r="U20" s="41">
        <v>480</v>
      </c>
      <c r="V20" s="8">
        <f t="shared" si="2"/>
        <v>2880</v>
      </c>
      <c r="W20" s="41">
        <v>4</v>
      </c>
      <c r="X20" s="41" t="s">
        <v>35</v>
      </c>
      <c r="Y20" s="41" t="s">
        <v>76</v>
      </c>
      <c r="Z20" s="41" t="s">
        <v>70</v>
      </c>
      <c r="AA20" s="41" t="s">
        <v>64</v>
      </c>
      <c r="AB20" s="41" t="s">
        <v>201</v>
      </c>
      <c r="AP20" s="13" t="s">
        <v>241</v>
      </c>
      <c r="AR20" s="43" t="s">
        <v>89</v>
      </c>
      <c r="AV20" s="13" t="s">
        <v>242</v>
      </c>
    </row>
    <row r="21" spans="1:48" x14ac:dyDescent="0.15">
      <c r="A21" s="41" t="s">
        <v>44</v>
      </c>
      <c r="B21" s="41" t="s">
        <v>197</v>
      </c>
      <c r="C21" s="41">
        <v>2020</v>
      </c>
      <c r="D21" s="101" t="s">
        <v>371</v>
      </c>
      <c r="E21" s="41" t="s">
        <v>376</v>
      </c>
      <c r="F21" s="41" t="s">
        <v>377</v>
      </c>
      <c r="G21" s="41" t="s">
        <v>25</v>
      </c>
      <c r="H21" s="41" t="s">
        <v>169</v>
      </c>
      <c r="I21" s="41" t="s">
        <v>111</v>
      </c>
      <c r="J21" s="41" t="s">
        <v>27</v>
      </c>
      <c r="K21" s="41" t="s">
        <v>112</v>
      </c>
      <c r="L21" s="41">
        <v>2</v>
      </c>
      <c r="M21" s="103"/>
      <c r="N21" s="41">
        <v>5</v>
      </c>
      <c r="O21" s="41">
        <v>0.55000000000000004</v>
      </c>
      <c r="P21" s="41">
        <v>0.5</v>
      </c>
      <c r="Q21" s="22">
        <f t="shared" si="0"/>
        <v>0.52500000000000002</v>
      </c>
      <c r="R21" s="41">
        <v>14.5</v>
      </c>
      <c r="S21" s="41">
        <v>126</v>
      </c>
      <c r="T21" s="8">
        <f t="shared" si="1"/>
        <v>27</v>
      </c>
      <c r="U21" s="41">
        <v>480</v>
      </c>
      <c r="V21" s="8">
        <f t="shared" si="2"/>
        <v>2592</v>
      </c>
      <c r="W21" s="41">
        <v>4</v>
      </c>
      <c r="X21" s="41" t="s">
        <v>35</v>
      </c>
      <c r="Y21" s="41" t="s">
        <v>76</v>
      </c>
      <c r="Z21" s="41" t="s">
        <v>70</v>
      </c>
      <c r="AA21" s="41" t="s">
        <v>64</v>
      </c>
      <c r="AB21" s="41" t="s">
        <v>201</v>
      </c>
      <c r="AP21" s="13" t="s">
        <v>243</v>
      </c>
      <c r="AR21" s="43" t="s">
        <v>54</v>
      </c>
      <c r="AV21" s="14" t="s">
        <v>244</v>
      </c>
    </row>
    <row r="22" spans="1:48" x14ac:dyDescent="0.15">
      <c r="A22" s="41" t="s">
        <v>44</v>
      </c>
      <c r="B22" s="41" t="s">
        <v>197</v>
      </c>
      <c r="C22" s="41">
        <v>2020</v>
      </c>
      <c r="D22" s="101" t="s">
        <v>371</v>
      </c>
      <c r="E22" s="41" t="s">
        <v>376</v>
      </c>
      <c r="F22" s="41" t="s">
        <v>377</v>
      </c>
      <c r="G22" s="41" t="s">
        <v>25</v>
      </c>
      <c r="H22" s="41" t="s">
        <v>169</v>
      </c>
      <c r="I22" s="41" t="s">
        <v>111</v>
      </c>
      <c r="J22" s="41" t="s">
        <v>27</v>
      </c>
      <c r="K22" s="41" t="s">
        <v>112</v>
      </c>
      <c r="L22" s="41">
        <v>3</v>
      </c>
      <c r="M22" s="103"/>
      <c r="N22" s="41">
        <v>5</v>
      </c>
      <c r="O22" s="41">
        <v>0.5</v>
      </c>
      <c r="P22" s="41">
        <v>0.5</v>
      </c>
      <c r="Q22" s="22">
        <f t="shared" si="0"/>
        <v>0.5</v>
      </c>
      <c r="R22" s="41">
        <v>16.7</v>
      </c>
      <c r="S22" s="41">
        <v>122</v>
      </c>
      <c r="T22" s="8">
        <f t="shared" si="1"/>
        <v>27</v>
      </c>
      <c r="U22" s="41">
        <v>480</v>
      </c>
      <c r="V22" s="8">
        <f t="shared" si="2"/>
        <v>2592</v>
      </c>
      <c r="W22" s="41">
        <v>4</v>
      </c>
      <c r="X22" s="41" t="s">
        <v>35</v>
      </c>
      <c r="Y22" s="41" t="s">
        <v>76</v>
      </c>
      <c r="Z22" s="41" t="s">
        <v>70</v>
      </c>
      <c r="AA22" s="41" t="s">
        <v>64</v>
      </c>
      <c r="AB22" s="41" t="s">
        <v>201</v>
      </c>
      <c r="AP22" s="13" t="s">
        <v>245</v>
      </c>
      <c r="AR22" s="43" t="s">
        <v>69</v>
      </c>
    </row>
    <row r="23" spans="1:48" x14ac:dyDescent="0.15">
      <c r="A23" s="41" t="s">
        <v>44</v>
      </c>
      <c r="B23" s="41" t="s">
        <v>197</v>
      </c>
      <c r="C23" s="41">
        <v>2020</v>
      </c>
      <c r="D23" s="101" t="s">
        <v>371</v>
      </c>
      <c r="E23" s="41" t="s">
        <v>307</v>
      </c>
      <c r="F23" s="41" t="s">
        <v>373</v>
      </c>
      <c r="G23" s="41" t="s">
        <v>25</v>
      </c>
      <c r="H23" s="41" t="s">
        <v>113</v>
      </c>
      <c r="I23" s="41" t="s">
        <v>111</v>
      </c>
      <c r="J23" s="41" t="s">
        <v>27</v>
      </c>
      <c r="K23" s="41" t="s">
        <v>112</v>
      </c>
      <c r="L23" s="41">
        <v>1</v>
      </c>
      <c r="M23" s="103"/>
      <c r="N23" s="41">
        <v>1</v>
      </c>
      <c r="O23" s="41">
        <v>0.9</v>
      </c>
      <c r="P23" s="41">
        <v>0.9</v>
      </c>
      <c r="Q23" s="22">
        <f t="shared" si="0"/>
        <v>0.9</v>
      </c>
      <c r="R23" s="41">
        <v>17.5</v>
      </c>
      <c r="S23" s="41">
        <v>106</v>
      </c>
      <c r="T23" s="8">
        <f t="shared" si="1"/>
        <v>33</v>
      </c>
      <c r="U23" s="41">
        <v>98</v>
      </c>
      <c r="V23" s="8">
        <f t="shared" si="2"/>
        <v>3234</v>
      </c>
      <c r="W23" s="41">
        <v>1</v>
      </c>
      <c r="X23" s="41" t="s">
        <v>28</v>
      </c>
      <c r="Y23" s="41" t="s">
        <v>76</v>
      </c>
      <c r="Z23" s="41" t="s">
        <v>70</v>
      </c>
      <c r="AA23" s="41" t="s">
        <v>64</v>
      </c>
      <c r="AB23" s="41" t="s">
        <v>201</v>
      </c>
      <c r="AP23" s="13" t="s">
        <v>364</v>
      </c>
      <c r="AR23" s="43" t="s">
        <v>48</v>
      </c>
    </row>
    <row r="24" spans="1:48" x14ac:dyDescent="0.15">
      <c r="A24" s="41" t="s">
        <v>44</v>
      </c>
      <c r="B24" s="41" t="s">
        <v>197</v>
      </c>
      <c r="C24" s="41">
        <v>2020</v>
      </c>
      <c r="D24" s="101" t="s">
        <v>371</v>
      </c>
      <c r="E24" s="41" t="s">
        <v>307</v>
      </c>
      <c r="F24" s="41" t="s">
        <v>373</v>
      </c>
      <c r="G24" s="41" t="s">
        <v>25</v>
      </c>
      <c r="H24" s="41" t="s">
        <v>113</v>
      </c>
      <c r="I24" s="41" t="s">
        <v>111</v>
      </c>
      <c r="J24" s="41" t="s">
        <v>27</v>
      </c>
      <c r="K24" s="41" t="s">
        <v>112</v>
      </c>
      <c r="L24" s="41">
        <v>2</v>
      </c>
      <c r="M24" s="103"/>
      <c r="N24" s="41">
        <v>1</v>
      </c>
      <c r="O24" s="41">
        <v>0.6</v>
      </c>
      <c r="P24" s="41">
        <v>0.7</v>
      </c>
      <c r="Q24" s="22">
        <f t="shared" si="0"/>
        <v>0.64999999999999991</v>
      </c>
      <c r="R24" s="41">
        <v>15.9</v>
      </c>
      <c r="S24" s="41">
        <v>108</v>
      </c>
      <c r="T24" s="8">
        <f t="shared" si="1"/>
        <v>33</v>
      </c>
      <c r="U24" s="41">
        <v>98</v>
      </c>
      <c r="V24" s="8">
        <f t="shared" si="2"/>
        <v>3234</v>
      </c>
      <c r="W24" s="41">
        <v>1</v>
      </c>
      <c r="X24" s="41" t="s">
        <v>28</v>
      </c>
      <c r="Y24" s="41" t="s">
        <v>76</v>
      </c>
      <c r="Z24" s="41" t="s">
        <v>70</v>
      </c>
      <c r="AA24" s="41" t="s">
        <v>64</v>
      </c>
      <c r="AB24" s="41" t="s">
        <v>201</v>
      </c>
      <c r="AP24" s="13" t="s">
        <v>384</v>
      </c>
      <c r="AR24" s="43" t="s">
        <v>77</v>
      </c>
    </row>
    <row r="25" spans="1:48" x14ac:dyDescent="0.15">
      <c r="A25" s="41" t="s">
        <v>44</v>
      </c>
      <c r="B25" s="41" t="s">
        <v>197</v>
      </c>
      <c r="C25" s="41">
        <v>2020</v>
      </c>
      <c r="D25" s="101" t="s">
        <v>371</v>
      </c>
      <c r="E25" s="41" t="s">
        <v>307</v>
      </c>
      <c r="F25" s="41" t="s">
        <v>373</v>
      </c>
      <c r="G25" s="41" t="s">
        <v>25</v>
      </c>
      <c r="H25" s="41" t="s">
        <v>113</v>
      </c>
      <c r="I25" s="41" t="s">
        <v>111</v>
      </c>
      <c r="J25" s="41" t="s">
        <v>27</v>
      </c>
      <c r="K25" s="41" t="s">
        <v>112</v>
      </c>
      <c r="L25" s="41">
        <v>3</v>
      </c>
      <c r="M25" s="103"/>
      <c r="N25" s="41">
        <v>1</v>
      </c>
      <c r="O25" s="41">
        <v>0.85</v>
      </c>
      <c r="P25" s="41">
        <v>0.9</v>
      </c>
      <c r="Q25" s="22">
        <f t="shared" si="0"/>
        <v>0.875</v>
      </c>
      <c r="R25" s="41">
        <v>16</v>
      </c>
      <c r="S25" s="41">
        <v>106</v>
      </c>
      <c r="T25" s="8">
        <f t="shared" si="1"/>
        <v>33</v>
      </c>
      <c r="U25" s="41">
        <v>98</v>
      </c>
      <c r="V25" s="8">
        <f t="shared" si="2"/>
        <v>3234</v>
      </c>
      <c r="W25" s="41">
        <v>1</v>
      </c>
      <c r="X25" s="41" t="s">
        <v>28</v>
      </c>
      <c r="Y25" s="41" t="s">
        <v>76</v>
      </c>
      <c r="Z25" s="41" t="s">
        <v>70</v>
      </c>
      <c r="AA25" s="41" t="s">
        <v>64</v>
      </c>
      <c r="AB25" s="41" t="s">
        <v>201</v>
      </c>
      <c r="AP25" s="13" t="s">
        <v>385</v>
      </c>
      <c r="AR25" s="13" t="s">
        <v>40</v>
      </c>
    </row>
    <row r="26" spans="1:48" x14ac:dyDescent="0.15">
      <c r="A26" s="41" t="s">
        <v>44</v>
      </c>
      <c r="B26" s="41" t="s">
        <v>197</v>
      </c>
      <c r="C26" s="41">
        <v>2020</v>
      </c>
      <c r="D26" s="101" t="s">
        <v>371</v>
      </c>
      <c r="E26" s="41" t="s">
        <v>307</v>
      </c>
      <c r="F26" s="41" t="s">
        <v>373</v>
      </c>
      <c r="G26" s="41" t="s">
        <v>25</v>
      </c>
      <c r="H26" s="41" t="s">
        <v>113</v>
      </c>
      <c r="I26" s="41" t="s">
        <v>111</v>
      </c>
      <c r="J26" s="41" t="s">
        <v>27</v>
      </c>
      <c r="K26" s="41" t="s">
        <v>112</v>
      </c>
      <c r="L26" s="41">
        <v>1</v>
      </c>
      <c r="M26" s="103"/>
      <c r="N26" s="41">
        <v>6</v>
      </c>
      <c r="O26" s="41">
        <v>0.55000000000000004</v>
      </c>
      <c r="P26" s="41">
        <v>0.55000000000000004</v>
      </c>
      <c r="Q26" s="22">
        <f t="shared" si="0"/>
        <v>0.55000000000000004</v>
      </c>
      <c r="R26" s="41">
        <v>16.899999999999999</v>
      </c>
      <c r="S26" s="41">
        <v>77</v>
      </c>
      <c r="T26" s="8">
        <f t="shared" si="1"/>
        <v>39</v>
      </c>
      <c r="U26" s="41">
        <v>398</v>
      </c>
      <c r="V26" s="8">
        <f t="shared" si="2"/>
        <v>2587</v>
      </c>
      <c r="W26" s="41">
        <v>1</v>
      </c>
      <c r="X26" s="41" t="s">
        <v>28</v>
      </c>
      <c r="Y26" s="41" t="s">
        <v>76</v>
      </c>
      <c r="Z26" s="41" t="s">
        <v>70</v>
      </c>
      <c r="AA26" s="41" t="s">
        <v>64</v>
      </c>
      <c r="AB26" s="41" t="s">
        <v>201</v>
      </c>
      <c r="AP26" s="13" t="s">
        <v>246</v>
      </c>
      <c r="AR26" s="41" t="s">
        <v>247</v>
      </c>
    </row>
    <row r="27" spans="1:48" x14ac:dyDescent="0.15">
      <c r="A27" s="41" t="s">
        <v>44</v>
      </c>
      <c r="B27" s="41" t="s">
        <v>197</v>
      </c>
      <c r="C27" s="41">
        <v>2020</v>
      </c>
      <c r="D27" s="101" t="s">
        <v>371</v>
      </c>
      <c r="E27" s="41" t="s">
        <v>307</v>
      </c>
      <c r="F27" s="41" t="s">
        <v>373</v>
      </c>
      <c r="G27" s="41" t="s">
        <v>25</v>
      </c>
      <c r="H27" s="41" t="s">
        <v>113</v>
      </c>
      <c r="I27" s="41" t="s">
        <v>111</v>
      </c>
      <c r="J27" s="41" t="s">
        <v>27</v>
      </c>
      <c r="K27" s="41" t="s">
        <v>112</v>
      </c>
      <c r="L27" s="41">
        <v>2</v>
      </c>
      <c r="M27" s="103"/>
      <c r="N27" s="41">
        <v>6</v>
      </c>
      <c r="O27" s="41">
        <v>0.7</v>
      </c>
      <c r="P27" s="41">
        <v>0.7</v>
      </c>
      <c r="Q27" s="22">
        <f t="shared" si="0"/>
        <v>0.7</v>
      </c>
      <c r="R27" s="41">
        <v>16.899999999999999</v>
      </c>
      <c r="S27" s="41">
        <v>77</v>
      </c>
      <c r="T27" s="8">
        <f t="shared" si="1"/>
        <v>39</v>
      </c>
      <c r="U27" s="41">
        <v>398</v>
      </c>
      <c r="V27" s="8">
        <f t="shared" si="2"/>
        <v>2587</v>
      </c>
      <c r="W27" s="41">
        <v>1</v>
      </c>
      <c r="X27" s="41" t="s">
        <v>28</v>
      </c>
      <c r="Y27" s="41" t="s">
        <v>76</v>
      </c>
      <c r="Z27" s="41" t="s">
        <v>70</v>
      </c>
      <c r="AA27" s="41" t="s">
        <v>64</v>
      </c>
      <c r="AB27" s="41" t="s">
        <v>201</v>
      </c>
      <c r="AP27" s="13" t="s">
        <v>248</v>
      </c>
    </row>
    <row r="28" spans="1:48" x14ac:dyDescent="0.15">
      <c r="A28" s="41" t="s">
        <v>44</v>
      </c>
      <c r="B28" s="41" t="s">
        <v>197</v>
      </c>
      <c r="C28" s="41">
        <v>2020</v>
      </c>
      <c r="D28" s="101" t="s">
        <v>371</v>
      </c>
      <c r="E28" s="41" t="s">
        <v>307</v>
      </c>
      <c r="F28" s="41" t="s">
        <v>373</v>
      </c>
      <c r="G28" s="41" t="s">
        <v>25</v>
      </c>
      <c r="H28" s="41" t="s">
        <v>113</v>
      </c>
      <c r="I28" s="41" t="s">
        <v>111</v>
      </c>
      <c r="J28" s="41" t="s">
        <v>27</v>
      </c>
      <c r="K28" s="41" t="s">
        <v>112</v>
      </c>
      <c r="L28" s="41">
        <v>3</v>
      </c>
      <c r="M28" s="103"/>
      <c r="N28" s="41">
        <v>6</v>
      </c>
      <c r="O28" s="41">
        <v>0.6</v>
      </c>
      <c r="P28" s="41">
        <v>0.6</v>
      </c>
      <c r="Q28" s="22">
        <f t="shared" si="0"/>
        <v>0.6</v>
      </c>
      <c r="R28" s="41">
        <v>15</v>
      </c>
      <c r="S28" s="41">
        <v>73</v>
      </c>
      <c r="T28" s="8">
        <f t="shared" si="1"/>
        <v>42</v>
      </c>
      <c r="U28" s="41">
        <v>398</v>
      </c>
      <c r="V28" s="8">
        <f t="shared" si="2"/>
        <v>2786</v>
      </c>
      <c r="W28" s="41">
        <v>1</v>
      </c>
      <c r="X28" s="41" t="s">
        <v>28</v>
      </c>
      <c r="Y28" s="41" t="s">
        <v>76</v>
      </c>
      <c r="Z28" s="41" t="s">
        <v>70</v>
      </c>
      <c r="AA28" s="41" t="s">
        <v>64</v>
      </c>
      <c r="AB28" s="41" t="s">
        <v>201</v>
      </c>
      <c r="AP28" s="41" t="s">
        <v>386</v>
      </c>
    </row>
    <row r="29" spans="1:48" x14ac:dyDescent="0.15">
      <c r="A29" s="41" t="s">
        <v>44</v>
      </c>
      <c r="B29" s="41" t="s">
        <v>197</v>
      </c>
      <c r="C29" s="41">
        <v>2020</v>
      </c>
      <c r="D29" s="101" t="s">
        <v>371</v>
      </c>
      <c r="E29" s="41" t="s">
        <v>307</v>
      </c>
      <c r="F29" s="41" t="s">
        <v>373</v>
      </c>
      <c r="G29" s="41" t="s">
        <v>25</v>
      </c>
      <c r="H29" s="41" t="s">
        <v>113</v>
      </c>
      <c r="I29" s="41" t="s">
        <v>111</v>
      </c>
      <c r="J29" s="41" t="s">
        <v>27</v>
      </c>
      <c r="K29" s="41" t="s">
        <v>112</v>
      </c>
      <c r="L29" s="41">
        <v>1</v>
      </c>
      <c r="M29" s="103"/>
      <c r="N29" s="41">
        <v>8</v>
      </c>
      <c r="O29" s="41">
        <v>0.6</v>
      </c>
      <c r="P29" s="41">
        <v>0.55000000000000004</v>
      </c>
      <c r="Q29" s="22">
        <f t="shared" si="0"/>
        <v>0.57499999999999996</v>
      </c>
      <c r="R29" s="41">
        <v>16.600000000000001</v>
      </c>
      <c r="S29" s="41">
        <v>83</v>
      </c>
      <c r="T29" s="8">
        <f t="shared" si="1"/>
        <v>39</v>
      </c>
      <c r="U29" s="41">
        <v>498</v>
      </c>
      <c r="V29" s="8">
        <f t="shared" si="2"/>
        <v>2427.75</v>
      </c>
      <c r="W29" s="41">
        <v>1</v>
      </c>
      <c r="X29" s="41" t="s">
        <v>28</v>
      </c>
      <c r="Y29" s="41" t="s">
        <v>76</v>
      </c>
      <c r="Z29" s="41" t="s">
        <v>70</v>
      </c>
      <c r="AA29" s="41" t="s">
        <v>64</v>
      </c>
      <c r="AB29" s="41" t="s">
        <v>201</v>
      </c>
    </row>
    <row r="30" spans="1:48" x14ac:dyDescent="0.15">
      <c r="A30" s="41" t="s">
        <v>44</v>
      </c>
      <c r="B30" s="41" t="s">
        <v>197</v>
      </c>
      <c r="C30" s="41">
        <v>2020</v>
      </c>
      <c r="D30" s="101" t="s">
        <v>371</v>
      </c>
      <c r="E30" s="41" t="s">
        <v>307</v>
      </c>
      <c r="F30" s="41" t="s">
        <v>373</v>
      </c>
      <c r="G30" s="41" t="s">
        <v>25</v>
      </c>
      <c r="H30" s="41" t="s">
        <v>113</v>
      </c>
      <c r="I30" s="41" t="s">
        <v>111</v>
      </c>
      <c r="J30" s="41" t="s">
        <v>27</v>
      </c>
      <c r="K30" s="41" t="s">
        <v>112</v>
      </c>
      <c r="L30" s="41">
        <v>2</v>
      </c>
      <c r="M30" s="103"/>
      <c r="N30" s="41">
        <v>8</v>
      </c>
      <c r="O30" s="41">
        <v>0.5</v>
      </c>
      <c r="P30" s="41">
        <v>0.5</v>
      </c>
      <c r="Q30" s="22">
        <f t="shared" si="0"/>
        <v>0.5</v>
      </c>
      <c r="R30" s="41">
        <v>15.9</v>
      </c>
      <c r="S30" s="41">
        <v>90</v>
      </c>
      <c r="T30" s="8">
        <f t="shared" si="1"/>
        <v>36</v>
      </c>
      <c r="U30" s="41">
        <v>498</v>
      </c>
      <c r="V30" s="8">
        <f t="shared" si="2"/>
        <v>2241</v>
      </c>
      <c r="W30" s="41">
        <v>1</v>
      </c>
      <c r="X30" s="41" t="s">
        <v>28</v>
      </c>
      <c r="Y30" s="41" t="s">
        <v>76</v>
      </c>
      <c r="Z30" s="41" t="s">
        <v>70</v>
      </c>
      <c r="AA30" s="41" t="s">
        <v>64</v>
      </c>
      <c r="AB30" s="41" t="s">
        <v>201</v>
      </c>
    </row>
    <row r="31" spans="1:48" x14ac:dyDescent="0.15">
      <c r="A31" s="41" t="s">
        <v>44</v>
      </c>
      <c r="B31" s="41" t="s">
        <v>197</v>
      </c>
      <c r="C31" s="41">
        <v>2020</v>
      </c>
      <c r="D31" s="101" t="s">
        <v>371</v>
      </c>
      <c r="E31" s="41" t="s">
        <v>307</v>
      </c>
      <c r="F31" s="41" t="s">
        <v>373</v>
      </c>
      <c r="G31" s="41" t="s">
        <v>25</v>
      </c>
      <c r="H31" s="41" t="s">
        <v>113</v>
      </c>
      <c r="I31" s="41" t="s">
        <v>111</v>
      </c>
      <c r="J31" s="41" t="s">
        <v>27</v>
      </c>
      <c r="K31" s="41" t="s">
        <v>112</v>
      </c>
      <c r="L31" s="41">
        <v>3</v>
      </c>
      <c r="M31" s="103"/>
      <c r="N31" s="41">
        <v>8</v>
      </c>
      <c r="O31" s="41">
        <v>0.65</v>
      </c>
      <c r="P31" s="41">
        <v>0.65</v>
      </c>
      <c r="Q31" s="22">
        <f t="shared" si="0"/>
        <v>0.65</v>
      </c>
      <c r="R31" s="41">
        <v>16.3</v>
      </c>
      <c r="S31" s="41">
        <v>90</v>
      </c>
      <c r="T31" s="8">
        <f t="shared" si="1"/>
        <v>36</v>
      </c>
      <c r="U31" s="41">
        <v>498</v>
      </c>
      <c r="V31" s="8">
        <f t="shared" si="2"/>
        <v>2241</v>
      </c>
      <c r="W31" s="41">
        <v>1</v>
      </c>
      <c r="X31" s="41" t="s">
        <v>28</v>
      </c>
      <c r="Y31" s="41" t="s">
        <v>76</v>
      </c>
      <c r="Z31" s="41" t="s">
        <v>70</v>
      </c>
      <c r="AA31" s="41" t="s">
        <v>64</v>
      </c>
      <c r="AB31" s="41" t="s">
        <v>201</v>
      </c>
    </row>
    <row r="32" spans="1:48" x14ac:dyDescent="0.15">
      <c r="A32" s="41" t="s">
        <v>44</v>
      </c>
      <c r="B32" s="41" t="s">
        <v>197</v>
      </c>
      <c r="C32" s="41">
        <v>2020</v>
      </c>
      <c r="D32" s="101" t="s">
        <v>371</v>
      </c>
      <c r="E32" s="41" t="s">
        <v>307</v>
      </c>
      <c r="F32" s="41" t="s">
        <v>373</v>
      </c>
      <c r="G32" s="41" t="s">
        <v>25</v>
      </c>
      <c r="H32" s="41" t="s">
        <v>169</v>
      </c>
      <c r="I32" s="41" t="s">
        <v>111</v>
      </c>
      <c r="J32" s="41" t="s">
        <v>27</v>
      </c>
      <c r="K32" s="41" t="s">
        <v>112</v>
      </c>
      <c r="L32" s="41">
        <v>1</v>
      </c>
      <c r="M32" s="103"/>
      <c r="N32" s="41">
        <v>1</v>
      </c>
      <c r="O32" s="41">
        <v>0.6</v>
      </c>
      <c r="P32" s="41">
        <v>0.65</v>
      </c>
      <c r="Q32" s="22">
        <f t="shared" si="0"/>
        <v>0.625</v>
      </c>
      <c r="R32" s="41">
        <v>12.1</v>
      </c>
      <c r="S32" s="41">
        <v>113</v>
      </c>
      <c r="T32" s="8">
        <f t="shared" si="1"/>
        <v>30</v>
      </c>
      <c r="U32" s="41">
        <v>128</v>
      </c>
      <c r="V32" s="8">
        <f t="shared" si="2"/>
        <v>3840</v>
      </c>
      <c r="W32" s="41">
        <v>1</v>
      </c>
      <c r="X32" s="41" t="s">
        <v>28</v>
      </c>
      <c r="Y32" s="41" t="s">
        <v>76</v>
      </c>
      <c r="Z32" s="41" t="s">
        <v>70</v>
      </c>
      <c r="AA32" s="41" t="s">
        <v>64</v>
      </c>
      <c r="AB32" s="41" t="s">
        <v>201</v>
      </c>
    </row>
    <row r="33" spans="1:28" x14ac:dyDescent="0.15">
      <c r="A33" s="41" t="s">
        <v>44</v>
      </c>
      <c r="B33" s="41" t="s">
        <v>197</v>
      </c>
      <c r="C33" s="41">
        <v>2020</v>
      </c>
      <c r="D33" s="101" t="s">
        <v>371</v>
      </c>
      <c r="E33" s="41" t="s">
        <v>307</v>
      </c>
      <c r="F33" s="41" t="s">
        <v>373</v>
      </c>
      <c r="G33" s="41" t="s">
        <v>25</v>
      </c>
      <c r="H33" s="41" t="s">
        <v>169</v>
      </c>
      <c r="I33" s="41" t="s">
        <v>111</v>
      </c>
      <c r="J33" s="41" t="s">
        <v>27</v>
      </c>
      <c r="K33" s="41" t="s">
        <v>112</v>
      </c>
      <c r="L33" s="41">
        <v>2</v>
      </c>
      <c r="M33" s="103"/>
      <c r="N33" s="41">
        <v>1</v>
      </c>
      <c r="O33" s="41">
        <v>0.75</v>
      </c>
      <c r="P33" s="41">
        <v>0.7</v>
      </c>
      <c r="Q33" s="22">
        <f t="shared" si="0"/>
        <v>0.72499999999999998</v>
      </c>
      <c r="R33" s="41">
        <v>15.5</v>
      </c>
      <c r="S33" s="41">
        <v>112</v>
      </c>
      <c r="T33" s="8">
        <f t="shared" si="1"/>
        <v>33</v>
      </c>
      <c r="U33" s="41">
        <v>128</v>
      </c>
      <c r="V33" s="8">
        <f t="shared" si="2"/>
        <v>4224</v>
      </c>
      <c r="W33" s="41">
        <v>1</v>
      </c>
      <c r="X33" s="41" t="s">
        <v>28</v>
      </c>
      <c r="Y33" s="41" t="s">
        <v>76</v>
      </c>
      <c r="Z33" s="41" t="s">
        <v>70</v>
      </c>
      <c r="AA33" s="41" t="s">
        <v>64</v>
      </c>
      <c r="AB33" s="41" t="s">
        <v>201</v>
      </c>
    </row>
    <row r="34" spans="1:28" x14ac:dyDescent="0.15">
      <c r="A34" s="41" t="s">
        <v>44</v>
      </c>
      <c r="B34" s="41" t="s">
        <v>197</v>
      </c>
      <c r="C34" s="41">
        <v>2020</v>
      </c>
      <c r="D34" s="101" t="s">
        <v>371</v>
      </c>
      <c r="E34" s="41" t="s">
        <v>307</v>
      </c>
      <c r="F34" s="41" t="s">
        <v>373</v>
      </c>
      <c r="G34" s="41" t="s">
        <v>25</v>
      </c>
      <c r="H34" s="41" t="s">
        <v>169</v>
      </c>
      <c r="I34" s="41" t="s">
        <v>111</v>
      </c>
      <c r="J34" s="41" t="s">
        <v>27</v>
      </c>
      <c r="K34" s="41" t="s">
        <v>112</v>
      </c>
      <c r="L34" s="41">
        <v>3</v>
      </c>
      <c r="M34" s="103"/>
      <c r="N34" s="41">
        <v>1</v>
      </c>
      <c r="O34" s="41">
        <v>0.6</v>
      </c>
      <c r="P34" s="41">
        <v>0.7</v>
      </c>
      <c r="Q34" s="22">
        <f t="shared" si="0"/>
        <v>0.64999999999999991</v>
      </c>
      <c r="R34" s="41">
        <v>17.100000000000001</v>
      </c>
      <c r="S34" s="41">
        <v>114</v>
      </c>
      <c r="T34" s="8">
        <f t="shared" si="1"/>
        <v>30</v>
      </c>
      <c r="U34" s="41">
        <v>128</v>
      </c>
      <c r="V34" s="8">
        <f t="shared" si="2"/>
        <v>3840</v>
      </c>
      <c r="W34" s="41">
        <v>1</v>
      </c>
      <c r="X34" s="41" t="s">
        <v>28</v>
      </c>
      <c r="Y34" s="41" t="s">
        <v>76</v>
      </c>
      <c r="Z34" s="41" t="s">
        <v>70</v>
      </c>
      <c r="AA34" s="41" t="s">
        <v>64</v>
      </c>
      <c r="AB34" s="41" t="s">
        <v>201</v>
      </c>
    </row>
    <row r="35" spans="1:28" x14ac:dyDescent="0.15">
      <c r="A35" s="41" t="s">
        <v>44</v>
      </c>
      <c r="B35" s="41" t="s">
        <v>197</v>
      </c>
      <c r="C35" s="41">
        <v>2020</v>
      </c>
      <c r="D35" s="101" t="s">
        <v>371</v>
      </c>
      <c r="E35" s="41" t="s">
        <v>307</v>
      </c>
      <c r="F35" s="41" t="s">
        <v>373</v>
      </c>
      <c r="G35" s="41" t="s">
        <v>25</v>
      </c>
      <c r="H35" s="41" t="s">
        <v>169</v>
      </c>
      <c r="I35" s="41" t="s">
        <v>111</v>
      </c>
      <c r="J35" s="41" t="s">
        <v>27</v>
      </c>
      <c r="K35" s="41" t="s">
        <v>112</v>
      </c>
      <c r="L35" s="41">
        <v>1</v>
      </c>
      <c r="M35" s="103"/>
      <c r="N35" s="41">
        <v>4</v>
      </c>
      <c r="O35" s="41">
        <v>0.5</v>
      </c>
      <c r="P35" s="41">
        <v>0.5</v>
      </c>
      <c r="Q35" s="22">
        <f t="shared" si="0"/>
        <v>0.5</v>
      </c>
      <c r="R35" s="41">
        <v>16.3</v>
      </c>
      <c r="S35" s="41">
        <v>90</v>
      </c>
      <c r="T35" s="8">
        <f t="shared" si="1"/>
        <v>36</v>
      </c>
      <c r="U35" s="41">
        <v>498</v>
      </c>
      <c r="V35" s="8">
        <f t="shared" si="2"/>
        <v>4482</v>
      </c>
      <c r="W35" s="41">
        <v>1</v>
      </c>
      <c r="X35" s="41" t="s">
        <v>28</v>
      </c>
      <c r="Y35" s="41" t="s">
        <v>76</v>
      </c>
      <c r="Z35" s="41" t="s">
        <v>70</v>
      </c>
      <c r="AA35" s="41" t="s">
        <v>64</v>
      </c>
      <c r="AB35" s="41" t="s">
        <v>201</v>
      </c>
    </row>
    <row r="36" spans="1:28" x14ac:dyDescent="0.15">
      <c r="A36" s="41" t="s">
        <v>44</v>
      </c>
      <c r="B36" s="41" t="s">
        <v>197</v>
      </c>
      <c r="C36" s="41">
        <v>2020</v>
      </c>
      <c r="D36" s="101" t="s">
        <v>371</v>
      </c>
      <c r="E36" s="41" t="s">
        <v>307</v>
      </c>
      <c r="F36" s="41" t="s">
        <v>373</v>
      </c>
      <c r="G36" s="41" t="s">
        <v>25</v>
      </c>
      <c r="H36" s="41" t="s">
        <v>169</v>
      </c>
      <c r="I36" s="41" t="s">
        <v>111</v>
      </c>
      <c r="J36" s="41" t="s">
        <v>27</v>
      </c>
      <c r="K36" s="41" t="s">
        <v>112</v>
      </c>
      <c r="L36" s="41">
        <v>2</v>
      </c>
      <c r="M36" s="103"/>
      <c r="N36" s="41">
        <v>4</v>
      </c>
      <c r="O36" s="41">
        <v>0.55000000000000004</v>
      </c>
      <c r="P36" s="41">
        <v>0.55000000000000004</v>
      </c>
      <c r="Q36" s="22">
        <f t="shared" si="0"/>
        <v>0.55000000000000004</v>
      </c>
      <c r="R36" s="41">
        <v>17.3</v>
      </c>
      <c r="S36" s="41">
        <v>86</v>
      </c>
      <c r="T36" s="8">
        <f t="shared" si="1"/>
        <v>36</v>
      </c>
      <c r="U36" s="41">
        <v>498</v>
      </c>
      <c r="V36" s="8">
        <f t="shared" si="2"/>
        <v>4482</v>
      </c>
      <c r="W36" s="41">
        <v>1</v>
      </c>
      <c r="X36" s="41" t="s">
        <v>28</v>
      </c>
      <c r="Y36" s="41" t="s">
        <v>76</v>
      </c>
      <c r="Z36" s="41" t="s">
        <v>70</v>
      </c>
      <c r="AA36" s="41" t="s">
        <v>64</v>
      </c>
      <c r="AB36" s="41" t="s">
        <v>201</v>
      </c>
    </row>
    <row r="37" spans="1:28" x14ac:dyDescent="0.15">
      <c r="A37" s="41" t="s">
        <v>44</v>
      </c>
      <c r="B37" s="41" t="s">
        <v>197</v>
      </c>
      <c r="C37" s="41">
        <v>2020</v>
      </c>
      <c r="D37" s="101" t="s">
        <v>371</v>
      </c>
      <c r="E37" s="41" t="s">
        <v>307</v>
      </c>
      <c r="F37" s="41" t="s">
        <v>373</v>
      </c>
      <c r="G37" s="41" t="s">
        <v>25</v>
      </c>
      <c r="H37" s="41" t="s">
        <v>169</v>
      </c>
      <c r="I37" s="41" t="s">
        <v>111</v>
      </c>
      <c r="J37" s="41" t="s">
        <v>27</v>
      </c>
      <c r="K37" s="41" t="s">
        <v>112</v>
      </c>
      <c r="L37" s="41">
        <v>3</v>
      </c>
      <c r="M37" s="103"/>
      <c r="N37" s="41">
        <v>4</v>
      </c>
      <c r="O37" s="41">
        <v>0.5</v>
      </c>
      <c r="P37" s="41">
        <v>0.5</v>
      </c>
      <c r="Q37" s="22">
        <f t="shared" si="0"/>
        <v>0.5</v>
      </c>
      <c r="R37" s="41">
        <v>17.2</v>
      </c>
      <c r="S37" s="41">
        <v>87</v>
      </c>
      <c r="T37" s="8">
        <f t="shared" si="1"/>
        <v>36</v>
      </c>
      <c r="U37" s="41">
        <v>498</v>
      </c>
      <c r="V37" s="8">
        <f t="shared" si="2"/>
        <v>4482</v>
      </c>
      <c r="W37" s="41">
        <v>1</v>
      </c>
      <c r="X37" s="41" t="s">
        <v>28</v>
      </c>
      <c r="Y37" s="41" t="s">
        <v>76</v>
      </c>
      <c r="Z37" s="41" t="s">
        <v>70</v>
      </c>
      <c r="AA37" s="41" t="s">
        <v>64</v>
      </c>
      <c r="AB37" s="41" t="s">
        <v>201</v>
      </c>
    </row>
    <row r="38" spans="1:28" x14ac:dyDescent="0.15">
      <c r="A38" s="41" t="s">
        <v>44</v>
      </c>
      <c r="B38" s="41" t="s">
        <v>197</v>
      </c>
      <c r="C38" s="41">
        <v>2020</v>
      </c>
      <c r="D38" s="101" t="s">
        <v>371</v>
      </c>
      <c r="E38" s="41" t="s">
        <v>378</v>
      </c>
      <c r="F38" s="41" t="s">
        <v>379</v>
      </c>
      <c r="G38" s="41" t="s">
        <v>25</v>
      </c>
      <c r="H38" s="41" t="s">
        <v>113</v>
      </c>
      <c r="I38" s="41" t="s">
        <v>111</v>
      </c>
      <c r="J38" s="41" t="s">
        <v>27</v>
      </c>
      <c r="K38" s="41" t="s">
        <v>112</v>
      </c>
      <c r="L38" s="41">
        <v>1</v>
      </c>
      <c r="M38" s="103"/>
      <c r="N38" s="41">
        <v>1</v>
      </c>
      <c r="O38" s="41">
        <v>0.55000000000000004</v>
      </c>
      <c r="P38" s="41">
        <v>0.55000000000000004</v>
      </c>
      <c r="Q38" s="22">
        <f t="shared" si="0"/>
        <v>0.55000000000000004</v>
      </c>
      <c r="R38" s="41">
        <v>16.3</v>
      </c>
      <c r="S38" s="41">
        <v>121</v>
      </c>
      <c r="T38" s="8">
        <f t="shared" si="1"/>
        <v>27</v>
      </c>
      <c r="U38" s="41">
        <v>108</v>
      </c>
      <c r="V38" s="8">
        <f t="shared" si="2"/>
        <v>2916</v>
      </c>
      <c r="W38" s="41">
        <v>2</v>
      </c>
      <c r="X38" s="41" t="s">
        <v>35</v>
      </c>
      <c r="Y38" s="41" t="s">
        <v>76</v>
      </c>
      <c r="Z38" s="41" t="s">
        <v>39</v>
      </c>
      <c r="AA38" s="41" t="s">
        <v>70</v>
      </c>
      <c r="AB38" s="41" t="s">
        <v>201</v>
      </c>
    </row>
    <row r="39" spans="1:28" x14ac:dyDescent="0.15">
      <c r="A39" s="41" t="s">
        <v>44</v>
      </c>
      <c r="B39" s="41" t="s">
        <v>197</v>
      </c>
      <c r="C39" s="41">
        <v>2020</v>
      </c>
      <c r="D39" s="101" t="s">
        <v>371</v>
      </c>
      <c r="E39" s="41" t="s">
        <v>378</v>
      </c>
      <c r="F39" s="41" t="s">
        <v>379</v>
      </c>
      <c r="G39" s="41" t="s">
        <v>25</v>
      </c>
      <c r="H39" s="41" t="s">
        <v>113</v>
      </c>
      <c r="I39" s="41" t="s">
        <v>111</v>
      </c>
      <c r="J39" s="41" t="s">
        <v>27</v>
      </c>
      <c r="K39" s="41" t="s">
        <v>112</v>
      </c>
      <c r="L39" s="41">
        <v>2</v>
      </c>
      <c r="M39" s="103"/>
      <c r="N39" s="41">
        <v>1</v>
      </c>
      <c r="O39" s="41">
        <v>0.75</v>
      </c>
      <c r="P39" s="41">
        <v>0.7</v>
      </c>
      <c r="Q39" s="22">
        <f t="shared" si="0"/>
        <v>0.72499999999999998</v>
      </c>
      <c r="R39" s="41">
        <v>15.3</v>
      </c>
      <c r="S39" s="41">
        <v>118</v>
      </c>
      <c r="T39" s="8">
        <f t="shared" si="1"/>
        <v>30</v>
      </c>
      <c r="U39" s="41">
        <v>108</v>
      </c>
      <c r="V39" s="8">
        <f t="shared" si="2"/>
        <v>3240</v>
      </c>
      <c r="W39" s="41">
        <v>2</v>
      </c>
      <c r="X39" s="41" t="s">
        <v>35</v>
      </c>
      <c r="Y39" s="41" t="s">
        <v>76</v>
      </c>
      <c r="Z39" s="41" t="s">
        <v>39</v>
      </c>
      <c r="AA39" s="41" t="s">
        <v>70</v>
      </c>
      <c r="AB39" s="41" t="s">
        <v>201</v>
      </c>
    </row>
    <row r="40" spans="1:28" x14ac:dyDescent="0.15">
      <c r="A40" s="41" t="s">
        <v>44</v>
      </c>
      <c r="B40" s="41" t="s">
        <v>197</v>
      </c>
      <c r="C40" s="41">
        <v>2020</v>
      </c>
      <c r="D40" s="101" t="s">
        <v>371</v>
      </c>
      <c r="E40" s="41" t="s">
        <v>378</v>
      </c>
      <c r="F40" s="41" t="s">
        <v>379</v>
      </c>
      <c r="G40" s="41" t="s">
        <v>25</v>
      </c>
      <c r="H40" s="41" t="s">
        <v>113</v>
      </c>
      <c r="I40" s="41" t="s">
        <v>111</v>
      </c>
      <c r="J40" s="41" t="s">
        <v>27</v>
      </c>
      <c r="K40" s="41" t="s">
        <v>112</v>
      </c>
      <c r="L40" s="41">
        <v>3</v>
      </c>
      <c r="M40" s="103"/>
      <c r="N40" s="41">
        <v>1</v>
      </c>
      <c r="O40" s="41">
        <v>0.55000000000000004</v>
      </c>
      <c r="P40" s="41">
        <v>0.5</v>
      </c>
      <c r="Q40" s="22">
        <f t="shared" si="0"/>
        <v>0.52500000000000002</v>
      </c>
      <c r="R40" s="41">
        <v>16.8</v>
      </c>
      <c r="S40" s="41">
        <v>119</v>
      </c>
      <c r="T40" s="8">
        <f t="shared" si="1"/>
        <v>30</v>
      </c>
      <c r="U40" s="41">
        <v>108</v>
      </c>
      <c r="V40" s="8">
        <f t="shared" si="2"/>
        <v>3240</v>
      </c>
      <c r="W40" s="41">
        <v>2</v>
      </c>
      <c r="X40" s="41" t="s">
        <v>35</v>
      </c>
      <c r="Y40" s="41" t="s">
        <v>76</v>
      </c>
      <c r="Z40" s="41" t="s">
        <v>39</v>
      </c>
      <c r="AA40" s="41" t="s">
        <v>70</v>
      </c>
      <c r="AB40" s="41" t="s">
        <v>201</v>
      </c>
    </row>
    <row r="41" spans="1:28" x14ac:dyDescent="0.15">
      <c r="A41" s="41" t="s">
        <v>44</v>
      </c>
      <c r="B41" s="41" t="s">
        <v>197</v>
      </c>
      <c r="C41" s="41">
        <v>2020</v>
      </c>
      <c r="D41" s="101" t="s">
        <v>371</v>
      </c>
      <c r="E41" s="41" t="s">
        <v>378</v>
      </c>
      <c r="F41" s="41" t="s">
        <v>379</v>
      </c>
      <c r="G41" s="41" t="s">
        <v>25</v>
      </c>
      <c r="H41" s="41" t="s">
        <v>113</v>
      </c>
      <c r="I41" s="41" t="s">
        <v>111</v>
      </c>
      <c r="J41" s="41" t="s">
        <v>27</v>
      </c>
      <c r="K41" s="41" t="s">
        <v>112</v>
      </c>
      <c r="L41" s="41">
        <v>1</v>
      </c>
      <c r="M41" s="103"/>
      <c r="N41" s="41">
        <v>5</v>
      </c>
      <c r="O41" s="41">
        <v>0.6</v>
      </c>
      <c r="P41" s="41">
        <v>0.65</v>
      </c>
      <c r="Q41" s="22">
        <f t="shared" si="0"/>
        <v>0.625</v>
      </c>
      <c r="R41" s="41">
        <v>15.2</v>
      </c>
      <c r="S41" s="41">
        <v>102</v>
      </c>
      <c r="T41" s="8">
        <f t="shared" si="1"/>
        <v>33</v>
      </c>
      <c r="U41" s="41">
        <v>398</v>
      </c>
      <c r="V41" s="8">
        <f t="shared" si="2"/>
        <v>2626.7999999999997</v>
      </c>
      <c r="W41" s="41">
        <v>2</v>
      </c>
      <c r="X41" s="41" t="s">
        <v>35</v>
      </c>
      <c r="Y41" s="41" t="s">
        <v>76</v>
      </c>
      <c r="Z41" s="41" t="s">
        <v>39</v>
      </c>
      <c r="AA41" s="41" t="s">
        <v>70</v>
      </c>
      <c r="AB41" s="41" t="s">
        <v>201</v>
      </c>
    </row>
    <row r="42" spans="1:28" x14ac:dyDescent="0.15">
      <c r="A42" s="41" t="s">
        <v>44</v>
      </c>
      <c r="B42" s="41" t="s">
        <v>197</v>
      </c>
      <c r="C42" s="41">
        <v>2020</v>
      </c>
      <c r="D42" s="101" t="s">
        <v>371</v>
      </c>
      <c r="E42" s="41" t="s">
        <v>378</v>
      </c>
      <c r="F42" s="41" t="s">
        <v>379</v>
      </c>
      <c r="G42" s="41" t="s">
        <v>25</v>
      </c>
      <c r="H42" s="41" t="s">
        <v>113</v>
      </c>
      <c r="I42" s="41" t="s">
        <v>111</v>
      </c>
      <c r="J42" s="41" t="s">
        <v>27</v>
      </c>
      <c r="K42" s="41" t="s">
        <v>112</v>
      </c>
      <c r="L42" s="41">
        <v>2</v>
      </c>
      <c r="M42" s="103"/>
      <c r="N42" s="41">
        <v>5</v>
      </c>
      <c r="O42" s="41">
        <v>0.8</v>
      </c>
      <c r="P42" s="41">
        <v>0.6</v>
      </c>
      <c r="Q42" s="22">
        <f t="shared" si="0"/>
        <v>0.7</v>
      </c>
      <c r="R42" s="41">
        <v>16.600000000000001</v>
      </c>
      <c r="S42" s="41">
        <v>100</v>
      </c>
      <c r="T42" s="8">
        <f t="shared" si="1"/>
        <v>33</v>
      </c>
      <c r="U42" s="41">
        <v>398</v>
      </c>
      <c r="V42" s="8">
        <f t="shared" si="2"/>
        <v>2626.7999999999997</v>
      </c>
      <c r="W42" s="41">
        <v>2</v>
      </c>
      <c r="X42" s="41" t="s">
        <v>35</v>
      </c>
      <c r="Y42" s="41" t="s">
        <v>76</v>
      </c>
      <c r="Z42" s="41" t="s">
        <v>39</v>
      </c>
      <c r="AA42" s="41" t="s">
        <v>70</v>
      </c>
      <c r="AB42" s="41" t="s">
        <v>201</v>
      </c>
    </row>
    <row r="43" spans="1:28" x14ac:dyDescent="0.15">
      <c r="A43" s="41" t="s">
        <v>44</v>
      </c>
      <c r="B43" s="41" t="s">
        <v>197</v>
      </c>
      <c r="C43" s="41">
        <v>2020</v>
      </c>
      <c r="D43" s="101" t="s">
        <v>371</v>
      </c>
      <c r="E43" s="41" t="s">
        <v>378</v>
      </c>
      <c r="F43" s="41" t="s">
        <v>379</v>
      </c>
      <c r="G43" s="41" t="s">
        <v>25</v>
      </c>
      <c r="H43" s="41" t="s">
        <v>113</v>
      </c>
      <c r="I43" s="41" t="s">
        <v>111</v>
      </c>
      <c r="J43" s="41" t="s">
        <v>27</v>
      </c>
      <c r="K43" s="41" t="s">
        <v>112</v>
      </c>
      <c r="L43" s="41">
        <v>3</v>
      </c>
      <c r="M43" s="103"/>
      <c r="N43" s="41">
        <v>5</v>
      </c>
      <c r="O43" s="41">
        <v>0.7</v>
      </c>
      <c r="P43" s="41">
        <v>0.75</v>
      </c>
      <c r="Q43" s="22">
        <f t="shared" si="0"/>
        <v>0.72499999999999998</v>
      </c>
      <c r="R43" s="41">
        <v>16.5</v>
      </c>
      <c r="S43" s="41">
        <v>90</v>
      </c>
      <c r="T43" s="8">
        <f t="shared" si="1"/>
        <v>36</v>
      </c>
      <c r="U43" s="41">
        <v>398</v>
      </c>
      <c r="V43" s="8">
        <f t="shared" si="2"/>
        <v>2865.6</v>
      </c>
      <c r="W43" s="41">
        <v>2</v>
      </c>
      <c r="X43" s="41" t="s">
        <v>35</v>
      </c>
      <c r="Y43" s="41" t="s">
        <v>76</v>
      </c>
      <c r="Z43" s="41" t="s">
        <v>39</v>
      </c>
      <c r="AA43" s="41" t="s">
        <v>70</v>
      </c>
      <c r="AB43" s="41" t="s">
        <v>201</v>
      </c>
    </row>
    <row r="44" spans="1:28" x14ac:dyDescent="0.15">
      <c r="A44" s="41" t="s">
        <v>44</v>
      </c>
      <c r="B44" s="41" t="s">
        <v>197</v>
      </c>
      <c r="C44" s="41">
        <v>2020</v>
      </c>
      <c r="D44" s="101" t="s">
        <v>371</v>
      </c>
      <c r="E44" s="41" t="s">
        <v>378</v>
      </c>
      <c r="F44" s="41" t="s">
        <v>379</v>
      </c>
      <c r="G44" s="41" t="s">
        <v>25</v>
      </c>
      <c r="H44" s="41" t="s">
        <v>113</v>
      </c>
      <c r="I44" s="41" t="s">
        <v>111</v>
      </c>
      <c r="J44" s="41" t="s">
        <v>27</v>
      </c>
      <c r="K44" s="41" t="s">
        <v>112</v>
      </c>
      <c r="L44" s="41">
        <v>1</v>
      </c>
      <c r="M44" s="103"/>
      <c r="N44" s="41">
        <v>10</v>
      </c>
      <c r="O44" s="41">
        <v>0.55000000000000004</v>
      </c>
      <c r="P44" s="41">
        <v>0.6</v>
      </c>
      <c r="Q44" s="22">
        <f t="shared" si="0"/>
        <v>0.57499999999999996</v>
      </c>
      <c r="R44" s="41">
        <v>15.9</v>
      </c>
      <c r="S44" s="41">
        <v>87</v>
      </c>
      <c r="T44" s="8">
        <f t="shared" si="1"/>
        <v>36</v>
      </c>
      <c r="U44" s="41">
        <v>698</v>
      </c>
      <c r="V44" s="8">
        <f t="shared" si="2"/>
        <v>2512.7999999999997</v>
      </c>
      <c r="W44" s="41">
        <v>2</v>
      </c>
      <c r="X44" s="41" t="s">
        <v>35</v>
      </c>
      <c r="Y44" s="41" t="s">
        <v>76</v>
      </c>
      <c r="Z44" s="41" t="s">
        <v>39</v>
      </c>
      <c r="AA44" s="41" t="s">
        <v>70</v>
      </c>
      <c r="AB44" s="41" t="s">
        <v>201</v>
      </c>
    </row>
    <row r="45" spans="1:28" x14ac:dyDescent="0.15">
      <c r="A45" s="41" t="s">
        <v>44</v>
      </c>
      <c r="B45" s="41" t="s">
        <v>197</v>
      </c>
      <c r="C45" s="41">
        <v>2020</v>
      </c>
      <c r="D45" s="101" t="s">
        <v>371</v>
      </c>
      <c r="E45" s="41" t="s">
        <v>378</v>
      </c>
      <c r="F45" s="41" t="s">
        <v>379</v>
      </c>
      <c r="G45" s="41" t="s">
        <v>25</v>
      </c>
      <c r="H45" s="41" t="s">
        <v>113</v>
      </c>
      <c r="I45" s="41" t="s">
        <v>111</v>
      </c>
      <c r="J45" s="41" t="s">
        <v>27</v>
      </c>
      <c r="K45" s="41" t="s">
        <v>112</v>
      </c>
      <c r="L45" s="41">
        <v>2</v>
      </c>
      <c r="M45" s="103"/>
      <c r="N45" s="41">
        <v>10</v>
      </c>
      <c r="O45" s="41">
        <v>0.65</v>
      </c>
      <c r="P45" s="41">
        <v>0.7</v>
      </c>
      <c r="Q45" s="22">
        <f t="shared" si="0"/>
        <v>0.67500000000000004</v>
      </c>
      <c r="R45" s="41">
        <v>16.2</v>
      </c>
      <c r="S45" s="41">
        <v>85</v>
      </c>
      <c r="T45" s="8">
        <f t="shared" si="1"/>
        <v>36</v>
      </c>
      <c r="U45" s="41">
        <v>698</v>
      </c>
      <c r="V45" s="8">
        <f t="shared" si="2"/>
        <v>2512.7999999999997</v>
      </c>
      <c r="W45" s="41">
        <v>2</v>
      </c>
      <c r="X45" s="41" t="s">
        <v>35</v>
      </c>
      <c r="Y45" s="41" t="s">
        <v>76</v>
      </c>
      <c r="Z45" s="41" t="s">
        <v>39</v>
      </c>
      <c r="AA45" s="41" t="s">
        <v>70</v>
      </c>
      <c r="AB45" s="41" t="s">
        <v>201</v>
      </c>
    </row>
    <row r="46" spans="1:28" x14ac:dyDescent="0.15">
      <c r="A46" s="41" t="s">
        <v>44</v>
      </c>
      <c r="B46" s="41" t="s">
        <v>197</v>
      </c>
      <c r="C46" s="41">
        <v>2020</v>
      </c>
      <c r="D46" s="101" t="s">
        <v>371</v>
      </c>
      <c r="E46" s="41" t="s">
        <v>378</v>
      </c>
      <c r="F46" s="41" t="s">
        <v>379</v>
      </c>
      <c r="G46" s="41" t="s">
        <v>25</v>
      </c>
      <c r="H46" s="41" t="s">
        <v>113</v>
      </c>
      <c r="I46" s="41" t="s">
        <v>111</v>
      </c>
      <c r="J46" s="41" t="s">
        <v>27</v>
      </c>
      <c r="K46" s="41" t="s">
        <v>112</v>
      </c>
      <c r="L46" s="41">
        <v>3</v>
      </c>
      <c r="M46" s="103"/>
      <c r="N46" s="41">
        <v>10</v>
      </c>
      <c r="O46" s="41">
        <v>0.5</v>
      </c>
      <c r="P46" s="41">
        <v>0.5</v>
      </c>
      <c r="Q46" s="22">
        <f t="shared" si="0"/>
        <v>0.5</v>
      </c>
      <c r="R46" s="41">
        <v>17.3</v>
      </c>
      <c r="S46" s="41">
        <v>83</v>
      </c>
      <c r="T46" s="8">
        <f t="shared" si="1"/>
        <v>39</v>
      </c>
      <c r="U46" s="41">
        <v>698</v>
      </c>
      <c r="V46" s="8">
        <f t="shared" si="2"/>
        <v>2722.2</v>
      </c>
      <c r="W46" s="41">
        <v>2</v>
      </c>
      <c r="X46" s="41" t="s">
        <v>35</v>
      </c>
      <c r="Y46" s="41" t="s">
        <v>76</v>
      </c>
      <c r="Z46" s="41" t="s">
        <v>39</v>
      </c>
      <c r="AA46" s="41" t="s">
        <v>70</v>
      </c>
      <c r="AB46" s="41" t="s">
        <v>201</v>
      </c>
    </row>
    <row r="47" spans="1:28" x14ac:dyDescent="0.15">
      <c r="A47" s="41" t="s">
        <v>44</v>
      </c>
      <c r="B47" s="41" t="s">
        <v>197</v>
      </c>
      <c r="C47" s="41">
        <v>2020</v>
      </c>
      <c r="D47" s="101" t="s">
        <v>371</v>
      </c>
      <c r="E47" s="41" t="s">
        <v>378</v>
      </c>
      <c r="F47" s="41" t="s">
        <v>379</v>
      </c>
      <c r="G47" s="41" t="s">
        <v>25</v>
      </c>
      <c r="H47" s="41" t="s">
        <v>169</v>
      </c>
      <c r="I47" s="41" t="s">
        <v>111</v>
      </c>
      <c r="J47" s="41" t="s">
        <v>27</v>
      </c>
      <c r="K47" s="41" t="s">
        <v>112</v>
      </c>
      <c r="L47" s="41">
        <v>1</v>
      </c>
      <c r="M47" s="103"/>
      <c r="N47" s="41">
        <v>1</v>
      </c>
      <c r="O47" s="41">
        <v>0.55000000000000004</v>
      </c>
      <c r="P47" s="41">
        <v>0.55000000000000004</v>
      </c>
      <c r="Q47" s="22">
        <f t="shared" si="0"/>
        <v>0.55000000000000004</v>
      </c>
      <c r="R47" s="41">
        <v>18.3</v>
      </c>
      <c r="S47" s="41">
        <v>119</v>
      </c>
      <c r="T47" s="8">
        <f t="shared" si="1"/>
        <v>30</v>
      </c>
      <c r="U47" s="41">
        <v>128</v>
      </c>
      <c r="V47" s="8">
        <f t="shared" si="2"/>
        <v>3840</v>
      </c>
      <c r="W47" s="41">
        <v>2</v>
      </c>
      <c r="X47" s="41" t="s">
        <v>35</v>
      </c>
      <c r="Y47" s="41" t="s">
        <v>76</v>
      </c>
      <c r="Z47" s="41" t="s">
        <v>39</v>
      </c>
      <c r="AA47" s="41" t="s">
        <v>70</v>
      </c>
      <c r="AB47" s="41" t="s">
        <v>201</v>
      </c>
    </row>
    <row r="48" spans="1:28" x14ac:dyDescent="0.15">
      <c r="A48" s="41" t="s">
        <v>44</v>
      </c>
      <c r="B48" s="41" t="s">
        <v>197</v>
      </c>
      <c r="C48" s="41">
        <v>2020</v>
      </c>
      <c r="D48" s="101" t="s">
        <v>371</v>
      </c>
      <c r="E48" s="41" t="s">
        <v>378</v>
      </c>
      <c r="F48" s="41" t="s">
        <v>379</v>
      </c>
      <c r="G48" s="41" t="s">
        <v>25</v>
      </c>
      <c r="H48" s="41" t="s">
        <v>169</v>
      </c>
      <c r="I48" s="41" t="s">
        <v>111</v>
      </c>
      <c r="J48" s="41" t="s">
        <v>27</v>
      </c>
      <c r="K48" s="41" t="s">
        <v>112</v>
      </c>
      <c r="L48" s="41">
        <v>2</v>
      </c>
      <c r="M48" s="103"/>
      <c r="N48" s="41">
        <v>1</v>
      </c>
      <c r="O48" s="41">
        <v>0.6</v>
      </c>
      <c r="P48" s="41">
        <v>0.65</v>
      </c>
      <c r="Q48" s="22">
        <f t="shared" si="0"/>
        <v>0.625</v>
      </c>
      <c r="R48" s="41">
        <v>17.5</v>
      </c>
      <c r="S48" s="41">
        <v>115</v>
      </c>
      <c r="T48" s="8">
        <f t="shared" si="1"/>
        <v>30</v>
      </c>
      <c r="U48" s="41">
        <v>128</v>
      </c>
      <c r="V48" s="8">
        <f t="shared" si="2"/>
        <v>3840</v>
      </c>
      <c r="W48" s="41">
        <v>2</v>
      </c>
      <c r="X48" s="41" t="s">
        <v>35</v>
      </c>
      <c r="Y48" s="41" t="s">
        <v>76</v>
      </c>
      <c r="Z48" s="41" t="s">
        <v>39</v>
      </c>
      <c r="AA48" s="41" t="s">
        <v>70</v>
      </c>
      <c r="AB48" s="41" t="s">
        <v>201</v>
      </c>
    </row>
    <row r="49" spans="1:28" x14ac:dyDescent="0.15">
      <c r="A49" s="41" t="s">
        <v>44</v>
      </c>
      <c r="B49" s="41" t="s">
        <v>197</v>
      </c>
      <c r="C49" s="41">
        <v>2020</v>
      </c>
      <c r="D49" s="101" t="s">
        <v>371</v>
      </c>
      <c r="E49" s="41" t="s">
        <v>378</v>
      </c>
      <c r="F49" s="41" t="s">
        <v>379</v>
      </c>
      <c r="G49" s="41" t="s">
        <v>25</v>
      </c>
      <c r="H49" s="41" t="s">
        <v>169</v>
      </c>
      <c r="I49" s="41" t="s">
        <v>111</v>
      </c>
      <c r="J49" s="41" t="s">
        <v>27</v>
      </c>
      <c r="K49" s="41" t="s">
        <v>112</v>
      </c>
      <c r="L49" s="41">
        <v>3</v>
      </c>
      <c r="M49" s="103"/>
      <c r="N49" s="41">
        <v>1</v>
      </c>
      <c r="O49" s="41">
        <v>0.5</v>
      </c>
      <c r="P49" s="41">
        <v>0.55000000000000004</v>
      </c>
      <c r="Q49" s="22">
        <f t="shared" si="0"/>
        <v>0.52500000000000002</v>
      </c>
      <c r="R49" s="41">
        <v>18.100000000000001</v>
      </c>
      <c r="S49" s="41">
        <v>123</v>
      </c>
      <c r="T49" s="8">
        <f t="shared" si="1"/>
        <v>27</v>
      </c>
      <c r="U49" s="41">
        <v>128</v>
      </c>
      <c r="V49" s="8">
        <f t="shared" si="2"/>
        <v>3456</v>
      </c>
      <c r="W49" s="41">
        <v>2</v>
      </c>
      <c r="X49" s="41" t="s">
        <v>35</v>
      </c>
      <c r="Y49" s="41" t="s">
        <v>76</v>
      </c>
      <c r="Z49" s="41" t="s">
        <v>39</v>
      </c>
      <c r="AA49" s="41" t="s">
        <v>70</v>
      </c>
      <c r="AB49" s="41" t="s">
        <v>201</v>
      </c>
    </row>
    <row r="50" spans="1:28" x14ac:dyDescent="0.15">
      <c r="A50" s="41" t="s">
        <v>44</v>
      </c>
      <c r="B50" s="41" t="s">
        <v>197</v>
      </c>
      <c r="C50" s="41">
        <v>2020</v>
      </c>
      <c r="D50" s="101" t="s">
        <v>371</v>
      </c>
      <c r="E50" s="41" t="s">
        <v>378</v>
      </c>
      <c r="F50" s="41" t="s">
        <v>379</v>
      </c>
      <c r="G50" s="41" t="s">
        <v>25</v>
      </c>
      <c r="H50" s="41" t="s">
        <v>169</v>
      </c>
      <c r="I50" s="41" t="s">
        <v>111</v>
      </c>
      <c r="J50" s="41" t="s">
        <v>27</v>
      </c>
      <c r="K50" s="41" t="s">
        <v>112</v>
      </c>
      <c r="L50" s="41">
        <v>1</v>
      </c>
      <c r="M50" s="103"/>
      <c r="N50" s="41">
        <v>5</v>
      </c>
      <c r="O50" s="41">
        <v>0.5</v>
      </c>
      <c r="P50" s="41">
        <v>0.5</v>
      </c>
      <c r="Q50" s="22">
        <f t="shared" si="0"/>
        <v>0.5</v>
      </c>
      <c r="R50" s="41">
        <v>13.6</v>
      </c>
      <c r="S50" s="41">
        <v>99</v>
      </c>
      <c r="T50" s="8">
        <f t="shared" si="1"/>
        <v>33</v>
      </c>
      <c r="U50" s="41">
        <v>598</v>
      </c>
      <c r="V50" s="8">
        <f t="shared" si="2"/>
        <v>3946.7999999999997</v>
      </c>
      <c r="W50" s="41">
        <v>2</v>
      </c>
      <c r="X50" s="41" t="s">
        <v>35</v>
      </c>
      <c r="Y50" s="41" t="s">
        <v>76</v>
      </c>
      <c r="Z50" s="41" t="s">
        <v>39</v>
      </c>
      <c r="AA50" s="41" t="s">
        <v>70</v>
      </c>
      <c r="AB50" s="41" t="s">
        <v>201</v>
      </c>
    </row>
    <row r="51" spans="1:28" x14ac:dyDescent="0.15">
      <c r="A51" s="41" t="s">
        <v>44</v>
      </c>
      <c r="B51" s="41" t="s">
        <v>197</v>
      </c>
      <c r="C51" s="41">
        <v>2020</v>
      </c>
      <c r="D51" s="101" t="s">
        <v>371</v>
      </c>
      <c r="E51" s="41" t="s">
        <v>378</v>
      </c>
      <c r="F51" s="41" t="s">
        <v>379</v>
      </c>
      <c r="G51" s="41" t="s">
        <v>25</v>
      </c>
      <c r="H51" s="41" t="s">
        <v>169</v>
      </c>
      <c r="I51" s="41" t="s">
        <v>111</v>
      </c>
      <c r="J51" s="41" t="s">
        <v>27</v>
      </c>
      <c r="K51" s="41" t="s">
        <v>112</v>
      </c>
      <c r="L51" s="41">
        <v>2</v>
      </c>
      <c r="M51" s="103"/>
      <c r="N51" s="41">
        <v>5</v>
      </c>
      <c r="O51" s="41">
        <v>0.5</v>
      </c>
      <c r="P51" s="41">
        <v>0.55000000000000004</v>
      </c>
      <c r="Q51" s="22">
        <f t="shared" si="0"/>
        <v>0.52500000000000002</v>
      </c>
      <c r="R51" s="41">
        <v>10.8</v>
      </c>
      <c r="S51" s="41">
        <v>98</v>
      </c>
      <c r="T51" s="8">
        <f t="shared" si="1"/>
        <v>36</v>
      </c>
      <c r="U51" s="41">
        <v>598</v>
      </c>
      <c r="V51" s="8">
        <f t="shared" si="2"/>
        <v>4305.5999999999995</v>
      </c>
      <c r="W51" s="41">
        <v>2</v>
      </c>
      <c r="X51" s="41" t="s">
        <v>35</v>
      </c>
      <c r="Y51" s="41" t="s">
        <v>76</v>
      </c>
      <c r="Z51" s="41" t="s">
        <v>39</v>
      </c>
      <c r="AA51" s="41" t="s">
        <v>70</v>
      </c>
      <c r="AB51" s="41" t="s">
        <v>201</v>
      </c>
    </row>
    <row r="52" spans="1:28" x14ac:dyDescent="0.15">
      <c r="A52" s="41" t="s">
        <v>44</v>
      </c>
      <c r="B52" s="41" t="s">
        <v>197</v>
      </c>
      <c r="C52" s="41">
        <v>2020</v>
      </c>
      <c r="D52" s="101" t="s">
        <v>371</v>
      </c>
      <c r="E52" s="41" t="s">
        <v>378</v>
      </c>
      <c r="F52" s="41" t="s">
        <v>379</v>
      </c>
      <c r="G52" s="41" t="s">
        <v>25</v>
      </c>
      <c r="H52" s="41" t="s">
        <v>169</v>
      </c>
      <c r="I52" s="41" t="s">
        <v>111</v>
      </c>
      <c r="J52" s="41" t="s">
        <v>27</v>
      </c>
      <c r="K52" s="41" t="s">
        <v>112</v>
      </c>
      <c r="L52" s="41">
        <v>3</v>
      </c>
      <c r="M52" s="103"/>
      <c r="N52" s="41">
        <v>5</v>
      </c>
      <c r="O52" s="41">
        <v>0.55000000000000004</v>
      </c>
      <c r="P52" s="41">
        <v>0.5</v>
      </c>
      <c r="Q52" s="22">
        <f t="shared" si="0"/>
        <v>0.52500000000000002</v>
      </c>
      <c r="R52" s="41">
        <v>10.199999999999999</v>
      </c>
      <c r="S52" s="41">
        <v>97</v>
      </c>
      <c r="T52" s="8">
        <f t="shared" si="1"/>
        <v>36</v>
      </c>
      <c r="U52" s="41">
        <v>598</v>
      </c>
      <c r="V52" s="8">
        <f t="shared" si="2"/>
        <v>4305.5999999999995</v>
      </c>
      <c r="W52" s="41">
        <v>2</v>
      </c>
      <c r="X52" s="41" t="s">
        <v>35</v>
      </c>
      <c r="Y52" s="41" t="s">
        <v>76</v>
      </c>
      <c r="Z52" s="41" t="s">
        <v>39</v>
      </c>
      <c r="AA52" s="41" t="s">
        <v>70</v>
      </c>
      <c r="AB52" s="41" t="s">
        <v>201</v>
      </c>
    </row>
    <row r="53" spans="1:28" x14ac:dyDescent="0.15">
      <c r="A53" s="41" t="s">
        <v>44</v>
      </c>
      <c r="B53" s="41" t="s">
        <v>197</v>
      </c>
      <c r="C53" s="41">
        <v>2020</v>
      </c>
      <c r="D53" s="101" t="s">
        <v>371</v>
      </c>
      <c r="E53" s="41" t="s">
        <v>380</v>
      </c>
      <c r="F53" s="41" t="s">
        <v>373</v>
      </c>
      <c r="G53" s="41" t="s">
        <v>31</v>
      </c>
      <c r="H53" s="41" t="s">
        <v>113</v>
      </c>
      <c r="I53" s="41" t="s">
        <v>111</v>
      </c>
      <c r="J53" s="41" t="s">
        <v>27</v>
      </c>
      <c r="K53" s="41" t="s">
        <v>112</v>
      </c>
      <c r="L53" s="41">
        <v>1</v>
      </c>
      <c r="M53" s="103"/>
      <c r="N53" s="41">
        <v>5</v>
      </c>
      <c r="O53" s="41">
        <v>0.9</v>
      </c>
      <c r="P53" s="41">
        <v>0.75</v>
      </c>
      <c r="Q53" s="8">
        <f t="shared" si="0"/>
        <v>0.82499999999999996</v>
      </c>
      <c r="R53" s="41">
        <v>16.399999999999999</v>
      </c>
      <c r="S53" s="41">
        <v>73</v>
      </c>
      <c r="T53" s="8">
        <f t="shared" si="1"/>
        <v>42</v>
      </c>
      <c r="U53" s="41">
        <v>297</v>
      </c>
      <c r="V53" s="8">
        <f t="shared" si="2"/>
        <v>2494.7999999999997</v>
      </c>
      <c r="W53" s="41">
        <v>2</v>
      </c>
      <c r="X53" s="41" t="s">
        <v>28</v>
      </c>
      <c r="Y53" s="41" t="s">
        <v>70</v>
      </c>
      <c r="Z53" s="41" t="s">
        <v>76</v>
      </c>
      <c r="AA53" s="41" t="s">
        <v>64</v>
      </c>
      <c r="AB53" s="41" t="s">
        <v>201</v>
      </c>
    </row>
    <row r="54" spans="1:28" x14ac:dyDescent="0.15">
      <c r="A54" s="41" t="s">
        <v>44</v>
      </c>
      <c r="B54" s="41" t="s">
        <v>197</v>
      </c>
      <c r="C54" s="41">
        <v>2020</v>
      </c>
      <c r="D54" s="101" t="s">
        <v>371</v>
      </c>
      <c r="E54" s="41" t="s">
        <v>380</v>
      </c>
      <c r="F54" s="41" t="s">
        <v>373</v>
      </c>
      <c r="G54" s="41" t="s">
        <v>31</v>
      </c>
      <c r="H54" s="41" t="s">
        <v>113</v>
      </c>
      <c r="I54" s="41" t="s">
        <v>111</v>
      </c>
      <c r="J54" s="41" t="s">
        <v>27</v>
      </c>
      <c r="K54" s="41" t="s">
        <v>112</v>
      </c>
      <c r="L54" s="41">
        <v>2</v>
      </c>
      <c r="M54" s="103"/>
      <c r="N54" s="41">
        <v>5</v>
      </c>
      <c r="O54" s="41">
        <v>0.6</v>
      </c>
      <c r="P54" s="41">
        <v>0.6</v>
      </c>
      <c r="Q54" s="8">
        <f t="shared" si="0"/>
        <v>0.6</v>
      </c>
      <c r="R54" s="41">
        <v>13.5</v>
      </c>
      <c r="S54" s="41">
        <v>75</v>
      </c>
      <c r="T54" s="8">
        <f t="shared" si="1"/>
        <v>42</v>
      </c>
      <c r="U54" s="41">
        <v>297</v>
      </c>
      <c r="V54" s="8">
        <f t="shared" si="2"/>
        <v>2494.7999999999997</v>
      </c>
      <c r="W54" s="41">
        <v>2</v>
      </c>
      <c r="X54" s="41" t="s">
        <v>28</v>
      </c>
      <c r="Y54" s="41" t="s">
        <v>70</v>
      </c>
      <c r="Z54" s="41" t="s">
        <v>76</v>
      </c>
      <c r="AA54" s="41" t="s">
        <v>64</v>
      </c>
      <c r="AB54" s="41" t="s">
        <v>201</v>
      </c>
    </row>
    <row r="55" spans="1:28" x14ac:dyDescent="0.15">
      <c r="A55" s="41" t="s">
        <v>44</v>
      </c>
      <c r="B55" s="41" t="s">
        <v>197</v>
      </c>
      <c r="C55" s="41">
        <v>2020</v>
      </c>
      <c r="D55" s="101" t="s">
        <v>371</v>
      </c>
      <c r="E55" s="41" t="s">
        <v>380</v>
      </c>
      <c r="F55" s="41" t="s">
        <v>373</v>
      </c>
      <c r="G55" s="41" t="s">
        <v>31</v>
      </c>
      <c r="H55" s="41" t="s">
        <v>113</v>
      </c>
      <c r="I55" s="41" t="s">
        <v>111</v>
      </c>
      <c r="J55" s="41" t="s">
        <v>27</v>
      </c>
      <c r="K55" s="41" t="s">
        <v>112</v>
      </c>
      <c r="L55" s="41">
        <v>3</v>
      </c>
      <c r="M55" s="103"/>
      <c r="N55" s="41">
        <v>5</v>
      </c>
      <c r="O55" s="41">
        <v>0.85</v>
      </c>
      <c r="P55" s="41">
        <v>0.7</v>
      </c>
      <c r="Q55" s="8">
        <f t="shared" si="0"/>
        <v>0.77499999999999991</v>
      </c>
      <c r="R55" s="41">
        <v>16.3</v>
      </c>
      <c r="S55" s="41">
        <v>80</v>
      </c>
      <c r="T55" s="8">
        <f t="shared" si="1"/>
        <v>39</v>
      </c>
      <c r="U55" s="41">
        <v>297</v>
      </c>
      <c r="V55" s="8">
        <f t="shared" si="2"/>
        <v>2316.6</v>
      </c>
      <c r="W55" s="41">
        <v>2</v>
      </c>
      <c r="X55" s="41" t="s">
        <v>28</v>
      </c>
      <c r="Y55" s="41" t="s">
        <v>70</v>
      </c>
      <c r="Z55" s="41" t="s">
        <v>76</v>
      </c>
      <c r="AA55" s="41" t="s">
        <v>64</v>
      </c>
      <c r="AB55" s="41" t="s">
        <v>201</v>
      </c>
    </row>
    <row r="56" spans="1:28" x14ac:dyDescent="0.15">
      <c r="A56" s="41" t="s">
        <v>44</v>
      </c>
      <c r="B56" s="41" t="s">
        <v>197</v>
      </c>
      <c r="C56" s="41">
        <v>2020</v>
      </c>
      <c r="D56" s="101" t="s">
        <v>371</v>
      </c>
      <c r="E56" s="41" t="s">
        <v>380</v>
      </c>
      <c r="F56" s="41" t="s">
        <v>373</v>
      </c>
      <c r="G56" s="41" t="s">
        <v>31</v>
      </c>
      <c r="H56" s="41" t="s">
        <v>113</v>
      </c>
      <c r="I56" s="41" t="s">
        <v>111</v>
      </c>
      <c r="J56" s="41" t="s">
        <v>27</v>
      </c>
      <c r="K56" s="41" t="s">
        <v>112</v>
      </c>
      <c r="L56" s="41">
        <v>1</v>
      </c>
      <c r="M56" s="103"/>
      <c r="N56" s="41">
        <v>8</v>
      </c>
      <c r="O56" s="41">
        <v>0.8</v>
      </c>
      <c r="P56" s="41">
        <v>0.8</v>
      </c>
      <c r="Q56" s="8">
        <f t="shared" si="0"/>
        <v>0.8</v>
      </c>
      <c r="R56" s="41">
        <v>17.399999999999999</v>
      </c>
      <c r="S56" s="41">
        <v>84</v>
      </c>
      <c r="T56" s="8">
        <f t="shared" si="1"/>
        <v>36</v>
      </c>
      <c r="U56" s="41">
        <v>457</v>
      </c>
      <c r="V56" s="8">
        <f t="shared" si="2"/>
        <v>2056.5</v>
      </c>
      <c r="W56" s="41">
        <v>2</v>
      </c>
      <c r="X56" s="41" t="s">
        <v>28</v>
      </c>
      <c r="Y56" s="41" t="s">
        <v>70</v>
      </c>
      <c r="Z56" s="41" t="s">
        <v>76</v>
      </c>
      <c r="AA56" s="41" t="s">
        <v>64</v>
      </c>
      <c r="AB56" s="41" t="s">
        <v>201</v>
      </c>
    </row>
    <row r="57" spans="1:28" x14ac:dyDescent="0.15">
      <c r="A57" s="41" t="s">
        <v>44</v>
      </c>
      <c r="B57" s="41" t="s">
        <v>197</v>
      </c>
      <c r="C57" s="41">
        <v>2020</v>
      </c>
      <c r="D57" s="101" t="s">
        <v>371</v>
      </c>
      <c r="E57" s="41" t="s">
        <v>380</v>
      </c>
      <c r="F57" s="41" t="s">
        <v>373</v>
      </c>
      <c r="G57" s="41" t="s">
        <v>31</v>
      </c>
      <c r="H57" s="41" t="s">
        <v>113</v>
      </c>
      <c r="I57" s="41" t="s">
        <v>111</v>
      </c>
      <c r="J57" s="41" t="s">
        <v>27</v>
      </c>
      <c r="K57" s="41" t="s">
        <v>112</v>
      </c>
      <c r="L57" s="41">
        <v>2</v>
      </c>
      <c r="M57" s="103"/>
      <c r="N57" s="41">
        <v>8</v>
      </c>
      <c r="O57" s="41">
        <v>0.75</v>
      </c>
      <c r="P57" s="41">
        <v>0.8</v>
      </c>
      <c r="Q57" s="8">
        <f t="shared" si="0"/>
        <v>0.77500000000000002</v>
      </c>
      <c r="R57" s="41">
        <v>16.3</v>
      </c>
      <c r="S57" s="41">
        <v>88</v>
      </c>
      <c r="T57" s="8">
        <f t="shared" si="1"/>
        <v>36</v>
      </c>
      <c r="U57" s="41">
        <v>457</v>
      </c>
      <c r="V57" s="8">
        <f t="shared" si="2"/>
        <v>2056.5</v>
      </c>
      <c r="W57" s="41">
        <v>2</v>
      </c>
      <c r="X57" s="41" t="s">
        <v>28</v>
      </c>
      <c r="Y57" s="41" t="s">
        <v>70</v>
      </c>
      <c r="Z57" s="41" t="s">
        <v>76</v>
      </c>
      <c r="AA57" s="41" t="s">
        <v>64</v>
      </c>
      <c r="AB57" s="41" t="s">
        <v>201</v>
      </c>
    </row>
    <row r="58" spans="1:28" x14ac:dyDescent="0.15">
      <c r="A58" s="41" t="s">
        <v>44</v>
      </c>
      <c r="B58" s="41" t="s">
        <v>197</v>
      </c>
      <c r="C58" s="41">
        <v>2020</v>
      </c>
      <c r="D58" s="101" t="s">
        <v>371</v>
      </c>
      <c r="E58" s="41" t="s">
        <v>380</v>
      </c>
      <c r="F58" s="41" t="s">
        <v>373</v>
      </c>
      <c r="G58" s="41" t="s">
        <v>31</v>
      </c>
      <c r="H58" s="41" t="s">
        <v>113</v>
      </c>
      <c r="I58" s="41" t="s">
        <v>111</v>
      </c>
      <c r="J58" s="41" t="s">
        <v>27</v>
      </c>
      <c r="K58" s="41" t="s">
        <v>112</v>
      </c>
      <c r="L58" s="41">
        <v>3</v>
      </c>
      <c r="M58" s="103"/>
      <c r="N58" s="41">
        <v>8</v>
      </c>
      <c r="O58" s="41">
        <v>0.85</v>
      </c>
      <c r="P58" s="41">
        <v>0.75</v>
      </c>
      <c r="Q58" s="8">
        <f t="shared" si="0"/>
        <v>0.8</v>
      </c>
      <c r="R58" s="41">
        <v>16.7</v>
      </c>
      <c r="S58" s="41">
        <v>90</v>
      </c>
      <c r="T58" s="8">
        <f t="shared" si="1"/>
        <v>36</v>
      </c>
      <c r="U58" s="41">
        <v>457</v>
      </c>
      <c r="V58" s="8">
        <f t="shared" si="2"/>
        <v>2056.5</v>
      </c>
      <c r="W58" s="41">
        <v>2</v>
      </c>
      <c r="X58" s="41" t="s">
        <v>28</v>
      </c>
      <c r="Y58" s="41" t="s">
        <v>70</v>
      </c>
      <c r="Z58" s="41" t="s">
        <v>76</v>
      </c>
      <c r="AA58" s="41" t="s">
        <v>64</v>
      </c>
      <c r="AB58" s="41" t="s">
        <v>201</v>
      </c>
    </row>
    <row r="59" spans="1:28" x14ac:dyDescent="0.15">
      <c r="A59" s="41" t="s">
        <v>44</v>
      </c>
      <c r="B59" s="41" t="s">
        <v>197</v>
      </c>
      <c r="C59" s="41">
        <v>2020</v>
      </c>
      <c r="D59" s="101" t="s">
        <v>371</v>
      </c>
      <c r="E59" s="41" t="s">
        <v>380</v>
      </c>
      <c r="F59" s="41" t="s">
        <v>373</v>
      </c>
      <c r="G59" s="41" t="s">
        <v>31</v>
      </c>
      <c r="H59" s="41" t="s">
        <v>169</v>
      </c>
      <c r="I59" s="41" t="s">
        <v>111</v>
      </c>
      <c r="J59" s="41" t="s">
        <v>27</v>
      </c>
      <c r="K59" s="41" t="s">
        <v>112</v>
      </c>
      <c r="L59" s="41">
        <v>1</v>
      </c>
      <c r="M59" s="103"/>
      <c r="N59" s="41">
        <v>1</v>
      </c>
      <c r="O59" s="41">
        <v>0.8</v>
      </c>
      <c r="P59" s="41">
        <v>0.6</v>
      </c>
      <c r="Q59" s="8">
        <f t="shared" si="0"/>
        <v>0.7</v>
      </c>
      <c r="R59" s="41">
        <v>16.7</v>
      </c>
      <c r="S59" s="41">
        <v>120</v>
      </c>
      <c r="T59" s="8">
        <f t="shared" si="1"/>
        <v>30</v>
      </c>
      <c r="U59" s="41">
        <v>99</v>
      </c>
      <c r="V59" s="8">
        <f t="shared" si="2"/>
        <v>2970</v>
      </c>
      <c r="W59" s="41">
        <v>2</v>
      </c>
      <c r="X59" s="41" t="s">
        <v>28</v>
      </c>
      <c r="Y59" s="41" t="s">
        <v>70</v>
      </c>
      <c r="Z59" s="41" t="s">
        <v>76</v>
      </c>
      <c r="AA59" s="41" t="s">
        <v>64</v>
      </c>
      <c r="AB59" s="41" t="s">
        <v>201</v>
      </c>
    </row>
    <row r="60" spans="1:28" x14ac:dyDescent="0.15">
      <c r="A60" s="41" t="s">
        <v>44</v>
      </c>
      <c r="B60" s="41" t="s">
        <v>197</v>
      </c>
      <c r="C60" s="41">
        <v>2020</v>
      </c>
      <c r="D60" s="101" t="s">
        <v>371</v>
      </c>
      <c r="E60" s="41" t="s">
        <v>380</v>
      </c>
      <c r="F60" s="41" t="s">
        <v>373</v>
      </c>
      <c r="G60" s="41" t="s">
        <v>31</v>
      </c>
      <c r="H60" s="41" t="s">
        <v>169</v>
      </c>
      <c r="I60" s="41" t="s">
        <v>111</v>
      </c>
      <c r="J60" s="41" t="s">
        <v>27</v>
      </c>
      <c r="K60" s="41" t="s">
        <v>112</v>
      </c>
      <c r="L60" s="41">
        <v>2</v>
      </c>
      <c r="M60" s="103"/>
      <c r="N60" s="41">
        <v>1</v>
      </c>
      <c r="O60" s="41">
        <v>0.65</v>
      </c>
      <c r="P60" s="41">
        <v>0.75</v>
      </c>
      <c r="Q60" s="8">
        <f t="shared" si="0"/>
        <v>0.7</v>
      </c>
      <c r="R60" s="41">
        <v>15.8</v>
      </c>
      <c r="S60" s="41">
        <v>117</v>
      </c>
      <c r="T60" s="8">
        <f t="shared" si="1"/>
        <v>30</v>
      </c>
      <c r="U60" s="41">
        <v>99</v>
      </c>
      <c r="V60" s="8">
        <f t="shared" si="2"/>
        <v>2970</v>
      </c>
      <c r="W60" s="41">
        <v>2</v>
      </c>
      <c r="X60" s="41" t="s">
        <v>28</v>
      </c>
      <c r="Y60" s="41" t="s">
        <v>70</v>
      </c>
      <c r="Z60" s="41" t="s">
        <v>76</v>
      </c>
      <c r="AA60" s="41" t="s">
        <v>64</v>
      </c>
      <c r="AB60" s="41" t="s">
        <v>201</v>
      </c>
    </row>
    <row r="61" spans="1:28" x14ac:dyDescent="0.15">
      <c r="A61" s="41" t="s">
        <v>44</v>
      </c>
      <c r="B61" s="41" t="s">
        <v>197</v>
      </c>
      <c r="C61" s="41">
        <v>2020</v>
      </c>
      <c r="D61" s="101" t="s">
        <v>371</v>
      </c>
      <c r="E61" s="41" t="s">
        <v>380</v>
      </c>
      <c r="F61" s="41" t="s">
        <v>373</v>
      </c>
      <c r="G61" s="41" t="s">
        <v>31</v>
      </c>
      <c r="H61" s="41" t="s">
        <v>169</v>
      </c>
      <c r="I61" s="41" t="s">
        <v>111</v>
      </c>
      <c r="J61" s="41" t="s">
        <v>27</v>
      </c>
      <c r="K61" s="41" t="s">
        <v>112</v>
      </c>
      <c r="L61" s="41">
        <v>3</v>
      </c>
      <c r="M61" s="103"/>
      <c r="N61" s="41">
        <v>1</v>
      </c>
      <c r="O61" s="41">
        <v>0.8</v>
      </c>
      <c r="P61" s="41">
        <v>0.8</v>
      </c>
      <c r="Q61" s="8">
        <f t="shared" si="0"/>
        <v>0.8</v>
      </c>
      <c r="R61" s="41">
        <v>16.8</v>
      </c>
      <c r="S61" s="41">
        <v>117</v>
      </c>
      <c r="T61" s="8">
        <f t="shared" si="1"/>
        <v>30</v>
      </c>
      <c r="U61" s="41">
        <v>99</v>
      </c>
      <c r="V61" s="8">
        <f t="shared" si="2"/>
        <v>2970</v>
      </c>
      <c r="W61" s="41">
        <v>2</v>
      </c>
      <c r="X61" s="41" t="s">
        <v>28</v>
      </c>
      <c r="Y61" s="41" t="s">
        <v>70</v>
      </c>
      <c r="Z61" s="41" t="s">
        <v>76</v>
      </c>
      <c r="AA61" s="41" t="s">
        <v>64</v>
      </c>
      <c r="AB61" s="41" t="s">
        <v>201</v>
      </c>
    </row>
    <row r="62" spans="1:28" x14ac:dyDescent="0.15">
      <c r="A62" s="41" t="s">
        <v>44</v>
      </c>
      <c r="B62" s="41" t="s">
        <v>197</v>
      </c>
      <c r="C62" s="41">
        <v>2020</v>
      </c>
      <c r="D62" s="101" t="s">
        <v>371</v>
      </c>
      <c r="E62" s="41" t="s">
        <v>380</v>
      </c>
      <c r="F62" s="41" t="s">
        <v>373</v>
      </c>
      <c r="G62" s="41" t="s">
        <v>31</v>
      </c>
      <c r="H62" s="41" t="s">
        <v>169</v>
      </c>
      <c r="I62" s="41" t="s">
        <v>111</v>
      </c>
      <c r="J62" s="41" t="s">
        <v>27</v>
      </c>
      <c r="K62" s="41" t="s">
        <v>112</v>
      </c>
      <c r="L62" s="41">
        <v>1</v>
      </c>
      <c r="M62" s="103"/>
      <c r="N62" s="41">
        <v>4</v>
      </c>
      <c r="O62" s="41">
        <v>0.5</v>
      </c>
      <c r="P62" s="41">
        <v>0.5</v>
      </c>
      <c r="Q62" s="8">
        <f t="shared" si="0"/>
        <v>0.5</v>
      </c>
      <c r="R62" s="41">
        <v>17.600000000000001</v>
      </c>
      <c r="S62" s="41">
        <v>104</v>
      </c>
      <c r="T62" s="8">
        <f t="shared" si="1"/>
        <v>33</v>
      </c>
      <c r="U62" s="41">
        <v>397</v>
      </c>
      <c r="V62" s="8">
        <f t="shared" si="2"/>
        <v>3275.25</v>
      </c>
      <c r="W62" s="41">
        <v>2</v>
      </c>
      <c r="X62" s="41" t="s">
        <v>28</v>
      </c>
      <c r="Y62" s="41" t="s">
        <v>70</v>
      </c>
      <c r="Z62" s="41" t="s">
        <v>76</v>
      </c>
      <c r="AA62" s="41" t="s">
        <v>64</v>
      </c>
      <c r="AB62" s="41" t="s">
        <v>201</v>
      </c>
    </row>
    <row r="63" spans="1:28" x14ac:dyDescent="0.15">
      <c r="A63" s="41" t="s">
        <v>44</v>
      </c>
      <c r="B63" s="41" t="s">
        <v>197</v>
      </c>
      <c r="C63" s="41">
        <v>2020</v>
      </c>
      <c r="D63" s="101" t="s">
        <v>371</v>
      </c>
      <c r="E63" s="41" t="s">
        <v>380</v>
      </c>
      <c r="F63" s="41" t="s">
        <v>373</v>
      </c>
      <c r="G63" s="41" t="s">
        <v>31</v>
      </c>
      <c r="H63" s="41" t="s">
        <v>169</v>
      </c>
      <c r="I63" s="41" t="s">
        <v>111</v>
      </c>
      <c r="J63" s="41" t="s">
        <v>27</v>
      </c>
      <c r="K63" s="41" t="s">
        <v>112</v>
      </c>
      <c r="L63" s="41">
        <v>2</v>
      </c>
      <c r="M63" s="103"/>
      <c r="N63" s="41">
        <v>4</v>
      </c>
      <c r="O63" s="41">
        <v>0.6</v>
      </c>
      <c r="P63" s="41">
        <v>0.65</v>
      </c>
      <c r="Q63" s="8">
        <f t="shared" si="0"/>
        <v>0.625</v>
      </c>
      <c r="R63" s="41">
        <v>17.3</v>
      </c>
      <c r="S63" s="41">
        <v>110</v>
      </c>
      <c r="T63" s="8">
        <f t="shared" si="1"/>
        <v>33</v>
      </c>
      <c r="U63" s="41">
        <v>397</v>
      </c>
      <c r="V63" s="8">
        <f t="shared" si="2"/>
        <v>3275.25</v>
      </c>
      <c r="W63" s="41">
        <v>2</v>
      </c>
      <c r="X63" s="41" t="s">
        <v>28</v>
      </c>
      <c r="Y63" s="41" t="s">
        <v>70</v>
      </c>
      <c r="Z63" s="41" t="s">
        <v>76</v>
      </c>
      <c r="AA63" s="41" t="s">
        <v>64</v>
      </c>
      <c r="AB63" s="41" t="s">
        <v>201</v>
      </c>
    </row>
    <row r="64" spans="1:28" x14ac:dyDescent="0.15">
      <c r="A64" s="41" t="s">
        <v>44</v>
      </c>
      <c r="B64" s="41" t="s">
        <v>197</v>
      </c>
      <c r="C64" s="41">
        <v>2020</v>
      </c>
      <c r="D64" s="101" t="s">
        <v>371</v>
      </c>
      <c r="E64" s="41" t="s">
        <v>380</v>
      </c>
      <c r="F64" s="41" t="s">
        <v>373</v>
      </c>
      <c r="G64" s="41" t="s">
        <v>31</v>
      </c>
      <c r="H64" s="41" t="s">
        <v>169</v>
      </c>
      <c r="I64" s="41" t="s">
        <v>111</v>
      </c>
      <c r="J64" s="41" t="s">
        <v>27</v>
      </c>
      <c r="K64" s="41" t="s">
        <v>112</v>
      </c>
      <c r="L64" s="41">
        <v>3</v>
      </c>
      <c r="M64" s="103"/>
      <c r="N64" s="41">
        <v>4</v>
      </c>
      <c r="O64" s="41">
        <v>0.65</v>
      </c>
      <c r="P64" s="41">
        <v>0.7</v>
      </c>
      <c r="Q64" s="8">
        <f t="shared" si="0"/>
        <v>0.67500000000000004</v>
      </c>
      <c r="R64" s="41">
        <v>16</v>
      </c>
      <c r="S64" s="41">
        <v>106</v>
      </c>
      <c r="T64" s="8">
        <f t="shared" si="1"/>
        <v>33</v>
      </c>
      <c r="U64" s="41">
        <v>397</v>
      </c>
      <c r="V64" s="8">
        <f t="shared" si="2"/>
        <v>3275.25</v>
      </c>
      <c r="W64" s="41">
        <v>2</v>
      </c>
      <c r="X64" s="41" t="s">
        <v>28</v>
      </c>
      <c r="Y64" s="41" t="s">
        <v>70</v>
      </c>
      <c r="Z64" s="41" t="s">
        <v>76</v>
      </c>
      <c r="AA64" s="41" t="s">
        <v>64</v>
      </c>
      <c r="AB64" s="41" t="s">
        <v>201</v>
      </c>
    </row>
    <row r="65" spans="1:28" x14ac:dyDescent="0.15">
      <c r="A65" s="41" t="s">
        <v>44</v>
      </c>
      <c r="B65" s="41" t="s">
        <v>197</v>
      </c>
      <c r="C65" s="41">
        <v>2020</v>
      </c>
      <c r="D65" s="101" t="s">
        <v>371</v>
      </c>
      <c r="E65" s="41" t="s">
        <v>380</v>
      </c>
      <c r="F65" s="41" t="s">
        <v>373</v>
      </c>
      <c r="G65" s="41" t="s">
        <v>31</v>
      </c>
      <c r="H65" s="41" t="s">
        <v>169</v>
      </c>
      <c r="I65" s="41" t="s">
        <v>111</v>
      </c>
      <c r="J65" s="41" t="s">
        <v>27</v>
      </c>
      <c r="K65" s="41" t="s">
        <v>112</v>
      </c>
      <c r="L65" s="41">
        <v>1</v>
      </c>
      <c r="M65" s="103"/>
      <c r="N65" s="41">
        <v>8</v>
      </c>
      <c r="O65" s="41">
        <v>0.55000000000000004</v>
      </c>
      <c r="P65" s="41">
        <v>0.6</v>
      </c>
      <c r="Q65" s="8">
        <f t="shared" si="0"/>
        <v>0.57499999999999996</v>
      </c>
      <c r="R65" s="41">
        <v>15.7</v>
      </c>
      <c r="S65" s="41">
        <v>89</v>
      </c>
      <c r="T65" s="8">
        <f t="shared" si="1"/>
        <v>36</v>
      </c>
      <c r="U65" s="41">
        <v>697</v>
      </c>
      <c r="V65" s="8">
        <f t="shared" si="2"/>
        <v>3136.5</v>
      </c>
      <c r="W65" s="41">
        <v>8</v>
      </c>
      <c r="X65" s="41" t="s">
        <v>28</v>
      </c>
      <c r="Y65" s="41" t="s">
        <v>70</v>
      </c>
      <c r="Z65" s="41" t="s">
        <v>76</v>
      </c>
      <c r="AA65" s="41" t="s">
        <v>64</v>
      </c>
      <c r="AB65" s="41" t="s">
        <v>201</v>
      </c>
    </row>
    <row r="66" spans="1:28" x14ac:dyDescent="0.15">
      <c r="A66" s="41" t="s">
        <v>44</v>
      </c>
      <c r="B66" s="41" t="s">
        <v>197</v>
      </c>
      <c r="C66" s="41">
        <v>2020</v>
      </c>
      <c r="D66" s="101" t="s">
        <v>371</v>
      </c>
      <c r="E66" s="41" t="s">
        <v>380</v>
      </c>
      <c r="F66" s="41" t="s">
        <v>373</v>
      </c>
      <c r="G66" s="41" t="s">
        <v>31</v>
      </c>
      <c r="H66" s="41" t="s">
        <v>169</v>
      </c>
      <c r="I66" s="41" t="s">
        <v>111</v>
      </c>
      <c r="J66" s="41" t="s">
        <v>27</v>
      </c>
      <c r="K66" s="41" t="s">
        <v>112</v>
      </c>
      <c r="L66" s="41">
        <v>2</v>
      </c>
      <c r="M66" s="103"/>
      <c r="N66" s="41">
        <v>8</v>
      </c>
      <c r="O66" s="41">
        <v>0.55000000000000004</v>
      </c>
      <c r="P66" s="41">
        <v>0.6</v>
      </c>
      <c r="Q66" s="8">
        <f t="shared" ref="Q66:Q129" si="3">IF(OR(O66="",P66=""),"",AVERAGE(O66,P66))</f>
        <v>0.57499999999999996</v>
      </c>
      <c r="R66" s="41">
        <v>14.9</v>
      </c>
      <c r="S66" s="41">
        <v>90</v>
      </c>
      <c r="T66" s="8">
        <f t="shared" ref="T66:T129" si="4">IF(H66="","",IF(OR(H66="GREEN",H66="GK"),IF(S66&gt;=$AX$2,VLOOKUP(S66,$AX$2:$AY$10,2,1),""),IF(S66&gt;=$AZ$2,VLOOKUP(S66,$AZ$2:$BA$10,2,1),"")))</f>
        <v>36</v>
      </c>
      <c r="U66" s="41">
        <v>697</v>
      </c>
      <c r="V66" s="8">
        <f t="shared" ref="V66:V129" si="5">IF(OR(N66="",U66="",T66=""),"",U66/N66*T66)</f>
        <v>3136.5</v>
      </c>
      <c r="W66" s="41">
        <v>8</v>
      </c>
      <c r="X66" s="41" t="s">
        <v>28</v>
      </c>
      <c r="Y66" s="41" t="s">
        <v>70</v>
      </c>
      <c r="Z66" s="41" t="s">
        <v>76</v>
      </c>
      <c r="AA66" s="41" t="s">
        <v>64</v>
      </c>
      <c r="AB66" s="41" t="s">
        <v>201</v>
      </c>
    </row>
    <row r="67" spans="1:28" x14ac:dyDescent="0.15">
      <c r="A67" s="41" t="s">
        <v>44</v>
      </c>
      <c r="B67" s="41" t="s">
        <v>197</v>
      </c>
      <c r="C67" s="41">
        <v>2020</v>
      </c>
      <c r="D67" s="101" t="s">
        <v>371</v>
      </c>
      <c r="E67" s="41" t="s">
        <v>380</v>
      </c>
      <c r="F67" s="41" t="s">
        <v>373</v>
      </c>
      <c r="G67" s="41" t="s">
        <v>31</v>
      </c>
      <c r="H67" s="41" t="s">
        <v>169</v>
      </c>
      <c r="I67" s="41" t="s">
        <v>111</v>
      </c>
      <c r="J67" s="41" t="s">
        <v>27</v>
      </c>
      <c r="K67" s="41" t="s">
        <v>112</v>
      </c>
      <c r="L67" s="41">
        <v>3</v>
      </c>
      <c r="M67" s="103"/>
      <c r="N67" s="41">
        <v>8</v>
      </c>
      <c r="O67" s="41">
        <v>0.55000000000000004</v>
      </c>
      <c r="P67" s="41">
        <v>0.55000000000000004</v>
      </c>
      <c r="Q67" s="8">
        <f t="shared" si="3"/>
        <v>0.55000000000000004</v>
      </c>
      <c r="R67" s="41">
        <v>15.6</v>
      </c>
      <c r="S67" s="41">
        <v>90</v>
      </c>
      <c r="T67" s="8">
        <f t="shared" si="4"/>
        <v>36</v>
      </c>
      <c r="U67" s="41">
        <v>697</v>
      </c>
      <c r="V67" s="8">
        <f t="shared" si="5"/>
        <v>3136.5</v>
      </c>
      <c r="W67" s="41">
        <v>8</v>
      </c>
      <c r="X67" s="41" t="s">
        <v>28</v>
      </c>
      <c r="Y67" s="41" t="s">
        <v>70</v>
      </c>
      <c r="Z67" s="41" t="s">
        <v>76</v>
      </c>
      <c r="AA67" s="41" t="s">
        <v>64</v>
      </c>
      <c r="AB67" s="41" t="s">
        <v>201</v>
      </c>
    </row>
    <row r="68" spans="1:28" x14ac:dyDescent="0.15">
      <c r="A68" s="41" t="s">
        <v>44</v>
      </c>
      <c r="B68" s="41" t="s">
        <v>197</v>
      </c>
      <c r="C68" s="41">
        <v>2020</v>
      </c>
      <c r="D68" s="101" t="s">
        <v>371</v>
      </c>
      <c r="E68" s="41" t="s">
        <v>307</v>
      </c>
      <c r="F68" s="41" t="s">
        <v>382</v>
      </c>
      <c r="G68" s="41" t="s">
        <v>25</v>
      </c>
      <c r="H68" s="41" t="s">
        <v>113</v>
      </c>
      <c r="I68" s="41" t="s">
        <v>111</v>
      </c>
      <c r="J68" s="41" t="s">
        <v>27</v>
      </c>
      <c r="K68" s="41" t="s">
        <v>112</v>
      </c>
      <c r="L68" s="41">
        <v>1</v>
      </c>
      <c r="M68" s="103"/>
      <c r="N68" s="41">
        <v>1</v>
      </c>
      <c r="O68" s="41">
        <v>0.6</v>
      </c>
      <c r="P68" s="41">
        <v>0.6</v>
      </c>
      <c r="Q68" s="8">
        <f t="shared" si="3"/>
        <v>0.6</v>
      </c>
      <c r="R68" s="41">
        <v>14.9</v>
      </c>
      <c r="S68" s="41">
        <v>111</v>
      </c>
      <c r="T68" s="8">
        <f t="shared" si="4"/>
        <v>33</v>
      </c>
      <c r="U68" s="41">
        <v>98</v>
      </c>
      <c r="V68" s="8">
        <f t="shared" si="5"/>
        <v>3234</v>
      </c>
      <c r="W68" s="41">
        <v>2</v>
      </c>
      <c r="X68" s="41" t="s">
        <v>28</v>
      </c>
      <c r="Y68" s="41" t="s">
        <v>70</v>
      </c>
      <c r="Z68" s="41" t="s">
        <v>76</v>
      </c>
      <c r="AA68" s="41" t="s">
        <v>64</v>
      </c>
      <c r="AB68" s="41" t="s">
        <v>201</v>
      </c>
    </row>
    <row r="69" spans="1:28" x14ac:dyDescent="0.15">
      <c r="A69" s="41" t="s">
        <v>44</v>
      </c>
      <c r="B69" s="41" t="s">
        <v>197</v>
      </c>
      <c r="C69" s="41">
        <v>2020</v>
      </c>
      <c r="D69" s="101" t="s">
        <v>371</v>
      </c>
      <c r="E69" s="41" t="s">
        <v>307</v>
      </c>
      <c r="F69" s="41" t="s">
        <v>382</v>
      </c>
      <c r="G69" s="41" t="s">
        <v>25</v>
      </c>
      <c r="H69" s="41" t="s">
        <v>113</v>
      </c>
      <c r="I69" s="41" t="s">
        <v>111</v>
      </c>
      <c r="J69" s="41" t="s">
        <v>27</v>
      </c>
      <c r="K69" s="41" t="s">
        <v>112</v>
      </c>
      <c r="L69" s="41">
        <v>2</v>
      </c>
      <c r="M69" s="103"/>
      <c r="N69" s="41">
        <v>1</v>
      </c>
      <c r="O69" s="41">
        <v>0.65</v>
      </c>
      <c r="P69" s="41">
        <v>0.55000000000000004</v>
      </c>
      <c r="Q69" s="8">
        <f t="shared" si="3"/>
        <v>0.60000000000000009</v>
      </c>
      <c r="R69" s="41">
        <v>12.2</v>
      </c>
      <c r="S69" s="41">
        <v>109</v>
      </c>
      <c r="T69" s="8">
        <f t="shared" si="4"/>
        <v>33</v>
      </c>
      <c r="U69" s="41">
        <v>98</v>
      </c>
      <c r="V69" s="8">
        <f t="shared" si="5"/>
        <v>3234</v>
      </c>
      <c r="W69" s="41">
        <v>2</v>
      </c>
      <c r="X69" s="41" t="s">
        <v>28</v>
      </c>
      <c r="Y69" s="41" t="s">
        <v>70</v>
      </c>
      <c r="Z69" s="41" t="s">
        <v>76</v>
      </c>
      <c r="AA69" s="41" t="s">
        <v>64</v>
      </c>
      <c r="AB69" s="41" t="s">
        <v>201</v>
      </c>
    </row>
    <row r="70" spans="1:28" x14ac:dyDescent="0.15">
      <c r="A70" s="41" t="s">
        <v>44</v>
      </c>
      <c r="B70" s="41" t="s">
        <v>197</v>
      </c>
      <c r="C70" s="41">
        <v>2020</v>
      </c>
      <c r="D70" s="101" t="s">
        <v>371</v>
      </c>
      <c r="E70" s="41" t="s">
        <v>307</v>
      </c>
      <c r="F70" s="41" t="s">
        <v>382</v>
      </c>
      <c r="G70" s="41" t="s">
        <v>25</v>
      </c>
      <c r="H70" s="41" t="s">
        <v>113</v>
      </c>
      <c r="I70" s="41" t="s">
        <v>111</v>
      </c>
      <c r="J70" s="41" t="s">
        <v>27</v>
      </c>
      <c r="K70" s="41" t="s">
        <v>112</v>
      </c>
      <c r="L70" s="41">
        <v>3</v>
      </c>
      <c r="M70" s="103"/>
      <c r="N70" s="41">
        <v>1</v>
      </c>
      <c r="O70" s="41">
        <v>0.75</v>
      </c>
      <c r="P70" s="41">
        <v>0.75</v>
      </c>
      <c r="Q70" s="8">
        <f t="shared" si="3"/>
        <v>0.75</v>
      </c>
      <c r="R70" s="41">
        <v>14.6</v>
      </c>
      <c r="S70" s="41">
        <v>115</v>
      </c>
      <c r="T70" s="8">
        <f t="shared" si="4"/>
        <v>30</v>
      </c>
      <c r="U70" s="41">
        <v>98</v>
      </c>
      <c r="V70" s="8">
        <f t="shared" si="5"/>
        <v>2940</v>
      </c>
      <c r="W70" s="41">
        <v>2</v>
      </c>
      <c r="X70" s="41" t="s">
        <v>28</v>
      </c>
      <c r="Y70" s="41" t="s">
        <v>70</v>
      </c>
      <c r="Z70" s="41" t="s">
        <v>76</v>
      </c>
      <c r="AA70" s="41" t="s">
        <v>64</v>
      </c>
      <c r="AB70" s="41" t="s">
        <v>201</v>
      </c>
    </row>
    <row r="71" spans="1:28" x14ac:dyDescent="0.15">
      <c r="A71" s="41" t="s">
        <v>44</v>
      </c>
      <c r="B71" s="41" t="s">
        <v>197</v>
      </c>
      <c r="C71" s="41">
        <v>2020</v>
      </c>
      <c r="D71" s="101" t="s">
        <v>371</v>
      </c>
      <c r="E71" s="41" t="s">
        <v>307</v>
      </c>
      <c r="F71" s="41" t="s">
        <v>382</v>
      </c>
      <c r="G71" s="41" t="s">
        <v>25</v>
      </c>
      <c r="H71" s="41" t="s">
        <v>113</v>
      </c>
      <c r="I71" s="41" t="s">
        <v>111</v>
      </c>
      <c r="J71" s="41" t="s">
        <v>27</v>
      </c>
      <c r="K71" s="41" t="s">
        <v>112</v>
      </c>
      <c r="L71" s="41">
        <v>1</v>
      </c>
      <c r="M71" s="103"/>
      <c r="N71" s="41">
        <v>6</v>
      </c>
      <c r="O71" s="41">
        <v>0.7</v>
      </c>
      <c r="P71" s="41">
        <v>0.75</v>
      </c>
      <c r="Q71" s="8">
        <f t="shared" si="3"/>
        <v>0.72499999999999998</v>
      </c>
      <c r="R71" s="41">
        <v>17.600000000000001</v>
      </c>
      <c r="S71" s="41">
        <v>81</v>
      </c>
      <c r="T71" s="8">
        <f t="shared" si="4"/>
        <v>39</v>
      </c>
      <c r="U71" s="41">
        <v>358</v>
      </c>
      <c r="V71" s="8">
        <f t="shared" si="5"/>
        <v>2327</v>
      </c>
      <c r="W71" s="41">
        <v>1</v>
      </c>
      <c r="X71" s="41" t="s">
        <v>28</v>
      </c>
      <c r="Y71" s="41" t="s">
        <v>70</v>
      </c>
      <c r="Z71" s="41" t="s">
        <v>76</v>
      </c>
      <c r="AA71" s="41" t="s">
        <v>64</v>
      </c>
      <c r="AB71" s="41" t="s">
        <v>201</v>
      </c>
    </row>
    <row r="72" spans="1:28" x14ac:dyDescent="0.15">
      <c r="A72" s="41" t="s">
        <v>44</v>
      </c>
      <c r="B72" s="41" t="s">
        <v>197</v>
      </c>
      <c r="C72" s="41">
        <v>2020</v>
      </c>
      <c r="D72" s="101" t="s">
        <v>371</v>
      </c>
      <c r="E72" s="41" t="s">
        <v>307</v>
      </c>
      <c r="F72" s="41" t="s">
        <v>382</v>
      </c>
      <c r="G72" s="41" t="s">
        <v>25</v>
      </c>
      <c r="H72" s="41" t="s">
        <v>113</v>
      </c>
      <c r="I72" s="41" t="s">
        <v>111</v>
      </c>
      <c r="J72" s="41" t="s">
        <v>27</v>
      </c>
      <c r="K72" s="41" t="s">
        <v>112</v>
      </c>
      <c r="L72" s="41">
        <v>2</v>
      </c>
      <c r="M72" s="103"/>
      <c r="N72" s="41">
        <v>6</v>
      </c>
      <c r="O72" s="41">
        <v>0.75</v>
      </c>
      <c r="P72" s="41">
        <v>0.8</v>
      </c>
      <c r="Q72" s="8">
        <f t="shared" si="3"/>
        <v>0.77500000000000002</v>
      </c>
      <c r="R72" s="41">
        <v>18.7</v>
      </c>
      <c r="S72" s="41">
        <v>78</v>
      </c>
      <c r="T72" s="8">
        <f t="shared" si="4"/>
        <v>39</v>
      </c>
      <c r="U72" s="41">
        <v>358</v>
      </c>
      <c r="V72" s="8">
        <f t="shared" si="5"/>
        <v>2327</v>
      </c>
      <c r="W72" s="41">
        <v>1</v>
      </c>
      <c r="X72" s="41" t="s">
        <v>28</v>
      </c>
      <c r="Y72" s="41" t="s">
        <v>70</v>
      </c>
      <c r="Z72" s="41" t="s">
        <v>76</v>
      </c>
      <c r="AA72" s="41" t="s">
        <v>64</v>
      </c>
      <c r="AB72" s="41" t="s">
        <v>201</v>
      </c>
    </row>
    <row r="73" spans="1:28" x14ac:dyDescent="0.15">
      <c r="A73" s="41" t="s">
        <v>44</v>
      </c>
      <c r="B73" s="41" t="s">
        <v>197</v>
      </c>
      <c r="C73" s="41">
        <v>2020</v>
      </c>
      <c r="D73" s="101" t="s">
        <v>371</v>
      </c>
      <c r="E73" s="41" t="s">
        <v>307</v>
      </c>
      <c r="F73" s="41" t="s">
        <v>382</v>
      </c>
      <c r="G73" s="41" t="s">
        <v>25</v>
      </c>
      <c r="H73" s="41" t="s">
        <v>113</v>
      </c>
      <c r="I73" s="41" t="s">
        <v>111</v>
      </c>
      <c r="J73" s="41" t="s">
        <v>27</v>
      </c>
      <c r="K73" s="41" t="s">
        <v>112</v>
      </c>
      <c r="L73" s="41">
        <v>3</v>
      </c>
      <c r="M73" s="103"/>
      <c r="N73" s="41">
        <v>6</v>
      </c>
      <c r="O73" s="41">
        <v>0.55000000000000004</v>
      </c>
      <c r="P73" s="41">
        <v>0.8</v>
      </c>
      <c r="Q73" s="8">
        <f t="shared" si="3"/>
        <v>0.67500000000000004</v>
      </c>
      <c r="R73" s="41">
        <v>18.5</v>
      </c>
      <c r="S73" s="41">
        <v>78</v>
      </c>
      <c r="T73" s="8">
        <f t="shared" si="4"/>
        <v>39</v>
      </c>
      <c r="U73" s="41">
        <v>358</v>
      </c>
      <c r="V73" s="8">
        <f t="shared" si="5"/>
        <v>2327</v>
      </c>
      <c r="W73" s="41">
        <v>1</v>
      </c>
      <c r="X73" s="41" t="s">
        <v>28</v>
      </c>
      <c r="Y73" s="41" t="s">
        <v>70</v>
      </c>
      <c r="Z73" s="41" t="s">
        <v>76</v>
      </c>
      <c r="AA73" s="41" t="s">
        <v>64</v>
      </c>
      <c r="AB73" s="41" t="s">
        <v>201</v>
      </c>
    </row>
    <row r="74" spans="1:28" x14ac:dyDescent="0.15">
      <c r="A74" s="41" t="s">
        <v>44</v>
      </c>
      <c r="B74" s="41" t="s">
        <v>197</v>
      </c>
      <c r="C74" s="41">
        <v>2020</v>
      </c>
      <c r="D74" s="101" t="s">
        <v>371</v>
      </c>
      <c r="E74" s="41" t="s">
        <v>307</v>
      </c>
      <c r="F74" s="41" t="s">
        <v>382</v>
      </c>
      <c r="G74" s="41" t="s">
        <v>25</v>
      </c>
      <c r="H74" s="41" t="s">
        <v>113</v>
      </c>
      <c r="I74" s="41" t="s">
        <v>111</v>
      </c>
      <c r="J74" s="41" t="s">
        <v>27</v>
      </c>
      <c r="K74" s="41" t="s">
        <v>112</v>
      </c>
      <c r="L74" s="41">
        <v>1</v>
      </c>
      <c r="M74" s="103"/>
      <c r="N74" s="41">
        <v>8</v>
      </c>
      <c r="O74" s="41">
        <v>0.75</v>
      </c>
      <c r="P74" s="41">
        <v>0.8</v>
      </c>
      <c r="Q74" s="8">
        <f t="shared" si="3"/>
        <v>0.77500000000000002</v>
      </c>
      <c r="R74" s="41">
        <v>16.899999999999999</v>
      </c>
      <c r="S74" s="41">
        <v>87</v>
      </c>
      <c r="T74" s="8">
        <f t="shared" si="4"/>
        <v>36</v>
      </c>
      <c r="U74" s="41">
        <v>498</v>
      </c>
      <c r="V74" s="8">
        <f t="shared" si="5"/>
        <v>2241</v>
      </c>
      <c r="W74" s="41">
        <v>1</v>
      </c>
      <c r="X74" s="41" t="s">
        <v>28</v>
      </c>
      <c r="Y74" s="41" t="s">
        <v>70</v>
      </c>
      <c r="Z74" s="41" t="s">
        <v>76</v>
      </c>
      <c r="AA74" s="41" t="s">
        <v>64</v>
      </c>
      <c r="AB74" s="41" t="s">
        <v>201</v>
      </c>
    </row>
    <row r="75" spans="1:28" x14ac:dyDescent="0.15">
      <c r="A75" s="41" t="s">
        <v>44</v>
      </c>
      <c r="B75" s="41" t="s">
        <v>197</v>
      </c>
      <c r="C75" s="41">
        <v>2020</v>
      </c>
      <c r="D75" s="101" t="s">
        <v>371</v>
      </c>
      <c r="E75" s="41" t="s">
        <v>307</v>
      </c>
      <c r="F75" s="41" t="s">
        <v>382</v>
      </c>
      <c r="G75" s="41" t="s">
        <v>25</v>
      </c>
      <c r="H75" s="41" t="s">
        <v>113</v>
      </c>
      <c r="I75" s="41" t="s">
        <v>111</v>
      </c>
      <c r="J75" s="41" t="s">
        <v>27</v>
      </c>
      <c r="K75" s="41" t="s">
        <v>112</v>
      </c>
      <c r="L75" s="41">
        <v>2</v>
      </c>
      <c r="M75" s="103"/>
      <c r="N75" s="41">
        <v>8</v>
      </c>
      <c r="O75" s="41">
        <v>0.7</v>
      </c>
      <c r="P75" s="41">
        <v>0.75</v>
      </c>
      <c r="Q75" s="8">
        <f t="shared" si="3"/>
        <v>0.72499999999999998</v>
      </c>
      <c r="R75" s="41">
        <v>16.600000000000001</v>
      </c>
      <c r="S75" s="41">
        <v>86</v>
      </c>
      <c r="T75" s="8">
        <f t="shared" si="4"/>
        <v>36</v>
      </c>
      <c r="U75" s="41">
        <v>498</v>
      </c>
      <c r="V75" s="8">
        <f t="shared" si="5"/>
        <v>2241</v>
      </c>
      <c r="W75" s="41">
        <v>1</v>
      </c>
      <c r="X75" s="41" t="s">
        <v>28</v>
      </c>
      <c r="Y75" s="41" t="s">
        <v>70</v>
      </c>
      <c r="Z75" s="41" t="s">
        <v>76</v>
      </c>
      <c r="AA75" s="41" t="s">
        <v>64</v>
      </c>
      <c r="AB75" s="41" t="s">
        <v>201</v>
      </c>
    </row>
    <row r="76" spans="1:28" x14ac:dyDescent="0.15">
      <c r="A76" s="41" t="s">
        <v>44</v>
      </c>
      <c r="B76" s="41" t="s">
        <v>197</v>
      </c>
      <c r="C76" s="41">
        <v>2020</v>
      </c>
      <c r="D76" s="101" t="s">
        <v>371</v>
      </c>
      <c r="E76" s="41" t="s">
        <v>307</v>
      </c>
      <c r="F76" s="41" t="s">
        <v>382</v>
      </c>
      <c r="G76" s="41" t="s">
        <v>25</v>
      </c>
      <c r="H76" s="41" t="s">
        <v>113</v>
      </c>
      <c r="I76" s="41" t="s">
        <v>111</v>
      </c>
      <c r="J76" s="41" t="s">
        <v>27</v>
      </c>
      <c r="K76" s="41" t="s">
        <v>112</v>
      </c>
      <c r="L76" s="41">
        <v>3</v>
      </c>
      <c r="M76" s="103"/>
      <c r="N76" s="41">
        <v>8</v>
      </c>
      <c r="O76" s="41">
        <v>0.65</v>
      </c>
      <c r="P76" s="41">
        <v>0.6</v>
      </c>
      <c r="Q76" s="8">
        <f t="shared" si="3"/>
        <v>0.625</v>
      </c>
      <c r="R76" s="41">
        <v>17.7</v>
      </c>
      <c r="S76" s="41">
        <v>86</v>
      </c>
      <c r="T76" s="8">
        <f t="shared" si="4"/>
        <v>36</v>
      </c>
      <c r="U76" s="41">
        <v>498</v>
      </c>
      <c r="V76" s="8">
        <f t="shared" si="5"/>
        <v>2241</v>
      </c>
      <c r="W76" s="41">
        <v>1</v>
      </c>
      <c r="X76" s="41" t="s">
        <v>28</v>
      </c>
      <c r="Y76" s="41" t="s">
        <v>70</v>
      </c>
      <c r="Z76" s="41" t="s">
        <v>76</v>
      </c>
      <c r="AA76" s="41" t="s">
        <v>64</v>
      </c>
      <c r="AB76" s="41" t="s">
        <v>201</v>
      </c>
    </row>
    <row r="77" spans="1:28" x14ac:dyDescent="0.15">
      <c r="A77" s="41" t="s">
        <v>44</v>
      </c>
      <c r="B77" s="41" t="s">
        <v>197</v>
      </c>
      <c r="C77" s="41">
        <v>2020</v>
      </c>
      <c r="D77" s="101" t="s">
        <v>371</v>
      </c>
      <c r="E77" s="41" t="s">
        <v>307</v>
      </c>
      <c r="F77" s="41" t="s">
        <v>382</v>
      </c>
      <c r="G77" s="41" t="s">
        <v>25</v>
      </c>
      <c r="H77" s="41" t="s">
        <v>113</v>
      </c>
      <c r="I77" s="41" t="s">
        <v>111</v>
      </c>
      <c r="J77" s="41" t="s">
        <v>27</v>
      </c>
      <c r="K77" s="41" t="s">
        <v>112</v>
      </c>
      <c r="L77" s="41">
        <v>1</v>
      </c>
      <c r="M77" s="103"/>
      <c r="N77" s="41">
        <v>3</v>
      </c>
      <c r="O77" s="41">
        <v>0.7</v>
      </c>
      <c r="P77" s="41">
        <v>0.75</v>
      </c>
      <c r="Q77" s="8">
        <f t="shared" si="3"/>
        <v>0.72499999999999998</v>
      </c>
      <c r="R77" s="41">
        <v>17.100000000000001</v>
      </c>
      <c r="S77" s="41">
        <v>149</v>
      </c>
      <c r="T77" s="8">
        <f t="shared" si="4"/>
        <v>22</v>
      </c>
      <c r="U77" s="41">
        <v>498</v>
      </c>
      <c r="V77" s="8">
        <f t="shared" si="5"/>
        <v>3652</v>
      </c>
      <c r="W77" s="41">
        <v>1</v>
      </c>
      <c r="X77" s="41" t="s">
        <v>28</v>
      </c>
      <c r="Y77" s="41" t="s">
        <v>70</v>
      </c>
      <c r="Z77" s="41" t="s">
        <v>76</v>
      </c>
      <c r="AA77" s="41" t="s">
        <v>64</v>
      </c>
      <c r="AB77" s="41" t="s">
        <v>201</v>
      </c>
    </row>
    <row r="78" spans="1:28" x14ac:dyDescent="0.15">
      <c r="A78" s="41" t="s">
        <v>44</v>
      </c>
      <c r="B78" s="41" t="s">
        <v>197</v>
      </c>
      <c r="C78" s="41">
        <v>2020</v>
      </c>
      <c r="D78" s="101" t="s">
        <v>371</v>
      </c>
      <c r="E78" s="41" t="s">
        <v>307</v>
      </c>
      <c r="F78" s="41" t="s">
        <v>382</v>
      </c>
      <c r="G78" s="41" t="s">
        <v>25</v>
      </c>
      <c r="H78" s="41" t="s">
        <v>113</v>
      </c>
      <c r="I78" s="41" t="s">
        <v>111</v>
      </c>
      <c r="J78" s="41" t="s">
        <v>27</v>
      </c>
      <c r="K78" s="41" t="s">
        <v>112</v>
      </c>
      <c r="L78" s="41">
        <v>2</v>
      </c>
      <c r="M78" s="103"/>
      <c r="N78" s="41">
        <v>3</v>
      </c>
      <c r="O78" s="41">
        <v>0.55000000000000004</v>
      </c>
      <c r="P78" s="41">
        <v>0.55000000000000004</v>
      </c>
      <c r="Q78" s="8">
        <f t="shared" si="3"/>
        <v>0.55000000000000004</v>
      </c>
      <c r="R78" s="41">
        <v>16.399999999999999</v>
      </c>
      <c r="S78" s="41">
        <v>134</v>
      </c>
      <c r="T78" s="8">
        <f t="shared" si="4"/>
        <v>25</v>
      </c>
      <c r="U78" s="41">
        <v>498</v>
      </c>
      <c r="V78" s="8">
        <f t="shared" si="5"/>
        <v>4150</v>
      </c>
      <c r="W78" s="41">
        <v>1</v>
      </c>
      <c r="X78" s="41" t="s">
        <v>28</v>
      </c>
      <c r="Y78" s="41" t="s">
        <v>70</v>
      </c>
      <c r="Z78" s="41" t="s">
        <v>76</v>
      </c>
      <c r="AA78" s="41" t="s">
        <v>64</v>
      </c>
      <c r="AB78" s="41" t="s">
        <v>201</v>
      </c>
    </row>
    <row r="79" spans="1:28" x14ac:dyDescent="0.15">
      <c r="A79" s="41" t="s">
        <v>44</v>
      </c>
      <c r="B79" s="41" t="s">
        <v>197</v>
      </c>
      <c r="C79" s="41">
        <v>2020</v>
      </c>
      <c r="D79" s="101" t="s">
        <v>371</v>
      </c>
      <c r="E79" s="41" t="s">
        <v>307</v>
      </c>
      <c r="F79" s="41" t="s">
        <v>382</v>
      </c>
      <c r="G79" s="41" t="s">
        <v>25</v>
      </c>
      <c r="H79" s="41" t="s">
        <v>113</v>
      </c>
      <c r="I79" s="41" t="s">
        <v>111</v>
      </c>
      <c r="J79" s="41" t="s">
        <v>27</v>
      </c>
      <c r="K79" s="41" t="s">
        <v>112</v>
      </c>
      <c r="L79" s="41">
        <v>3</v>
      </c>
      <c r="M79" s="103"/>
      <c r="N79" s="41">
        <v>3</v>
      </c>
      <c r="O79" s="41">
        <v>0.5</v>
      </c>
      <c r="P79" s="41">
        <v>0.6</v>
      </c>
      <c r="Q79" s="8">
        <f t="shared" si="3"/>
        <v>0.55000000000000004</v>
      </c>
      <c r="R79" s="41">
        <v>16.600000000000001</v>
      </c>
      <c r="S79" s="41">
        <v>138</v>
      </c>
      <c r="T79" s="8">
        <f t="shared" si="4"/>
        <v>22</v>
      </c>
      <c r="U79" s="41">
        <v>498</v>
      </c>
      <c r="V79" s="8">
        <f t="shared" si="5"/>
        <v>3652</v>
      </c>
      <c r="W79" s="41">
        <v>1</v>
      </c>
      <c r="X79" s="41" t="s">
        <v>28</v>
      </c>
      <c r="Y79" s="41" t="s">
        <v>70</v>
      </c>
      <c r="Z79" s="41" t="s">
        <v>76</v>
      </c>
      <c r="AA79" s="41" t="s">
        <v>64</v>
      </c>
      <c r="AB79" s="41" t="s">
        <v>201</v>
      </c>
    </row>
    <row r="80" spans="1:28" x14ac:dyDescent="0.15">
      <c r="A80" s="41" t="s">
        <v>44</v>
      </c>
      <c r="B80" s="41" t="s">
        <v>197</v>
      </c>
      <c r="C80" s="41">
        <v>2020</v>
      </c>
      <c r="D80" s="101" t="s">
        <v>371</v>
      </c>
      <c r="E80" s="41" t="s">
        <v>307</v>
      </c>
      <c r="F80" s="41" t="s">
        <v>382</v>
      </c>
      <c r="G80" s="41" t="s">
        <v>25</v>
      </c>
      <c r="H80" s="41" t="s">
        <v>169</v>
      </c>
      <c r="I80" s="41" t="s">
        <v>111</v>
      </c>
      <c r="J80" s="41" t="s">
        <v>27</v>
      </c>
      <c r="K80" s="41" t="s">
        <v>112</v>
      </c>
      <c r="L80" s="41">
        <v>1</v>
      </c>
      <c r="M80" s="103"/>
      <c r="N80" s="41">
        <v>1</v>
      </c>
      <c r="O80" s="41">
        <v>0.5</v>
      </c>
      <c r="P80" s="41">
        <v>0.5</v>
      </c>
      <c r="Q80" s="8">
        <f t="shared" si="3"/>
        <v>0.5</v>
      </c>
      <c r="R80" s="41">
        <v>16.399999999999999</v>
      </c>
      <c r="S80" s="41">
        <v>110</v>
      </c>
      <c r="T80" s="8">
        <f t="shared" si="4"/>
        <v>33</v>
      </c>
      <c r="U80" s="41">
        <v>128</v>
      </c>
      <c r="V80" s="8">
        <f t="shared" si="5"/>
        <v>4224</v>
      </c>
      <c r="W80" s="41">
        <v>1</v>
      </c>
      <c r="X80" s="41" t="s">
        <v>28</v>
      </c>
      <c r="Y80" s="41" t="s">
        <v>70</v>
      </c>
      <c r="Z80" s="41" t="s">
        <v>76</v>
      </c>
      <c r="AA80" s="41" t="s">
        <v>64</v>
      </c>
      <c r="AB80" s="41" t="s">
        <v>201</v>
      </c>
    </row>
    <row r="81" spans="1:28" x14ac:dyDescent="0.15">
      <c r="A81" s="41" t="s">
        <v>44</v>
      </c>
      <c r="B81" s="41" t="s">
        <v>197</v>
      </c>
      <c r="C81" s="41">
        <v>2020</v>
      </c>
      <c r="D81" s="101" t="s">
        <v>371</v>
      </c>
      <c r="E81" s="41" t="s">
        <v>307</v>
      </c>
      <c r="F81" s="41" t="s">
        <v>382</v>
      </c>
      <c r="G81" s="41" t="s">
        <v>25</v>
      </c>
      <c r="H81" s="41" t="s">
        <v>169</v>
      </c>
      <c r="I81" s="41" t="s">
        <v>111</v>
      </c>
      <c r="J81" s="41" t="s">
        <v>27</v>
      </c>
      <c r="K81" s="41" t="s">
        <v>112</v>
      </c>
      <c r="L81" s="41">
        <v>2</v>
      </c>
      <c r="M81" s="103"/>
      <c r="N81" s="41">
        <v>1</v>
      </c>
      <c r="O81" s="41">
        <v>0.5</v>
      </c>
      <c r="P81" s="41">
        <v>0.5</v>
      </c>
      <c r="Q81" s="8">
        <f t="shared" si="3"/>
        <v>0.5</v>
      </c>
      <c r="R81" s="41">
        <v>16.8</v>
      </c>
      <c r="S81" s="41">
        <v>113</v>
      </c>
      <c r="T81" s="8">
        <f t="shared" si="4"/>
        <v>30</v>
      </c>
      <c r="U81" s="41">
        <v>128</v>
      </c>
      <c r="V81" s="8">
        <f t="shared" si="5"/>
        <v>3840</v>
      </c>
      <c r="W81" s="41">
        <v>1</v>
      </c>
      <c r="X81" s="41" t="s">
        <v>28</v>
      </c>
      <c r="Y81" s="41" t="s">
        <v>70</v>
      </c>
      <c r="Z81" s="41" t="s">
        <v>76</v>
      </c>
      <c r="AA81" s="41" t="s">
        <v>64</v>
      </c>
      <c r="AB81" s="41" t="s">
        <v>201</v>
      </c>
    </row>
    <row r="82" spans="1:28" x14ac:dyDescent="0.15">
      <c r="A82" s="41" t="s">
        <v>44</v>
      </c>
      <c r="B82" s="41" t="s">
        <v>197</v>
      </c>
      <c r="C82" s="41">
        <v>2020</v>
      </c>
      <c r="D82" s="101" t="s">
        <v>371</v>
      </c>
      <c r="E82" s="41" t="s">
        <v>307</v>
      </c>
      <c r="F82" s="41" t="s">
        <v>382</v>
      </c>
      <c r="G82" s="41" t="s">
        <v>25</v>
      </c>
      <c r="H82" s="41" t="s">
        <v>169</v>
      </c>
      <c r="I82" s="41" t="s">
        <v>111</v>
      </c>
      <c r="J82" s="41" t="s">
        <v>27</v>
      </c>
      <c r="K82" s="41" t="s">
        <v>112</v>
      </c>
      <c r="L82" s="41">
        <v>3</v>
      </c>
      <c r="M82" s="103"/>
      <c r="N82" s="41">
        <v>1</v>
      </c>
      <c r="O82" s="41">
        <v>0.5</v>
      </c>
      <c r="P82" s="41">
        <v>0.5</v>
      </c>
      <c r="Q82" s="8">
        <f t="shared" si="3"/>
        <v>0.5</v>
      </c>
      <c r="R82" s="41">
        <v>16.5</v>
      </c>
      <c r="S82" s="41">
        <v>110</v>
      </c>
      <c r="T82" s="8">
        <f t="shared" si="4"/>
        <v>33</v>
      </c>
      <c r="U82" s="41">
        <v>128</v>
      </c>
      <c r="V82" s="8">
        <f t="shared" si="5"/>
        <v>4224</v>
      </c>
      <c r="W82" s="41">
        <v>1</v>
      </c>
      <c r="X82" s="41" t="s">
        <v>28</v>
      </c>
      <c r="Y82" s="41" t="s">
        <v>70</v>
      </c>
      <c r="Z82" s="41" t="s">
        <v>76</v>
      </c>
      <c r="AA82" s="41" t="s">
        <v>64</v>
      </c>
      <c r="AB82" s="41" t="s">
        <v>201</v>
      </c>
    </row>
    <row r="83" spans="1:28" x14ac:dyDescent="0.15">
      <c r="A83" s="41" t="s">
        <v>44</v>
      </c>
      <c r="B83" s="41" t="s">
        <v>197</v>
      </c>
      <c r="C83" s="41">
        <v>2020</v>
      </c>
      <c r="D83" s="101" t="s">
        <v>371</v>
      </c>
      <c r="E83" s="41" t="s">
        <v>307</v>
      </c>
      <c r="F83" s="41" t="s">
        <v>382</v>
      </c>
      <c r="G83" s="41" t="s">
        <v>25</v>
      </c>
      <c r="H83" s="41" t="s">
        <v>169</v>
      </c>
      <c r="I83" s="41" t="s">
        <v>111</v>
      </c>
      <c r="J83" s="41" t="s">
        <v>27</v>
      </c>
      <c r="K83" s="41" t="s">
        <v>112</v>
      </c>
      <c r="L83" s="41">
        <v>1</v>
      </c>
      <c r="M83" s="103"/>
      <c r="N83" s="41">
        <v>4</v>
      </c>
      <c r="O83" s="41">
        <v>0.6</v>
      </c>
      <c r="P83" s="41">
        <v>0.6</v>
      </c>
      <c r="Q83" s="8">
        <f t="shared" si="3"/>
        <v>0.6</v>
      </c>
      <c r="R83" s="41">
        <v>15.6</v>
      </c>
      <c r="S83" s="41">
        <v>89</v>
      </c>
      <c r="T83" s="8">
        <f t="shared" si="4"/>
        <v>36</v>
      </c>
      <c r="U83" s="41">
        <v>498</v>
      </c>
      <c r="V83" s="8">
        <f t="shared" si="5"/>
        <v>4482</v>
      </c>
      <c r="W83" s="41">
        <v>1</v>
      </c>
      <c r="X83" s="41" t="s">
        <v>28</v>
      </c>
      <c r="Y83" s="41" t="s">
        <v>70</v>
      </c>
      <c r="Z83" s="41" t="s">
        <v>76</v>
      </c>
      <c r="AA83" s="41" t="s">
        <v>64</v>
      </c>
      <c r="AB83" s="41" t="s">
        <v>201</v>
      </c>
    </row>
    <row r="84" spans="1:28" x14ac:dyDescent="0.15">
      <c r="A84" s="41" t="s">
        <v>44</v>
      </c>
      <c r="B84" s="41" t="s">
        <v>197</v>
      </c>
      <c r="C84" s="41">
        <v>2020</v>
      </c>
      <c r="D84" s="101" t="s">
        <v>371</v>
      </c>
      <c r="E84" s="41" t="s">
        <v>307</v>
      </c>
      <c r="F84" s="41" t="s">
        <v>382</v>
      </c>
      <c r="G84" s="41" t="s">
        <v>25</v>
      </c>
      <c r="H84" s="41" t="s">
        <v>169</v>
      </c>
      <c r="I84" s="41" t="s">
        <v>111</v>
      </c>
      <c r="J84" s="41" t="s">
        <v>27</v>
      </c>
      <c r="K84" s="41" t="s">
        <v>112</v>
      </c>
      <c r="L84" s="41">
        <v>2</v>
      </c>
      <c r="M84" s="103"/>
      <c r="N84" s="41">
        <v>4</v>
      </c>
      <c r="O84" s="41">
        <v>0.6</v>
      </c>
      <c r="P84" s="41">
        <v>0.6</v>
      </c>
      <c r="Q84" s="8">
        <f t="shared" si="3"/>
        <v>0.6</v>
      </c>
      <c r="R84" s="41">
        <v>14.3</v>
      </c>
      <c r="S84" s="41">
        <v>84</v>
      </c>
      <c r="T84" s="8">
        <f t="shared" si="4"/>
        <v>36</v>
      </c>
      <c r="U84" s="41">
        <v>498</v>
      </c>
      <c r="V84" s="8">
        <f t="shared" si="5"/>
        <v>4482</v>
      </c>
      <c r="W84" s="41">
        <v>1</v>
      </c>
      <c r="X84" s="41" t="s">
        <v>28</v>
      </c>
      <c r="Y84" s="41" t="s">
        <v>70</v>
      </c>
      <c r="Z84" s="41" t="s">
        <v>76</v>
      </c>
      <c r="AA84" s="41" t="s">
        <v>64</v>
      </c>
      <c r="AB84" s="41" t="s">
        <v>201</v>
      </c>
    </row>
    <row r="85" spans="1:28" x14ac:dyDescent="0.15">
      <c r="A85" s="41" t="s">
        <v>44</v>
      </c>
      <c r="B85" s="41" t="s">
        <v>197</v>
      </c>
      <c r="C85" s="41">
        <v>2020</v>
      </c>
      <c r="D85" s="101" t="s">
        <v>371</v>
      </c>
      <c r="E85" s="41" t="s">
        <v>307</v>
      </c>
      <c r="F85" s="41" t="s">
        <v>382</v>
      </c>
      <c r="G85" s="41" t="s">
        <v>25</v>
      </c>
      <c r="H85" s="41" t="s">
        <v>169</v>
      </c>
      <c r="I85" s="41" t="s">
        <v>111</v>
      </c>
      <c r="J85" s="41" t="s">
        <v>27</v>
      </c>
      <c r="K85" s="41" t="s">
        <v>112</v>
      </c>
      <c r="L85" s="41">
        <v>3</v>
      </c>
      <c r="M85" s="103"/>
      <c r="N85" s="41">
        <v>4</v>
      </c>
      <c r="O85" s="41">
        <v>0.6</v>
      </c>
      <c r="P85" s="41">
        <v>0.55000000000000004</v>
      </c>
      <c r="Q85" s="8">
        <f t="shared" si="3"/>
        <v>0.57499999999999996</v>
      </c>
      <c r="R85" s="41">
        <v>15.6</v>
      </c>
      <c r="S85" s="41">
        <v>86</v>
      </c>
      <c r="T85" s="8">
        <f t="shared" si="4"/>
        <v>36</v>
      </c>
      <c r="U85" s="41">
        <v>498</v>
      </c>
      <c r="V85" s="8">
        <f t="shared" si="5"/>
        <v>4482</v>
      </c>
      <c r="W85" s="41">
        <v>1</v>
      </c>
      <c r="X85" s="41" t="s">
        <v>28</v>
      </c>
      <c r="Y85" s="41" t="s">
        <v>70</v>
      </c>
      <c r="Z85" s="41" t="s">
        <v>76</v>
      </c>
      <c r="AA85" s="41" t="s">
        <v>64</v>
      </c>
      <c r="AB85" s="41" t="s">
        <v>201</v>
      </c>
    </row>
    <row r="86" spans="1:28" x14ac:dyDescent="0.15">
      <c r="A86" s="41" t="s">
        <v>44</v>
      </c>
      <c r="B86" s="41" t="s">
        <v>197</v>
      </c>
      <c r="C86" s="41">
        <v>2020</v>
      </c>
      <c r="D86" s="101" t="s">
        <v>371</v>
      </c>
      <c r="E86" s="41" t="s">
        <v>307</v>
      </c>
      <c r="F86" s="41" t="s">
        <v>382</v>
      </c>
      <c r="G86" s="41" t="s">
        <v>25</v>
      </c>
      <c r="H86" s="41" t="s">
        <v>204</v>
      </c>
      <c r="I86" s="41" t="s">
        <v>111</v>
      </c>
      <c r="J86" s="41" t="s">
        <v>386</v>
      </c>
      <c r="K86" s="41" t="s">
        <v>34</v>
      </c>
      <c r="L86" s="41">
        <v>1</v>
      </c>
      <c r="M86" s="103"/>
      <c r="N86" s="41">
        <v>5</v>
      </c>
      <c r="O86" s="41">
        <v>0.6</v>
      </c>
      <c r="P86" s="41">
        <v>0.6</v>
      </c>
      <c r="Q86" s="8">
        <f t="shared" si="3"/>
        <v>0.6</v>
      </c>
      <c r="R86" s="41">
        <v>17.5</v>
      </c>
      <c r="S86" s="41">
        <v>90</v>
      </c>
      <c r="T86" s="8">
        <f t="shared" si="4"/>
        <v>36</v>
      </c>
      <c r="U86" s="41">
        <v>398</v>
      </c>
      <c r="V86" s="8">
        <f t="shared" si="5"/>
        <v>2865.6</v>
      </c>
      <c r="W86" s="41">
        <v>1</v>
      </c>
      <c r="X86" s="41" t="s">
        <v>28</v>
      </c>
      <c r="Y86" s="41" t="s">
        <v>70</v>
      </c>
      <c r="Z86" s="41" t="s">
        <v>76</v>
      </c>
      <c r="AA86" s="41" t="s">
        <v>64</v>
      </c>
      <c r="AB86" s="41" t="s">
        <v>201</v>
      </c>
    </row>
    <row r="87" spans="1:28" x14ac:dyDescent="0.15">
      <c r="A87" s="41" t="s">
        <v>44</v>
      </c>
      <c r="B87" s="41" t="s">
        <v>197</v>
      </c>
      <c r="C87" s="41">
        <v>2020</v>
      </c>
      <c r="D87" s="101" t="s">
        <v>371</v>
      </c>
      <c r="E87" s="41" t="s">
        <v>307</v>
      </c>
      <c r="F87" s="41" t="s">
        <v>382</v>
      </c>
      <c r="G87" s="41" t="s">
        <v>25</v>
      </c>
      <c r="H87" s="41" t="s">
        <v>204</v>
      </c>
      <c r="I87" s="41" t="s">
        <v>111</v>
      </c>
      <c r="J87" s="41" t="s">
        <v>386</v>
      </c>
      <c r="K87" s="41" t="s">
        <v>34</v>
      </c>
      <c r="L87" s="41">
        <v>2</v>
      </c>
      <c r="M87" s="103"/>
      <c r="N87" s="41">
        <v>5</v>
      </c>
      <c r="O87" s="41">
        <v>0.5</v>
      </c>
      <c r="P87" s="41">
        <v>0.55000000000000004</v>
      </c>
      <c r="Q87" s="8">
        <f t="shared" si="3"/>
        <v>0.52500000000000002</v>
      </c>
      <c r="R87" s="41">
        <v>17.3</v>
      </c>
      <c r="S87" s="41">
        <v>77</v>
      </c>
      <c r="T87" s="8">
        <f t="shared" si="4"/>
        <v>39</v>
      </c>
      <c r="U87" s="41">
        <v>398</v>
      </c>
      <c r="V87" s="8">
        <f t="shared" si="5"/>
        <v>3104.3999999999996</v>
      </c>
      <c r="W87" s="41">
        <v>1</v>
      </c>
      <c r="X87" s="41" t="s">
        <v>28</v>
      </c>
      <c r="Y87" s="41" t="s">
        <v>70</v>
      </c>
      <c r="Z87" s="41" t="s">
        <v>76</v>
      </c>
      <c r="AA87" s="41" t="s">
        <v>64</v>
      </c>
      <c r="AB87" s="41" t="s">
        <v>201</v>
      </c>
    </row>
    <row r="88" spans="1:28" x14ac:dyDescent="0.15">
      <c r="A88" s="41" t="s">
        <v>44</v>
      </c>
      <c r="B88" s="41" t="s">
        <v>197</v>
      </c>
      <c r="C88" s="41">
        <v>2020</v>
      </c>
      <c r="D88" s="101" t="s">
        <v>371</v>
      </c>
      <c r="E88" s="41" t="s">
        <v>307</v>
      </c>
      <c r="F88" s="41" t="s">
        <v>382</v>
      </c>
      <c r="G88" s="41" t="s">
        <v>25</v>
      </c>
      <c r="H88" s="41" t="s">
        <v>204</v>
      </c>
      <c r="I88" s="41" t="s">
        <v>111</v>
      </c>
      <c r="J88" s="41" t="s">
        <v>386</v>
      </c>
      <c r="K88" s="41" t="s">
        <v>34</v>
      </c>
      <c r="L88" s="41">
        <v>3</v>
      </c>
      <c r="M88" s="103"/>
      <c r="N88" s="41">
        <v>5</v>
      </c>
      <c r="O88" s="41">
        <v>0.75</v>
      </c>
      <c r="P88" s="41">
        <v>0.75</v>
      </c>
      <c r="Q88" s="8">
        <f t="shared" si="3"/>
        <v>0.75</v>
      </c>
      <c r="R88" s="41">
        <v>15.6</v>
      </c>
      <c r="S88" s="41">
        <v>77</v>
      </c>
      <c r="T88" s="8">
        <f t="shared" si="4"/>
        <v>39</v>
      </c>
      <c r="U88" s="41">
        <v>398</v>
      </c>
      <c r="V88" s="8">
        <f t="shared" si="5"/>
        <v>3104.3999999999996</v>
      </c>
      <c r="W88" s="41">
        <v>1</v>
      </c>
      <c r="X88" s="41" t="s">
        <v>28</v>
      </c>
      <c r="Y88" s="41" t="s">
        <v>70</v>
      </c>
      <c r="Z88" s="41" t="s">
        <v>76</v>
      </c>
      <c r="AA88" s="41" t="s">
        <v>64</v>
      </c>
      <c r="AB88" s="41" t="s">
        <v>201</v>
      </c>
    </row>
    <row r="89" spans="1:28" x14ac:dyDescent="0.15">
      <c r="A89" s="41" t="s">
        <v>44</v>
      </c>
      <c r="B89" s="41" t="s">
        <v>197</v>
      </c>
      <c r="C89" s="41">
        <v>2020</v>
      </c>
      <c r="D89" s="101" t="s">
        <v>371</v>
      </c>
      <c r="E89" s="41" t="s">
        <v>383</v>
      </c>
      <c r="F89" s="41" t="s">
        <v>382</v>
      </c>
      <c r="G89" s="41" t="s">
        <v>31</v>
      </c>
      <c r="H89" s="41" t="s">
        <v>113</v>
      </c>
      <c r="I89" s="41" t="s">
        <v>111</v>
      </c>
      <c r="J89" s="41" t="s">
        <v>27</v>
      </c>
      <c r="K89" s="41" t="s">
        <v>112</v>
      </c>
      <c r="L89" s="41">
        <v>1</v>
      </c>
      <c r="M89" s="103"/>
      <c r="N89" s="41">
        <v>1</v>
      </c>
      <c r="O89" s="41">
        <v>0.5</v>
      </c>
      <c r="P89" s="41">
        <v>0.5</v>
      </c>
      <c r="Q89" s="8">
        <f t="shared" si="3"/>
        <v>0.5</v>
      </c>
      <c r="R89" s="41">
        <v>17</v>
      </c>
      <c r="S89" s="41">
        <v>129</v>
      </c>
      <c r="T89" s="8">
        <f t="shared" si="4"/>
        <v>25</v>
      </c>
      <c r="U89" s="41">
        <v>146</v>
      </c>
      <c r="V89" s="8">
        <f t="shared" si="5"/>
        <v>3650</v>
      </c>
      <c r="W89" s="41">
        <v>1</v>
      </c>
      <c r="X89" s="41" t="s">
        <v>28</v>
      </c>
      <c r="Y89" s="41" t="s">
        <v>64</v>
      </c>
      <c r="Z89" s="41" t="s">
        <v>70</v>
      </c>
      <c r="AA89" s="41" t="s">
        <v>76</v>
      </c>
      <c r="AB89" s="41" t="s">
        <v>201</v>
      </c>
    </row>
    <row r="90" spans="1:28" x14ac:dyDescent="0.15">
      <c r="A90" s="41" t="s">
        <v>44</v>
      </c>
      <c r="B90" s="41" t="s">
        <v>197</v>
      </c>
      <c r="C90" s="41">
        <v>2020</v>
      </c>
      <c r="D90" s="101" t="s">
        <v>371</v>
      </c>
      <c r="E90" s="41" t="s">
        <v>383</v>
      </c>
      <c r="F90" s="41" t="s">
        <v>382</v>
      </c>
      <c r="G90" s="41" t="s">
        <v>31</v>
      </c>
      <c r="H90" s="41" t="s">
        <v>113</v>
      </c>
      <c r="I90" s="41" t="s">
        <v>111</v>
      </c>
      <c r="J90" s="41" t="s">
        <v>27</v>
      </c>
      <c r="K90" s="41" t="s">
        <v>112</v>
      </c>
      <c r="L90" s="41">
        <v>2</v>
      </c>
      <c r="M90" s="103"/>
      <c r="N90" s="41">
        <v>1</v>
      </c>
      <c r="O90" s="41">
        <v>0.75</v>
      </c>
      <c r="P90" s="41">
        <v>0.7</v>
      </c>
      <c r="Q90" s="8">
        <f t="shared" si="3"/>
        <v>0.72499999999999998</v>
      </c>
      <c r="R90" s="41">
        <v>16.600000000000001</v>
      </c>
      <c r="S90" s="41">
        <v>125</v>
      </c>
      <c r="T90" s="8">
        <f t="shared" si="4"/>
        <v>27</v>
      </c>
      <c r="U90" s="41">
        <v>146</v>
      </c>
      <c r="V90" s="8">
        <f t="shared" si="5"/>
        <v>3942</v>
      </c>
      <c r="W90" s="41">
        <v>1</v>
      </c>
      <c r="X90" s="41" t="s">
        <v>28</v>
      </c>
      <c r="Y90" s="41" t="s">
        <v>64</v>
      </c>
      <c r="Z90" s="41" t="s">
        <v>70</v>
      </c>
      <c r="AA90" s="41" t="s">
        <v>76</v>
      </c>
      <c r="AB90" s="41" t="s">
        <v>201</v>
      </c>
    </row>
    <row r="91" spans="1:28" x14ac:dyDescent="0.15">
      <c r="A91" s="41" t="s">
        <v>44</v>
      </c>
      <c r="B91" s="41" t="s">
        <v>197</v>
      </c>
      <c r="C91" s="41">
        <v>2020</v>
      </c>
      <c r="D91" s="101" t="s">
        <v>371</v>
      </c>
      <c r="E91" s="41" t="s">
        <v>383</v>
      </c>
      <c r="F91" s="41" t="s">
        <v>382</v>
      </c>
      <c r="G91" s="41" t="s">
        <v>31</v>
      </c>
      <c r="H91" s="41" t="s">
        <v>113</v>
      </c>
      <c r="I91" s="41" t="s">
        <v>111</v>
      </c>
      <c r="J91" s="41" t="s">
        <v>27</v>
      </c>
      <c r="K91" s="41" t="s">
        <v>112</v>
      </c>
      <c r="L91" s="41">
        <v>3</v>
      </c>
      <c r="M91" s="103"/>
      <c r="N91" s="41">
        <v>1</v>
      </c>
      <c r="O91" s="41">
        <v>0.5</v>
      </c>
      <c r="P91" s="41">
        <v>0.5</v>
      </c>
      <c r="Q91" s="8">
        <f t="shared" si="3"/>
        <v>0.5</v>
      </c>
      <c r="R91" s="41">
        <v>17.100000000000001</v>
      </c>
      <c r="S91" s="41">
        <v>127</v>
      </c>
      <c r="T91" s="8">
        <f t="shared" si="4"/>
        <v>27</v>
      </c>
      <c r="U91" s="41">
        <v>146</v>
      </c>
      <c r="V91" s="8">
        <f t="shared" si="5"/>
        <v>3942</v>
      </c>
      <c r="W91" s="41">
        <v>1</v>
      </c>
      <c r="X91" s="41" t="s">
        <v>28</v>
      </c>
      <c r="Y91" s="41" t="s">
        <v>64</v>
      </c>
      <c r="Z91" s="41" t="s">
        <v>70</v>
      </c>
      <c r="AA91" s="41" t="s">
        <v>76</v>
      </c>
      <c r="AB91" s="41" t="s">
        <v>201</v>
      </c>
    </row>
    <row r="92" spans="1:28" x14ac:dyDescent="0.15">
      <c r="A92" s="41" t="s">
        <v>44</v>
      </c>
      <c r="B92" s="41" t="s">
        <v>197</v>
      </c>
      <c r="C92" s="41">
        <v>2020</v>
      </c>
      <c r="D92" s="101" t="s">
        <v>371</v>
      </c>
      <c r="E92" s="41" t="s">
        <v>383</v>
      </c>
      <c r="F92" s="41" t="s">
        <v>382</v>
      </c>
      <c r="G92" s="41" t="s">
        <v>31</v>
      </c>
      <c r="H92" s="41" t="s">
        <v>113</v>
      </c>
      <c r="I92" s="41" t="s">
        <v>111</v>
      </c>
      <c r="J92" s="41" t="s">
        <v>27</v>
      </c>
      <c r="K92" s="41" t="s">
        <v>112</v>
      </c>
      <c r="L92" s="41">
        <v>1</v>
      </c>
      <c r="M92" s="103"/>
      <c r="N92" s="41">
        <v>4</v>
      </c>
      <c r="O92" s="41">
        <v>1</v>
      </c>
      <c r="P92" s="41">
        <v>0.69</v>
      </c>
      <c r="Q92" s="8">
        <f t="shared" si="3"/>
        <v>0.84499999999999997</v>
      </c>
      <c r="R92" s="41">
        <v>16.2</v>
      </c>
      <c r="S92" s="41">
        <v>97</v>
      </c>
      <c r="T92" s="8">
        <f t="shared" si="4"/>
        <v>36</v>
      </c>
      <c r="U92" s="41">
        <v>298</v>
      </c>
      <c r="V92" s="8">
        <f t="shared" si="5"/>
        <v>2682</v>
      </c>
      <c r="W92" s="41">
        <v>1</v>
      </c>
      <c r="X92" s="41" t="s">
        <v>28</v>
      </c>
      <c r="Y92" s="41" t="s">
        <v>64</v>
      </c>
      <c r="Z92" s="41" t="s">
        <v>70</v>
      </c>
      <c r="AA92" s="41" t="s">
        <v>76</v>
      </c>
      <c r="AB92" s="41" t="s">
        <v>201</v>
      </c>
    </row>
    <row r="93" spans="1:28" x14ac:dyDescent="0.15">
      <c r="A93" s="41" t="s">
        <v>44</v>
      </c>
      <c r="B93" s="41" t="s">
        <v>197</v>
      </c>
      <c r="C93" s="41">
        <v>2020</v>
      </c>
      <c r="D93" s="101" t="s">
        <v>371</v>
      </c>
      <c r="E93" s="41" t="s">
        <v>383</v>
      </c>
      <c r="F93" s="41" t="s">
        <v>382</v>
      </c>
      <c r="G93" s="41" t="s">
        <v>31</v>
      </c>
      <c r="H93" s="41" t="s">
        <v>113</v>
      </c>
      <c r="I93" s="41" t="s">
        <v>111</v>
      </c>
      <c r="J93" s="41" t="s">
        <v>27</v>
      </c>
      <c r="K93" s="41" t="s">
        <v>112</v>
      </c>
      <c r="L93" s="41">
        <v>2</v>
      </c>
      <c r="M93" s="103"/>
      <c r="N93" s="41">
        <v>4</v>
      </c>
      <c r="O93" s="41">
        <v>1.1499999999999999</v>
      </c>
      <c r="P93" s="41">
        <v>1.2</v>
      </c>
      <c r="Q93" s="8">
        <f t="shared" si="3"/>
        <v>1.1749999999999998</v>
      </c>
      <c r="R93" s="41">
        <v>13.9</v>
      </c>
      <c r="S93" s="41">
        <v>101</v>
      </c>
      <c r="T93" s="8">
        <f t="shared" si="4"/>
        <v>33</v>
      </c>
      <c r="U93" s="41">
        <v>298</v>
      </c>
      <c r="V93" s="8">
        <f t="shared" si="5"/>
        <v>2458.5</v>
      </c>
      <c r="W93" s="41">
        <v>1</v>
      </c>
      <c r="X93" s="41" t="s">
        <v>28</v>
      </c>
      <c r="Y93" s="41" t="s">
        <v>64</v>
      </c>
      <c r="Z93" s="41" t="s">
        <v>70</v>
      </c>
      <c r="AA93" s="41" t="s">
        <v>76</v>
      </c>
      <c r="AB93" s="41" t="s">
        <v>201</v>
      </c>
    </row>
    <row r="94" spans="1:28" x14ac:dyDescent="0.15">
      <c r="A94" s="41" t="s">
        <v>44</v>
      </c>
      <c r="B94" s="41" t="s">
        <v>197</v>
      </c>
      <c r="C94" s="41">
        <v>2020</v>
      </c>
      <c r="D94" s="101" t="s">
        <v>371</v>
      </c>
      <c r="E94" s="41" t="s">
        <v>383</v>
      </c>
      <c r="F94" s="41" t="s">
        <v>382</v>
      </c>
      <c r="G94" s="41" t="s">
        <v>31</v>
      </c>
      <c r="H94" s="41" t="s">
        <v>113</v>
      </c>
      <c r="I94" s="41" t="s">
        <v>111</v>
      </c>
      <c r="J94" s="41" t="s">
        <v>27</v>
      </c>
      <c r="K94" s="41" t="s">
        <v>112</v>
      </c>
      <c r="L94" s="41">
        <v>3</v>
      </c>
      <c r="M94" s="103"/>
      <c r="N94" s="41">
        <v>4</v>
      </c>
      <c r="O94" s="41">
        <v>1.2</v>
      </c>
      <c r="P94" s="41">
        <v>1.25</v>
      </c>
      <c r="Q94" s="8">
        <f t="shared" si="3"/>
        <v>1.2250000000000001</v>
      </c>
      <c r="R94" s="41">
        <v>16.2</v>
      </c>
      <c r="S94" s="41">
        <v>98</v>
      </c>
      <c r="T94" s="8">
        <f t="shared" si="4"/>
        <v>36</v>
      </c>
      <c r="U94" s="41">
        <v>298</v>
      </c>
      <c r="V94" s="8">
        <f t="shared" si="5"/>
        <v>2682</v>
      </c>
      <c r="W94" s="41">
        <v>1</v>
      </c>
      <c r="X94" s="41" t="s">
        <v>28</v>
      </c>
      <c r="Y94" s="41" t="s">
        <v>64</v>
      </c>
      <c r="Z94" s="41" t="s">
        <v>70</v>
      </c>
      <c r="AA94" s="41" t="s">
        <v>76</v>
      </c>
      <c r="AB94" s="41" t="s">
        <v>201</v>
      </c>
    </row>
    <row r="95" spans="1:28" x14ac:dyDescent="0.15">
      <c r="A95" s="41" t="s">
        <v>44</v>
      </c>
      <c r="B95" s="41" t="s">
        <v>197</v>
      </c>
      <c r="C95" s="41">
        <v>2020</v>
      </c>
      <c r="D95" s="101" t="s">
        <v>371</v>
      </c>
      <c r="E95" s="41" t="s">
        <v>383</v>
      </c>
      <c r="F95" s="41" t="s">
        <v>382</v>
      </c>
      <c r="G95" s="41" t="s">
        <v>31</v>
      </c>
      <c r="H95" s="41" t="s">
        <v>169</v>
      </c>
      <c r="I95" s="41" t="s">
        <v>111</v>
      </c>
      <c r="J95" s="41" t="s">
        <v>27</v>
      </c>
      <c r="K95" s="41" t="s">
        <v>112</v>
      </c>
      <c r="L95" s="41">
        <v>1</v>
      </c>
      <c r="M95" s="103"/>
      <c r="N95" s="41">
        <v>1</v>
      </c>
      <c r="O95" s="41">
        <v>0.65</v>
      </c>
      <c r="P95" s="41">
        <v>0.7</v>
      </c>
      <c r="Q95" s="8">
        <f t="shared" si="3"/>
        <v>0.67500000000000004</v>
      </c>
      <c r="R95" s="41">
        <v>16.8</v>
      </c>
      <c r="S95" s="41">
        <v>127</v>
      </c>
      <c r="T95" s="8">
        <f t="shared" si="4"/>
        <v>27</v>
      </c>
      <c r="U95" s="41">
        <v>146</v>
      </c>
      <c r="V95" s="8">
        <f t="shared" si="5"/>
        <v>3942</v>
      </c>
      <c r="W95" s="41">
        <v>1</v>
      </c>
      <c r="X95" s="41" t="s">
        <v>28</v>
      </c>
      <c r="Y95" s="41" t="s">
        <v>64</v>
      </c>
      <c r="Z95" s="41" t="s">
        <v>70</v>
      </c>
      <c r="AA95" s="41" t="s">
        <v>76</v>
      </c>
      <c r="AB95" s="41" t="s">
        <v>201</v>
      </c>
    </row>
    <row r="96" spans="1:28" x14ac:dyDescent="0.15">
      <c r="A96" s="41" t="s">
        <v>44</v>
      </c>
      <c r="B96" s="41" t="s">
        <v>197</v>
      </c>
      <c r="C96" s="41">
        <v>2020</v>
      </c>
      <c r="D96" s="101" t="s">
        <v>371</v>
      </c>
      <c r="E96" s="41" t="s">
        <v>383</v>
      </c>
      <c r="F96" s="41" t="s">
        <v>382</v>
      </c>
      <c r="G96" s="41" t="s">
        <v>31</v>
      </c>
      <c r="H96" s="41" t="s">
        <v>169</v>
      </c>
      <c r="I96" s="41" t="s">
        <v>111</v>
      </c>
      <c r="J96" s="41" t="s">
        <v>27</v>
      </c>
      <c r="K96" s="41" t="s">
        <v>112</v>
      </c>
      <c r="L96" s="41">
        <v>2</v>
      </c>
      <c r="M96" s="103"/>
      <c r="N96" s="41">
        <v>1</v>
      </c>
      <c r="O96" s="41">
        <v>0.55000000000000004</v>
      </c>
      <c r="P96" s="41">
        <v>0.6</v>
      </c>
      <c r="Q96" s="8">
        <f t="shared" si="3"/>
        <v>0.57499999999999996</v>
      </c>
      <c r="R96" s="41">
        <v>16.8</v>
      </c>
      <c r="S96" s="41">
        <v>134</v>
      </c>
      <c r="T96" s="8">
        <f t="shared" si="4"/>
        <v>25</v>
      </c>
      <c r="U96" s="41">
        <v>146</v>
      </c>
      <c r="V96" s="8">
        <f t="shared" si="5"/>
        <v>3650</v>
      </c>
      <c r="W96" s="41">
        <v>1</v>
      </c>
      <c r="X96" s="41" t="s">
        <v>28</v>
      </c>
      <c r="Y96" s="41" t="s">
        <v>64</v>
      </c>
      <c r="Z96" s="41" t="s">
        <v>70</v>
      </c>
      <c r="AA96" s="41" t="s">
        <v>76</v>
      </c>
      <c r="AB96" s="41" t="s">
        <v>201</v>
      </c>
    </row>
    <row r="97" spans="1:28" x14ac:dyDescent="0.15">
      <c r="A97" s="41" t="s">
        <v>44</v>
      </c>
      <c r="B97" s="41" t="s">
        <v>197</v>
      </c>
      <c r="C97" s="41">
        <v>2020</v>
      </c>
      <c r="D97" s="101" t="s">
        <v>371</v>
      </c>
      <c r="E97" s="41" t="s">
        <v>383</v>
      </c>
      <c r="F97" s="41" t="s">
        <v>382</v>
      </c>
      <c r="G97" s="41" t="s">
        <v>31</v>
      </c>
      <c r="H97" s="41" t="s">
        <v>169</v>
      </c>
      <c r="I97" s="41" t="s">
        <v>111</v>
      </c>
      <c r="J97" s="41" t="s">
        <v>27</v>
      </c>
      <c r="K97" s="41" t="s">
        <v>112</v>
      </c>
      <c r="L97" s="41">
        <v>3</v>
      </c>
      <c r="M97" s="103"/>
      <c r="N97" s="41">
        <v>1</v>
      </c>
      <c r="O97" s="41">
        <v>0.6</v>
      </c>
      <c r="P97" s="41">
        <v>0.6</v>
      </c>
      <c r="Q97" s="8">
        <f t="shared" si="3"/>
        <v>0.6</v>
      </c>
      <c r="R97" s="41">
        <v>16.2</v>
      </c>
      <c r="S97" s="41">
        <v>132</v>
      </c>
      <c r="T97" s="8">
        <f t="shared" si="4"/>
        <v>25</v>
      </c>
      <c r="U97" s="41">
        <v>146</v>
      </c>
      <c r="V97" s="8">
        <f t="shared" si="5"/>
        <v>3650</v>
      </c>
      <c r="W97" s="41">
        <v>1</v>
      </c>
      <c r="X97" s="41" t="s">
        <v>28</v>
      </c>
      <c r="Y97" s="41" t="s">
        <v>64</v>
      </c>
      <c r="Z97" s="41" t="s">
        <v>70</v>
      </c>
      <c r="AA97" s="41" t="s">
        <v>76</v>
      </c>
      <c r="AB97" s="41" t="s">
        <v>201</v>
      </c>
    </row>
    <row r="98" spans="1:28" x14ac:dyDescent="0.15">
      <c r="A98" s="41" t="s">
        <v>44</v>
      </c>
      <c r="B98" s="41" t="s">
        <v>197</v>
      </c>
      <c r="C98" s="41">
        <v>2020</v>
      </c>
      <c r="D98" s="101" t="s">
        <v>371</v>
      </c>
      <c r="E98" s="41" t="s">
        <v>383</v>
      </c>
      <c r="F98" s="41" t="s">
        <v>382</v>
      </c>
      <c r="G98" s="41" t="s">
        <v>31</v>
      </c>
      <c r="H98" s="41" t="s">
        <v>169</v>
      </c>
      <c r="I98" s="41" t="s">
        <v>111</v>
      </c>
      <c r="J98" s="41" t="s">
        <v>27</v>
      </c>
      <c r="K98" s="41" t="s">
        <v>112</v>
      </c>
      <c r="L98" s="41">
        <v>1</v>
      </c>
      <c r="M98" s="103"/>
      <c r="N98" s="41">
        <v>3</v>
      </c>
      <c r="O98" s="41">
        <v>0.65</v>
      </c>
      <c r="P98" s="41">
        <v>0.65</v>
      </c>
      <c r="Q98" s="8">
        <f t="shared" si="3"/>
        <v>0.65</v>
      </c>
      <c r="R98" s="41">
        <v>14.9</v>
      </c>
      <c r="S98" s="41">
        <v>110</v>
      </c>
      <c r="T98" s="8">
        <f t="shared" si="4"/>
        <v>33</v>
      </c>
      <c r="U98" s="41">
        <v>398</v>
      </c>
      <c r="V98" s="8">
        <f t="shared" si="5"/>
        <v>4378</v>
      </c>
      <c r="W98" s="41">
        <v>1</v>
      </c>
      <c r="X98" s="41" t="s">
        <v>28</v>
      </c>
      <c r="Y98" s="41" t="s">
        <v>64</v>
      </c>
      <c r="Z98" s="41" t="s">
        <v>70</v>
      </c>
      <c r="AA98" s="41" t="s">
        <v>76</v>
      </c>
      <c r="AB98" s="41" t="s">
        <v>201</v>
      </c>
    </row>
    <row r="99" spans="1:28" x14ac:dyDescent="0.15">
      <c r="A99" s="41" t="s">
        <v>44</v>
      </c>
      <c r="B99" s="41" t="s">
        <v>197</v>
      </c>
      <c r="C99" s="41">
        <v>2020</v>
      </c>
      <c r="D99" s="101" t="s">
        <v>371</v>
      </c>
      <c r="E99" s="41" t="s">
        <v>383</v>
      </c>
      <c r="F99" s="41" t="s">
        <v>382</v>
      </c>
      <c r="G99" s="41" t="s">
        <v>31</v>
      </c>
      <c r="H99" s="41" t="s">
        <v>169</v>
      </c>
      <c r="I99" s="41" t="s">
        <v>111</v>
      </c>
      <c r="J99" s="41" t="s">
        <v>27</v>
      </c>
      <c r="K99" s="41" t="s">
        <v>112</v>
      </c>
      <c r="L99" s="41">
        <v>2</v>
      </c>
      <c r="M99" s="103"/>
      <c r="N99" s="41">
        <v>3</v>
      </c>
      <c r="O99" s="41">
        <v>0.55000000000000004</v>
      </c>
      <c r="P99" s="41">
        <v>0.6</v>
      </c>
      <c r="Q99" s="8">
        <f t="shared" si="3"/>
        <v>0.57499999999999996</v>
      </c>
      <c r="R99" s="41">
        <v>15.8</v>
      </c>
      <c r="S99" s="41">
        <v>109</v>
      </c>
      <c r="T99" s="8">
        <f t="shared" si="4"/>
        <v>33</v>
      </c>
      <c r="U99" s="41">
        <v>398</v>
      </c>
      <c r="V99" s="8">
        <f t="shared" si="5"/>
        <v>4378</v>
      </c>
      <c r="W99" s="41">
        <v>1</v>
      </c>
      <c r="X99" s="41" t="s">
        <v>28</v>
      </c>
      <c r="Y99" s="41" t="s">
        <v>64</v>
      </c>
      <c r="Z99" s="41" t="s">
        <v>70</v>
      </c>
      <c r="AA99" s="41" t="s">
        <v>76</v>
      </c>
      <c r="AB99" s="41" t="s">
        <v>201</v>
      </c>
    </row>
    <row r="100" spans="1:28" x14ac:dyDescent="0.15">
      <c r="A100" s="41" t="s">
        <v>44</v>
      </c>
      <c r="B100" s="41" t="s">
        <v>197</v>
      </c>
      <c r="C100" s="41">
        <v>2020</v>
      </c>
      <c r="D100" s="101" t="s">
        <v>371</v>
      </c>
      <c r="E100" s="41" t="s">
        <v>383</v>
      </c>
      <c r="F100" s="41" t="s">
        <v>382</v>
      </c>
      <c r="G100" s="41" t="s">
        <v>31</v>
      </c>
      <c r="H100" s="41" t="s">
        <v>169</v>
      </c>
      <c r="I100" s="41" t="s">
        <v>111</v>
      </c>
      <c r="J100" s="41" t="s">
        <v>27</v>
      </c>
      <c r="K100" s="41" t="s">
        <v>112</v>
      </c>
      <c r="L100" s="41">
        <v>3</v>
      </c>
      <c r="M100" s="103"/>
      <c r="N100" s="41">
        <v>3</v>
      </c>
      <c r="O100" s="41">
        <v>0.7</v>
      </c>
      <c r="P100" s="41">
        <v>0.75</v>
      </c>
      <c r="Q100" s="8">
        <f t="shared" si="3"/>
        <v>0.72499999999999998</v>
      </c>
      <c r="R100" s="41">
        <v>14.7</v>
      </c>
      <c r="S100" s="41">
        <v>109</v>
      </c>
      <c r="T100" s="8">
        <f t="shared" si="4"/>
        <v>33</v>
      </c>
      <c r="U100" s="41">
        <v>398</v>
      </c>
      <c r="V100" s="8">
        <f t="shared" si="5"/>
        <v>4378</v>
      </c>
      <c r="W100" s="41">
        <v>1</v>
      </c>
      <c r="X100" s="41" t="s">
        <v>28</v>
      </c>
      <c r="Y100" s="41" t="s">
        <v>64</v>
      </c>
      <c r="Z100" s="41" t="s">
        <v>70</v>
      </c>
      <c r="AA100" s="41" t="s">
        <v>76</v>
      </c>
      <c r="AB100" s="41" t="s">
        <v>201</v>
      </c>
    </row>
    <row r="101" spans="1:28" x14ac:dyDescent="0.15">
      <c r="A101" s="41" t="s">
        <v>44</v>
      </c>
      <c r="B101" s="41" t="s">
        <v>197</v>
      </c>
      <c r="C101" s="41">
        <v>2020</v>
      </c>
      <c r="D101" s="101" t="s">
        <v>371</v>
      </c>
      <c r="E101" s="41" t="s">
        <v>374</v>
      </c>
      <c r="F101" s="41" t="s">
        <v>375</v>
      </c>
      <c r="G101" s="41" t="s">
        <v>31</v>
      </c>
      <c r="H101" s="41" t="s">
        <v>113</v>
      </c>
      <c r="I101" s="41" t="s">
        <v>111</v>
      </c>
      <c r="J101" s="41" t="s">
        <v>27</v>
      </c>
      <c r="K101" s="41" t="s">
        <v>112</v>
      </c>
      <c r="L101" s="41">
        <v>1</v>
      </c>
      <c r="M101" s="103"/>
      <c r="N101" s="41">
        <v>8</v>
      </c>
      <c r="O101" s="41">
        <v>0.65</v>
      </c>
      <c r="P101" s="41">
        <v>0.65</v>
      </c>
      <c r="Q101" s="8">
        <f t="shared" si="3"/>
        <v>0.65</v>
      </c>
      <c r="R101" s="41">
        <v>16.2</v>
      </c>
      <c r="S101" s="41">
        <v>91</v>
      </c>
      <c r="T101" s="8">
        <f t="shared" si="4"/>
        <v>36</v>
      </c>
      <c r="U101" s="41">
        <v>457</v>
      </c>
      <c r="V101" s="8">
        <f t="shared" si="5"/>
        <v>2056.5</v>
      </c>
      <c r="W101" s="41">
        <v>1</v>
      </c>
      <c r="X101" s="41" t="s">
        <v>28</v>
      </c>
      <c r="Y101" s="41" t="s">
        <v>43</v>
      </c>
      <c r="Z101" s="41" t="s">
        <v>76</v>
      </c>
      <c r="AA101" s="41" t="s">
        <v>70</v>
      </c>
      <c r="AB101" s="41" t="s">
        <v>201</v>
      </c>
    </row>
    <row r="102" spans="1:28" x14ac:dyDescent="0.15">
      <c r="A102" s="41" t="s">
        <v>44</v>
      </c>
      <c r="B102" s="41" t="s">
        <v>197</v>
      </c>
      <c r="C102" s="41">
        <v>2020</v>
      </c>
      <c r="D102" s="101" t="s">
        <v>371</v>
      </c>
      <c r="E102" s="41" t="s">
        <v>374</v>
      </c>
      <c r="F102" s="41" t="s">
        <v>375</v>
      </c>
      <c r="G102" s="41" t="s">
        <v>31</v>
      </c>
      <c r="H102" s="41" t="s">
        <v>113</v>
      </c>
      <c r="I102" s="41" t="s">
        <v>111</v>
      </c>
      <c r="J102" s="41" t="s">
        <v>27</v>
      </c>
      <c r="K102" s="41" t="s">
        <v>112</v>
      </c>
      <c r="L102" s="41">
        <v>2</v>
      </c>
      <c r="M102" s="103"/>
      <c r="N102" s="41">
        <v>8</v>
      </c>
      <c r="O102" s="41">
        <v>0.75</v>
      </c>
      <c r="P102" s="41">
        <v>0.75</v>
      </c>
      <c r="Q102" s="8">
        <f t="shared" si="3"/>
        <v>0.75</v>
      </c>
      <c r="R102" s="41">
        <v>16</v>
      </c>
      <c r="S102" s="41">
        <v>85</v>
      </c>
      <c r="T102" s="8">
        <f t="shared" si="4"/>
        <v>36</v>
      </c>
      <c r="U102" s="41">
        <v>457</v>
      </c>
      <c r="V102" s="8">
        <f t="shared" si="5"/>
        <v>2056.5</v>
      </c>
      <c r="W102" s="41">
        <v>1</v>
      </c>
      <c r="X102" s="41" t="s">
        <v>28</v>
      </c>
      <c r="Y102" s="41" t="s">
        <v>43</v>
      </c>
      <c r="Z102" s="41" t="s">
        <v>76</v>
      </c>
      <c r="AA102" s="41" t="s">
        <v>70</v>
      </c>
      <c r="AB102" s="41" t="s">
        <v>201</v>
      </c>
    </row>
    <row r="103" spans="1:28" x14ac:dyDescent="0.15">
      <c r="A103" s="41" t="s">
        <v>44</v>
      </c>
      <c r="B103" s="41" t="s">
        <v>197</v>
      </c>
      <c r="C103" s="41">
        <v>2020</v>
      </c>
      <c r="D103" s="101" t="s">
        <v>371</v>
      </c>
      <c r="E103" s="41" t="s">
        <v>374</v>
      </c>
      <c r="F103" s="41" t="s">
        <v>375</v>
      </c>
      <c r="G103" s="41" t="s">
        <v>31</v>
      </c>
      <c r="H103" s="41" t="s">
        <v>113</v>
      </c>
      <c r="I103" s="41" t="s">
        <v>111</v>
      </c>
      <c r="J103" s="41" t="s">
        <v>27</v>
      </c>
      <c r="K103" s="41" t="s">
        <v>112</v>
      </c>
      <c r="L103" s="41">
        <v>3</v>
      </c>
      <c r="M103" s="103"/>
      <c r="N103" s="41">
        <v>8</v>
      </c>
      <c r="O103" s="41">
        <v>0.7</v>
      </c>
      <c r="P103" s="41">
        <v>0.7</v>
      </c>
      <c r="Q103" s="8">
        <f t="shared" si="3"/>
        <v>0.7</v>
      </c>
      <c r="R103" s="41">
        <v>16.899999999999999</v>
      </c>
      <c r="S103" s="41">
        <v>85</v>
      </c>
      <c r="T103" s="8">
        <f t="shared" si="4"/>
        <v>36</v>
      </c>
      <c r="U103" s="41">
        <v>457</v>
      </c>
      <c r="V103" s="8">
        <f t="shared" si="5"/>
        <v>2056.5</v>
      </c>
      <c r="W103" s="41">
        <v>1</v>
      </c>
      <c r="X103" s="41" t="s">
        <v>28</v>
      </c>
      <c r="Y103" s="41" t="s">
        <v>43</v>
      </c>
      <c r="Z103" s="41" t="s">
        <v>76</v>
      </c>
      <c r="AA103" s="41" t="s">
        <v>70</v>
      </c>
      <c r="AB103" s="41" t="s">
        <v>201</v>
      </c>
    </row>
    <row r="104" spans="1:28" x14ac:dyDescent="0.15">
      <c r="A104" s="41" t="s">
        <v>44</v>
      </c>
      <c r="B104" s="41" t="s">
        <v>197</v>
      </c>
      <c r="C104" s="41">
        <v>2020</v>
      </c>
      <c r="D104" s="101" t="s">
        <v>371</v>
      </c>
      <c r="E104" s="41" t="s">
        <v>374</v>
      </c>
      <c r="F104" s="41" t="s">
        <v>375</v>
      </c>
      <c r="G104" s="41" t="s">
        <v>31</v>
      </c>
      <c r="H104" s="41" t="s">
        <v>169</v>
      </c>
      <c r="I104" s="41" t="s">
        <v>111</v>
      </c>
      <c r="J104" s="41" t="s">
        <v>27</v>
      </c>
      <c r="K104" s="41" t="s">
        <v>112</v>
      </c>
      <c r="L104" s="41">
        <v>1</v>
      </c>
      <c r="M104" s="103"/>
      <c r="N104" s="41">
        <v>4</v>
      </c>
      <c r="O104" s="41">
        <v>0.55000000000000004</v>
      </c>
      <c r="P104" s="41">
        <v>0.6</v>
      </c>
      <c r="Q104" s="8">
        <f t="shared" si="3"/>
        <v>0.57499999999999996</v>
      </c>
      <c r="R104" s="41">
        <v>16.2</v>
      </c>
      <c r="S104" s="41">
        <v>88</v>
      </c>
      <c r="T104" s="8">
        <f t="shared" si="4"/>
        <v>36</v>
      </c>
      <c r="U104" s="41">
        <v>397</v>
      </c>
      <c r="V104" s="8">
        <f t="shared" si="5"/>
        <v>3573</v>
      </c>
      <c r="W104" s="41">
        <v>2</v>
      </c>
      <c r="X104" s="41" t="s">
        <v>28</v>
      </c>
      <c r="Y104" s="41" t="s">
        <v>43</v>
      </c>
      <c r="Z104" s="41" t="s">
        <v>76</v>
      </c>
      <c r="AA104" s="41" t="s">
        <v>70</v>
      </c>
      <c r="AB104" s="41" t="s">
        <v>201</v>
      </c>
    </row>
    <row r="105" spans="1:28" x14ac:dyDescent="0.15">
      <c r="A105" s="41" t="s">
        <v>44</v>
      </c>
      <c r="B105" s="41" t="s">
        <v>197</v>
      </c>
      <c r="C105" s="41">
        <v>2020</v>
      </c>
      <c r="D105" s="101" t="s">
        <v>371</v>
      </c>
      <c r="E105" s="41" t="s">
        <v>374</v>
      </c>
      <c r="F105" s="41" t="s">
        <v>375</v>
      </c>
      <c r="G105" s="41" t="s">
        <v>31</v>
      </c>
      <c r="H105" s="41" t="s">
        <v>169</v>
      </c>
      <c r="I105" s="41" t="s">
        <v>111</v>
      </c>
      <c r="J105" s="41" t="s">
        <v>27</v>
      </c>
      <c r="K105" s="41" t="s">
        <v>112</v>
      </c>
      <c r="L105" s="41">
        <v>2</v>
      </c>
      <c r="M105" s="103"/>
      <c r="N105" s="41">
        <v>4</v>
      </c>
      <c r="O105" s="41">
        <v>0.65</v>
      </c>
      <c r="P105" s="41">
        <v>0.6</v>
      </c>
      <c r="Q105" s="8">
        <f t="shared" si="3"/>
        <v>0.625</v>
      </c>
      <c r="R105" s="41">
        <v>16.399999999999999</v>
      </c>
      <c r="S105" s="41">
        <v>88</v>
      </c>
      <c r="T105" s="8">
        <f t="shared" si="4"/>
        <v>36</v>
      </c>
      <c r="U105" s="41">
        <v>397</v>
      </c>
      <c r="V105" s="8">
        <f t="shared" si="5"/>
        <v>3573</v>
      </c>
      <c r="W105" s="41">
        <v>2</v>
      </c>
      <c r="X105" s="41" t="s">
        <v>28</v>
      </c>
      <c r="Y105" s="41" t="s">
        <v>43</v>
      </c>
      <c r="Z105" s="41" t="s">
        <v>76</v>
      </c>
      <c r="AA105" s="41" t="s">
        <v>70</v>
      </c>
      <c r="AB105" s="41" t="s">
        <v>201</v>
      </c>
    </row>
    <row r="106" spans="1:28" x14ac:dyDescent="0.15">
      <c r="A106" s="41" t="s">
        <v>44</v>
      </c>
      <c r="B106" s="41" t="s">
        <v>197</v>
      </c>
      <c r="C106" s="41">
        <v>2020</v>
      </c>
      <c r="D106" s="101" t="s">
        <v>371</v>
      </c>
      <c r="E106" s="41" t="s">
        <v>374</v>
      </c>
      <c r="F106" s="41" t="s">
        <v>375</v>
      </c>
      <c r="G106" s="41" t="s">
        <v>31</v>
      </c>
      <c r="H106" s="41" t="s">
        <v>169</v>
      </c>
      <c r="I106" s="41" t="s">
        <v>111</v>
      </c>
      <c r="J106" s="41" t="s">
        <v>27</v>
      </c>
      <c r="K106" s="41" t="s">
        <v>112</v>
      </c>
      <c r="L106" s="41">
        <v>3</v>
      </c>
      <c r="M106" s="103"/>
      <c r="N106" s="41">
        <v>4</v>
      </c>
      <c r="O106" s="41">
        <v>0.7</v>
      </c>
      <c r="P106" s="41">
        <v>0.7</v>
      </c>
      <c r="Q106" s="8">
        <f t="shared" si="3"/>
        <v>0.7</v>
      </c>
      <c r="R106" s="41">
        <v>16.399999999999999</v>
      </c>
      <c r="S106" s="41">
        <v>95</v>
      </c>
      <c r="T106" s="8">
        <f t="shared" si="4"/>
        <v>36</v>
      </c>
      <c r="U106" s="41">
        <v>397</v>
      </c>
      <c r="V106" s="8">
        <f t="shared" si="5"/>
        <v>3573</v>
      </c>
      <c r="W106" s="41">
        <v>2</v>
      </c>
      <c r="X106" s="41" t="s">
        <v>28</v>
      </c>
      <c r="Y106" s="41" t="s">
        <v>43</v>
      </c>
      <c r="Z106" s="41" t="s">
        <v>76</v>
      </c>
      <c r="AA106" s="41" t="s">
        <v>70</v>
      </c>
      <c r="AB106" s="41" t="s">
        <v>201</v>
      </c>
    </row>
    <row r="107" spans="1:28" x14ac:dyDescent="0.15">
      <c r="A107" s="41" t="s">
        <v>44</v>
      </c>
      <c r="B107" s="41" t="s">
        <v>197</v>
      </c>
      <c r="C107" s="41">
        <v>2020</v>
      </c>
      <c r="D107" s="101" t="s">
        <v>371</v>
      </c>
      <c r="E107" s="41" t="s">
        <v>374</v>
      </c>
      <c r="F107" s="41" t="s">
        <v>375</v>
      </c>
      <c r="G107" s="41" t="s">
        <v>31</v>
      </c>
      <c r="H107" s="41" t="s">
        <v>169</v>
      </c>
      <c r="I107" s="41" t="s">
        <v>111</v>
      </c>
      <c r="J107" s="41" t="s">
        <v>27</v>
      </c>
      <c r="K107" s="41" t="s">
        <v>112</v>
      </c>
      <c r="L107" s="41">
        <v>1</v>
      </c>
      <c r="M107" s="103"/>
      <c r="N107" s="41">
        <v>8</v>
      </c>
      <c r="O107" s="41">
        <v>0.55000000000000004</v>
      </c>
      <c r="P107" s="41">
        <v>0.55000000000000004</v>
      </c>
      <c r="Q107" s="8">
        <f t="shared" si="3"/>
        <v>0.55000000000000004</v>
      </c>
      <c r="R107" s="41">
        <v>17.8</v>
      </c>
      <c r="S107" s="41">
        <v>94</v>
      </c>
      <c r="T107" s="8">
        <f t="shared" si="4"/>
        <v>36</v>
      </c>
      <c r="U107" s="41">
        <v>597</v>
      </c>
      <c r="V107" s="8">
        <f t="shared" si="5"/>
        <v>2686.5</v>
      </c>
      <c r="W107" s="41">
        <v>2</v>
      </c>
      <c r="X107" s="41" t="s">
        <v>28</v>
      </c>
      <c r="Y107" s="41" t="s">
        <v>43</v>
      </c>
      <c r="Z107" s="41" t="s">
        <v>76</v>
      </c>
      <c r="AA107" s="41" t="s">
        <v>70</v>
      </c>
      <c r="AB107" s="41" t="s">
        <v>201</v>
      </c>
    </row>
    <row r="108" spans="1:28" x14ac:dyDescent="0.15">
      <c r="A108" s="41" t="s">
        <v>44</v>
      </c>
      <c r="B108" s="41" t="s">
        <v>197</v>
      </c>
      <c r="C108" s="41">
        <v>2020</v>
      </c>
      <c r="D108" s="101" t="s">
        <v>371</v>
      </c>
      <c r="E108" s="41" t="s">
        <v>374</v>
      </c>
      <c r="F108" s="41" t="s">
        <v>375</v>
      </c>
      <c r="G108" s="41" t="s">
        <v>31</v>
      </c>
      <c r="H108" s="41" t="s">
        <v>169</v>
      </c>
      <c r="I108" s="41" t="s">
        <v>111</v>
      </c>
      <c r="J108" s="41" t="s">
        <v>27</v>
      </c>
      <c r="K108" s="41" t="s">
        <v>112</v>
      </c>
      <c r="L108" s="41">
        <v>2</v>
      </c>
      <c r="M108" s="103"/>
      <c r="N108" s="41">
        <v>8</v>
      </c>
      <c r="O108" s="41">
        <v>0.5</v>
      </c>
      <c r="P108" s="41">
        <v>0.5</v>
      </c>
      <c r="Q108" s="8">
        <f t="shared" si="3"/>
        <v>0.5</v>
      </c>
      <c r="R108" s="41">
        <v>12.7</v>
      </c>
      <c r="S108" s="41">
        <v>88</v>
      </c>
      <c r="T108" s="8">
        <f t="shared" si="4"/>
        <v>36</v>
      </c>
      <c r="U108" s="41">
        <v>597</v>
      </c>
      <c r="V108" s="8">
        <f t="shared" si="5"/>
        <v>2686.5</v>
      </c>
      <c r="W108" s="41">
        <v>2</v>
      </c>
      <c r="X108" s="41" t="s">
        <v>28</v>
      </c>
      <c r="Y108" s="41" t="s">
        <v>43</v>
      </c>
      <c r="Z108" s="41" t="s">
        <v>76</v>
      </c>
      <c r="AA108" s="41" t="s">
        <v>70</v>
      </c>
      <c r="AB108" s="41" t="s">
        <v>201</v>
      </c>
    </row>
    <row r="109" spans="1:28" x14ac:dyDescent="0.15">
      <c r="A109" s="41" t="s">
        <v>44</v>
      </c>
      <c r="B109" s="41" t="s">
        <v>197</v>
      </c>
      <c r="C109" s="41">
        <v>2020</v>
      </c>
      <c r="D109" s="101" t="s">
        <v>371</v>
      </c>
      <c r="E109" s="41" t="s">
        <v>374</v>
      </c>
      <c r="F109" s="41" t="s">
        <v>375</v>
      </c>
      <c r="G109" s="41" t="s">
        <v>31</v>
      </c>
      <c r="H109" s="41" t="s">
        <v>169</v>
      </c>
      <c r="I109" s="41" t="s">
        <v>111</v>
      </c>
      <c r="J109" s="41" t="s">
        <v>27</v>
      </c>
      <c r="K109" s="41" t="s">
        <v>112</v>
      </c>
      <c r="L109" s="41">
        <v>3</v>
      </c>
      <c r="M109" s="103"/>
      <c r="N109" s="41">
        <v>8</v>
      </c>
      <c r="O109" s="41">
        <v>0.5</v>
      </c>
      <c r="P109" s="41">
        <v>0.5</v>
      </c>
      <c r="Q109" s="8">
        <f t="shared" si="3"/>
        <v>0.5</v>
      </c>
      <c r="R109" s="41">
        <v>14.1</v>
      </c>
      <c r="S109" s="41">
        <v>85</v>
      </c>
      <c r="T109" s="8">
        <f t="shared" si="4"/>
        <v>36</v>
      </c>
      <c r="U109" s="41">
        <v>597</v>
      </c>
      <c r="V109" s="8">
        <f t="shared" si="5"/>
        <v>2686.5</v>
      </c>
      <c r="W109" s="41">
        <v>2</v>
      </c>
      <c r="X109" s="41" t="s">
        <v>28</v>
      </c>
      <c r="Y109" s="41" t="s">
        <v>43</v>
      </c>
      <c r="Z109" s="41" t="s">
        <v>76</v>
      </c>
      <c r="AA109" s="41" t="s">
        <v>70</v>
      </c>
      <c r="AB109" s="41" t="s">
        <v>201</v>
      </c>
    </row>
    <row r="110" spans="1:28" x14ac:dyDescent="0.15">
      <c r="A110" s="41" t="s">
        <v>44</v>
      </c>
      <c r="B110" s="41" t="s">
        <v>197</v>
      </c>
      <c r="C110" s="41">
        <v>2020</v>
      </c>
      <c r="D110" s="101" t="s">
        <v>371</v>
      </c>
      <c r="E110" s="41" t="s">
        <v>376</v>
      </c>
      <c r="F110" s="41" t="s">
        <v>373</v>
      </c>
      <c r="G110" s="41" t="s">
        <v>25</v>
      </c>
      <c r="H110" s="41" t="s">
        <v>113</v>
      </c>
      <c r="I110" s="41" t="s">
        <v>111</v>
      </c>
      <c r="J110" s="41" t="s">
        <v>27</v>
      </c>
      <c r="K110" s="41" t="s">
        <v>112</v>
      </c>
      <c r="L110" s="41">
        <v>1</v>
      </c>
      <c r="M110" s="103"/>
      <c r="N110" s="41">
        <v>1</v>
      </c>
      <c r="O110" s="41">
        <v>0.5</v>
      </c>
      <c r="P110" s="41">
        <v>0.5</v>
      </c>
      <c r="Q110" s="8">
        <f t="shared" si="3"/>
        <v>0.5</v>
      </c>
      <c r="R110" s="41">
        <v>15.6</v>
      </c>
      <c r="S110" s="41">
        <v>121</v>
      </c>
      <c r="T110" s="8">
        <f t="shared" si="4"/>
        <v>27</v>
      </c>
      <c r="U110" s="41">
        <v>128</v>
      </c>
      <c r="V110" s="8">
        <f t="shared" si="5"/>
        <v>3456</v>
      </c>
      <c r="W110" s="41">
        <v>1</v>
      </c>
      <c r="X110" s="41" t="s">
        <v>35</v>
      </c>
      <c r="Y110" s="41" t="s">
        <v>64</v>
      </c>
      <c r="Z110" s="41" t="s">
        <v>70</v>
      </c>
      <c r="AA110" s="41" t="s">
        <v>76</v>
      </c>
      <c r="AB110" s="41" t="s">
        <v>201</v>
      </c>
    </row>
    <row r="111" spans="1:28" x14ac:dyDescent="0.15">
      <c r="A111" s="41" t="s">
        <v>44</v>
      </c>
      <c r="B111" s="41" t="s">
        <v>197</v>
      </c>
      <c r="C111" s="41">
        <v>2020</v>
      </c>
      <c r="D111" s="101" t="s">
        <v>371</v>
      </c>
      <c r="E111" s="41" t="s">
        <v>376</v>
      </c>
      <c r="F111" s="41" t="s">
        <v>373</v>
      </c>
      <c r="G111" s="41" t="s">
        <v>25</v>
      </c>
      <c r="H111" s="41" t="s">
        <v>113</v>
      </c>
      <c r="I111" s="41" t="s">
        <v>111</v>
      </c>
      <c r="J111" s="41" t="s">
        <v>27</v>
      </c>
      <c r="K111" s="41" t="s">
        <v>112</v>
      </c>
      <c r="L111" s="41">
        <v>2</v>
      </c>
      <c r="M111" s="103"/>
      <c r="N111" s="41">
        <v>1</v>
      </c>
      <c r="O111" s="41">
        <v>0.95</v>
      </c>
      <c r="P111" s="41">
        <v>0.85</v>
      </c>
      <c r="Q111" s="8">
        <f t="shared" si="3"/>
        <v>0.89999999999999991</v>
      </c>
      <c r="R111" s="41">
        <v>15.8</v>
      </c>
      <c r="S111" s="41">
        <v>126</v>
      </c>
      <c r="T111" s="8">
        <f t="shared" si="4"/>
        <v>27</v>
      </c>
      <c r="U111" s="41">
        <v>128</v>
      </c>
      <c r="V111" s="8">
        <f t="shared" si="5"/>
        <v>3456</v>
      </c>
      <c r="W111" s="41">
        <v>1</v>
      </c>
      <c r="X111" s="41" t="s">
        <v>35</v>
      </c>
      <c r="Y111" s="41" t="s">
        <v>64</v>
      </c>
      <c r="Z111" s="41" t="s">
        <v>70</v>
      </c>
      <c r="AA111" s="41" t="s">
        <v>76</v>
      </c>
      <c r="AB111" s="41" t="s">
        <v>201</v>
      </c>
    </row>
    <row r="112" spans="1:28" x14ac:dyDescent="0.15">
      <c r="A112" s="41" t="s">
        <v>44</v>
      </c>
      <c r="B112" s="41" t="s">
        <v>197</v>
      </c>
      <c r="C112" s="41">
        <v>2020</v>
      </c>
      <c r="D112" s="101" t="s">
        <v>371</v>
      </c>
      <c r="E112" s="41" t="s">
        <v>376</v>
      </c>
      <c r="F112" s="41" t="s">
        <v>373</v>
      </c>
      <c r="G112" s="41" t="s">
        <v>25</v>
      </c>
      <c r="H112" s="41" t="s">
        <v>113</v>
      </c>
      <c r="I112" s="41" t="s">
        <v>111</v>
      </c>
      <c r="J112" s="41" t="s">
        <v>27</v>
      </c>
      <c r="K112" s="41" t="s">
        <v>112</v>
      </c>
      <c r="L112" s="41">
        <v>3</v>
      </c>
      <c r="M112" s="103"/>
      <c r="N112" s="41">
        <v>1</v>
      </c>
      <c r="O112" s="41">
        <v>0.5</v>
      </c>
      <c r="P112" s="41">
        <v>0.6</v>
      </c>
      <c r="Q112" s="8">
        <f t="shared" si="3"/>
        <v>0.55000000000000004</v>
      </c>
      <c r="R112" s="41">
        <v>16.399999999999999</v>
      </c>
      <c r="S112" s="41">
        <v>128</v>
      </c>
      <c r="T112" s="8">
        <f t="shared" si="4"/>
        <v>27</v>
      </c>
      <c r="U112" s="41">
        <v>128</v>
      </c>
      <c r="V112" s="8">
        <f t="shared" si="5"/>
        <v>3456</v>
      </c>
      <c r="W112" s="41">
        <v>1</v>
      </c>
      <c r="X112" s="41" t="s">
        <v>35</v>
      </c>
      <c r="Y112" s="41" t="s">
        <v>64</v>
      </c>
      <c r="Z112" s="41" t="s">
        <v>70</v>
      </c>
      <c r="AA112" s="41" t="s">
        <v>76</v>
      </c>
      <c r="AB112" s="41" t="s">
        <v>201</v>
      </c>
    </row>
    <row r="113" spans="1:28" x14ac:dyDescent="0.15">
      <c r="A113" s="41" t="s">
        <v>44</v>
      </c>
      <c r="B113" s="41" t="s">
        <v>197</v>
      </c>
      <c r="C113" s="41">
        <v>2020</v>
      </c>
      <c r="D113" s="101" t="s">
        <v>371</v>
      </c>
      <c r="E113" s="41" t="s">
        <v>376</v>
      </c>
      <c r="F113" s="41" t="s">
        <v>373</v>
      </c>
      <c r="G113" s="41" t="s">
        <v>25</v>
      </c>
      <c r="H113" s="41" t="s">
        <v>169</v>
      </c>
      <c r="I113" s="41" t="s">
        <v>111</v>
      </c>
      <c r="J113" s="41" t="s">
        <v>27</v>
      </c>
      <c r="K113" s="41" t="s">
        <v>112</v>
      </c>
      <c r="L113" s="41">
        <v>1</v>
      </c>
      <c r="M113" s="103"/>
      <c r="N113" s="41">
        <v>1</v>
      </c>
      <c r="O113" s="41">
        <v>0.7</v>
      </c>
      <c r="P113" s="41">
        <v>0.65</v>
      </c>
      <c r="Q113" s="8">
        <f t="shared" si="3"/>
        <v>0.67500000000000004</v>
      </c>
      <c r="R113" s="41">
        <v>15.5</v>
      </c>
      <c r="S113" s="41">
        <v>119</v>
      </c>
      <c r="T113" s="8">
        <f t="shared" si="4"/>
        <v>30</v>
      </c>
      <c r="U113" s="41">
        <v>128</v>
      </c>
      <c r="V113" s="8">
        <f t="shared" si="5"/>
        <v>3840</v>
      </c>
      <c r="W113" s="41">
        <v>5</v>
      </c>
      <c r="X113" s="41" t="s">
        <v>35</v>
      </c>
      <c r="Y113" s="41" t="s">
        <v>64</v>
      </c>
      <c r="Z113" s="41" t="s">
        <v>70</v>
      </c>
      <c r="AA113" s="41" t="s">
        <v>76</v>
      </c>
      <c r="AB113" s="41" t="s">
        <v>201</v>
      </c>
    </row>
    <row r="114" spans="1:28" x14ac:dyDescent="0.15">
      <c r="A114" s="41" t="s">
        <v>44</v>
      </c>
      <c r="B114" s="41" t="s">
        <v>197</v>
      </c>
      <c r="C114" s="41">
        <v>2020</v>
      </c>
      <c r="D114" s="101" t="s">
        <v>371</v>
      </c>
      <c r="E114" s="41" t="s">
        <v>376</v>
      </c>
      <c r="F114" s="41" t="s">
        <v>373</v>
      </c>
      <c r="G114" s="41" t="s">
        <v>25</v>
      </c>
      <c r="H114" s="41" t="s">
        <v>169</v>
      </c>
      <c r="I114" s="41" t="s">
        <v>111</v>
      </c>
      <c r="J114" s="41" t="s">
        <v>27</v>
      </c>
      <c r="K114" s="41" t="s">
        <v>112</v>
      </c>
      <c r="L114" s="41">
        <v>2</v>
      </c>
      <c r="M114" s="103"/>
      <c r="N114" s="41">
        <v>1</v>
      </c>
      <c r="O114" s="41">
        <v>0.65</v>
      </c>
      <c r="P114" s="41">
        <v>0.75</v>
      </c>
      <c r="Q114" s="8">
        <f t="shared" si="3"/>
        <v>0.7</v>
      </c>
      <c r="R114" s="41">
        <v>12.1</v>
      </c>
      <c r="S114" s="41">
        <v>122</v>
      </c>
      <c r="T114" s="8">
        <f t="shared" si="4"/>
        <v>27</v>
      </c>
      <c r="U114" s="41">
        <v>128</v>
      </c>
      <c r="V114" s="8">
        <f t="shared" si="5"/>
        <v>3456</v>
      </c>
      <c r="W114" s="41">
        <v>5</v>
      </c>
      <c r="X114" s="41" t="s">
        <v>35</v>
      </c>
      <c r="Y114" s="41" t="s">
        <v>64</v>
      </c>
      <c r="Z114" s="41" t="s">
        <v>70</v>
      </c>
      <c r="AA114" s="41" t="s">
        <v>76</v>
      </c>
      <c r="AB114" s="41" t="s">
        <v>201</v>
      </c>
    </row>
    <row r="115" spans="1:28" x14ac:dyDescent="0.15">
      <c r="A115" s="41" t="s">
        <v>44</v>
      </c>
      <c r="B115" s="41" t="s">
        <v>197</v>
      </c>
      <c r="C115" s="41">
        <v>2020</v>
      </c>
      <c r="D115" s="101" t="s">
        <v>371</v>
      </c>
      <c r="E115" s="41" t="s">
        <v>376</v>
      </c>
      <c r="F115" s="41" t="s">
        <v>373</v>
      </c>
      <c r="G115" s="41" t="s">
        <v>25</v>
      </c>
      <c r="H115" s="41" t="s">
        <v>169</v>
      </c>
      <c r="I115" s="41" t="s">
        <v>111</v>
      </c>
      <c r="J115" s="41" t="s">
        <v>27</v>
      </c>
      <c r="K115" s="41" t="s">
        <v>112</v>
      </c>
      <c r="L115" s="41">
        <v>3</v>
      </c>
      <c r="M115" s="103"/>
      <c r="N115" s="41">
        <v>1</v>
      </c>
      <c r="O115" s="41">
        <v>0.8</v>
      </c>
      <c r="P115" s="41">
        <v>0.8</v>
      </c>
      <c r="Q115" s="8">
        <f t="shared" si="3"/>
        <v>0.8</v>
      </c>
      <c r="R115" s="41">
        <v>13.2</v>
      </c>
      <c r="S115" s="41">
        <v>121</v>
      </c>
      <c r="T115" s="8">
        <f t="shared" si="4"/>
        <v>27</v>
      </c>
      <c r="U115" s="41">
        <v>128</v>
      </c>
      <c r="V115" s="8">
        <f t="shared" si="5"/>
        <v>3456</v>
      </c>
      <c r="W115" s="41">
        <v>5</v>
      </c>
      <c r="X115" s="41" t="s">
        <v>35</v>
      </c>
      <c r="Y115" s="41" t="s">
        <v>64</v>
      </c>
      <c r="Z115" s="41" t="s">
        <v>70</v>
      </c>
      <c r="AA115" s="41" t="s">
        <v>76</v>
      </c>
      <c r="AB115" s="41" t="s">
        <v>201</v>
      </c>
    </row>
    <row r="116" spans="1:28" x14ac:dyDescent="0.15">
      <c r="A116" s="41" t="s">
        <v>44</v>
      </c>
      <c r="B116" s="41" t="s">
        <v>197</v>
      </c>
      <c r="C116" s="41">
        <v>2020</v>
      </c>
      <c r="D116" s="101" t="s">
        <v>371</v>
      </c>
      <c r="E116" s="41" t="s">
        <v>381</v>
      </c>
      <c r="F116" s="41" t="s">
        <v>373</v>
      </c>
      <c r="G116" s="41" t="s">
        <v>25</v>
      </c>
      <c r="H116" s="41" t="s">
        <v>113</v>
      </c>
      <c r="I116" s="41" t="s">
        <v>111</v>
      </c>
      <c r="J116" s="41" t="s">
        <v>27</v>
      </c>
      <c r="K116" s="41" t="s">
        <v>112</v>
      </c>
      <c r="L116" s="41">
        <v>1</v>
      </c>
      <c r="M116" s="103"/>
      <c r="N116" s="41">
        <v>1</v>
      </c>
      <c r="O116" s="41">
        <v>0.55000000000000004</v>
      </c>
      <c r="P116" s="41">
        <v>0.5</v>
      </c>
      <c r="Q116" s="8">
        <f t="shared" si="3"/>
        <v>0.52500000000000002</v>
      </c>
      <c r="R116" s="41">
        <v>20</v>
      </c>
      <c r="S116" s="41">
        <v>122</v>
      </c>
      <c r="T116" s="8">
        <f t="shared" si="4"/>
        <v>27</v>
      </c>
      <c r="U116" s="41">
        <v>128</v>
      </c>
      <c r="V116" s="8">
        <f t="shared" si="5"/>
        <v>3456</v>
      </c>
      <c r="W116" s="41">
        <v>1</v>
      </c>
      <c r="X116" s="41" t="s">
        <v>35</v>
      </c>
      <c r="Y116" s="41" t="s">
        <v>70</v>
      </c>
      <c r="Z116" s="41" t="s">
        <v>76</v>
      </c>
      <c r="AA116" s="41" t="s">
        <v>64</v>
      </c>
      <c r="AB116" s="41" t="s">
        <v>201</v>
      </c>
    </row>
    <row r="117" spans="1:28" x14ac:dyDescent="0.15">
      <c r="A117" s="41" t="s">
        <v>44</v>
      </c>
      <c r="B117" s="41" t="s">
        <v>197</v>
      </c>
      <c r="C117" s="41">
        <v>2020</v>
      </c>
      <c r="D117" s="101" t="s">
        <v>371</v>
      </c>
      <c r="E117" s="41" t="s">
        <v>381</v>
      </c>
      <c r="F117" s="41" t="s">
        <v>373</v>
      </c>
      <c r="G117" s="41" t="s">
        <v>25</v>
      </c>
      <c r="H117" s="41" t="s">
        <v>113</v>
      </c>
      <c r="I117" s="41" t="s">
        <v>111</v>
      </c>
      <c r="J117" s="41" t="s">
        <v>27</v>
      </c>
      <c r="K117" s="41" t="s">
        <v>112</v>
      </c>
      <c r="L117" s="41">
        <v>2</v>
      </c>
      <c r="M117" s="103"/>
      <c r="N117" s="41">
        <v>1</v>
      </c>
      <c r="O117" s="41">
        <v>0.55000000000000004</v>
      </c>
      <c r="P117" s="41">
        <v>0.65</v>
      </c>
      <c r="Q117" s="8">
        <f t="shared" si="3"/>
        <v>0.60000000000000009</v>
      </c>
      <c r="R117" s="41">
        <v>15.4</v>
      </c>
      <c r="S117" s="41">
        <v>129</v>
      </c>
      <c r="T117" s="8">
        <f t="shared" si="4"/>
        <v>25</v>
      </c>
      <c r="U117" s="41">
        <v>128</v>
      </c>
      <c r="V117" s="8">
        <f t="shared" si="5"/>
        <v>3200</v>
      </c>
      <c r="W117" s="41">
        <v>1</v>
      </c>
      <c r="X117" s="41" t="s">
        <v>35</v>
      </c>
      <c r="Y117" s="41" t="s">
        <v>70</v>
      </c>
      <c r="Z117" s="41" t="s">
        <v>76</v>
      </c>
      <c r="AA117" s="41" t="s">
        <v>64</v>
      </c>
      <c r="AB117" s="41" t="s">
        <v>201</v>
      </c>
    </row>
    <row r="118" spans="1:28" x14ac:dyDescent="0.15">
      <c r="A118" s="41" t="s">
        <v>44</v>
      </c>
      <c r="B118" s="41" t="s">
        <v>197</v>
      </c>
      <c r="C118" s="41">
        <v>2020</v>
      </c>
      <c r="D118" s="101" t="s">
        <v>371</v>
      </c>
      <c r="E118" s="41" t="s">
        <v>381</v>
      </c>
      <c r="F118" s="41" t="s">
        <v>373</v>
      </c>
      <c r="G118" s="41" t="s">
        <v>25</v>
      </c>
      <c r="H118" s="41" t="s">
        <v>113</v>
      </c>
      <c r="I118" s="41" t="s">
        <v>111</v>
      </c>
      <c r="J118" s="41" t="s">
        <v>27</v>
      </c>
      <c r="K118" s="41" t="s">
        <v>112</v>
      </c>
      <c r="L118" s="41">
        <v>3</v>
      </c>
      <c r="M118" s="103"/>
      <c r="N118" s="41">
        <v>1</v>
      </c>
      <c r="O118" s="41">
        <v>0.7</v>
      </c>
      <c r="P118" s="41">
        <v>0.7</v>
      </c>
      <c r="Q118" s="8">
        <f t="shared" si="3"/>
        <v>0.7</v>
      </c>
      <c r="R118" s="41">
        <v>13.8</v>
      </c>
      <c r="S118" s="41">
        <v>130</v>
      </c>
      <c r="T118" s="8">
        <f t="shared" si="4"/>
        <v>25</v>
      </c>
      <c r="U118" s="41">
        <v>128</v>
      </c>
      <c r="V118" s="8">
        <f t="shared" si="5"/>
        <v>3200</v>
      </c>
      <c r="W118" s="41">
        <v>1</v>
      </c>
      <c r="X118" s="41" t="s">
        <v>35</v>
      </c>
      <c r="Y118" s="41" t="s">
        <v>70</v>
      </c>
      <c r="Z118" s="41" t="s">
        <v>76</v>
      </c>
      <c r="AA118" s="41" t="s">
        <v>64</v>
      </c>
      <c r="AB118" s="41" t="s">
        <v>201</v>
      </c>
    </row>
    <row r="119" spans="1:28" x14ac:dyDescent="0.15">
      <c r="A119" s="41" t="s">
        <v>44</v>
      </c>
      <c r="B119" s="41" t="s">
        <v>197</v>
      </c>
      <c r="C119" s="41">
        <v>2020</v>
      </c>
      <c r="D119" s="101" t="s">
        <v>371</v>
      </c>
      <c r="E119" s="41" t="s">
        <v>381</v>
      </c>
      <c r="F119" s="41" t="s">
        <v>373</v>
      </c>
      <c r="G119" s="41" t="s">
        <v>25</v>
      </c>
      <c r="H119" s="41" t="s">
        <v>113</v>
      </c>
      <c r="I119" s="41" t="s">
        <v>111</v>
      </c>
      <c r="J119" s="41" t="s">
        <v>27</v>
      </c>
      <c r="K119" s="41" t="s">
        <v>112</v>
      </c>
      <c r="L119" s="41">
        <v>1</v>
      </c>
      <c r="M119" s="103"/>
      <c r="N119" s="41">
        <v>5</v>
      </c>
      <c r="O119" s="41">
        <v>0.8</v>
      </c>
      <c r="P119" s="41">
        <v>0.8</v>
      </c>
      <c r="Q119" s="8">
        <f t="shared" si="3"/>
        <v>0.8</v>
      </c>
      <c r="R119" s="41">
        <v>17.399999999999999</v>
      </c>
      <c r="S119" s="41">
        <v>86</v>
      </c>
      <c r="T119" s="8">
        <f t="shared" si="4"/>
        <v>36</v>
      </c>
      <c r="U119" s="41">
        <v>398</v>
      </c>
      <c r="V119" s="8">
        <f t="shared" si="5"/>
        <v>2865.6</v>
      </c>
      <c r="W119" s="41">
        <v>4</v>
      </c>
      <c r="X119" s="41" t="s">
        <v>35</v>
      </c>
      <c r="Y119" s="41" t="s">
        <v>70</v>
      </c>
      <c r="Z119" s="41" t="s">
        <v>76</v>
      </c>
      <c r="AA119" s="41" t="s">
        <v>64</v>
      </c>
      <c r="AB119" s="41" t="s">
        <v>201</v>
      </c>
    </row>
    <row r="120" spans="1:28" x14ac:dyDescent="0.15">
      <c r="A120" s="41" t="s">
        <v>44</v>
      </c>
      <c r="B120" s="41" t="s">
        <v>197</v>
      </c>
      <c r="C120" s="41">
        <v>2020</v>
      </c>
      <c r="D120" s="101" t="s">
        <v>371</v>
      </c>
      <c r="E120" s="41" t="s">
        <v>381</v>
      </c>
      <c r="F120" s="41" t="s">
        <v>373</v>
      </c>
      <c r="G120" s="41" t="s">
        <v>25</v>
      </c>
      <c r="H120" s="41" t="s">
        <v>113</v>
      </c>
      <c r="I120" s="41" t="s">
        <v>111</v>
      </c>
      <c r="J120" s="41" t="s">
        <v>27</v>
      </c>
      <c r="K120" s="41" t="s">
        <v>112</v>
      </c>
      <c r="L120" s="41">
        <v>2</v>
      </c>
      <c r="M120" s="103"/>
      <c r="N120" s="41">
        <v>5</v>
      </c>
      <c r="O120" s="41">
        <v>0.7</v>
      </c>
      <c r="P120" s="41">
        <v>0.7</v>
      </c>
      <c r="Q120" s="8">
        <f t="shared" si="3"/>
        <v>0.7</v>
      </c>
      <c r="R120" s="41">
        <v>12.5</v>
      </c>
      <c r="S120" s="41">
        <v>86</v>
      </c>
      <c r="T120" s="8">
        <f t="shared" si="4"/>
        <v>36</v>
      </c>
      <c r="U120" s="41">
        <v>398</v>
      </c>
      <c r="V120" s="8">
        <f t="shared" si="5"/>
        <v>2865.6</v>
      </c>
      <c r="W120" s="41">
        <v>4</v>
      </c>
      <c r="X120" s="41" t="s">
        <v>35</v>
      </c>
      <c r="Y120" s="41" t="s">
        <v>70</v>
      </c>
      <c r="Z120" s="41" t="s">
        <v>76</v>
      </c>
      <c r="AA120" s="41" t="s">
        <v>64</v>
      </c>
      <c r="AB120" s="41" t="s">
        <v>201</v>
      </c>
    </row>
    <row r="121" spans="1:28" x14ac:dyDescent="0.15">
      <c r="A121" s="41" t="s">
        <v>44</v>
      </c>
      <c r="B121" s="41" t="s">
        <v>197</v>
      </c>
      <c r="C121" s="41">
        <v>2020</v>
      </c>
      <c r="D121" s="101" t="s">
        <v>371</v>
      </c>
      <c r="E121" s="41" t="s">
        <v>381</v>
      </c>
      <c r="F121" s="41" t="s">
        <v>373</v>
      </c>
      <c r="G121" s="41" t="s">
        <v>25</v>
      </c>
      <c r="H121" s="41" t="s">
        <v>113</v>
      </c>
      <c r="I121" s="41" t="s">
        <v>111</v>
      </c>
      <c r="J121" s="41" t="s">
        <v>27</v>
      </c>
      <c r="K121" s="41" t="s">
        <v>112</v>
      </c>
      <c r="L121" s="41">
        <v>3</v>
      </c>
      <c r="M121" s="103"/>
      <c r="N121" s="41">
        <v>5</v>
      </c>
      <c r="O121" s="41">
        <v>0.7</v>
      </c>
      <c r="P121" s="41">
        <v>0.65</v>
      </c>
      <c r="Q121" s="8">
        <f t="shared" si="3"/>
        <v>0.67500000000000004</v>
      </c>
      <c r="R121" s="41">
        <v>15.1</v>
      </c>
      <c r="S121" s="41">
        <v>84</v>
      </c>
      <c r="T121" s="8">
        <f t="shared" si="4"/>
        <v>36</v>
      </c>
      <c r="U121" s="41">
        <v>398</v>
      </c>
      <c r="V121" s="8">
        <f t="shared" si="5"/>
        <v>2865.6</v>
      </c>
      <c r="W121" s="41">
        <v>4</v>
      </c>
      <c r="X121" s="41" t="s">
        <v>35</v>
      </c>
      <c r="Y121" s="41" t="s">
        <v>70</v>
      </c>
      <c r="Z121" s="41" t="s">
        <v>76</v>
      </c>
      <c r="AA121" s="41" t="s">
        <v>64</v>
      </c>
      <c r="AB121" s="41" t="s">
        <v>201</v>
      </c>
    </row>
    <row r="122" spans="1:28" x14ac:dyDescent="0.15">
      <c r="A122" s="41" t="s">
        <v>44</v>
      </c>
      <c r="B122" s="41" t="s">
        <v>197</v>
      </c>
      <c r="C122" s="41">
        <v>2020</v>
      </c>
      <c r="D122" s="101" t="s">
        <v>371</v>
      </c>
      <c r="E122" s="41" t="s">
        <v>381</v>
      </c>
      <c r="F122" s="41" t="s">
        <v>373</v>
      </c>
      <c r="G122" s="41" t="s">
        <v>25</v>
      </c>
      <c r="H122" s="41" t="s">
        <v>113</v>
      </c>
      <c r="I122" s="41" t="s">
        <v>111</v>
      </c>
      <c r="J122" s="41" t="s">
        <v>27</v>
      </c>
      <c r="K122" s="41" t="s">
        <v>112</v>
      </c>
      <c r="L122" s="41">
        <v>1</v>
      </c>
      <c r="M122" s="103"/>
      <c r="N122" s="41">
        <v>10</v>
      </c>
      <c r="O122" s="41">
        <v>0.75</v>
      </c>
      <c r="P122" s="41">
        <v>0.65</v>
      </c>
      <c r="Q122" s="8">
        <f t="shared" si="3"/>
        <v>0.7</v>
      </c>
      <c r="R122" s="41">
        <v>15.5</v>
      </c>
      <c r="S122" s="41">
        <v>91</v>
      </c>
      <c r="T122" s="8">
        <f t="shared" si="4"/>
        <v>36</v>
      </c>
      <c r="U122" s="41">
        <v>698</v>
      </c>
      <c r="V122" s="8">
        <f t="shared" si="5"/>
        <v>2512.7999999999997</v>
      </c>
      <c r="W122" s="41">
        <v>4</v>
      </c>
      <c r="X122" s="41" t="s">
        <v>35</v>
      </c>
      <c r="Y122" s="41" t="s">
        <v>70</v>
      </c>
      <c r="Z122" s="41" t="s">
        <v>76</v>
      </c>
      <c r="AA122" s="41" t="s">
        <v>64</v>
      </c>
      <c r="AB122" s="41" t="s">
        <v>201</v>
      </c>
    </row>
    <row r="123" spans="1:28" x14ac:dyDescent="0.15">
      <c r="A123" s="41" t="s">
        <v>44</v>
      </c>
      <c r="B123" s="41" t="s">
        <v>197</v>
      </c>
      <c r="C123" s="41">
        <v>2020</v>
      </c>
      <c r="D123" s="101" t="s">
        <v>371</v>
      </c>
      <c r="E123" s="41" t="s">
        <v>381</v>
      </c>
      <c r="F123" s="41" t="s">
        <v>373</v>
      </c>
      <c r="G123" s="41" t="s">
        <v>25</v>
      </c>
      <c r="H123" s="41" t="s">
        <v>113</v>
      </c>
      <c r="I123" s="41" t="s">
        <v>111</v>
      </c>
      <c r="J123" s="41" t="s">
        <v>27</v>
      </c>
      <c r="K123" s="41" t="s">
        <v>112</v>
      </c>
      <c r="L123" s="41">
        <v>2</v>
      </c>
      <c r="M123" s="103"/>
      <c r="N123" s="41">
        <v>10</v>
      </c>
      <c r="O123" s="41">
        <v>0.7</v>
      </c>
      <c r="P123" s="41">
        <v>0.7</v>
      </c>
      <c r="Q123" s="8">
        <f t="shared" si="3"/>
        <v>0.7</v>
      </c>
      <c r="R123" s="41">
        <v>11.1</v>
      </c>
      <c r="S123" s="41">
        <v>88</v>
      </c>
      <c r="T123" s="8">
        <f t="shared" si="4"/>
        <v>36</v>
      </c>
      <c r="U123" s="41">
        <v>698</v>
      </c>
      <c r="V123" s="8">
        <f t="shared" si="5"/>
        <v>2512.7999999999997</v>
      </c>
      <c r="W123" s="41">
        <v>4</v>
      </c>
      <c r="X123" s="41" t="s">
        <v>35</v>
      </c>
      <c r="Y123" s="41" t="s">
        <v>70</v>
      </c>
      <c r="Z123" s="41" t="s">
        <v>76</v>
      </c>
      <c r="AA123" s="41" t="s">
        <v>64</v>
      </c>
      <c r="AB123" s="41" t="s">
        <v>201</v>
      </c>
    </row>
    <row r="124" spans="1:28" x14ac:dyDescent="0.15">
      <c r="A124" s="41" t="s">
        <v>44</v>
      </c>
      <c r="B124" s="41" t="s">
        <v>197</v>
      </c>
      <c r="C124" s="41">
        <v>2020</v>
      </c>
      <c r="D124" s="101" t="s">
        <v>371</v>
      </c>
      <c r="E124" s="41" t="s">
        <v>381</v>
      </c>
      <c r="F124" s="41" t="s">
        <v>373</v>
      </c>
      <c r="G124" s="41" t="s">
        <v>25</v>
      </c>
      <c r="H124" s="41" t="s">
        <v>113</v>
      </c>
      <c r="I124" s="41" t="s">
        <v>111</v>
      </c>
      <c r="J124" s="41" t="s">
        <v>27</v>
      </c>
      <c r="K124" s="41" t="s">
        <v>112</v>
      </c>
      <c r="L124" s="41">
        <v>3</v>
      </c>
      <c r="M124" s="103"/>
      <c r="N124" s="41">
        <v>10</v>
      </c>
      <c r="O124" s="41">
        <v>0.7</v>
      </c>
      <c r="P124" s="41">
        <v>0.7</v>
      </c>
      <c r="Q124" s="8">
        <f t="shared" si="3"/>
        <v>0.7</v>
      </c>
      <c r="R124" s="41">
        <v>13.6</v>
      </c>
      <c r="S124" s="41">
        <v>92</v>
      </c>
      <c r="T124" s="8">
        <f t="shared" si="4"/>
        <v>36</v>
      </c>
      <c r="U124" s="41">
        <v>698</v>
      </c>
      <c r="V124" s="8">
        <f t="shared" si="5"/>
        <v>2512.7999999999997</v>
      </c>
      <c r="W124" s="41">
        <v>4</v>
      </c>
      <c r="X124" s="41" t="s">
        <v>35</v>
      </c>
      <c r="Y124" s="41" t="s">
        <v>70</v>
      </c>
      <c r="Z124" s="41" t="s">
        <v>76</v>
      </c>
      <c r="AA124" s="41" t="s">
        <v>64</v>
      </c>
      <c r="AB124" s="41" t="s">
        <v>201</v>
      </c>
    </row>
    <row r="125" spans="1:28" x14ac:dyDescent="0.15">
      <c r="A125" s="41" t="s">
        <v>44</v>
      </c>
      <c r="B125" s="41" t="s">
        <v>197</v>
      </c>
      <c r="C125" s="41">
        <v>2020</v>
      </c>
      <c r="D125" s="101" t="s">
        <v>371</v>
      </c>
      <c r="E125" s="41" t="s">
        <v>381</v>
      </c>
      <c r="F125" s="41" t="s">
        <v>373</v>
      </c>
      <c r="G125" s="41" t="s">
        <v>25</v>
      </c>
      <c r="H125" s="41" t="s">
        <v>169</v>
      </c>
      <c r="I125" s="41" t="s">
        <v>111</v>
      </c>
      <c r="J125" s="41" t="s">
        <v>27</v>
      </c>
      <c r="K125" s="41" t="s">
        <v>112</v>
      </c>
      <c r="L125" s="41">
        <v>1</v>
      </c>
      <c r="M125" s="103"/>
      <c r="N125" s="41">
        <v>1</v>
      </c>
      <c r="O125" s="41">
        <v>0.5</v>
      </c>
      <c r="P125" s="41">
        <v>0.5</v>
      </c>
      <c r="Q125" s="8">
        <f t="shared" si="3"/>
        <v>0.5</v>
      </c>
      <c r="R125" s="41">
        <v>17</v>
      </c>
      <c r="S125" s="41">
        <v>136</v>
      </c>
      <c r="T125" s="8">
        <f t="shared" si="4"/>
        <v>25</v>
      </c>
      <c r="U125" s="41">
        <v>128</v>
      </c>
      <c r="V125" s="8">
        <f t="shared" si="5"/>
        <v>3200</v>
      </c>
      <c r="W125" s="41">
        <v>1</v>
      </c>
      <c r="X125" s="41" t="s">
        <v>35</v>
      </c>
      <c r="Y125" s="41" t="s">
        <v>70</v>
      </c>
      <c r="Z125" s="41" t="s">
        <v>76</v>
      </c>
      <c r="AA125" s="41" t="s">
        <v>64</v>
      </c>
      <c r="AB125" s="41" t="s">
        <v>201</v>
      </c>
    </row>
    <row r="126" spans="1:28" x14ac:dyDescent="0.15">
      <c r="A126" s="41" t="s">
        <v>44</v>
      </c>
      <c r="B126" s="41" t="s">
        <v>197</v>
      </c>
      <c r="C126" s="41">
        <v>2020</v>
      </c>
      <c r="D126" s="101" t="s">
        <v>371</v>
      </c>
      <c r="E126" s="41" t="s">
        <v>381</v>
      </c>
      <c r="F126" s="41" t="s">
        <v>373</v>
      </c>
      <c r="G126" s="41" t="s">
        <v>25</v>
      </c>
      <c r="H126" s="41" t="s">
        <v>169</v>
      </c>
      <c r="I126" s="41" t="s">
        <v>111</v>
      </c>
      <c r="J126" s="41" t="s">
        <v>27</v>
      </c>
      <c r="K126" s="41" t="s">
        <v>112</v>
      </c>
      <c r="L126" s="41">
        <v>2</v>
      </c>
      <c r="M126" s="103"/>
      <c r="N126" s="41">
        <v>1</v>
      </c>
      <c r="O126" s="41">
        <v>0.5</v>
      </c>
      <c r="P126" s="41">
        <v>0.5</v>
      </c>
      <c r="Q126" s="8">
        <f t="shared" si="3"/>
        <v>0.5</v>
      </c>
      <c r="R126" s="41">
        <v>16.2</v>
      </c>
      <c r="S126" s="41">
        <v>145</v>
      </c>
      <c r="T126" s="8">
        <f t="shared" si="4"/>
        <v>22</v>
      </c>
      <c r="U126" s="41">
        <v>128</v>
      </c>
      <c r="V126" s="8">
        <f t="shared" si="5"/>
        <v>2816</v>
      </c>
      <c r="W126" s="41">
        <v>1</v>
      </c>
      <c r="X126" s="41" t="s">
        <v>35</v>
      </c>
      <c r="Y126" s="41" t="s">
        <v>70</v>
      </c>
      <c r="Z126" s="41" t="s">
        <v>76</v>
      </c>
      <c r="AA126" s="41" t="s">
        <v>64</v>
      </c>
      <c r="AB126" s="41" t="s">
        <v>201</v>
      </c>
    </row>
    <row r="127" spans="1:28" x14ac:dyDescent="0.15">
      <c r="A127" s="41" t="s">
        <v>44</v>
      </c>
      <c r="B127" s="41" t="s">
        <v>197</v>
      </c>
      <c r="C127" s="41">
        <v>2020</v>
      </c>
      <c r="D127" s="101" t="s">
        <v>371</v>
      </c>
      <c r="E127" s="41" t="s">
        <v>381</v>
      </c>
      <c r="F127" s="41" t="s">
        <v>373</v>
      </c>
      <c r="G127" s="41" t="s">
        <v>25</v>
      </c>
      <c r="H127" s="41" t="s">
        <v>169</v>
      </c>
      <c r="I127" s="41" t="s">
        <v>111</v>
      </c>
      <c r="J127" s="41" t="s">
        <v>27</v>
      </c>
      <c r="K127" s="41" t="s">
        <v>112</v>
      </c>
      <c r="L127" s="41">
        <v>3</v>
      </c>
      <c r="M127" s="103"/>
      <c r="N127" s="41">
        <v>1</v>
      </c>
      <c r="O127" s="41">
        <v>0.5</v>
      </c>
      <c r="P127" s="41">
        <v>0.55000000000000004</v>
      </c>
      <c r="Q127" s="8">
        <f t="shared" si="3"/>
        <v>0.52500000000000002</v>
      </c>
      <c r="R127" s="41">
        <v>16.399999999999999</v>
      </c>
      <c r="S127" s="41">
        <v>131</v>
      </c>
      <c r="T127" s="8">
        <f t="shared" si="4"/>
        <v>25</v>
      </c>
      <c r="U127" s="41">
        <v>128</v>
      </c>
      <c r="V127" s="8">
        <f t="shared" si="5"/>
        <v>3200</v>
      </c>
      <c r="W127" s="41">
        <v>1</v>
      </c>
      <c r="X127" s="41" t="s">
        <v>35</v>
      </c>
      <c r="Y127" s="41" t="s">
        <v>70</v>
      </c>
      <c r="Z127" s="41" t="s">
        <v>76</v>
      </c>
      <c r="AA127" s="41" t="s">
        <v>64</v>
      </c>
      <c r="AB127" s="41" t="s">
        <v>201</v>
      </c>
    </row>
    <row r="128" spans="1:28" x14ac:dyDescent="0.15">
      <c r="A128" s="41" t="s">
        <v>44</v>
      </c>
      <c r="B128" s="41" t="s">
        <v>197</v>
      </c>
      <c r="C128" s="41">
        <v>2020</v>
      </c>
      <c r="D128" s="101" t="s">
        <v>371</v>
      </c>
      <c r="E128" s="41" t="s">
        <v>381</v>
      </c>
      <c r="F128" s="41" t="s">
        <v>373</v>
      </c>
      <c r="G128" s="41" t="s">
        <v>25</v>
      </c>
      <c r="H128" s="41" t="s">
        <v>169</v>
      </c>
      <c r="I128" s="41" t="s">
        <v>111</v>
      </c>
      <c r="J128" s="41" t="s">
        <v>27</v>
      </c>
      <c r="K128" s="41" t="s">
        <v>112</v>
      </c>
      <c r="L128" s="41">
        <v>1</v>
      </c>
      <c r="M128" s="103"/>
      <c r="N128" s="41">
        <v>5</v>
      </c>
      <c r="O128" s="41">
        <v>0.6</v>
      </c>
      <c r="P128" s="41">
        <v>0.55000000000000004</v>
      </c>
      <c r="Q128" s="8">
        <f t="shared" si="3"/>
        <v>0.57499999999999996</v>
      </c>
      <c r="R128" s="41">
        <v>11.5</v>
      </c>
      <c r="S128" s="41">
        <v>95</v>
      </c>
      <c r="T128" s="8">
        <f t="shared" si="4"/>
        <v>36</v>
      </c>
      <c r="U128" s="41">
        <v>598</v>
      </c>
      <c r="V128" s="8">
        <f t="shared" si="5"/>
        <v>4305.5999999999995</v>
      </c>
      <c r="W128" s="41">
        <v>6</v>
      </c>
      <c r="X128" s="41" t="s">
        <v>35</v>
      </c>
      <c r="Y128" s="41" t="s">
        <v>70</v>
      </c>
      <c r="Z128" s="41" t="s">
        <v>76</v>
      </c>
      <c r="AA128" s="41" t="s">
        <v>64</v>
      </c>
      <c r="AB128" s="41" t="s">
        <v>201</v>
      </c>
    </row>
    <row r="129" spans="1:28" x14ac:dyDescent="0.15">
      <c r="A129" s="41" t="s">
        <v>44</v>
      </c>
      <c r="B129" s="41" t="s">
        <v>197</v>
      </c>
      <c r="C129" s="41">
        <v>2020</v>
      </c>
      <c r="D129" s="101" t="s">
        <v>371</v>
      </c>
      <c r="E129" s="41" t="s">
        <v>381</v>
      </c>
      <c r="F129" s="41" t="s">
        <v>373</v>
      </c>
      <c r="G129" s="41" t="s">
        <v>25</v>
      </c>
      <c r="H129" s="41" t="s">
        <v>169</v>
      </c>
      <c r="I129" s="41" t="s">
        <v>111</v>
      </c>
      <c r="J129" s="41" t="s">
        <v>27</v>
      </c>
      <c r="K129" s="41" t="s">
        <v>112</v>
      </c>
      <c r="L129" s="41">
        <v>2</v>
      </c>
      <c r="M129" s="103"/>
      <c r="N129" s="41">
        <v>5</v>
      </c>
      <c r="O129" s="41">
        <v>0.6</v>
      </c>
      <c r="P129" s="41">
        <v>0.6</v>
      </c>
      <c r="Q129" s="8">
        <f t="shared" si="3"/>
        <v>0.6</v>
      </c>
      <c r="R129" s="41">
        <v>13</v>
      </c>
      <c r="S129" s="41">
        <v>99</v>
      </c>
      <c r="T129" s="8">
        <f t="shared" si="4"/>
        <v>33</v>
      </c>
      <c r="U129" s="41">
        <v>598</v>
      </c>
      <c r="V129" s="8">
        <f t="shared" si="5"/>
        <v>3946.7999999999997</v>
      </c>
      <c r="W129" s="41">
        <v>6</v>
      </c>
      <c r="X129" s="41" t="s">
        <v>35</v>
      </c>
      <c r="Y129" s="41" t="s">
        <v>70</v>
      </c>
      <c r="Z129" s="41" t="s">
        <v>76</v>
      </c>
      <c r="AA129" s="41" t="s">
        <v>64</v>
      </c>
      <c r="AB129" s="41" t="s">
        <v>201</v>
      </c>
    </row>
    <row r="130" spans="1:28" x14ac:dyDescent="0.15">
      <c r="A130" s="41" t="s">
        <v>44</v>
      </c>
      <c r="B130" s="41" t="s">
        <v>197</v>
      </c>
      <c r="C130" s="41">
        <v>2020</v>
      </c>
      <c r="D130" s="101" t="s">
        <v>371</v>
      </c>
      <c r="E130" s="41" t="s">
        <v>381</v>
      </c>
      <c r="F130" s="41" t="s">
        <v>373</v>
      </c>
      <c r="G130" s="41" t="s">
        <v>25</v>
      </c>
      <c r="H130" s="41" t="s">
        <v>169</v>
      </c>
      <c r="I130" s="41" t="s">
        <v>111</v>
      </c>
      <c r="J130" s="41" t="s">
        <v>27</v>
      </c>
      <c r="K130" s="41" t="s">
        <v>112</v>
      </c>
      <c r="L130" s="41">
        <v>3</v>
      </c>
      <c r="M130" s="103"/>
      <c r="N130" s="41">
        <v>5</v>
      </c>
      <c r="O130" s="41">
        <v>0.6</v>
      </c>
      <c r="P130" s="41">
        <v>0.6</v>
      </c>
      <c r="Q130" s="8">
        <f t="shared" ref="Q130" si="6">IF(OR(O130="",P130=""),"",AVERAGE(O130,P130))</f>
        <v>0.6</v>
      </c>
      <c r="R130" s="41">
        <v>14</v>
      </c>
      <c r="S130" s="41">
        <v>99</v>
      </c>
      <c r="T130" s="8">
        <f t="shared" ref="T130" si="7">IF(H130="","",IF(OR(H130="GREEN",H130="GK"),IF(S130&gt;=$AX$2,VLOOKUP(S130,$AX$2:$AY$10,2,1),""),IF(S130&gt;=$AZ$2,VLOOKUP(S130,$AZ$2:$BA$10,2,1),"")))</f>
        <v>33</v>
      </c>
      <c r="U130" s="41">
        <v>598</v>
      </c>
      <c r="V130" s="8">
        <f t="shared" ref="V130" si="8">IF(OR(N130="",U130="",T130=""),"",U130/N130*T130)</f>
        <v>3946.7999999999997</v>
      </c>
      <c r="W130" s="41">
        <v>6</v>
      </c>
      <c r="X130" s="41" t="s">
        <v>35</v>
      </c>
      <c r="Y130" s="41" t="s">
        <v>70</v>
      </c>
      <c r="Z130" s="41" t="s">
        <v>76</v>
      </c>
      <c r="AA130" s="41" t="s">
        <v>64</v>
      </c>
      <c r="AB130" s="41" t="s">
        <v>201</v>
      </c>
    </row>
    <row r="131" spans="1:28" x14ac:dyDescent="0.15">
      <c r="D131" s="101"/>
      <c r="M131" s="103"/>
    </row>
    <row r="132" spans="1:28" x14ac:dyDescent="0.15">
      <c r="D132" s="101"/>
      <c r="M132" s="103"/>
    </row>
    <row r="133" spans="1:28" x14ac:dyDescent="0.15">
      <c r="D133" s="101"/>
      <c r="M133" s="103"/>
    </row>
    <row r="134" spans="1:28" x14ac:dyDescent="0.15">
      <c r="D134" s="101"/>
      <c r="M134" s="103"/>
    </row>
    <row r="135" spans="1:28" x14ac:dyDescent="0.15">
      <c r="D135" s="101"/>
      <c r="M135" s="103"/>
    </row>
    <row r="136" spans="1:28" x14ac:dyDescent="0.15">
      <c r="D136" s="101"/>
      <c r="M136" s="103"/>
    </row>
    <row r="137" spans="1:28" x14ac:dyDescent="0.15">
      <c r="D137" s="101"/>
      <c r="M137" s="103"/>
    </row>
    <row r="138" spans="1:28" x14ac:dyDescent="0.15">
      <c r="D138" s="101"/>
      <c r="M138" s="103"/>
    </row>
    <row r="139" spans="1:28" x14ac:dyDescent="0.15">
      <c r="D139" s="101"/>
      <c r="M139" s="103"/>
    </row>
    <row r="140" spans="1:28" x14ac:dyDescent="0.15">
      <c r="D140" s="101"/>
      <c r="M140" s="103"/>
    </row>
    <row r="141" spans="1:28" x14ac:dyDescent="0.15">
      <c r="D141" s="101"/>
      <c r="M141" s="103"/>
    </row>
    <row r="142" spans="1:28" x14ac:dyDescent="0.15">
      <c r="D142" s="101"/>
      <c r="M142" s="103"/>
    </row>
    <row r="143" spans="1:28" x14ac:dyDescent="0.15">
      <c r="M143" s="103"/>
    </row>
    <row r="144" spans="1:28" x14ac:dyDescent="0.15">
      <c r="M144" s="103"/>
    </row>
    <row r="145" spans="13:13" x14ac:dyDescent="0.15">
      <c r="M145" s="103"/>
    </row>
    <row r="146" spans="13:13" x14ac:dyDescent="0.15">
      <c r="M146" s="103"/>
    </row>
    <row r="147" spans="13:13" x14ac:dyDescent="0.15">
      <c r="M147" s="103"/>
    </row>
    <row r="148" spans="13:13" x14ac:dyDescent="0.15">
      <c r="M148" s="103"/>
    </row>
    <row r="149" spans="13:13" x14ac:dyDescent="0.15">
      <c r="M149" s="103"/>
    </row>
    <row r="150" spans="13:13" x14ac:dyDescent="0.15">
      <c r="M150" s="103"/>
    </row>
    <row r="151" spans="13:13" x14ac:dyDescent="0.15">
      <c r="M151" s="103"/>
    </row>
    <row r="152" spans="13:13" x14ac:dyDescent="0.15">
      <c r="M152" s="103"/>
    </row>
    <row r="153" spans="13:13" x14ac:dyDescent="0.15">
      <c r="M153" s="103"/>
    </row>
    <row r="154" spans="13:13" x14ac:dyDescent="0.15">
      <c r="M154" s="103"/>
    </row>
  </sheetData>
  <autoFilter ref="A1:AB130" xr:uid="{00000000-0009-0000-0000-000002000000}"/>
  <phoneticPr fontId="3"/>
  <dataValidations count="20">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B870E7BF-5123-4BC8-B959-81DAD2DEB054}">
      <formula1>$AV$2:$AV$21</formula1>
    </dataValidation>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4CBE3246-7C7B-40D3-91E6-B61C4A29D8F5}">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ED1C587B-0128-40FE-BC88-13C3D707ECEE}">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1978A904-05D4-421B-A8C9-18831D601045}">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3BE04AEF-D00F-4461-8DF8-5A2C907ADD96}">
      <formula1>$AP$2:$AP$12</formula1>
    </dataValidation>
    <dataValidation type="list" allowBlank="1" showInputMessage="1" showErrorMessage="1" sqref="J131: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8050CDC4-DC2E-4885-A947-00E905D056FB}">
      <formula1>$AP$2:$AP$27</formula1>
    </dataValidation>
    <dataValidation type="list" allowBlank="1" showInputMessage="1" showErrorMessage="1" sqref="J2:J130" xr:uid="{BB9AABC1-B033-4EFB-9E59-164F4C297648}">
      <formula1>$AP$2:$AP$28</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16CDDCFC-68F1-43AE-B77C-86EA1816F144}">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8D142A0C-443D-4499-A9AD-9E710C6D67D6}">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EFBDFF62-99EE-4E90-B353-3F4DE8836783}">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83DFFD42-888F-4C72-9D07-8B7D2D95E9D8}">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95B8F558-9D85-4D91-95D5-6F096AB5A2C8}"/>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B78EF3DD-500E-4F61-AA23-FD2FF04602A2}">
      <formula1>$AE$2:$AE$19</formula1>
    </dataValidation>
    <dataValidation type="list" allowBlank="1" showInputMessage="1" showErrorMessage="1" sqref="H2:H1254" xr:uid="{FA2E27CD-6A4A-4D55-9C02-0B709DE764F9}">
      <formula1>$AL$2:$AL$9</formula1>
    </dataValidation>
    <dataValidation type="list" allowBlank="1" showInputMessage="1" showErrorMessage="1" sqref="K2:K450" xr:uid="{1783C786-6120-4A2A-8EE7-3A6670C87FC2}">
      <formula1>$AR$2:$AR$26</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20BE2D14-AAFE-4768-9123-AE9B2C287D71}">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57441AC8-85EE-4B34-B4F3-2767786C217F}">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96011BE1-BD1C-4838-AF7E-501A06D587E2}">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934A099B-2DA2-4B2B-8C2F-10378F1FAE55}">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FD05AC61-CD27-4391-A58A-878A9F237881}">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2FD1D-5040-48E1-B7B7-8D9F4416B321}">
  <dimension ref="A1:BA145"/>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51"/>
    <col min="4" max="4" width="10.5" style="51" customWidth="1"/>
    <col min="5" max="9" width="9" style="51"/>
    <col min="10" max="11" width="9" style="41"/>
    <col min="12" max="16" width="9" style="51"/>
    <col min="17" max="17" width="9" style="121"/>
    <col min="18" max="18" width="9" style="51"/>
    <col min="19" max="19" width="9.5" style="51" customWidth="1"/>
    <col min="20" max="20" width="9" style="121"/>
    <col min="21" max="21" width="9" style="51"/>
    <col min="22" max="22" width="9" style="121"/>
    <col min="23" max="23" width="10.5" style="51" customWidth="1"/>
    <col min="24" max="32" width="9" style="51"/>
    <col min="33" max="33" width="19.625" style="51" customWidth="1"/>
    <col min="34" max="34" width="9.375" style="51" customWidth="1"/>
    <col min="35" max="259" width="9" style="51"/>
    <col min="260" max="260" width="10.5" style="51" customWidth="1"/>
    <col min="261" max="274" width="9" style="51"/>
    <col min="275" max="275" width="9.5" style="51" customWidth="1"/>
    <col min="276" max="278" width="9" style="51"/>
    <col min="279" max="279" width="10.5" style="51" customWidth="1"/>
    <col min="280" max="515" width="9" style="51"/>
    <col min="516" max="516" width="10.5" style="51" customWidth="1"/>
    <col min="517" max="530" width="9" style="51"/>
    <col min="531" max="531" width="9.5" style="51" customWidth="1"/>
    <col min="532" max="534" width="9" style="51"/>
    <col min="535" max="535" width="10.5" style="51" customWidth="1"/>
    <col min="536" max="771" width="9" style="51"/>
    <col min="772" max="772" width="10.5" style="51" customWidth="1"/>
    <col min="773" max="786" width="9" style="51"/>
    <col min="787" max="787" width="9.5" style="51" customWidth="1"/>
    <col min="788" max="790" width="9" style="51"/>
    <col min="791" max="791" width="10.5" style="51" customWidth="1"/>
    <col min="792" max="1027" width="9" style="51"/>
    <col min="1028" max="1028" width="10.5" style="51" customWidth="1"/>
    <col min="1029" max="1042" width="9" style="51"/>
    <col min="1043" max="1043" width="9.5" style="51" customWidth="1"/>
    <col min="1044" max="1046" width="9" style="51"/>
    <col min="1047" max="1047" width="10.5" style="51" customWidth="1"/>
    <col min="1048" max="1283" width="9" style="51"/>
    <col min="1284" max="1284" width="10.5" style="51" customWidth="1"/>
    <col min="1285" max="1298" width="9" style="51"/>
    <col min="1299" max="1299" width="9.5" style="51" customWidth="1"/>
    <col min="1300" max="1302" width="9" style="51"/>
    <col min="1303" max="1303" width="10.5" style="51" customWidth="1"/>
    <col min="1304" max="1539" width="9" style="51"/>
    <col min="1540" max="1540" width="10.5" style="51" customWidth="1"/>
    <col min="1541" max="1554" width="9" style="51"/>
    <col min="1555" max="1555" width="9.5" style="51" customWidth="1"/>
    <col min="1556" max="1558" width="9" style="51"/>
    <col min="1559" max="1559" width="10.5" style="51" customWidth="1"/>
    <col min="1560" max="1795" width="9" style="51"/>
    <col min="1796" max="1796" width="10.5" style="51" customWidth="1"/>
    <col min="1797" max="1810" width="9" style="51"/>
    <col min="1811" max="1811" width="9.5" style="51" customWidth="1"/>
    <col min="1812" max="1814" width="9" style="51"/>
    <col min="1815" max="1815" width="10.5" style="51" customWidth="1"/>
    <col min="1816" max="2051" width="9" style="51"/>
    <col min="2052" max="2052" width="10.5" style="51" customWidth="1"/>
    <col min="2053" max="2066" width="9" style="51"/>
    <col min="2067" max="2067" width="9.5" style="51" customWidth="1"/>
    <col min="2068" max="2070" width="9" style="51"/>
    <col min="2071" max="2071" width="10.5" style="51" customWidth="1"/>
    <col min="2072" max="2307" width="9" style="51"/>
    <col min="2308" max="2308" width="10.5" style="51" customWidth="1"/>
    <col min="2309" max="2322" width="9" style="51"/>
    <col min="2323" max="2323" width="9.5" style="51" customWidth="1"/>
    <col min="2324" max="2326" width="9" style="51"/>
    <col min="2327" max="2327" width="10.5" style="51" customWidth="1"/>
    <col min="2328" max="2563" width="9" style="51"/>
    <col min="2564" max="2564" width="10.5" style="51" customWidth="1"/>
    <col min="2565" max="2578" width="9" style="51"/>
    <col min="2579" max="2579" width="9.5" style="51" customWidth="1"/>
    <col min="2580" max="2582" width="9" style="51"/>
    <col min="2583" max="2583" width="10.5" style="51" customWidth="1"/>
    <col min="2584" max="2819" width="9" style="51"/>
    <col min="2820" max="2820" width="10.5" style="51" customWidth="1"/>
    <col min="2821" max="2834" width="9" style="51"/>
    <col min="2835" max="2835" width="9.5" style="51" customWidth="1"/>
    <col min="2836" max="2838" width="9" style="51"/>
    <col min="2839" max="2839" width="10.5" style="51" customWidth="1"/>
    <col min="2840" max="3075" width="9" style="51"/>
    <col min="3076" max="3076" width="10.5" style="51" customWidth="1"/>
    <col min="3077" max="3090" width="9" style="51"/>
    <col min="3091" max="3091" width="9.5" style="51" customWidth="1"/>
    <col min="3092" max="3094" width="9" style="51"/>
    <col min="3095" max="3095" width="10.5" style="51" customWidth="1"/>
    <col min="3096" max="3331" width="9" style="51"/>
    <col min="3332" max="3332" width="10.5" style="51" customWidth="1"/>
    <col min="3333" max="3346" width="9" style="51"/>
    <col min="3347" max="3347" width="9.5" style="51" customWidth="1"/>
    <col min="3348" max="3350" width="9" style="51"/>
    <col min="3351" max="3351" width="10.5" style="51" customWidth="1"/>
    <col min="3352" max="3587" width="9" style="51"/>
    <col min="3588" max="3588" width="10.5" style="51" customWidth="1"/>
    <col min="3589" max="3602" width="9" style="51"/>
    <col min="3603" max="3603" width="9.5" style="51" customWidth="1"/>
    <col min="3604" max="3606" width="9" style="51"/>
    <col min="3607" max="3607" width="10.5" style="51" customWidth="1"/>
    <col min="3608" max="3843" width="9" style="51"/>
    <col min="3844" max="3844" width="10.5" style="51" customWidth="1"/>
    <col min="3845" max="3858" width="9" style="51"/>
    <col min="3859" max="3859" width="9.5" style="51" customWidth="1"/>
    <col min="3860" max="3862" width="9" style="51"/>
    <col min="3863" max="3863" width="10.5" style="51" customWidth="1"/>
    <col min="3864" max="4099" width="9" style="51"/>
    <col min="4100" max="4100" width="10.5" style="51" customWidth="1"/>
    <col min="4101" max="4114" width="9" style="51"/>
    <col min="4115" max="4115" width="9.5" style="51" customWidth="1"/>
    <col min="4116" max="4118" width="9" style="51"/>
    <col min="4119" max="4119" width="10.5" style="51" customWidth="1"/>
    <col min="4120" max="4355" width="9" style="51"/>
    <col min="4356" max="4356" width="10.5" style="51" customWidth="1"/>
    <col min="4357" max="4370" width="9" style="51"/>
    <col min="4371" max="4371" width="9.5" style="51" customWidth="1"/>
    <col min="4372" max="4374" width="9" style="51"/>
    <col min="4375" max="4375" width="10.5" style="51" customWidth="1"/>
    <col min="4376" max="4611" width="9" style="51"/>
    <col min="4612" max="4612" width="10.5" style="51" customWidth="1"/>
    <col min="4613" max="4626" width="9" style="51"/>
    <col min="4627" max="4627" width="9.5" style="51" customWidth="1"/>
    <col min="4628" max="4630" width="9" style="51"/>
    <col min="4631" max="4631" width="10.5" style="51" customWidth="1"/>
    <col min="4632" max="4867" width="9" style="51"/>
    <col min="4868" max="4868" width="10.5" style="51" customWidth="1"/>
    <col min="4869" max="4882" width="9" style="51"/>
    <col min="4883" max="4883" width="9.5" style="51" customWidth="1"/>
    <col min="4884" max="4886" width="9" style="51"/>
    <col min="4887" max="4887" width="10.5" style="51" customWidth="1"/>
    <col min="4888" max="5123" width="9" style="51"/>
    <col min="5124" max="5124" width="10.5" style="51" customWidth="1"/>
    <col min="5125" max="5138" width="9" style="51"/>
    <col min="5139" max="5139" width="9.5" style="51" customWidth="1"/>
    <col min="5140" max="5142" width="9" style="51"/>
    <col min="5143" max="5143" width="10.5" style="51" customWidth="1"/>
    <col min="5144" max="5379" width="9" style="51"/>
    <col min="5380" max="5380" width="10.5" style="51" customWidth="1"/>
    <col min="5381" max="5394" width="9" style="51"/>
    <col min="5395" max="5395" width="9.5" style="51" customWidth="1"/>
    <col min="5396" max="5398" width="9" style="51"/>
    <col min="5399" max="5399" width="10.5" style="51" customWidth="1"/>
    <col min="5400" max="5635" width="9" style="51"/>
    <col min="5636" max="5636" width="10.5" style="51" customWidth="1"/>
    <col min="5637" max="5650" width="9" style="51"/>
    <col min="5651" max="5651" width="9.5" style="51" customWidth="1"/>
    <col min="5652" max="5654" width="9" style="51"/>
    <col min="5655" max="5655" width="10.5" style="51" customWidth="1"/>
    <col min="5656" max="5891" width="9" style="51"/>
    <col min="5892" max="5892" width="10.5" style="51" customWidth="1"/>
    <col min="5893" max="5906" width="9" style="51"/>
    <col min="5907" max="5907" width="9.5" style="51" customWidth="1"/>
    <col min="5908" max="5910" width="9" style="51"/>
    <col min="5911" max="5911" width="10.5" style="51" customWidth="1"/>
    <col min="5912" max="6147" width="9" style="51"/>
    <col min="6148" max="6148" width="10.5" style="51" customWidth="1"/>
    <col min="6149" max="6162" width="9" style="51"/>
    <col min="6163" max="6163" width="9.5" style="51" customWidth="1"/>
    <col min="6164" max="6166" width="9" style="51"/>
    <col min="6167" max="6167" width="10.5" style="51" customWidth="1"/>
    <col min="6168" max="6403" width="9" style="51"/>
    <col min="6404" max="6404" width="10.5" style="51" customWidth="1"/>
    <col min="6405" max="6418" width="9" style="51"/>
    <col min="6419" max="6419" width="9.5" style="51" customWidth="1"/>
    <col min="6420" max="6422" width="9" style="51"/>
    <col min="6423" max="6423" width="10.5" style="51" customWidth="1"/>
    <col min="6424" max="6659" width="9" style="51"/>
    <col min="6660" max="6660" width="10.5" style="51" customWidth="1"/>
    <col min="6661" max="6674" width="9" style="51"/>
    <col min="6675" max="6675" width="9.5" style="51" customWidth="1"/>
    <col min="6676" max="6678" width="9" style="51"/>
    <col min="6679" max="6679" width="10.5" style="51" customWidth="1"/>
    <col min="6680" max="6915" width="9" style="51"/>
    <col min="6916" max="6916" width="10.5" style="51" customWidth="1"/>
    <col min="6917" max="6930" width="9" style="51"/>
    <col min="6931" max="6931" width="9.5" style="51" customWidth="1"/>
    <col min="6932" max="6934" width="9" style="51"/>
    <col min="6935" max="6935" width="10.5" style="51" customWidth="1"/>
    <col min="6936" max="7171" width="9" style="51"/>
    <col min="7172" max="7172" width="10.5" style="51" customWidth="1"/>
    <col min="7173" max="7186" width="9" style="51"/>
    <col min="7187" max="7187" width="9.5" style="51" customWidth="1"/>
    <col min="7188" max="7190" width="9" style="51"/>
    <col min="7191" max="7191" width="10.5" style="51" customWidth="1"/>
    <col min="7192" max="7427" width="9" style="51"/>
    <col min="7428" max="7428" width="10.5" style="51" customWidth="1"/>
    <col min="7429" max="7442" width="9" style="51"/>
    <col min="7443" max="7443" width="9.5" style="51" customWidth="1"/>
    <col min="7444" max="7446" width="9" style="51"/>
    <col min="7447" max="7447" width="10.5" style="51" customWidth="1"/>
    <col min="7448" max="7683" width="9" style="51"/>
    <col min="7684" max="7684" width="10.5" style="51" customWidth="1"/>
    <col min="7685" max="7698" width="9" style="51"/>
    <col min="7699" max="7699" width="9.5" style="51" customWidth="1"/>
    <col min="7700" max="7702" width="9" style="51"/>
    <col min="7703" max="7703" width="10.5" style="51" customWidth="1"/>
    <col min="7704" max="7939" width="9" style="51"/>
    <col min="7940" max="7940" width="10.5" style="51" customWidth="1"/>
    <col min="7941" max="7954" width="9" style="51"/>
    <col min="7955" max="7955" width="9.5" style="51" customWidth="1"/>
    <col min="7956" max="7958" width="9" style="51"/>
    <col min="7959" max="7959" width="10.5" style="51" customWidth="1"/>
    <col min="7960" max="8195" width="9" style="51"/>
    <col min="8196" max="8196" width="10.5" style="51" customWidth="1"/>
    <col min="8197" max="8210" width="9" style="51"/>
    <col min="8211" max="8211" width="9.5" style="51" customWidth="1"/>
    <col min="8212" max="8214" width="9" style="51"/>
    <col min="8215" max="8215" width="10.5" style="51" customWidth="1"/>
    <col min="8216" max="8451" width="9" style="51"/>
    <col min="8452" max="8452" width="10.5" style="51" customWidth="1"/>
    <col min="8453" max="8466" width="9" style="51"/>
    <col min="8467" max="8467" width="9.5" style="51" customWidth="1"/>
    <col min="8468" max="8470" width="9" style="51"/>
    <col min="8471" max="8471" width="10.5" style="51" customWidth="1"/>
    <col min="8472" max="8707" width="9" style="51"/>
    <col min="8708" max="8708" width="10.5" style="51" customWidth="1"/>
    <col min="8709" max="8722" width="9" style="51"/>
    <col min="8723" max="8723" width="9.5" style="51" customWidth="1"/>
    <col min="8724" max="8726" width="9" style="51"/>
    <col min="8727" max="8727" width="10.5" style="51" customWidth="1"/>
    <col min="8728" max="8963" width="9" style="51"/>
    <col min="8964" max="8964" width="10.5" style="51" customWidth="1"/>
    <col min="8965" max="8978" width="9" style="51"/>
    <col min="8979" max="8979" width="9.5" style="51" customWidth="1"/>
    <col min="8980" max="8982" width="9" style="51"/>
    <col min="8983" max="8983" width="10.5" style="51" customWidth="1"/>
    <col min="8984" max="9219" width="9" style="51"/>
    <col min="9220" max="9220" width="10.5" style="51" customWidth="1"/>
    <col min="9221" max="9234" width="9" style="51"/>
    <col min="9235" max="9235" width="9.5" style="51" customWidth="1"/>
    <col min="9236" max="9238" width="9" style="51"/>
    <col min="9239" max="9239" width="10.5" style="51" customWidth="1"/>
    <col min="9240" max="9475" width="9" style="51"/>
    <col min="9476" max="9476" width="10.5" style="51" customWidth="1"/>
    <col min="9477" max="9490" width="9" style="51"/>
    <col min="9491" max="9491" width="9.5" style="51" customWidth="1"/>
    <col min="9492" max="9494" width="9" style="51"/>
    <col min="9495" max="9495" width="10.5" style="51" customWidth="1"/>
    <col min="9496" max="9731" width="9" style="51"/>
    <col min="9732" max="9732" width="10.5" style="51" customWidth="1"/>
    <col min="9733" max="9746" width="9" style="51"/>
    <col min="9747" max="9747" width="9.5" style="51" customWidth="1"/>
    <col min="9748" max="9750" width="9" style="51"/>
    <col min="9751" max="9751" width="10.5" style="51" customWidth="1"/>
    <col min="9752" max="9987" width="9" style="51"/>
    <col min="9988" max="9988" width="10.5" style="51" customWidth="1"/>
    <col min="9989" max="10002" width="9" style="51"/>
    <col min="10003" max="10003" width="9.5" style="51" customWidth="1"/>
    <col min="10004" max="10006" width="9" style="51"/>
    <col min="10007" max="10007" width="10.5" style="51" customWidth="1"/>
    <col min="10008" max="10243" width="9" style="51"/>
    <col min="10244" max="10244" width="10.5" style="51" customWidth="1"/>
    <col min="10245" max="10258" width="9" style="51"/>
    <col min="10259" max="10259" width="9.5" style="51" customWidth="1"/>
    <col min="10260" max="10262" width="9" style="51"/>
    <col min="10263" max="10263" width="10.5" style="51" customWidth="1"/>
    <col min="10264" max="10499" width="9" style="51"/>
    <col min="10500" max="10500" width="10.5" style="51" customWidth="1"/>
    <col min="10501" max="10514" width="9" style="51"/>
    <col min="10515" max="10515" width="9.5" style="51" customWidth="1"/>
    <col min="10516" max="10518" width="9" style="51"/>
    <col min="10519" max="10519" width="10.5" style="51" customWidth="1"/>
    <col min="10520" max="10755" width="9" style="51"/>
    <col min="10756" max="10756" width="10.5" style="51" customWidth="1"/>
    <col min="10757" max="10770" width="9" style="51"/>
    <col min="10771" max="10771" width="9.5" style="51" customWidth="1"/>
    <col min="10772" max="10774" width="9" style="51"/>
    <col min="10775" max="10775" width="10.5" style="51" customWidth="1"/>
    <col min="10776" max="11011" width="9" style="51"/>
    <col min="11012" max="11012" width="10.5" style="51" customWidth="1"/>
    <col min="11013" max="11026" width="9" style="51"/>
    <col min="11027" max="11027" width="9.5" style="51" customWidth="1"/>
    <col min="11028" max="11030" width="9" style="51"/>
    <col min="11031" max="11031" width="10.5" style="51" customWidth="1"/>
    <col min="11032" max="11267" width="9" style="51"/>
    <col min="11268" max="11268" width="10.5" style="51" customWidth="1"/>
    <col min="11269" max="11282" width="9" style="51"/>
    <col min="11283" max="11283" width="9.5" style="51" customWidth="1"/>
    <col min="11284" max="11286" width="9" style="51"/>
    <col min="11287" max="11287" width="10.5" style="51" customWidth="1"/>
    <col min="11288" max="11523" width="9" style="51"/>
    <col min="11524" max="11524" width="10.5" style="51" customWidth="1"/>
    <col min="11525" max="11538" width="9" style="51"/>
    <col min="11539" max="11539" width="9.5" style="51" customWidth="1"/>
    <col min="11540" max="11542" width="9" style="51"/>
    <col min="11543" max="11543" width="10.5" style="51" customWidth="1"/>
    <col min="11544" max="11779" width="9" style="51"/>
    <col min="11780" max="11780" width="10.5" style="51" customWidth="1"/>
    <col min="11781" max="11794" width="9" style="51"/>
    <col min="11795" max="11795" width="9.5" style="51" customWidth="1"/>
    <col min="11796" max="11798" width="9" style="51"/>
    <col min="11799" max="11799" width="10.5" style="51" customWidth="1"/>
    <col min="11800" max="12035" width="9" style="51"/>
    <col min="12036" max="12036" width="10.5" style="51" customWidth="1"/>
    <col min="12037" max="12050" width="9" style="51"/>
    <col min="12051" max="12051" width="9.5" style="51" customWidth="1"/>
    <col min="12052" max="12054" width="9" style="51"/>
    <col min="12055" max="12055" width="10.5" style="51" customWidth="1"/>
    <col min="12056" max="12291" width="9" style="51"/>
    <col min="12292" max="12292" width="10.5" style="51" customWidth="1"/>
    <col min="12293" max="12306" width="9" style="51"/>
    <col min="12307" max="12307" width="9.5" style="51" customWidth="1"/>
    <col min="12308" max="12310" width="9" style="51"/>
    <col min="12311" max="12311" width="10.5" style="51" customWidth="1"/>
    <col min="12312" max="12547" width="9" style="51"/>
    <col min="12548" max="12548" width="10.5" style="51" customWidth="1"/>
    <col min="12549" max="12562" width="9" style="51"/>
    <col min="12563" max="12563" width="9.5" style="51" customWidth="1"/>
    <col min="12564" max="12566" width="9" style="51"/>
    <col min="12567" max="12567" width="10.5" style="51" customWidth="1"/>
    <col min="12568" max="12803" width="9" style="51"/>
    <col min="12804" max="12804" width="10.5" style="51" customWidth="1"/>
    <col min="12805" max="12818" width="9" style="51"/>
    <col min="12819" max="12819" width="9.5" style="51" customWidth="1"/>
    <col min="12820" max="12822" width="9" style="51"/>
    <col min="12823" max="12823" width="10.5" style="51" customWidth="1"/>
    <col min="12824" max="13059" width="9" style="51"/>
    <col min="13060" max="13060" width="10.5" style="51" customWidth="1"/>
    <col min="13061" max="13074" width="9" style="51"/>
    <col min="13075" max="13075" width="9.5" style="51" customWidth="1"/>
    <col min="13076" max="13078" width="9" style="51"/>
    <col min="13079" max="13079" width="10.5" style="51" customWidth="1"/>
    <col min="13080" max="13315" width="9" style="51"/>
    <col min="13316" max="13316" width="10.5" style="51" customWidth="1"/>
    <col min="13317" max="13330" width="9" style="51"/>
    <col min="13331" max="13331" width="9.5" style="51" customWidth="1"/>
    <col min="13332" max="13334" width="9" style="51"/>
    <col min="13335" max="13335" width="10.5" style="51" customWidth="1"/>
    <col min="13336" max="13571" width="9" style="51"/>
    <col min="13572" max="13572" width="10.5" style="51" customWidth="1"/>
    <col min="13573" max="13586" width="9" style="51"/>
    <col min="13587" max="13587" width="9.5" style="51" customWidth="1"/>
    <col min="13588" max="13590" width="9" style="51"/>
    <col min="13591" max="13591" width="10.5" style="51" customWidth="1"/>
    <col min="13592" max="13827" width="9" style="51"/>
    <col min="13828" max="13828" width="10.5" style="51" customWidth="1"/>
    <col min="13829" max="13842" width="9" style="51"/>
    <col min="13843" max="13843" width="9.5" style="51" customWidth="1"/>
    <col min="13844" max="13846" width="9" style="51"/>
    <col min="13847" max="13847" width="10.5" style="51" customWidth="1"/>
    <col min="13848" max="14083" width="9" style="51"/>
    <col min="14084" max="14084" width="10.5" style="51" customWidth="1"/>
    <col min="14085" max="14098" width="9" style="51"/>
    <col min="14099" max="14099" width="9.5" style="51" customWidth="1"/>
    <col min="14100" max="14102" width="9" style="51"/>
    <col min="14103" max="14103" width="10.5" style="51" customWidth="1"/>
    <col min="14104" max="14339" width="9" style="51"/>
    <col min="14340" max="14340" width="10.5" style="51" customWidth="1"/>
    <col min="14341" max="14354" width="9" style="51"/>
    <col min="14355" max="14355" width="9.5" style="51" customWidth="1"/>
    <col min="14356" max="14358" width="9" style="51"/>
    <col min="14359" max="14359" width="10.5" style="51" customWidth="1"/>
    <col min="14360" max="14595" width="9" style="51"/>
    <col min="14596" max="14596" width="10.5" style="51" customWidth="1"/>
    <col min="14597" max="14610" width="9" style="51"/>
    <col min="14611" max="14611" width="9.5" style="51" customWidth="1"/>
    <col min="14612" max="14614" width="9" style="51"/>
    <col min="14615" max="14615" width="10.5" style="51" customWidth="1"/>
    <col min="14616" max="14851" width="9" style="51"/>
    <col min="14852" max="14852" width="10.5" style="51" customWidth="1"/>
    <col min="14853" max="14866" width="9" style="51"/>
    <col min="14867" max="14867" width="9.5" style="51" customWidth="1"/>
    <col min="14868" max="14870" width="9" style="51"/>
    <col min="14871" max="14871" width="10.5" style="51" customWidth="1"/>
    <col min="14872" max="15107" width="9" style="51"/>
    <col min="15108" max="15108" width="10.5" style="51" customWidth="1"/>
    <col min="15109" max="15122" width="9" style="51"/>
    <col min="15123" max="15123" width="9.5" style="51" customWidth="1"/>
    <col min="15124" max="15126" width="9" style="51"/>
    <col min="15127" max="15127" width="10.5" style="51" customWidth="1"/>
    <col min="15128" max="15363" width="9" style="51"/>
    <col min="15364" max="15364" width="10.5" style="51" customWidth="1"/>
    <col min="15365" max="15378" width="9" style="51"/>
    <col min="15379" max="15379" width="9.5" style="51" customWidth="1"/>
    <col min="15380" max="15382" width="9" style="51"/>
    <col min="15383" max="15383" width="10.5" style="51" customWidth="1"/>
    <col min="15384" max="15619" width="9" style="51"/>
    <col min="15620" max="15620" width="10.5" style="51" customWidth="1"/>
    <col min="15621" max="15634" width="9" style="51"/>
    <col min="15635" max="15635" width="9.5" style="51" customWidth="1"/>
    <col min="15636" max="15638" width="9" style="51"/>
    <col min="15639" max="15639" width="10.5" style="51" customWidth="1"/>
    <col min="15640" max="15875" width="9" style="51"/>
    <col min="15876" max="15876" width="10.5" style="51" customWidth="1"/>
    <col min="15877" max="15890" width="9" style="51"/>
    <col min="15891" max="15891" width="9.5" style="51" customWidth="1"/>
    <col min="15892" max="15894" width="9" style="51"/>
    <col min="15895" max="15895" width="10.5" style="51" customWidth="1"/>
    <col min="15896" max="16131" width="9" style="51"/>
    <col min="16132" max="16132" width="10.5" style="51" customWidth="1"/>
    <col min="16133" max="16146" width="9" style="51"/>
    <col min="16147" max="16147" width="9.5" style="51" customWidth="1"/>
    <col min="16148" max="16150" width="9" style="51"/>
    <col min="16151" max="16151" width="10.5" style="51" customWidth="1"/>
    <col min="16152" max="16384" width="9" style="51"/>
  </cols>
  <sheetData>
    <row r="1" spans="1:53" ht="45" x14ac:dyDescent="0.15">
      <c r="A1" s="104" t="s">
        <v>0</v>
      </c>
      <c r="B1" s="105" t="s">
        <v>181</v>
      </c>
      <c r="C1" s="105" t="s">
        <v>182</v>
      </c>
      <c r="D1" s="106" t="s">
        <v>2</v>
      </c>
      <c r="E1" s="107" t="s">
        <v>3</v>
      </c>
      <c r="F1" s="107" t="s">
        <v>4</v>
      </c>
      <c r="G1" s="107" t="s">
        <v>5</v>
      </c>
      <c r="H1" s="107" t="s">
        <v>6</v>
      </c>
      <c r="I1" s="107" t="s">
        <v>7</v>
      </c>
      <c r="J1" s="44" t="s">
        <v>8</v>
      </c>
      <c r="K1" s="44" t="s">
        <v>9</v>
      </c>
      <c r="L1" s="106" t="s">
        <v>183</v>
      </c>
      <c r="M1" s="106" t="s">
        <v>184</v>
      </c>
      <c r="N1" s="106" t="s">
        <v>11</v>
      </c>
      <c r="O1" s="106" t="s">
        <v>185</v>
      </c>
      <c r="P1" s="106" t="s">
        <v>186</v>
      </c>
      <c r="Q1" s="108" t="s">
        <v>187</v>
      </c>
      <c r="R1" s="106" t="s">
        <v>188</v>
      </c>
      <c r="S1" s="106" t="s">
        <v>189</v>
      </c>
      <c r="T1" s="108" t="s">
        <v>13</v>
      </c>
      <c r="U1" s="109" t="s">
        <v>92</v>
      </c>
      <c r="V1" s="110" t="s">
        <v>14</v>
      </c>
      <c r="W1" s="106" t="s">
        <v>190</v>
      </c>
      <c r="X1" s="107" t="s">
        <v>16</v>
      </c>
      <c r="Y1" s="107" t="s">
        <v>17</v>
      </c>
      <c r="Z1" s="107" t="s">
        <v>18</v>
      </c>
      <c r="AA1" s="111" t="s">
        <v>19</v>
      </c>
      <c r="AB1" s="112" t="s">
        <v>191</v>
      </c>
      <c r="AE1" s="113" t="s">
        <v>0</v>
      </c>
      <c r="AF1" s="114"/>
      <c r="AG1" s="113" t="s">
        <v>3</v>
      </c>
      <c r="AH1" s="113" t="s">
        <v>4</v>
      </c>
      <c r="AI1" s="114"/>
      <c r="AJ1" s="113" t="s">
        <v>5</v>
      </c>
      <c r="AK1" s="114"/>
      <c r="AL1" s="115" t="s">
        <v>6</v>
      </c>
      <c r="AM1" s="114"/>
      <c r="AN1" s="115" t="s">
        <v>7</v>
      </c>
      <c r="AO1" s="114"/>
      <c r="AP1" s="115" t="s">
        <v>20</v>
      </c>
      <c r="AQ1" s="114"/>
      <c r="AR1" s="115" t="s">
        <v>9</v>
      </c>
      <c r="AS1" s="114"/>
      <c r="AT1" s="116" t="s">
        <v>192</v>
      </c>
      <c r="AU1" s="114"/>
      <c r="AV1" s="115" t="s">
        <v>22</v>
      </c>
      <c r="AX1" s="117" t="s">
        <v>369</v>
      </c>
      <c r="AY1" s="118" t="s">
        <v>194</v>
      </c>
      <c r="AZ1" s="118" t="s">
        <v>370</v>
      </c>
      <c r="BA1" s="119" t="s">
        <v>196</v>
      </c>
    </row>
    <row r="2" spans="1:53" x14ac:dyDescent="0.15">
      <c r="A2" s="51" t="s">
        <v>40</v>
      </c>
      <c r="B2" s="51" t="s">
        <v>197</v>
      </c>
      <c r="C2" s="51">
        <v>2020</v>
      </c>
      <c r="D2" s="90" t="s">
        <v>387</v>
      </c>
      <c r="E2" s="51" t="s">
        <v>388</v>
      </c>
      <c r="F2" s="51" t="s">
        <v>389</v>
      </c>
      <c r="G2" s="51" t="s">
        <v>31</v>
      </c>
      <c r="H2" s="51" t="s">
        <v>113</v>
      </c>
      <c r="I2" s="51" t="s">
        <v>111</v>
      </c>
      <c r="J2" s="41" t="s">
        <v>27</v>
      </c>
      <c r="K2" s="41" t="s">
        <v>112</v>
      </c>
      <c r="L2" s="51">
        <v>1</v>
      </c>
      <c r="N2" s="51">
        <v>1</v>
      </c>
      <c r="O2" s="51">
        <v>1.3</v>
      </c>
      <c r="P2" s="51">
        <v>1.1499999999999999</v>
      </c>
      <c r="Q2" s="120">
        <f t="shared" ref="Q2:Q65" si="0">IF(OR(O2="",P2=""),"",AVERAGE(O2,P2))</f>
        <v>1.2250000000000001</v>
      </c>
      <c r="R2" s="51">
        <v>14.6</v>
      </c>
      <c r="S2" s="51">
        <v>128</v>
      </c>
      <c r="T2" s="121">
        <f t="shared" ref="T2:T65" si="1">IF(H2="","",IF(OR(H2="GREEN",H2="GK"),IF(S2&gt;=$AX$2,VLOOKUP(S2,$AX$2:$AY$12,2,1),""),IF(S2&gt;=$AZ$2,VLOOKUP(S2,$AZ$2:$BA$12,2,1),"")))</f>
        <v>27</v>
      </c>
      <c r="U2" s="51">
        <v>98</v>
      </c>
      <c r="V2" s="122">
        <f t="shared" ref="V2:V65" si="2">IF(OR(N2="",U2="",T2=""),"",U2/N2*T2)</f>
        <v>2646</v>
      </c>
      <c r="W2" s="51">
        <v>19</v>
      </c>
      <c r="X2" s="51" t="s">
        <v>28</v>
      </c>
      <c r="Y2" s="51" t="s">
        <v>55</v>
      </c>
      <c r="Z2" s="51" t="s">
        <v>70</v>
      </c>
      <c r="AA2" s="51" t="s">
        <v>64</v>
      </c>
      <c r="AB2" s="51" t="s">
        <v>201</v>
      </c>
      <c r="AE2" s="123" t="s">
        <v>24</v>
      </c>
      <c r="AG2" s="124" t="s">
        <v>227</v>
      </c>
      <c r="AH2" s="124" t="s">
        <v>390</v>
      </c>
      <c r="AJ2" s="124" t="s">
        <v>25</v>
      </c>
      <c r="AL2" s="125" t="s">
        <v>202</v>
      </c>
      <c r="AN2" s="124" t="s">
        <v>26</v>
      </c>
      <c r="AP2" s="124" t="s">
        <v>27</v>
      </c>
      <c r="AR2" s="124" t="s">
        <v>112</v>
      </c>
      <c r="AT2" s="124" t="s">
        <v>28</v>
      </c>
      <c r="AV2" s="124" t="s">
        <v>29</v>
      </c>
      <c r="AX2" s="126">
        <v>1</v>
      </c>
      <c r="AY2" s="127">
        <v>50</v>
      </c>
      <c r="AZ2" s="127">
        <v>1</v>
      </c>
      <c r="BA2" s="128">
        <v>50</v>
      </c>
    </row>
    <row r="3" spans="1:53" x14ac:dyDescent="0.15">
      <c r="A3" s="51" t="s">
        <v>40</v>
      </c>
      <c r="B3" s="51" t="s">
        <v>197</v>
      </c>
      <c r="C3" s="51">
        <v>2020</v>
      </c>
      <c r="D3" s="90" t="s">
        <v>387</v>
      </c>
      <c r="E3" s="51" t="s">
        <v>388</v>
      </c>
      <c r="F3" s="51" t="s">
        <v>389</v>
      </c>
      <c r="G3" s="51" t="s">
        <v>31</v>
      </c>
      <c r="H3" s="51" t="s">
        <v>113</v>
      </c>
      <c r="I3" s="51" t="s">
        <v>111</v>
      </c>
      <c r="J3" s="41" t="s">
        <v>27</v>
      </c>
      <c r="K3" s="41" t="s">
        <v>112</v>
      </c>
      <c r="L3" s="51">
        <v>2</v>
      </c>
      <c r="N3" s="51">
        <v>1</v>
      </c>
      <c r="O3" s="51">
        <v>1.2</v>
      </c>
      <c r="P3" s="51">
        <v>1.4</v>
      </c>
      <c r="Q3" s="120">
        <f t="shared" si="0"/>
        <v>1.2999999999999998</v>
      </c>
      <c r="R3" s="51">
        <v>14.1</v>
      </c>
      <c r="S3" s="51">
        <v>124</v>
      </c>
      <c r="T3" s="121">
        <f t="shared" si="1"/>
        <v>27</v>
      </c>
      <c r="U3" s="51">
        <v>98</v>
      </c>
      <c r="V3" s="122">
        <f t="shared" si="2"/>
        <v>2646</v>
      </c>
      <c r="W3" s="51">
        <v>19</v>
      </c>
      <c r="X3" s="51" t="s">
        <v>28</v>
      </c>
      <c r="Y3" s="51" t="s">
        <v>55</v>
      </c>
      <c r="Z3" s="51" t="s">
        <v>70</v>
      </c>
      <c r="AA3" s="51" t="s">
        <v>64</v>
      </c>
      <c r="AB3" s="51" t="s">
        <v>201</v>
      </c>
      <c r="AE3" s="129" t="s">
        <v>30</v>
      </c>
      <c r="AG3" s="124" t="s">
        <v>391</v>
      </c>
      <c r="AH3" s="124" t="s">
        <v>392</v>
      </c>
      <c r="AJ3" s="130" t="s">
        <v>31</v>
      </c>
      <c r="AL3" s="130" t="s">
        <v>204</v>
      </c>
      <c r="AN3" s="130" t="s">
        <v>32</v>
      </c>
      <c r="AP3" s="130" t="s">
        <v>33</v>
      </c>
      <c r="AR3" s="130" t="s">
        <v>34</v>
      </c>
      <c r="AT3" s="130" t="s">
        <v>35</v>
      </c>
      <c r="AV3" s="130" t="s">
        <v>36</v>
      </c>
      <c r="AX3" s="131">
        <v>72</v>
      </c>
      <c r="AY3" s="132">
        <v>46</v>
      </c>
      <c r="AZ3" s="132">
        <v>71</v>
      </c>
      <c r="BA3" s="133">
        <v>42</v>
      </c>
    </row>
    <row r="4" spans="1:53" x14ac:dyDescent="0.15">
      <c r="A4" s="51" t="s">
        <v>40</v>
      </c>
      <c r="B4" s="51" t="s">
        <v>197</v>
      </c>
      <c r="C4" s="51">
        <v>2020</v>
      </c>
      <c r="D4" s="90" t="s">
        <v>387</v>
      </c>
      <c r="E4" s="51" t="s">
        <v>388</v>
      </c>
      <c r="F4" s="51" t="s">
        <v>389</v>
      </c>
      <c r="G4" s="51" t="s">
        <v>31</v>
      </c>
      <c r="H4" s="51" t="s">
        <v>113</v>
      </c>
      <c r="I4" s="51" t="s">
        <v>111</v>
      </c>
      <c r="J4" s="41" t="s">
        <v>27</v>
      </c>
      <c r="K4" s="41" t="s">
        <v>112</v>
      </c>
      <c r="L4" s="51">
        <v>3</v>
      </c>
      <c r="N4" s="51">
        <v>1</v>
      </c>
      <c r="O4" s="51">
        <v>1.25</v>
      </c>
      <c r="P4" s="51">
        <v>1.1000000000000001</v>
      </c>
      <c r="Q4" s="120">
        <f t="shared" si="0"/>
        <v>1.175</v>
      </c>
      <c r="R4" s="51">
        <v>15.2</v>
      </c>
      <c r="S4" s="51">
        <v>128</v>
      </c>
      <c r="T4" s="121">
        <f t="shared" si="1"/>
        <v>27</v>
      </c>
      <c r="U4" s="51">
        <v>98</v>
      </c>
      <c r="V4" s="122">
        <f t="shared" si="2"/>
        <v>2646</v>
      </c>
      <c r="W4" s="51">
        <v>19</v>
      </c>
      <c r="X4" s="51" t="s">
        <v>28</v>
      </c>
      <c r="Y4" s="51" t="s">
        <v>55</v>
      </c>
      <c r="Z4" s="51" t="s">
        <v>70</v>
      </c>
      <c r="AA4" s="51" t="s">
        <v>64</v>
      </c>
      <c r="AB4" s="51" t="s">
        <v>201</v>
      </c>
      <c r="AE4" s="129" t="s">
        <v>23</v>
      </c>
      <c r="AG4" s="124" t="s">
        <v>393</v>
      </c>
      <c r="AH4" s="124" t="s">
        <v>394</v>
      </c>
      <c r="AJ4" s="134" t="s">
        <v>37</v>
      </c>
      <c r="AL4" s="130" t="s">
        <v>206</v>
      </c>
      <c r="AN4" s="135" t="s">
        <v>207</v>
      </c>
      <c r="AP4" s="130" t="s">
        <v>208</v>
      </c>
      <c r="AR4" s="130" t="s">
        <v>209</v>
      </c>
      <c r="AT4" s="135"/>
      <c r="AV4" s="130" t="s">
        <v>39</v>
      </c>
      <c r="AX4" s="131">
        <v>75</v>
      </c>
      <c r="AY4" s="132">
        <v>42</v>
      </c>
      <c r="AZ4" s="132">
        <v>76</v>
      </c>
      <c r="BA4" s="133">
        <v>39</v>
      </c>
    </row>
    <row r="5" spans="1:53" x14ac:dyDescent="0.15">
      <c r="A5" s="51" t="s">
        <v>40</v>
      </c>
      <c r="B5" s="51" t="s">
        <v>197</v>
      </c>
      <c r="C5" s="51">
        <v>2020</v>
      </c>
      <c r="D5" s="90" t="s">
        <v>387</v>
      </c>
      <c r="E5" s="51" t="s">
        <v>388</v>
      </c>
      <c r="F5" s="51" t="s">
        <v>389</v>
      </c>
      <c r="G5" s="51" t="s">
        <v>31</v>
      </c>
      <c r="H5" s="51" t="s">
        <v>113</v>
      </c>
      <c r="I5" s="51" t="s">
        <v>111</v>
      </c>
      <c r="J5" s="41" t="s">
        <v>27</v>
      </c>
      <c r="K5" s="41" t="s">
        <v>112</v>
      </c>
      <c r="L5" s="51">
        <v>1</v>
      </c>
      <c r="N5" s="51">
        <v>2</v>
      </c>
      <c r="O5" s="51">
        <v>0.55000000000000004</v>
      </c>
      <c r="P5" s="51">
        <v>0.5</v>
      </c>
      <c r="Q5" s="120">
        <f t="shared" si="0"/>
        <v>0.52500000000000002</v>
      </c>
      <c r="R5" s="51">
        <v>14.5</v>
      </c>
      <c r="S5" s="51">
        <v>138</v>
      </c>
      <c r="T5" s="121">
        <f t="shared" si="1"/>
        <v>22</v>
      </c>
      <c r="U5" s="51">
        <v>398</v>
      </c>
      <c r="V5" s="122">
        <f t="shared" si="2"/>
        <v>4378</v>
      </c>
      <c r="W5" s="51">
        <v>19</v>
      </c>
      <c r="X5" s="51" t="s">
        <v>28</v>
      </c>
      <c r="Y5" s="51" t="s">
        <v>55</v>
      </c>
      <c r="Z5" s="51" t="s">
        <v>70</v>
      </c>
      <c r="AA5" s="51" t="s">
        <v>64</v>
      </c>
      <c r="AB5" s="51" t="s">
        <v>201</v>
      </c>
      <c r="AE5" s="129" t="s">
        <v>40</v>
      </c>
      <c r="AG5" s="124" t="s">
        <v>166</v>
      </c>
      <c r="AH5" s="124" t="s">
        <v>395</v>
      </c>
      <c r="AJ5" s="135"/>
      <c r="AL5" s="130" t="s">
        <v>113</v>
      </c>
      <c r="AN5" s="136" t="s">
        <v>111</v>
      </c>
      <c r="AP5" s="130" t="s">
        <v>211</v>
      </c>
      <c r="AR5" s="130" t="s">
        <v>42</v>
      </c>
      <c r="AV5" s="130" t="s">
        <v>43</v>
      </c>
      <c r="AX5" s="131">
        <v>84</v>
      </c>
      <c r="AY5" s="132">
        <v>39</v>
      </c>
      <c r="AZ5" s="132">
        <v>84</v>
      </c>
      <c r="BA5" s="133">
        <v>36</v>
      </c>
    </row>
    <row r="6" spans="1:53" x14ac:dyDescent="0.15">
      <c r="A6" s="51" t="s">
        <v>40</v>
      </c>
      <c r="B6" s="51" t="s">
        <v>197</v>
      </c>
      <c r="C6" s="51">
        <v>2020</v>
      </c>
      <c r="D6" s="90" t="s">
        <v>387</v>
      </c>
      <c r="E6" s="51" t="s">
        <v>388</v>
      </c>
      <c r="F6" s="51" t="s">
        <v>389</v>
      </c>
      <c r="G6" s="51" t="s">
        <v>31</v>
      </c>
      <c r="H6" s="51" t="s">
        <v>113</v>
      </c>
      <c r="I6" s="51" t="s">
        <v>111</v>
      </c>
      <c r="J6" s="41" t="s">
        <v>27</v>
      </c>
      <c r="K6" s="41" t="s">
        <v>112</v>
      </c>
      <c r="L6" s="51">
        <v>2</v>
      </c>
      <c r="N6" s="51">
        <v>2</v>
      </c>
      <c r="O6" s="51">
        <v>0.65</v>
      </c>
      <c r="P6" s="51">
        <v>0.65</v>
      </c>
      <c r="Q6" s="120">
        <f t="shared" si="0"/>
        <v>0.65</v>
      </c>
      <c r="R6" s="51">
        <v>15.4</v>
      </c>
      <c r="S6" s="51">
        <v>152</v>
      </c>
      <c r="T6" s="121">
        <f t="shared" si="1"/>
        <v>18</v>
      </c>
      <c r="U6" s="51">
        <v>398</v>
      </c>
      <c r="V6" s="122">
        <f t="shared" si="2"/>
        <v>3582</v>
      </c>
      <c r="W6" s="51">
        <v>19</v>
      </c>
      <c r="X6" s="51" t="s">
        <v>28</v>
      </c>
      <c r="Y6" s="51" t="s">
        <v>55</v>
      </c>
      <c r="Z6" s="51" t="s">
        <v>70</v>
      </c>
      <c r="AA6" s="51" t="s">
        <v>64</v>
      </c>
      <c r="AB6" s="51" t="s">
        <v>201</v>
      </c>
      <c r="AE6" s="129" t="s">
        <v>44</v>
      </c>
      <c r="AG6" s="124" t="s">
        <v>396</v>
      </c>
      <c r="AH6" s="124" t="s">
        <v>397</v>
      </c>
      <c r="AL6" s="130" t="s">
        <v>213</v>
      </c>
      <c r="AN6" s="136" t="s">
        <v>170</v>
      </c>
      <c r="AP6" s="130" t="s">
        <v>41</v>
      </c>
      <c r="AR6" s="130" t="s">
        <v>46</v>
      </c>
      <c r="AV6" s="130" t="s">
        <v>47</v>
      </c>
      <c r="AX6" s="131">
        <v>97</v>
      </c>
      <c r="AY6" s="132">
        <v>36</v>
      </c>
      <c r="AZ6" s="132">
        <v>99</v>
      </c>
      <c r="BA6" s="133">
        <v>33</v>
      </c>
    </row>
    <row r="7" spans="1:53" x14ac:dyDescent="0.15">
      <c r="A7" s="51" t="s">
        <v>40</v>
      </c>
      <c r="B7" s="51" t="s">
        <v>197</v>
      </c>
      <c r="C7" s="51">
        <v>2020</v>
      </c>
      <c r="D7" s="90" t="s">
        <v>387</v>
      </c>
      <c r="E7" s="51" t="s">
        <v>388</v>
      </c>
      <c r="F7" s="51" t="s">
        <v>389</v>
      </c>
      <c r="G7" s="51" t="s">
        <v>31</v>
      </c>
      <c r="H7" s="51" t="s">
        <v>113</v>
      </c>
      <c r="I7" s="51" t="s">
        <v>111</v>
      </c>
      <c r="J7" s="41" t="s">
        <v>27</v>
      </c>
      <c r="K7" s="41" t="s">
        <v>112</v>
      </c>
      <c r="L7" s="51">
        <v>3</v>
      </c>
      <c r="N7" s="51">
        <v>2</v>
      </c>
      <c r="O7" s="51">
        <v>0.6</v>
      </c>
      <c r="P7" s="51">
        <v>0.6</v>
      </c>
      <c r="Q7" s="120">
        <f t="shared" si="0"/>
        <v>0.6</v>
      </c>
      <c r="R7" s="51">
        <v>15</v>
      </c>
      <c r="S7" s="51">
        <v>150</v>
      </c>
      <c r="T7" s="121">
        <f t="shared" si="1"/>
        <v>22</v>
      </c>
      <c r="U7" s="51">
        <v>398</v>
      </c>
      <c r="V7" s="122">
        <f t="shared" si="2"/>
        <v>4378</v>
      </c>
      <c r="W7" s="51">
        <v>19</v>
      </c>
      <c r="X7" s="51" t="s">
        <v>28</v>
      </c>
      <c r="Y7" s="51" t="s">
        <v>55</v>
      </c>
      <c r="Z7" s="51" t="s">
        <v>70</v>
      </c>
      <c r="AA7" s="51" t="s">
        <v>64</v>
      </c>
      <c r="AB7" s="51" t="s">
        <v>201</v>
      </c>
      <c r="AE7" s="129" t="s">
        <v>48</v>
      </c>
      <c r="AG7" s="124" t="s">
        <v>398</v>
      </c>
      <c r="AH7" s="124" t="s">
        <v>390</v>
      </c>
      <c r="AL7" s="130" t="s">
        <v>215</v>
      </c>
      <c r="AP7" s="130" t="s">
        <v>45</v>
      </c>
      <c r="AR7" s="130" t="s">
        <v>216</v>
      </c>
      <c r="AV7" s="130" t="s">
        <v>51</v>
      </c>
      <c r="AX7" s="131">
        <v>109</v>
      </c>
      <c r="AY7" s="132">
        <v>33</v>
      </c>
      <c r="AZ7" s="132">
        <v>113</v>
      </c>
      <c r="BA7" s="133">
        <v>30</v>
      </c>
    </row>
    <row r="8" spans="1:53" x14ac:dyDescent="0.15">
      <c r="A8" s="51" t="s">
        <v>40</v>
      </c>
      <c r="B8" s="51" t="s">
        <v>197</v>
      </c>
      <c r="C8" s="51">
        <v>2020</v>
      </c>
      <c r="D8" s="90" t="s">
        <v>387</v>
      </c>
      <c r="E8" s="51" t="s">
        <v>388</v>
      </c>
      <c r="F8" s="51" t="s">
        <v>389</v>
      </c>
      <c r="G8" s="51" t="s">
        <v>31</v>
      </c>
      <c r="H8" s="51" t="s">
        <v>113</v>
      </c>
      <c r="I8" s="51" t="s">
        <v>111</v>
      </c>
      <c r="J8" s="41" t="s">
        <v>27</v>
      </c>
      <c r="K8" s="41" t="s">
        <v>112</v>
      </c>
      <c r="L8" s="51">
        <v>1</v>
      </c>
      <c r="N8" s="51">
        <v>8</v>
      </c>
      <c r="O8" s="51">
        <v>0.25</v>
      </c>
      <c r="P8" s="51">
        <v>0.25</v>
      </c>
      <c r="Q8" s="120">
        <f t="shared" si="0"/>
        <v>0.25</v>
      </c>
      <c r="R8" s="51">
        <v>16</v>
      </c>
      <c r="S8" s="51">
        <v>93</v>
      </c>
      <c r="T8" s="121">
        <f t="shared" si="1"/>
        <v>36</v>
      </c>
      <c r="U8" s="51">
        <v>598</v>
      </c>
      <c r="V8" s="122">
        <f t="shared" si="2"/>
        <v>2691</v>
      </c>
      <c r="W8" s="51">
        <v>19</v>
      </c>
      <c r="X8" s="51" t="s">
        <v>28</v>
      </c>
      <c r="Y8" s="51" t="s">
        <v>55</v>
      </c>
      <c r="Z8" s="51" t="s">
        <v>70</v>
      </c>
      <c r="AA8" s="51" t="s">
        <v>64</v>
      </c>
      <c r="AB8" s="51" t="s">
        <v>201</v>
      </c>
      <c r="AE8" s="129" t="s">
        <v>46</v>
      </c>
      <c r="AG8" s="124" t="s">
        <v>399</v>
      </c>
      <c r="AH8" s="124" t="s">
        <v>400</v>
      </c>
      <c r="AL8" s="130" t="s">
        <v>169</v>
      </c>
      <c r="AP8" s="130" t="s">
        <v>49</v>
      </c>
      <c r="AR8" s="130" t="s">
        <v>67</v>
      </c>
      <c r="AV8" s="130" t="s">
        <v>82</v>
      </c>
      <c r="AX8" s="131">
        <v>119</v>
      </c>
      <c r="AY8" s="132">
        <v>30</v>
      </c>
      <c r="AZ8" s="132">
        <v>121</v>
      </c>
      <c r="BA8" s="133">
        <v>27</v>
      </c>
    </row>
    <row r="9" spans="1:53" x14ac:dyDescent="0.15">
      <c r="A9" s="51" t="s">
        <v>40</v>
      </c>
      <c r="B9" s="51" t="s">
        <v>197</v>
      </c>
      <c r="C9" s="51">
        <v>2020</v>
      </c>
      <c r="D9" s="90" t="s">
        <v>387</v>
      </c>
      <c r="E9" s="51" t="s">
        <v>388</v>
      </c>
      <c r="F9" s="51" t="s">
        <v>389</v>
      </c>
      <c r="G9" s="51" t="s">
        <v>31</v>
      </c>
      <c r="H9" s="51" t="s">
        <v>113</v>
      </c>
      <c r="I9" s="51" t="s">
        <v>111</v>
      </c>
      <c r="J9" s="41" t="s">
        <v>27</v>
      </c>
      <c r="K9" s="41" t="s">
        <v>112</v>
      </c>
      <c r="L9" s="51">
        <v>2</v>
      </c>
      <c r="N9" s="51">
        <v>8</v>
      </c>
      <c r="O9" s="51">
        <v>0.5</v>
      </c>
      <c r="P9" s="51">
        <v>0.5</v>
      </c>
      <c r="Q9" s="120">
        <f t="shared" si="0"/>
        <v>0.5</v>
      </c>
      <c r="R9" s="51">
        <v>15.6</v>
      </c>
      <c r="S9" s="51">
        <v>91</v>
      </c>
      <c r="T9" s="121">
        <f t="shared" si="1"/>
        <v>36</v>
      </c>
      <c r="U9" s="51">
        <v>598</v>
      </c>
      <c r="V9" s="122">
        <f t="shared" si="2"/>
        <v>2691</v>
      </c>
      <c r="W9" s="51">
        <v>19</v>
      </c>
      <c r="X9" s="51" t="s">
        <v>28</v>
      </c>
      <c r="Y9" s="51" t="s">
        <v>55</v>
      </c>
      <c r="Z9" s="51" t="s">
        <v>70</v>
      </c>
      <c r="AA9" s="51" t="s">
        <v>64</v>
      </c>
      <c r="AB9" s="51" t="s">
        <v>201</v>
      </c>
      <c r="AE9" s="129" t="s">
        <v>219</v>
      </c>
      <c r="AG9" s="124" t="s">
        <v>401</v>
      </c>
      <c r="AH9" s="124" t="s">
        <v>389</v>
      </c>
      <c r="AL9" s="43" t="s">
        <v>222</v>
      </c>
      <c r="AP9" s="130" t="s">
        <v>80</v>
      </c>
      <c r="AR9" s="130" t="s">
        <v>223</v>
      </c>
      <c r="AV9" s="130" t="s">
        <v>86</v>
      </c>
      <c r="AX9" s="131">
        <v>128</v>
      </c>
      <c r="AY9" s="132">
        <v>27</v>
      </c>
      <c r="AZ9" s="132">
        <v>129</v>
      </c>
      <c r="BA9" s="133">
        <v>25</v>
      </c>
    </row>
    <row r="10" spans="1:53" x14ac:dyDescent="0.15">
      <c r="A10" s="51" t="s">
        <v>40</v>
      </c>
      <c r="B10" s="51" t="s">
        <v>197</v>
      </c>
      <c r="C10" s="51">
        <v>2020</v>
      </c>
      <c r="D10" s="90" t="s">
        <v>387</v>
      </c>
      <c r="E10" s="51" t="s">
        <v>388</v>
      </c>
      <c r="F10" s="51" t="s">
        <v>389</v>
      </c>
      <c r="G10" s="51" t="s">
        <v>31</v>
      </c>
      <c r="H10" s="51" t="s">
        <v>113</v>
      </c>
      <c r="I10" s="51" t="s">
        <v>111</v>
      </c>
      <c r="J10" s="41" t="s">
        <v>27</v>
      </c>
      <c r="K10" s="41" t="s">
        <v>112</v>
      </c>
      <c r="L10" s="51">
        <v>3</v>
      </c>
      <c r="N10" s="51">
        <v>8</v>
      </c>
      <c r="O10" s="51">
        <v>0.55000000000000004</v>
      </c>
      <c r="P10" s="51">
        <v>0.55000000000000004</v>
      </c>
      <c r="Q10" s="120">
        <f t="shared" si="0"/>
        <v>0.55000000000000004</v>
      </c>
      <c r="R10" s="51">
        <v>15.8</v>
      </c>
      <c r="S10" s="51">
        <v>92</v>
      </c>
      <c r="T10" s="121">
        <f t="shared" si="1"/>
        <v>36</v>
      </c>
      <c r="U10" s="51">
        <v>598</v>
      </c>
      <c r="V10" s="122">
        <f t="shared" si="2"/>
        <v>2691</v>
      </c>
      <c r="W10" s="51">
        <v>19</v>
      </c>
      <c r="X10" s="51" t="s">
        <v>28</v>
      </c>
      <c r="Y10" s="51" t="s">
        <v>55</v>
      </c>
      <c r="Z10" s="51" t="s">
        <v>70</v>
      </c>
      <c r="AA10" s="51" t="s">
        <v>64</v>
      </c>
      <c r="AB10" s="51" t="s">
        <v>201</v>
      </c>
      <c r="AE10" s="129" t="s">
        <v>224</v>
      </c>
      <c r="AG10" s="124" t="s">
        <v>388</v>
      </c>
      <c r="AH10" s="130" t="s">
        <v>389</v>
      </c>
      <c r="AP10" s="130" t="s">
        <v>84</v>
      </c>
      <c r="AR10" s="130" t="s">
        <v>226</v>
      </c>
      <c r="AV10" s="130" t="s">
        <v>90</v>
      </c>
      <c r="AX10" s="131">
        <v>138</v>
      </c>
      <c r="AY10" s="132">
        <v>25</v>
      </c>
      <c r="AZ10" s="132">
        <v>138</v>
      </c>
      <c r="BA10" s="133">
        <v>22</v>
      </c>
    </row>
    <row r="11" spans="1:53" x14ac:dyDescent="0.15">
      <c r="A11" s="51" t="s">
        <v>40</v>
      </c>
      <c r="B11" s="51" t="s">
        <v>197</v>
      </c>
      <c r="C11" s="51">
        <v>2020</v>
      </c>
      <c r="D11" s="90" t="s">
        <v>387</v>
      </c>
      <c r="E11" s="51" t="s">
        <v>388</v>
      </c>
      <c r="F11" s="51" t="s">
        <v>389</v>
      </c>
      <c r="G11" s="51" t="s">
        <v>31</v>
      </c>
      <c r="H11" s="51" t="s">
        <v>202</v>
      </c>
      <c r="I11" s="51" t="s">
        <v>111</v>
      </c>
      <c r="J11" s="41" t="s">
        <v>163</v>
      </c>
      <c r="K11" s="41" t="s">
        <v>34</v>
      </c>
      <c r="L11" s="51">
        <v>1</v>
      </c>
      <c r="N11" s="51">
        <v>7</v>
      </c>
      <c r="O11" s="51">
        <v>1.1499999999999999</v>
      </c>
      <c r="P11" s="51">
        <v>1.4</v>
      </c>
      <c r="Q11" s="120">
        <f t="shared" si="0"/>
        <v>1.2749999999999999</v>
      </c>
      <c r="R11" s="51">
        <v>12.5</v>
      </c>
      <c r="S11" s="51">
        <v>100</v>
      </c>
      <c r="T11" s="121">
        <f t="shared" si="1"/>
        <v>33</v>
      </c>
      <c r="U11" s="51">
        <v>398</v>
      </c>
      <c r="V11" s="122">
        <f t="shared" si="2"/>
        <v>1876.2857142857142</v>
      </c>
      <c r="W11" s="51">
        <v>19</v>
      </c>
      <c r="X11" s="51" t="s">
        <v>28</v>
      </c>
      <c r="Y11" s="51" t="s">
        <v>55</v>
      </c>
      <c r="Z11" s="51" t="s">
        <v>70</v>
      </c>
      <c r="AA11" s="51" t="s">
        <v>64</v>
      </c>
      <c r="AB11" s="51" t="s">
        <v>201</v>
      </c>
      <c r="AE11" s="129" t="s">
        <v>54</v>
      </c>
      <c r="AG11" s="124" t="s">
        <v>402</v>
      </c>
      <c r="AH11" s="130" t="s">
        <v>403</v>
      </c>
      <c r="AP11" s="130" t="s">
        <v>88</v>
      </c>
      <c r="AR11" s="130" t="s">
        <v>229</v>
      </c>
      <c r="AV11" s="130" t="s">
        <v>55</v>
      </c>
      <c r="AX11" s="131">
        <v>151</v>
      </c>
      <c r="AY11" s="132">
        <v>22</v>
      </c>
      <c r="AZ11" s="132">
        <v>152</v>
      </c>
      <c r="BA11" s="133">
        <v>18</v>
      </c>
    </row>
    <row r="12" spans="1:53" x14ac:dyDescent="0.15">
      <c r="A12" s="51" t="s">
        <v>40</v>
      </c>
      <c r="B12" s="51" t="s">
        <v>197</v>
      </c>
      <c r="C12" s="51">
        <v>2020</v>
      </c>
      <c r="D12" s="90" t="s">
        <v>387</v>
      </c>
      <c r="E12" s="51" t="s">
        <v>388</v>
      </c>
      <c r="F12" s="51" t="s">
        <v>389</v>
      </c>
      <c r="G12" s="51" t="s">
        <v>31</v>
      </c>
      <c r="H12" s="51" t="s">
        <v>202</v>
      </c>
      <c r="I12" s="51" t="s">
        <v>111</v>
      </c>
      <c r="J12" s="41" t="s">
        <v>163</v>
      </c>
      <c r="K12" s="41" t="s">
        <v>34</v>
      </c>
      <c r="L12" s="51">
        <v>2</v>
      </c>
      <c r="N12" s="51">
        <v>7</v>
      </c>
      <c r="O12" s="51">
        <v>1.3</v>
      </c>
      <c r="P12" s="51">
        <v>1</v>
      </c>
      <c r="Q12" s="120">
        <f t="shared" si="0"/>
        <v>1.1499999999999999</v>
      </c>
      <c r="R12" s="51">
        <v>12.6</v>
      </c>
      <c r="S12" s="51">
        <v>97</v>
      </c>
      <c r="T12" s="121">
        <f t="shared" si="1"/>
        <v>36</v>
      </c>
      <c r="U12" s="51">
        <v>398</v>
      </c>
      <c r="V12" s="122">
        <f t="shared" si="2"/>
        <v>2046.8571428571427</v>
      </c>
      <c r="W12" s="51">
        <v>19</v>
      </c>
      <c r="X12" s="51" t="s">
        <v>28</v>
      </c>
      <c r="Y12" s="51" t="s">
        <v>55</v>
      </c>
      <c r="Z12" s="51" t="s">
        <v>70</v>
      </c>
      <c r="AA12" s="51" t="s">
        <v>64</v>
      </c>
      <c r="AB12" s="51" t="s">
        <v>201</v>
      </c>
      <c r="AE12" s="129" t="s">
        <v>230</v>
      </c>
      <c r="AG12" s="130"/>
      <c r="AH12" s="130"/>
      <c r="AP12" s="130" t="s">
        <v>53</v>
      </c>
      <c r="AR12" s="130" t="s">
        <v>231</v>
      </c>
      <c r="AV12" s="130" t="s">
        <v>58</v>
      </c>
      <c r="AX12" s="137">
        <v>180</v>
      </c>
      <c r="AY12" s="138">
        <v>18</v>
      </c>
      <c r="AZ12" s="138">
        <v>181</v>
      </c>
      <c r="BA12" s="139">
        <v>16</v>
      </c>
    </row>
    <row r="13" spans="1:53" x14ac:dyDescent="0.15">
      <c r="A13" s="51" t="s">
        <v>40</v>
      </c>
      <c r="B13" s="51" t="s">
        <v>197</v>
      </c>
      <c r="C13" s="51">
        <v>2020</v>
      </c>
      <c r="D13" s="90" t="s">
        <v>387</v>
      </c>
      <c r="E13" s="51" t="s">
        <v>388</v>
      </c>
      <c r="F13" s="51" t="s">
        <v>389</v>
      </c>
      <c r="G13" s="51" t="s">
        <v>31</v>
      </c>
      <c r="H13" s="51" t="s">
        <v>202</v>
      </c>
      <c r="I13" s="51" t="s">
        <v>111</v>
      </c>
      <c r="J13" s="41" t="s">
        <v>163</v>
      </c>
      <c r="K13" s="41" t="s">
        <v>34</v>
      </c>
      <c r="L13" s="51">
        <v>3</v>
      </c>
      <c r="N13" s="51">
        <v>7</v>
      </c>
      <c r="O13" s="51">
        <v>1.25</v>
      </c>
      <c r="P13" s="51">
        <v>1.2</v>
      </c>
      <c r="Q13" s="120">
        <f t="shared" si="0"/>
        <v>1.2250000000000001</v>
      </c>
      <c r="R13" s="51">
        <v>12.8</v>
      </c>
      <c r="S13" s="51">
        <v>97</v>
      </c>
      <c r="T13" s="121">
        <f t="shared" si="1"/>
        <v>36</v>
      </c>
      <c r="U13" s="51">
        <v>398</v>
      </c>
      <c r="V13" s="122">
        <f t="shared" si="2"/>
        <v>2046.8571428571427</v>
      </c>
      <c r="W13" s="51">
        <v>19</v>
      </c>
      <c r="X13" s="51" t="s">
        <v>28</v>
      </c>
      <c r="Y13" s="51" t="s">
        <v>55</v>
      </c>
      <c r="Z13" s="51" t="s">
        <v>70</v>
      </c>
      <c r="AA13" s="51" t="s">
        <v>64</v>
      </c>
      <c r="AB13" s="51" t="s">
        <v>201</v>
      </c>
      <c r="AE13" s="129" t="s">
        <v>232</v>
      </c>
      <c r="AG13" s="130"/>
      <c r="AH13" s="130"/>
      <c r="AP13" s="130" t="s">
        <v>57</v>
      </c>
      <c r="AR13" s="130" t="s">
        <v>224</v>
      </c>
      <c r="AV13" s="130" t="s">
        <v>61</v>
      </c>
    </row>
    <row r="14" spans="1:53" x14ac:dyDescent="0.15">
      <c r="A14" s="51" t="s">
        <v>40</v>
      </c>
      <c r="B14" s="51" t="s">
        <v>197</v>
      </c>
      <c r="C14" s="51">
        <v>2020</v>
      </c>
      <c r="D14" s="90" t="s">
        <v>387</v>
      </c>
      <c r="E14" s="51" t="s">
        <v>388</v>
      </c>
      <c r="F14" s="51" t="s">
        <v>389</v>
      </c>
      <c r="G14" s="51" t="s">
        <v>31</v>
      </c>
      <c r="H14" s="51" t="s">
        <v>169</v>
      </c>
      <c r="I14" s="51" t="s">
        <v>111</v>
      </c>
      <c r="J14" s="41" t="s">
        <v>27</v>
      </c>
      <c r="K14" s="41" t="s">
        <v>112</v>
      </c>
      <c r="L14" s="51">
        <v>1</v>
      </c>
      <c r="N14" s="51">
        <v>1</v>
      </c>
      <c r="O14" s="51">
        <v>0.8</v>
      </c>
      <c r="P14" s="51">
        <v>0.7</v>
      </c>
      <c r="Q14" s="120">
        <f t="shared" si="0"/>
        <v>0.75</v>
      </c>
      <c r="R14" s="51">
        <v>14.4</v>
      </c>
      <c r="S14" s="51">
        <v>134</v>
      </c>
      <c r="T14" s="121">
        <f t="shared" si="1"/>
        <v>25</v>
      </c>
      <c r="U14" s="51">
        <v>138</v>
      </c>
      <c r="V14" s="122">
        <f t="shared" si="2"/>
        <v>3450</v>
      </c>
      <c r="W14" s="51">
        <v>19</v>
      </c>
      <c r="X14" s="51" t="s">
        <v>28</v>
      </c>
      <c r="Y14" s="51" t="s">
        <v>55</v>
      </c>
      <c r="Z14" s="51" t="s">
        <v>70</v>
      </c>
      <c r="AA14" s="51" t="s">
        <v>64</v>
      </c>
      <c r="AB14" s="51" t="s">
        <v>201</v>
      </c>
      <c r="AE14" s="129" t="s">
        <v>81</v>
      </c>
      <c r="AG14" s="130"/>
      <c r="AH14" s="130"/>
      <c r="AP14" s="130" t="s">
        <v>60</v>
      </c>
      <c r="AR14" s="130" t="s">
        <v>233</v>
      </c>
      <c r="AV14" s="130" t="s">
        <v>64</v>
      </c>
    </row>
    <row r="15" spans="1:53" x14ac:dyDescent="0.15">
      <c r="A15" s="51" t="s">
        <v>40</v>
      </c>
      <c r="B15" s="51" t="s">
        <v>197</v>
      </c>
      <c r="C15" s="51">
        <v>2020</v>
      </c>
      <c r="D15" s="90" t="s">
        <v>387</v>
      </c>
      <c r="E15" s="51" t="s">
        <v>388</v>
      </c>
      <c r="F15" s="51" t="s">
        <v>389</v>
      </c>
      <c r="G15" s="51" t="s">
        <v>31</v>
      </c>
      <c r="H15" s="51" t="s">
        <v>169</v>
      </c>
      <c r="I15" s="51" t="s">
        <v>111</v>
      </c>
      <c r="J15" s="41" t="s">
        <v>27</v>
      </c>
      <c r="K15" s="41" t="s">
        <v>112</v>
      </c>
      <c r="L15" s="51">
        <v>2</v>
      </c>
      <c r="N15" s="51">
        <v>1</v>
      </c>
      <c r="O15" s="51">
        <v>0.75</v>
      </c>
      <c r="P15" s="51">
        <v>0.75</v>
      </c>
      <c r="Q15" s="120">
        <f t="shared" si="0"/>
        <v>0.75</v>
      </c>
      <c r="R15" s="51">
        <v>14.1</v>
      </c>
      <c r="S15" s="51">
        <v>130</v>
      </c>
      <c r="T15" s="121">
        <f t="shared" si="1"/>
        <v>25</v>
      </c>
      <c r="U15" s="51">
        <v>138</v>
      </c>
      <c r="V15" s="122">
        <f t="shared" si="2"/>
        <v>3450</v>
      </c>
      <c r="W15" s="51">
        <v>19</v>
      </c>
      <c r="X15" s="51" t="s">
        <v>28</v>
      </c>
      <c r="Y15" s="51" t="s">
        <v>55</v>
      </c>
      <c r="Z15" s="51" t="s">
        <v>70</v>
      </c>
      <c r="AA15" s="51" t="s">
        <v>64</v>
      </c>
      <c r="AB15" s="51" t="s">
        <v>201</v>
      </c>
      <c r="AE15" s="129" t="s">
        <v>234</v>
      </c>
      <c r="AG15" s="130"/>
      <c r="AH15" s="130"/>
      <c r="AP15" s="130" t="s">
        <v>63</v>
      </c>
      <c r="AR15" s="130" t="s">
        <v>66</v>
      </c>
      <c r="AV15" s="130" t="s">
        <v>91</v>
      </c>
    </row>
    <row r="16" spans="1:53" x14ac:dyDescent="0.15">
      <c r="A16" s="51" t="s">
        <v>40</v>
      </c>
      <c r="B16" s="51" t="s">
        <v>197</v>
      </c>
      <c r="C16" s="51">
        <v>2020</v>
      </c>
      <c r="D16" s="90" t="s">
        <v>387</v>
      </c>
      <c r="E16" s="51" t="s">
        <v>388</v>
      </c>
      <c r="F16" s="51" t="s">
        <v>389</v>
      </c>
      <c r="G16" s="51" t="s">
        <v>31</v>
      </c>
      <c r="H16" s="51" t="s">
        <v>169</v>
      </c>
      <c r="I16" s="51" t="s">
        <v>111</v>
      </c>
      <c r="J16" s="41" t="s">
        <v>27</v>
      </c>
      <c r="K16" s="41" t="s">
        <v>112</v>
      </c>
      <c r="L16" s="51">
        <v>3</v>
      </c>
      <c r="N16" s="51">
        <v>1</v>
      </c>
      <c r="O16" s="51">
        <v>0.75</v>
      </c>
      <c r="P16" s="51">
        <v>0.8</v>
      </c>
      <c r="Q16" s="120">
        <f t="shared" si="0"/>
        <v>0.77500000000000002</v>
      </c>
      <c r="R16" s="51">
        <v>15.3</v>
      </c>
      <c r="S16" s="51">
        <v>136</v>
      </c>
      <c r="T16" s="121">
        <f t="shared" si="1"/>
        <v>25</v>
      </c>
      <c r="U16" s="51">
        <v>138</v>
      </c>
      <c r="V16" s="122">
        <f t="shared" si="2"/>
        <v>3450</v>
      </c>
      <c r="W16" s="51">
        <v>19</v>
      </c>
      <c r="X16" s="51" t="s">
        <v>28</v>
      </c>
      <c r="Y16" s="51" t="s">
        <v>55</v>
      </c>
      <c r="Z16" s="51" t="s">
        <v>70</v>
      </c>
      <c r="AA16" s="51" t="s">
        <v>64</v>
      </c>
      <c r="AB16" s="51" t="s">
        <v>201</v>
      </c>
      <c r="AE16" s="129" t="s">
        <v>235</v>
      </c>
      <c r="AG16" s="135"/>
      <c r="AH16" s="135"/>
      <c r="AP16" s="130" t="s">
        <v>66</v>
      </c>
      <c r="AR16" s="130" t="s">
        <v>50</v>
      </c>
      <c r="AV16" s="130" t="s">
        <v>70</v>
      </c>
    </row>
    <row r="17" spans="1:48" x14ac:dyDescent="0.15">
      <c r="A17" s="51" t="s">
        <v>40</v>
      </c>
      <c r="B17" s="51" t="s">
        <v>197</v>
      </c>
      <c r="C17" s="51">
        <v>2020</v>
      </c>
      <c r="D17" s="90" t="s">
        <v>387</v>
      </c>
      <c r="E17" s="51" t="s">
        <v>388</v>
      </c>
      <c r="F17" s="51" t="s">
        <v>389</v>
      </c>
      <c r="G17" s="51" t="s">
        <v>31</v>
      </c>
      <c r="H17" s="51" t="s">
        <v>169</v>
      </c>
      <c r="I17" s="51" t="s">
        <v>111</v>
      </c>
      <c r="J17" s="41" t="s">
        <v>27</v>
      </c>
      <c r="K17" s="41" t="s">
        <v>112</v>
      </c>
      <c r="L17" s="51">
        <v>1</v>
      </c>
      <c r="N17" s="51">
        <v>4</v>
      </c>
      <c r="O17" s="51">
        <v>0.7</v>
      </c>
      <c r="P17" s="51">
        <v>0.55000000000000004</v>
      </c>
      <c r="Q17" s="120">
        <f t="shared" si="0"/>
        <v>0.625</v>
      </c>
      <c r="R17" s="51">
        <v>16.899999999999999</v>
      </c>
      <c r="S17" s="51">
        <v>104</v>
      </c>
      <c r="T17" s="121">
        <f t="shared" si="1"/>
        <v>33</v>
      </c>
      <c r="U17" s="51">
        <v>498</v>
      </c>
      <c r="V17" s="122">
        <f t="shared" si="2"/>
        <v>4108.5</v>
      </c>
      <c r="W17" s="51">
        <v>19</v>
      </c>
      <c r="X17" s="51" t="s">
        <v>28</v>
      </c>
      <c r="Y17" s="51" t="s">
        <v>55</v>
      </c>
      <c r="Z17" s="51" t="s">
        <v>70</v>
      </c>
      <c r="AA17" s="51" t="s">
        <v>64</v>
      </c>
      <c r="AB17" s="51" t="s">
        <v>201</v>
      </c>
      <c r="AE17" s="129" t="s">
        <v>236</v>
      </c>
      <c r="AP17" s="134" t="s">
        <v>237</v>
      </c>
      <c r="AR17" s="130" t="s">
        <v>81</v>
      </c>
      <c r="AV17" s="130" t="s">
        <v>72</v>
      </c>
    </row>
    <row r="18" spans="1:48" x14ac:dyDescent="0.15">
      <c r="A18" s="51" t="s">
        <v>40</v>
      </c>
      <c r="B18" s="51" t="s">
        <v>197</v>
      </c>
      <c r="C18" s="51">
        <v>2020</v>
      </c>
      <c r="D18" s="90" t="s">
        <v>387</v>
      </c>
      <c r="E18" s="51" t="s">
        <v>388</v>
      </c>
      <c r="F18" s="51" t="s">
        <v>389</v>
      </c>
      <c r="G18" s="51" t="s">
        <v>31</v>
      </c>
      <c r="H18" s="51" t="s">
        <v>169</v>
      </c>
      <c r="I18" s="51" t="s">
        <v>111</v>
      </c>
      <c r="J18" s="41" t="s">
        <v>27</v>
      </c>
      <c r="K18" s="41" t="s">
        <v>112</v>
      </c>
      <c r="L18" s="51">
        <v>2</v>
      </c>
      <c r="N18" s="51">
        <v>4</v>
      </c>
      <c r="O18" s="51">
        <v>0.65</v>
      </c>
      <c r="P18" s="51">
        <v>0.75</v>
      </c>
      <c r="Q18" s="120">
        <v>15.3</v>
      </c>
      <c r="R18" s="51">
        <v>16.3</v>
      </c>
      <c r="S18" s="51">
        <v>97</v>
      </c>
      <c r="T18" s="121">
        <f t="shared" si="1"/>
        <v>36</v>
      </c>
      <c r="U18" s="51">
        <v>498</v>
      </c>
      <c r="V18" s="122">
        <f t="shared" si="2"/>
        <v>4482</v>
      </c>
      <c r="W18" s="51">
        <v>19</v>
      </c>
      <c r="X18" s="51" t="s">
        <v>28</v>
      </c>
      <c r="Y18" s="51" t="s">
        <v>55</v>
      </c>
      <c r="Z18" s="51" t="s">
        <v>70</v>
      </c>
      <c r="AA18" s="51" t="s">
        <v>64</v>
      </c>
      <c r="AB18" s="51" t="s">
        <v>201</v>
      </c>
      <c r="AE18" s="129" t="s">
        <v>229</v>
      </c>
      <c r="AP18" s="134" t="s">
        <v>238</v>
      </c>
      <c r="AR18" s="130" t="s">
        <v>85</v>
      </c>
      <c r="AV18" s="130" t="s">
        <v>74</v>
      </c>
    </row>
    <row r="19" spans="1:48" x14ac:dyDescent="0.15">
      <c r="A19" s="51" t="s">
        <v>40</v>
      </c>
      <c r="B19" s="51" t="s">
        <v>197</v>
      </c>
      <c r="C19" s="51">
        <v>2020</v>
      </c>
      <c r="D19" s="90" t="s">
        <v>387</v>
      </c>
      <c r="E19" s="51" t="s">
        <v>388</v>
      </c>
      <c r="F19" s="51" t="s">
        <v>389</v>
      </c>
      <c r="G19" s="51" t="s">
        <v>31</v>
      </c>
      <c r="H19" s="51" t="s">
        <v>169</v>
      </c>
      <c r="I19" s="51" t="s">
        <v>111</v>
      </c>
      <c r="J19" s="41" t="s">
        <v>27</v>
      </c>
      <c r="K19" s="41" t="s">
        <v>112</v>
      </c>
      <c r="L19" s="51">
        <v>3</v>
      </c>
      <c r="N19" s="51">
        <v>4</v>
      </c>
      <c r="O19" s="51">
        <v>0.7</v>
      </c>
      <c r="P19" s="51">
        <v>0.7</v>
      </c>
      <c r="Q19" s="120">
        <f t="shared" si="0"/>
        <v>0.7</v>
      </c>
      <c r="R19" s="51">
        <v>16.600000000000001</v>
      </c>
      <c r="S19" s="51">
        <v>102</v>
      </c>
      <c r="T19" s="121">
        <f t="shared" si="1"/>
        <v>33</v>
      </c>
      <c r="U19" s="51">
        <v>498</v>
      </c>
      <c r="V19" s="122">
        <f t="shared" si="2"/>
        <v>4108.5</v>
      </c>
      <c r="W19" s="51">
        <v>19</v>
      </c>
      <c r="X19" s="51" t="s">
        <v>28</v>
      </c>
      <c r="Y19" s="51" t="s">
        <v>55</v>
      </c>
      <c r="Z19" s="51" t="s">
        <v>70</v>
      </c>
      <c r="AA19" s="51" t="s">
        <v>64</v>
      </c>
      <c r="AB19" s="51" t="s">
        <v>201</v>
      </c>
      <c r="AE19" s="140" t="s">
        <v>223</v>
      </c>
      <c r="AP19" s="134" t="s">
        <v>239</v>
      </c>
      <c r="AR19" s="130" t="s">
        <v>240</v>
      </c>
      <c r="AV19" s="130" t="s">
        <v>76</v>
      </c>
    </row>
    <row r="20" spans="1:48" x14ac:dyDescent="0.15">
      <c r="A20" s="51" t="s">
        <v>40</v>
      </c>
      <c r="B20" s="51" t="s">
        <v>197</v>
      </c>
      <c r="C20" s="51">
        <v>2020</v>
      </c>
      <c r="D20" s="90" t="s">
        <v>387</v>
      </c>
      <c r="E20" s="51" t="s">
        <v>388</v>
      </c>
      <c r="F20" s="51" t="s">
        <v>389</v>
      </c>
      <c r="G20" s="51" t="s">
        <v>31</v>
      </c>
      <c r="H20" s="51" t="s">
        <v>206</v>
      </c>
      <c r="I20" s="51" t="s">
        <v>111</v>
      </c>
      <c r="J20" s="41" t="s">
        <v>45</v>
      </c>
      <c r="K20" s="41" t="s">
        <v>46</v>
      </c>
      <c r="L20" s="51">
        <v>1</v>
      </c>
      <c r="N20" s="51">
        <v>5</v>
      </c>
      <c r="O20" s="51">
        <v>1.25</v>
      </c>
      <c r="P20" s="51">
        <v>1.35</v>
      </c>
      <c r="Q20" s="120">
        <f t="shared" si="0"/>
        <v>1.3</v>
      </c>
      <c r="R20" s="51">
        <v>16.2</v>
      </c>
      <c r="S20" s="51">
        <v>77</v>
      </c>
      <c r="T20" s="121">
        <f t="shared" si="1"/>
        <v>39</v>
      </c>
      <c r="U20" s="51">
        <v>498</v>
      </c>
      <c r="V20" s="122">
        <f t="shared" si="2"/>
        <v>3884.3999999999996</v>
      </c>
      <c r="W20" s="51">
        <v>19</v>
      </c>
      <c r="X20" s="51" t="s">
        <v>28</v>
      </c>
      <c r="Y20" s="51" t="s">
        <v>55</v>
      </c>
      <c r="Z20" s="51" t="s">
        <v>70</v>
      </c>
      <c r="AA20" s="51" t="s">
        <v>64</v>
      </c>
      <c r="AB20" s="51" t="s">
        <v>201</v>
      </c>
      <c r="AE20" s="140"/>
      <c r="AP20" s="134" t="s">
        <v>241</v>
      </c>
      <c r="AR20" s="130" t="s">
        <v>89</v>
      </c>
      <c r="AV20" s="134" t="s">
        <v>242</v>
      </c>
    </row>
    <row r="21" spans="1:48" x14ac:dyDescent="0.15">
      <c r="A21" s="51" t="s">
        <v>40</v>
      </c>
      <c r="B21" s="51" t="s">
        <v>197</v>
      </c>
      <c r="C21" s="51">
        <v>2020</v>
      </c>
      <c r="D21" s="90" t="s">
        <v>387</v>
      </c>
      <c r="E21" s="51" t="s">
        <v>388</v>
      </c>
      <c r="F21" s="51" t="s">
        <v>389</v>
      </c>
      <c r="G21" s="51" t="s">
        <v>31</v>
      </c>
      <c r="H21" s="51" t="s">
        <v>206</v>
      </c>
      <c r="I21" s="51" t="s">
        <v>111</v>
      </c>
      <c r="J21" s="41" t="s">
        <v>45</v>
      </c>
      <c r="K21" s="41" t="s">
        <v>46</v>
      </c>
      <c r="L21" s="51">
        <v>2</v>
      </c>
      <c r="N21" s="51">
        <v>5</v>
      </c>
      <c r="O21" s="51">
        <v>1.35</v>
      </c>
      <c r="P21" s="51">
        <v>1.6</v>
      </c>
      <c r="Q21" s="120">
        <f t="shared" si="0"/>
        <v>1.4750000000000001</v>
      </c>
      <c r="R21" s="51">
        <v>15.1</v>
      </c>
      <c r="S21" s="51">
        <v>63</v>
      </c>
      <c r="T21" s="121">
        <f t="shared" si="1"/>
        <v>50</v>
      </c>
      <c r="U21" s="51">
        <v>498</v>
      </c>
      <c r="V21" s="122">
        <f t="shared" si="2"/>
        <v>4980</v>
      </c>
      <c r="W21" s="51">
        <v>19</v>
      </c>
      <c r="X21" s="51" t="s">
        <v>28</v>
      </c>
      <c r="Y21" s="51" t="s">
        <v>55</v>
      </c>
      <c r="Z21" s="51" t="s">
        <v>70</v>
      </c>
      <c r="AA21" s="51" t="s">
        <v>64</v>
      </c>
      <c r="AB21" s="51" t="s">
        <v>201</v>
      </c>
      <c r="AE21" s="135"/>
      <c r="AP21" s="134" t="s">
        <v>243</v>
      </c>
      <c r="AR21" s="130" t="s">
        <v>54</v>
      </c>
      <c r="AV21" s="134" t="s">
        <v>244</v>
      </c>
    </row>
    <row r="22" spans="1:48" x14ac:dyDescent="0.15">
      <c r="A22" s="51" t="s">
        <v>40</v>
      </c>
      <c r="B22" s="51" t="s">
        <v>197</v>
      </c>
      <c r="C22" s="51">
        <v>2020</v>
      </c>
      <c r="D22" s="90" t="s">
        <v>387</v>
      </c>
      <c r="E22" s="51" t="s">
        <v>388</v>
      </c>
      <c r="F22" s="51" t="s">
        <v>389</v>
      </c>
      <c r="G22" s="51" t="s">
        <v>31</v>
      </c>
      <c r="H22" s="51" t="s">
        <v>206</v>
      </c>
      <c r="I22" s="51" t="s">
        <v>111</v>
      </c>
      <c r="J22" s="41" t="s">
        <v>45</v>
      </c>
      <c r="K22" s="41" t="s">
        <v>46</v>
      </c>
      <c r="L22" s="51">
        <v>3</v>
      </c>
      <c r="N22" s="51">
        <v>5</v>
      </c>
      <c r="O22" s="51">
        <v>1.75</v>
      </c>
      <c r="P22" s="51">
        <v>1.55</v>
      </c>
      <c r="Q22" s="120">
        <f t="shared" si="0"/>
        <v>1.65</v>
      </c>
      <c r="R22" s="51">
        <v>15.6</v>
      </c>
      <c r="S22" s="51">
        <v>62</v>
      </c>
      <c r="T22" s="121">
        <f t="shared" si="1"/>
        <v>50</v>
      </c>
      <c r="U22" s="51">
        <v>498</v>
      </c>
      <c r="V22" s="122">
        <f t="shared" si="2"/>
        <v>4980</v>
      </c>
      <c r="W22" s="51">
        <v>19</v>
      </c>
      <c r="X22" s="51" t="s">
        <v>28</v>
      </c>
      <c r="Y22" s="51" t="s">
        <v>55</v>
      </c>
      <c r="Z22" s="51" t="s">
        <v>70</v>
      </c>
      <c r="AA22" s="51" t="s">
        <v>64</v>
      </c>
      <c r="AB22" s="51" t="s">
        <v>201</v>
      </c>
      <c r="AP22" s="134" t="s">
        <v>245</v>
      </c>
      <c r="AR22" s="130" t="s">
        <v>69</v>
      </c>
      <c r="AV22" s="134"/>
    </row>
    <row r="23" spans="1:48" x14ac:dyDescent="0.15">
      <c r="A23" s="51" t="s">
        <v>40</v>
      </c>
      <c r="B23" s="51" t="s">
        <v>197</v>
      </c>
      <c r="C23" s="51">
        <v>2020</v>
      </c>
      <c r="D23" s="90" t="s">
        <v>387</v>
      </c>
      <c r="E23" s="51" t="s">
        <v>391</v>
      </c>
      <c r="F23" s="51" t="s">
        <v>392</v>
      </c>
      <c r="G23" s="51" t="s">
        <v>25</v>
      </c>
      <c r="H23" s="51" t="s">
        <v>113</v>
      </c>
      <c r="I23" s="51" t="s">
        <v>111</v>
      </c>
      <c r="J23" s="41" t="s">
        <v>27</v>
      </c>
      <c r="K23" s="41" t="s">
        <v>112</v>
      </c>
      <c r="L23" s="51">
        <v>1</v>
      </c>
      <c r="N23" s="51">
        <v>1</v>
      </c>
      <c r="O23" s="51">
        <v>1</v>
      </c>
      <c r="P23" s="51">
        <v>1</v>
      </c>
      <c r="Q23" s="120">
        <f t="shared" si="0"/>
        <v>1</v>
      </c>
      <c r="R23" s="51">
        <v>17.3</v>
      </c>
      <c r="S23" s="51">
        <v>140</v>
      </c>
      <c r="T23" s="121">
        <f t="shared" si="1"/>
        <v>22</v>
      </c>
      <c r="U23" s="51">
        <v>128</v>
      </c>
      <c r="V23" s="122">
        <f t="shared" si="2"/>
        <v>2816</v>
      </c>
      <c r="W23" s="51">
        <v>5</v>
      </c>
      <c r="X23" s="51" t="s">
        <v>28</v>
      </c>
      <c r="Y23" s="51" t="s">
        <v>76</v>
      </c>
      <c r="Z23" s="51" t="s">
        <v>70</v>
      </c>
      <c r="AA23" s="51" t="s">
        <v>55</v>
      </c>
      <c r="AB23" s="51" t="s">
        <v>201</v>
      </c>
      <c r="AP23" s="134" t="s">
        <v>364</v>
      </c>
      <c r="AR23" s="130" t="s">
        <v>48</v>
      </c>
    </row>
    <row r="24" spans="1:48" x14ac:dyDescent="0.15">
      <c r="A24" s="51" t="s">
        <v>40</v>
      </c>
      <c r="B24" s="51" t="s">
        <v>197</v>
      </c>
      <c r="C24" s="51">
        <v>2020</v>
      </c>
      <c r="D24" s="90" t="s">
        <v>387</v>
      </c>
      <c r="E24" s="51" t="s">
        <v>391</v>
      </c>
      <c r="F24" s="51" t="s">
        <v>392</v>
      </c>
      <c r="G24" s="51" t="s">
        <v>25</v>
      </c>
      <c r="H24" s="51" t="s">
        <v>113</v>
      </c>
      <c r="I24" s="51" t="s">
        <v>111</v>
      </c>
      <c r="J24" s="41" t="s">
        <v>27</v>
      </c>
      <c r="K24" s="41" t="s">
        <v>112</v>
      </c>
      <c r="L24" s="51">
        <v>2</v>
      </c>
      <c r="N24" s="51">
        <v>1</v>
      </c>
      <c r="O24" s="51">
        <v>0.95</v>
      </c>
      <c r="P24" s="51">
        <v>1.05</v>
      </c>
      <c r="Q24" s="120">
        <f t="shared" si="0"/>
        <v>1</v>
      </c>
      <c r="R24" s="51">
        <v>16.8</v>
      </c>
      <c r="S24" s="51">
        <v>138</v>
      </c>
      <c r="T24" s="121">
        <f t="shared" si="1"/>
        <v>22</v>
      </c>
      <c r="U24" s="51">
        <v>128</v>
      </c>
      <c r="V24" s="122">
        <f t="shared" si="2"/>
        <v>2816</v>
      </c>
      <c r="W24" s="51">
        <v>5</v>
      </c>
      <c r="X24" s="51" t="s">
        <v>28</v>
      </c>
      <c r="Y24" s="51" t="s">
        <v>76</v>
      </c>
      <c r="Z24" s="51" t="s">
        <v>70</v>
      </c>
      <c r="AA24" s="51" t="s">
        <v>55</v>
      </c>
      <c r="AB24" s="51" t="s">
        <v>201</v>
      </c>
      <c r="AP24" s="134" t="s">
        <v>384</v>
      </c>
      <c r="AR24" s="130" t="s">
        <v>77</v>
      </c>
    </row>
    <row r="25" spans="1:48" x14ac:dyDescent="0.15">
      <c r="A25" s="51" t="s">
        <v>40</v>
      </c>
      <c r="B25" s="51" t="s">
        <v>197</v>
      </c>
      <c r="C25" s="51">
        <v>2020</v>
      </c>
      <c r="D25" s="90" t="s">
        <v>387</v>
      </c>
      <c r="E25" s="51" t="s">
        <v>391</v>
      </c>
      <c r="F25" s="51" t="s">
        <v>392</v>
      </c>
      <c r="G25" s="51" t="s">
        <v>25</v>
      </c>
      <c r="H25" s="51" t="s">
        <v>113</v>
      </c>
      <c r="I25" s="51" t="s">
        <v>111</v>
      </c>
      <c r="J25" s="41" t="s">
        <v>27</v>
      </c>
      <c r="K25" s="41" t="s">
        <v>112</v>
      </c>
      <c r="L25" s="51">
        <v>3</v>
      </c>
      <c r="N25" s="51">
        <v>1</v>
      </c>
      <c r="O25" s="51">
        <v>1</v>
      </c>
      <c r="P25" s="51">
        <v>1.05</v>
      </c>
      <c r="Q25" s="120">
        <f t="shared" si="0"/>
        <v>1.0249999999999999</v>
      </c>
      <c r="R25" s="51">
        <v>16.5</v>
      </c>
      <c r="S25" s="51">
        <v>142</v>
      </c>
      <c r="T25" s="121">
        <f t="shared" si="1"/>
        <v>22</v>
      </c>
      <c r="U25" s="51">
        <v>128</v>
      </c>
      <c r="V25" s="122">
        <f t="shared" si="2"/>
        <v>2816</v>
      </c>
      <c r="W25" s="51">
        <v>5</v>
      </c>
      <c r="X25" s="51" t="s">
        <v>28</v>
      </c>
      <c r="Y25" s="51" t="s">
        <v>76</v>
      </c>
      <c r="Z25" s="51" t="s">
        <v>70</v>
      </c>
      <c r="AA25" s="51" t="s">
        <v>55</v>
      </c>
      <c r="AB25" s="51" t="s">
        <v>201</v>
      </c>
      <c r="AP25" s="134" t="s">
        <v>385</v>
      </c>
      <c r="AR25" s="134" t="s">
        <v>40</v>
      </c>
    </row>
    <row r="26" spans="1:48" x14ac:dyDescent="0.15">
      <c r="A26" s="51" t="s">
        <v>40</v>
      </c>
      <c r="B26" s="51" t="s">
        <v>197</v>
      </c>
      <c r="C26" s="51">
        <v>2020</v>
      </c>
      <c r="D26" s="90" t="s">
        <v>387</v>
      </c>
      <c r="E26" s="51" t="s">
        <v>391</v>
      </c>
      <c r="F26" s="51" t="s">
        <v>392</v>
      </c>
      <c r="G26" s="51" t="s">
        <v>25</v>
      </c>
      <c r="H26" s="51" t="s">
        <v>113</v>
      </c>
      <c r="I26" s="51" t="s">
        <v>111</v>
      </c>
      <c r="J26" s="41" t="s">
        <v>27</v>
      </c>
      <c r="K26" s="41" t="s">
        <v>112</v>
      </c>
      <c r="L26" s="51">
        <v>1</v>
      </c>
      <c r="N26" s="51">
        <v>6</v>
      </c>
      <c r="O26" s="51">
        <v>0.8</v>
      </c>
      <c r="P26" s="51">
        <v>0.8</v>
      </c>
      <c r="Q26" s="120">
        <f t="shared" si="0"/>
        <v>0.8</v>
      </c>
      <c r="R26" s="51">
        <v>15.7</v>
      </c>
      <c r="S26" s="51">
        <v>76</v>
      </c>
      <c r="T26" s="121">
        <f t="shared" si="1"/>
        <v>39</v>
      </c>
      <c r="U26" s="51">
        <v>398</v>
      </c>
      <c r="V26" s="122">
        <f t="shared" si="2"/>
        <v>2587</v>
      </c>
      <c r="W26" s="51">
        <v>5</v>
      </c>
      <c r="X26" s="51" t="s">
        <v>28</v>
      </c>
      <c r="Y26" s="51" t="s">
        <v>76</v>
      </c>
      <c r="Z26" s="51" t="s">
        <v>70</v>
      </c>
      <c r="AA26" s="51" t="s">
        <v>55</v>
      </c>
      <c r="AB26" s="51" t="s">
        <v>201</v>
      </c>
      <c r="AP26" s="134" t="s">
        <v>246</v>
      </c>
      <c r="AR26" s="51" t="s">
        <v>247</v>
      </c>
    </row>
    <row r="27" spans="1:48" x14ac:dyDescent="0.15">
      <c r="A27" s="51" t="s">
        <v>40</v>
      </c>
      <c r="B27" s="51" t="s">
        <v>197</v>
      </c>
      <c r="C27" s="51">
        <v>2020</v>
      </c>
      <c r="D27" s="90" t="s">
        <v>387</v>
      </c>
      <c r="E27" s="51" t="s">
        <v>391</v>
      </c>
      <c r="F27" s="51" t="s">
        <v>392</v>
      </c>
      <c r="G27" s="51" t="s">
        <v>25</v>
      </c>
      <c r="H27" s="51" t="s">
        <v>113</v>
      </c>
      <c r="I27" s="51" t="s">
        <v>111</v>
      </c>
      <c r="J27" s="41" t="s">
        <v>27</v>
      </c>
      <c r="K27" s="41" t="s">
        <v>112</v>
      </c>
      <c r="L27" s="51">
        <v>2</v>
      </c>
      <c r="N27" s="51">
        <v>6</v>
      </c>
      <c r="O27" s="51">
        <v>0.85</v>
      </c>
      <c r="P27" s="51">
        <v>0.7</v>
      </c>
      <c r="Q27" s="120">
        <f t="shared" si="0"/>
        <v>0.77499999999999991</v>
      </c>
      <c r="R27" s="51">
        <v>16</v>
      </c>
      <c r="S27" s="51">
        <v>80</v>
      </c>
      <c r="T27" s="121">
        <f t="shared" si="1"/>
        <v>39</v>
      </c>
      <c r="U27" s="51">
        <v>398</v>
      </c>
      <c r="V27" s="122">
        <f t="shared" si="2"/>
        <v>2587</v>
      </c>
      <c r="W27" s="51">
        <v>5</v>
      </c>
      <c r="X27" s="51" t="s">
        <v>28</v>
      </c>
      <c r="Y27" s="51" t="s">
        <v>76</v>
      </c>
      <c r="Z27" s="51" t="s">
        <v>70</v>
      </c>
      <c r="AA27" s="51" t="s">
        <v>55</v>
      </c>
      <c r="AB27" s="51" t="s">
        <v>201</v>
      </c>
      <c r="AP27" s="13" t="s">
        <v>248</v>
      </c>
      <c r="AQ27" s="41"/>
      <c r="AR27" s="43" t="s">
        <v>404</v>
      </c>
    </row>
    <row r="28" spans="1:48" x14ac:dyDescent="0.15">
      <c r="A28" s="51" t="s">
        <v>40</v>
      </c>
      <c r="B28" s="51" t="s">
        <v>197</v>
      </c>
      <c r="C28" s="51">
        <v>2020</v>
      </c>
      <c r="D28" s="90" t="s">
        <v>387</v>
      </c>
      <c r="E28" s="51" t="s">
        <v>391</v>
      </c>
      <c r="F28" s="51" t="s">
        <v>392</v>
      </c>
      <c r="G28" s="51" t="s">
        <v>25</v>
      </c>
      <c r="H28" s="51" t="s">
        <v>113</v>
      </c>
      <c r="I28" s="51" t="s">
        <v>111</v>
      </c>
      <c r="J28" s="41" t="s">
        <v>27</v>
      </c>
      <c r="K28" s="41" t="s">
        <v>112</v>
      </c>
      <c r="L28" s="51">
        <v>3</v>
      </c>
      <c r="N28" s="51">
        <v>6</v>
      </c>
      <c r="O28" s="51">
        <v>0.75</v>
      </c>
      <c r="P28" s="51">
        <v>0.8</v>
      </c>
      <c r="Q28" s="120">
        <f t="shared" si="0"/>
        <v>0.77500000000000002</v>
      </c>
      <c r="R28" s="51">
        <v>15.4</v>
      </c>
      <c r="S28" s="51">
        <v>74</v>
      </c>
      <c r="T28" s="121">
        <f t="shared" si="1"/>
        <v>42</v>
      </c>
      <c r="U28" s="51">
        <v>398</v>
      </c>
      <c r="V28" s="122">
        <f t="shared" si="2"/>
        <v>2786</v>
      </c>
      <c r="W28" s="51">
        <v>5</v>
      </c>
      <c r="X28" s="51" t="s">
        <v>28</v>
      </c>
      <c r="Y28" s="51" t="s">
        <v>76</v>
      </c>
      <c r="Z28" s="51" t="s">
        <v>70</v>
      </c>
      <c r="AA28" s="51" t="s">
        <v>55</v>
      </c>
      <c r="AB28" s="51" t="s">
        <v>201</v>
      </c>
      <c r="AP28" s="13" t="s">
        <v>405</v>
      </c>
      <c r="AQ28" s="41"/>
      <c r="AR28" s="43" t="s">
        <v>406</v>
      </c>
    </row>
    <row r="29" spans="1:48" x14ac:dyDescent="0.15">
      <c r="A29" s="51" t="s">
        <v>40</v>
      </c>
      <c r="B29" s="51" t="s">
        <v>197</v>
      </c>
      <c r="C29" s="51">
        <v>2020</v>
      </c>
      <c r="D29" s="90" t="s">
        <v>387</v>
      </c>
      <c r="E29" s="51" t="s">
        <v>391</v>
      </c>
      <c r="F29" s="51" t="s">
        <v>392</v>
      </c>
      <c r="G29" s="51" t="s">
        <v>25</v>
      </c>
      <c r="H29" s="51" t="s">
        <v>169</v>
      </c>
      <c r="I29" s="51" t="s">
        <v>111</v>
      </c>
      <c r="J29" s="41" t="s">
        <v>27</v>
      </c>
      <c r="K29" s="41" t="s">
        <v>112</v>
      </c>
      <c r="L29" s="51">
        <v>1</v>
      </c>
      <c r="N29" s="51">
        <v>1</v>
      </c>
      <c r="O29" s="51">
        <v>0.85</v>
      </c>
      <c r="P29" s="51">
        <v>0.8</v>
      </c>
      <c r="Q29" s="120">
        <f t="shared" si="0"/>
        <v>0.82499999999999996</v>
      </c>
      <c r="R29" s="51">
        <v>15.5</v>
      </c>
      <c r="S29" s="51">
        <v>134</v>
      </c>
      <c r="T29" s="121">
        <f t="shared" si="1"/>
        <v>25</v>
      </c>
      <c r="U29" s="51">
        <v>128</v>
      </c>
      <c r="V29" s="122">
        <f t="shared" si="2"/>
        <v>3200</v>
      </c>
      <c r="W29" s="51">
        <v>5</v>
      </c>
      <c r="X29" s="51" t="s">
        <v>28</v>
      </c>
      <c r="Y29" s="51" t="s">
        <v>76</v>
      </c>
      <c r="Z29" s="51" t="s">
        <v>70</v>
      </c>
      <c r="AA29" s="51" t="s">
        <v>55</v>
      </c>
      <c r="AB29" s="51" t="s">
        <v>201</v>
      </c>
      <c r="AP29" s="13" t="s">
        <v>407</v>
      </c>
      <c r="AQ29" s="41"/>
      <c r="AR29" s="14"/>
    </row>
    <row r="30" spans="1:48" x14ac:dyDescent="0.15">
      <c r="A30" s="51" t="s">
        <v>40</v>
      </c>
      <c r="B30" s="51" t="s">
        <v>197</v>
      </c>
      <c r="C30" s="51">
        <v>2020</v>
      </c>
      <c r="D30" s="90" t="s">
        <v>387</v>
      </c>
      <c r="E30" s="51" t="s">
        <v>391</v>
      </c>
      <c r="F30" s="51" t="s">
        <v>392</v>
      </c>
      <c r="G30" s="51" t="s">
        <v>25</v>
      </c>
      <c r="H30" s="51" t="s">
        <v>169</v>
      </c>
      <c r="I30" s="51" t="s">
        <v>111</v>
      </c>
      <c r="J30" s="41" t="s">
        <v>27</v>
      </c>
      <c r="K30" s="41" t="s">
        <v>112</v>
      </c>
      <c r="L30" s="51">
        <v>2</v>
      </c>
      <c r="N30" s="51">
        <v>1</v>
      </c>
      <c r="O30" s="51">
        <v>0.85</v>
      </c>
      <c r="P30" s="51">
        <v>0.75</v>
      </c>
      <c r="Q30" s="120">
        <f t="shared" si="0"/>
        <v>0.8</v>
      </c>
      <c r="R30" s="51">
        <v>14.8</v>
      </c>
      <c r="S30" s="51">
        <v>126</v>
      </c>
      <c r="T30" s="121">
        <f t="shared" si="1"/>
        <v>27</v>
      </c>
      <c r="U30" s="51">
        <v>128</v>
      </c>
      <c r="V30" s="122">
        <f t="shared" si="2"/>
        <v>3456</v>
      </c>
      <c r="W30" s="51">
        <v>5</v>
      </c>
      <c r="X30" s="51" t="s">
        <v>28</v>
      </c>
      <c r="Y30" s="51" t="s">
        <v>76</v>
      </c>
      <c r="Z30" s="51" t="s">
        <v>70</v>
      </c>
      <c r="AA30" s="51" t="s">
        <v>55</v>
      </c>
      <c r="AB30" s="51" t="s">
        <v>201</v>
      </c>
      <c r="AP30" s="51" t="s">
        <v>163</v>
      </c>
    </row>
    <row r="31" spans="1:48" x14ac:dyDescent="0.15">
      <c r="A31" s="51" t="s">
        <v>40</v>
      </c>
      <c r="B31" s="51" t="s">
        <v>197</v>
      </c>
      <c r="C31" s="51">
        <v>2020</v>
      </c>
      <c r="D31" s="90" t="s">
        <v>387</v>
      </c>
      <c r="E31" s="51" t="s">
        <v>391</v>
      </c>
      <c r="F31" s="51" t="s">
        <v>392</v>
      </c>
      <c r="G31" s="51" t="s">
        <v>25</v>
      </c>
      <c r="H31" s="51" t="s">
        <v>169</v>
      </c>
      <c r="I31" s="51" t="s">
        <v>111</v>
      </c>
      <c r="J31" s="41" t="s">
        <v>27</v>
      </c>
      <c r="K31" s="41" t="s">
        <v>112</v>
      </c>
      <c r="L31" s="51">
        <v>3</v>
      </c>
      <c r="N31" s="51">
        <v>1</v>
      </c>
      <c r="O31" s="51">
        <v>0.8</v>
      </c>
      <c r="P31" s="51">
        <v>0.8</v>
      </c>
      <c r="Q31" s="120">
        <f t="shared" si="0"/>
        <v>0.8</v>
      </c>
      <c r="R31" s="51">
        <v>15.4</v>
      </c>
      <c r="S31" s="51">
        <v>134</v>
      </c>
      <c r="T31" s="121">
        <f t="shared" si="1"/>
        <v>25</v>
      </c>
      <c r="U31" s="51">
        <v>128</v>
      </c>
      <c r="V31" s="122">
        <f t="shared" si="2"/>
        <v>3200</v>
      </c>
      <c r="W31" s="51">
        <v>5</v>
      </c>
      <c r="X31" s="51" t="s">
        <v>28</v>
      </c>
      <c r="Y31" s="51" t="s">
        <v>76</v>
      </c>
      <c r="Z31" s="51" t="s">
        <v>70</v>
      </c>
      <c r="AA31" s="51" t="s">
        <v>55</v>
      </c>
      <c r="AB31" s="51" t="s">
        <v>201</v>
      </c>
    </row>
    <row r="32" spans="1:48" x14ac:dyDescent="0.15">
      <c r="A32" s="51" t="s">
        <v>40</v>
      </c>
      <c r="B32" s="51" t="s">
        <v>197</v>
      </c>
      <c r="C32" s="51">
        <v>2020</v>
      </c>
      <c r="D32" s="90" t="s">
        <v>387</v>
      </c>
      <c r="E32" s="51" t="s">
        <v>391</v>
      </c>
      <c r="F32" s="51" t="s">
        <v>392</v>
      </c>
      <c r="G32" s="51" t="s">
        <v>25</v>
      </c>
      <c r="H32" s="51" t="s">
        <v>169</v>
      </c>
      <c r="I32" s="51" t="s">
        <v>111</v>
      </c>
      <c r="J32" s="41" t="s">
        <v>27</v>
      </c>
      <c r="K32" s="41" t="s">
        <v>112</v>
      </c>
      <c r="L32" s="51">
        <v>1</v>
      </c>
      <c r="N32" s="51">
        <v>4</v>
      </c>
      <c r="O32" s="51">
        <v>0.5</v>
      </c>
      <c r="P32" s="51">
        <v>0.5</v>
      </c>
      <c r="Q32" s="120">
        <f t="shared" si="0"/>
        <v>0.5</v>
      </c>
      <c r="R32" s="51">
        <v>16.2</v>
      </c>
      <c r="S32" s="51">
        <v>110</v>
      </c>
      <c r="T32" s="121">
        <f t="shared" si="1"/>
        <v>33</v>
      </c>
      <c r="U32" s="51">
        <v>498</v>
      </c>
      <c r="V32" s="122">
        <f t="shared" si="2"/>
        <v>4108.5</v>
      </c>
      <c r="W32" s="51">
        <v>5</v>
      </c>
      <c r="X32" s="51" t="s">
        <v>28</v>
      </c>
      <c r="Y32" s="51" t="s">
        <v>76</v>
      </c>
      <c r="Z32" s="51" t="s">
        <v>70</v>
      </c>
      <c r="AA32" s="51" t="s">
        <v>55</v>
      </c>
      <c r="AB32" s="51" t="s">
        <v>201</v>
      </c>
    </row>
    <row r="33" spans="1:28" x14ac:dyDescent="0.15">
      <c r="A33" s="51" t="s">
        <v>40</v>
      </c>
      <c r="B33" s="51" t="s">
        <v>197</v>
      </c>
      <c r="C33" s="51">
        <v>2020</v>
      </c>
      <c r="D33" s="90" t="s">
        <v>387</v>
      </c>
      <c r="E33" s="51" t="s">
        <v>391</v>
      </c>
      <c r="F33" s="51" t="s">
        <v>392</v>
      </c>
      <c r="G33" s="51" t="s">
        <v>25</v>
      </c>
      <c r="H33" s="51" t="s">
        <v>169</v>
      </c>
      <c r="I33" s="51" t="s">
        <v>111</v>
      </c>
      <c r="J33" s="41" t="s">
        <v>27</v>
      </c>
      <c r="K33" s="41" t="s">
        <v>112</v>
      </c>
      <c r="L33" s="51">
        <v>2</v>
      </c>
      <c r="N33" s="51">
        <v>4</v>
      </c>
      <c r="O33" s="51">
        <v>0.25</v>
      </c>
      <c r="P33" s="51">
        <v>0.25</v>
      </c>
      <c r="Q33" s="120">
        <f t="shared" si="0"/>
        <v>0.25</v>
      </c>
      <c r="R33" s="51">
        <v>15.8</v>
      </c>
      <c r="S33" s="51">
        <v>106</v>
      </c>
      <c r="T33" s="121">
        <f t="shared" si="1"/>
        <v>33</v>
      </c>
      <c r="U33" s="51">
        <v>498</v>
      </c>
      <c r="V33" s="122">
        <f t="shared" si="2"/>
        <v>4108.5</v>
      </c>
      <c r="W33" s="51">
        <v>5</v>
      </c>
      <c r="X33" s="51" t="s">
        <v>28</v>
      </c>
      <c r="Y33" s="51" t="s">
        <v>76</v>
      </c>
      <c r="Z33" s="51" t="s">
        <v>70</v>
      </c>
      <c r="AA33" s="51" t="s">
        <v>55</v>
      </c>
      <c r="AB33" s="51" t="s">
        <v>201</v>
      </c>
    </row>
    <row r="34" spans="1:28" x14ac:dyDescent="0.15">
      <c r="A34" s="51" t="s">
        <v>40</v>
      </c>
      <c r="B34" s="51" t="s">
        <v>197</v>
      </c>
      <c r="C34" s="51">
        <v>2020</v>
      </c>
      <c r="D34" s="90" t="s">
        <v>387</v>
      </c>
      <c r="E34" s="51" t="s">
        <v>391</v>
      </c>
      <c r="F34" s="51" t="s">
        <v>392</v>
      </c>
      <c r="G34" s="51" t="s">
        <v>25</v>
      </c>
      <c r="H34" s="51" t="s">
        <v>169</v>
      </c>
      <c r="I34" s="51" t="s">
        <v>111</v>
      </c>
      <c r="J34" s="41" t="s">
        <v>27</v>
      </c>
      <c r="K34" s="41" t="s">
        <v>112</v>
      </c>
      <c r="L34" s="51">
        <v>3</v>
      </c>
      <c r="N34" s="51">
        <v>4</v>
      </c>
      <c r="O34" s="51">
        <v>0.25</v>
      </c>
      <c r="P34" s="51">
        <v>0.5</v>
      </c>
      <c r="Q34" s="120">
        <f t="shared" si="0"/>
        <v>0.375</v>
      </c>
      <c r="R34" s="51">
        <v>16.7</v>
      </c>
      <c r="S34" s="51">
        <v>112</v>
      </c>
      <c r="T34" s="121">
        <f t="shared" si="1"/>
        <v>33</v>
      </c>
      <c r="U34" s="51">
        <v>498</v>
      </c>
      <c r="V34" s="122">
        <f t="shared" si="2"/>
        <v>4108.5</v>
      </c>
      <c r="W34" s="51">
        <v>5</v>
      </c>
      <c r="X34" s="51" t="s">
        <v>28</v>
      </c>
      <c r="Y34" s="51" t="s">
        <v>76</v>
      </c>
      <c r="Z34" s="51" t="s">
        <v>70</v>
      </c>
      <c r="AA34" s="51" t="s">
        <v>55</v>
      </c>
      <c r="AB34" s="51" t="s">
        <v>201</v>
      </c>
    </row>
    <row r="35" spans="1:28" x14ac:dyDescent="0.15">
      <c r="A35" s="51" t="s">
        <v>40</v>
      </c>
      <c r="B35" s="51" t="s">
        <v>197</v>
      </c>
      <c r="C35" s="51">
        <v>2020</v>
      </c>
      <c r="D35" s="90" t="s">
        <v>387</v>
      </c>
      <c r="E35" s="51" t="s">
        <v>402</v>
      </c>
      <c r="F35" s="51" t="s">
        <v>390</v>
      </c>
      <c r="G35" s="51" t="s">
        <v>25</v>
      </c>
      <c r="H35" s="51" t="s">
        <v>113</v>
      </c>
      <c r="I35" s="51" t="s">
        <v>111</v>
      </c>
      <c r="J35" s="41" t="s">
        <v>27</v>
      </c>
      <c r="K35" s="41" t="s">
        <v>112</v>
      </c>
      <c r="L35" s="51">
        <v>1</v>
      </c>
      <c r="N35" s="51">
        <v>1</v>
      </c>
      <c r="O35" s="51">
        <v>1</v>
      </c>
      <c r="P35" s="51">
        <v>1</v>
      </c>
      <c r="Q35" s="120">
        <f t="shared" si="0"/>
        <v>1</v>
      </c>
      <c r="R35" s="51">
        <v>15.3</v>
      </c>
      <c r="S35" s="51">
        <v>112</v>
      </c>
      <c r="T35" s="121">
        <f t="shared" si="1"/>
        <v>33</v>
      </c>
      <c r="U35" s="51">
        <v>98</v>
      </c>
      <c r="V35" s="122">
        <f t="shared" si="2"/>
        <v>3234</v>
      </c>
      <c r="W35" s="51">
        <v>8</v>
      </c>
      <c r="X35" s="51" t="s">
        <v>35</v>
      </c>
      <c r="Y35" s="51" t="s">
        <v>70</v>
      </c>
      <c r="Z35" s="51" t="s">
        <v>55</v>
      </c>
      <c r="AA35" s="51" t="s">
        <v>76</v>
      </c>
      <c r="AB35" s="51" t="s">
        <v>201</v>
      </c>
    </row>
    <row r="36" spans="1:28" x14ac:dyDescent="0.15">
      <c r="A36" s="51" t="s">
        <v>40</v>
      </c>
      <c r="B36" s="51" t="s">
        <v>197</v>
      </c>
      <c r="C36" s="51">
        <v>2020</v>
      </c>
      <c r="D36" s="90" t="s">
        <v>387</v>
      </c>
      <c r="E36" s="51" t="s">
        <v>402</v>
      </c>
      <c r="F36" s="51" t="s">
        <v>390</v>
      </c>
      <c r="G36" s="51" t="s">
        <v>25</v>
      </c>
      <c r="H36" s="51" t="s">
        <v>113</v>
      </c>
      <c r="I36" s="51" t="s">
        <v>111</v>
      </c>
      <c r="J36" s="41" t="s">
        <v>27</v>
      </c>
      <c r="K36" s="41" t="s">
        <v>112</v>
      </c>
      <c r="L36" s="51">
        <v>2</v>
      </c>
      <c r="N36" s="51">
        <v>1</v>
      </c>
      <c r="O36" s="51">
        <v>0.95</v>
      </c>
      <c r="P36" s="51">
        <v>1.05</v>
      </c>
      <c r="Q36" s="120">
        <f t="shared" si="0"/>
        <v>1</v>
      </c>
      <c r="R36" s="51">
        <v>15.5</v>
      </c>
      <c r="S36" s="51">
        <v>114</v>
      </c>
      <c r="T36" s="121">
        <f t="shared" si="1"/>
        <v>30</v>
      </c>
      <c r="U36" s="51">
        <v>98</v>
      </c>
      <c r="V36" s="122">
        <f t="shared" si="2"/>
        <v>2940</v>
      </c>
      <c r="W36" s="51">
        <v>8</v>
      </c>
      <c r="X36" s="51" t="s">
        <v>35</v>
      </c>
      <c r="Y36" s="51" t="s">
        <v>70</v>
      </c>
      <c r="Z36" s="51" t="s">
        <v>55</v>
      </c>
      <c r="AA36" s="51" t="s">
        <v>76</v>
      </c>
      <c r="AB36" s="51" t="s">
        <v>201</v>
      </c>
    </row>
    <row r="37" spans="1:28" x14ac:dyDescent="0.15">
      <c r="A37" s="51" t="s">
        <v>40</v>
      </c>
      <c r="B37" s="51" t="s">
        <v>197</v>
      </c>
      <c r="C37" s="51">
        <v>2020</v>
      </c>
      <c r="D37" s="90" t="s">
        <v>387</v>
      </c>
      <c r="E37" s="51" t="s">
        <v>402</v>
      </c>
      <c r="F37" s="51" t="s">
        <v>390</v>
      </c>
      <c r="G37" s="51" t="s">
        <v>25</v>
      </c>
      <c r="H37" s="51" t="s">
        <v>113</v>
      </c>
      <c r="I37" s="51" t="s">
        <v>111</v>
      </c>
      <c r="J37" s="41" t="s">
        <v>27</v>
      </c>
      <c r="K37" s="41" t="s">
        <v>112</v>
      </c>
      <c r="L37" s="51">
        <v>3</v>
      </c>
      <c r="N37" s="51">
        <v>1</v>
      </c>
      <c r="O37" s="51">
        <v>0.9</v>
      </c>
      <c r="P37" s="51">
        <v>1.05</v>
      </c>
      <c r="Q37" s="120">
        <f t="shared" si="0"/>
        <v>0.97500000000000009</v>
      </c>
      <c r="R37" s="51">
        <v>15.7</v>
      </c>
      <c r="S37" s="51">
        <v>110</v>
      </c>
      <c r="T37" s="121">
        <f t="shared" si="1"/>
        <v>33</v>
      </c>
      <c r="U37" s="51">
        <v>98</v>
      </c>
      <c r="V37" s="122">
        <f t="shared" si="2"/>
        <v>3234</v>
      </c>
      <c r="W37" s="51">
        <v>8</v>
      </c>
      <c r="X37" s="51" t="s">
        <v>35</v>
      </c>
      <c r="Y37" s="51" t="s">
        <v>70</v>
      </c>
      <c r="Z37" s="51" t="s">
        <v>55</v>
      </c>
      <c r="AA37" s="51" t="s">
        <v>76</v>
      </c>
      <c r="AB37" s="51" t="s">
        <v>201</v>
      </c>
    </row>
    <row r="38" spans="1:28" x14ac:dyDescent="0.15">
      <c r="A38" s="51" t="s">
        <v>40</v>
      </c>
      <c r="B38" s="51" t="s">
        <v>197</v>
      </c>
      <c r="C38" s="51">
        <v>2020</v>
      </c>
      <c r="D38" s="90" t="s">
        <v>387</v>
      </c>
      <c r="E38" s="51" t="s">
        <v>402</v>
      </c>
      <c r="F38" s="51" t="s">
        <v>390</v>
      </c>
      <c r="G38" s="51" t="s">
        <v>25</v>
      </c>
      <c r="H38" s="51" t="s">
        <v>113</v>
      </c>
      <c r="I38" s="51" t="s">
        <v>111</v>
      </c>
      <c r="J38" s="41" t="s">
        <v>27</v>
      </c>
      <c r="K38" s="41" t="s">
        <v>112</v>
      </c>
      <c r="L38" s="51">
        <v>1</v>
      </c>
      <c r="N38" s="51">
        <v>8</v>
      </c>
      <c r="O38" s="51">
        <v>0.65</v>
      </c>
      <c r="P38" s="51">
        <v>0.65</v>
      </c>
      <c r="Q38" s="120">
        <f t="shared" si="0"/>
        <v>0.65</v>
      </c>
      <c r="R38" s="51">
        <v>17.100000000000001</v>
      </c>
      <c r="S38" s="51">
        <v>91</v>
      </c>
      <c r="T38" s="121">
        <f t="shared" si="1"/>
        <v>36</v>
      </c>
      <c r="U38" s="51">
        <v>598</v>
      </c>
      <c r="V38" s="122">
        <f t="shared" si="2"/>
        <v>2691</v>
      </c>
      <c r="W38" s="51">
        <v>8</v>
      </c>
      <c r="X38" s="51" t="s">
        <v>35</v>
      </c>
      <c r="Y38" s="51" t="s">
        <v>70</v>
      </c>
      <c r="Z38" s="51" t="s">
        <v>55</v>
      </c>
      <c r="AA38" s="51" t="s">
        <v>76</v>
      </c>
      <c r="AB38" s="51" t="s">
        <v>201</v>
      </c>
    </row>
    <row r="39" spans="1:28" x14ac:dyDescent="0.15">
      <c r="A39" s="51" t="s">
        <v>40</v>
      </c>
      <c r="B39" s="51" t="s">
        <v>197</v>
      </c>
      <c r="C39" s="51">
        <v>2020</v>
      </c>
      <c r="D39" s="90" t="s">
        <v>387</v>
      </c>
      <c r="E39" s="51" t="s">
        <v>402</v>
      </c>
      <c r="F39" s="51" t="s">
        <v>390</v>
      </c>
      <c r="G39" s="51" t="s">
        <v>25</v>
      </c>
      <c r="H39" s="51" t="s">
        <v>113</v>
      </c>
      <c r="I39" s="51" t="s">
        <v>111</v>
      </c>
      <c r="J39" s="41" t="s">
        <v>27</v>
      </c>
      <c r="K39" s="41" t="s">
        <v>112</v>
      </c>
      <c r="L39" s="51">
        <v>2</v>
      </c>
      <c r="N39" s="51">
        <v>8</v>
      </c>
      <c r="O39" s="51">
        <v>0.65</v>
      </c>
      <c r="P39" s="51">
        <v>0.5</v>
      </c>
      <c r="Q39" s="120">
        <f t="shared" si="0"/>
        <v>0.57499999999999996</v>
      </c>
      <c r="R39" s="51">
        <v>16.899999999999999</v>
      </c>
      <c r="S39" s="51">
        <v>89</v>
      </c>
      <c r="T39" s="121">
        <f t="shared" si="1"/>
        <v>36</v>
      </c>
      <c r="U39" s="51">
        <v>598</v>
      </c>
      <c r="V39" s="122">
        <f t="shared" si="2"/>
        <v>2691</v>
      </c>
      <c r="W39" s="51">
        <v>8</v>
      </c>
      <c r="X39" s="51" t="s">
        <v>35</v>
      </c>
      <c r="Y39" s="51" t="s">
        <v>70</v>
      </c>
      <c r="Z39" s="51" t="s">
        <v>55</v>
      </c>
      <c r="AA39" s="51" t="s">
        <v>76</v>
      </c>
      <c r="AB39" s="51" t="s">
        <v>201</v>
      </c>
    </row>
    <row r="40" spans="1:28" x14ac:dyDescent="0.15">
      <c r="A40" s="51" t="s">
        <v>40</v>
      </c>
      <c r="B40" s="51" t="s">
        <v>197</v>
      </c>
      <c r="C40" s="51">
        <v>2020</v>
      </c>
      <c r="D40" s="90" t="s">
        <v>387</v>
      </c>
      <c r="E40" s="51" t="s">
        <v>402</v>
      </c>
      <c r="F40" s="51" t="s">
        <v>390</v>
      </c>
      <c r="G40" s="51" t="s">
        <v>25</v>
      </c>
      <c r="H40" s="51" t="s">
        <v>113</v>
      </c>
      <c r="I40" s="51" t="s">
        <v>111</v>
      </c>
      <c r="J40" s="41" t="s">
        <v>27</v>
      </c>
      <c r="K40" s="41" t="s">
        <v>112</v>
      </c>
      <c r="L40" s="51">
        <v>3</v>
      </c>
      <c r="N40" s="51">
        <v>8</v>
      </c>
      <c r="O40" s="51">
        <v>0.7</v>
      </c>
      <c r="P40" s="51">
        <v>0.7</v>
      </c>
      <c r="Q40" s="120">
        <f t="shared" si="0"/>
        <v>0.7</v>
      </c>
      <c r="R40" s="51">
        <v>16.2</v>
      </c>
      <c r="S40" s="51">
        <v>88</v>
      </c>
      <c r="T40" s="121">
        <f t="shared" si="1"/>
        <v>36</v>
      </c>
      <c r="U40" s="51">
        <v>598</v>
      </c>
      <c r="V40" s="122">
        <f t="shared" si="2"/>
        <v>2691</v>
      </c>
      <c r="W40" s="51">
        <v>8</v>
      </c>
      <c r="X40" s="51" t="s">
        <v>35</v>
      </c>
      <c r="Y40" s="51" t="s">
        <v>70</v>
      </c>
      <c r="Z40" s="51" t="s">
        <v>55</v>
      </c>
      <c r="AA40" s="51" t="s">
        <v>76</v>
      </c>
      <c r="AB40" s="51" t="s">
        <v>201</v>
      </c>
    </row>
    <row r="41" spans="1:28" x14ac:dyDescent="0.15">
      <c r="A41" s="51" t="s">
        <v>40</v>
      </c>
      <c r="B41" s="51" t="s">
        <v>197</v>
      </c>
      <c r="C41" s="51">
        <v>2020</v>
      </c>
      <c r="D41" s="90" t="s">
        <v>387</v>
      </c>
      <c r="E41" s="51" t="s">
        <v>402</v>
      </c>
      <c r="F41" s="51" t="s">
        <v>390</v>
      </c>
      <c r="G41" s="51" t="s">
        <v>25</v>
      </c>
      <c r="H41" s="51" t="s">
        <v>169</v>
      </c>
      <c r="I41" s="51" t="s">
        <v>111</v>
      </c>
      <c r="J41" s="41" t="s">
        <v>27</v>
      </c>
      <c r="K41" s="41" t="s">
        <v>112</v>
      </c>
      <c r="L41" s="51">
        <v>1</v>
      </c>
      <c r="N41" s="51">
        <v>1</v>
      </c>
      <c r="O41" s="51">
        <v>0.75</v>
      </c>
      <c r="P41" s="51">
        <v>0.85</v>
      </c>
      <c r="Q41" s="120">
        <f t="shared" si="0"/>
        <v>0.8</v>
      </c>
      <c r="R41" s="51">
        <v>16.8</v>
      </c>
      <c r="S41" s="51">
        <v>120</v>
      </c>
      <c r="T41" s="121">
        <f t="shared" si="1"/>
        <v>30</v>
      </c>
      <c r="U41" s="51">
        <v>138</v>
      </c>
      <c r="V41" s="122">
        <f t="shared" si="2"/>
        <v>4140</v>
      </c>
      <c r="W41" s="51">
        <v>8</v>
      </c>
      <c r="X41" s="51" t="s">
        <v>35</v>
      </c>
      <c r="Y41" s="51" t="s">
        <v>70</v>
      </c>
      <c r="Z41" s="51" t="s">
        <v>55</v>
      </c>
      <c r="AA41" s="51" t="s">
        <v>76</v>
      </c>
      <c r="AB41" s="51" t="s">
        <v>201</v>
      </c>
    </row>
    <row r="42" spans="1:28" x14ac:dyDescent="0.15">
      <c r="A42" s="51" t="s">
        <v>40</v>
      </c>
      <c r="B42" s="51" t="s">
        <v>197</v>
      </c>
      <c r="C42" s="51">
        <v>2020</v>
      </c>
      <c r="D42" s="90" t="s">
        <v>387</v>
      </c>
      <c r="E42" s="51" t="s">
        <v>402</v>
      </c>
      <c r="F42" s="51" t="s">
        <v>390</v>
      </c>
      <c r="G42" s="51" t="s">
        <v>25</v>
      </c>
      <c r="H42" s="51" t="s">
        <v>169</v>
      </c>
      <c r="I42" s="51" t="s">
        <v>111</v>
      </c>
      <c r="J42" s="41" t="s">
        <v>27</v>
      </c>
      <c r="K42" s="41" t="s">
        <v>112</v>
      </c>
      <c r="L42" s="51">
        <v>2</v>
      </c>
      <c r="N42" s="51">
        <v>1</v>
      </c>
      <c r="O42" s="51">
        <v>0.85</v>
      </c>
      <c r="P42" s="51">
        <v>0.8</v>
      </c>
      <c r="Q42" s="120">
        <f t="shared" si="0"/>
        <v>0.82499999999999996</v>
      </c>
      <c r="R42" s="51">
        <v>16.5</v>
      </c>
      <c r="S42" s="51">
        <v>120</v>
      </c>
      <c r="T42" s="121">
        <f t="shared" si="1"/>
        <v>30</v>
      </c>
      <c r="U42" s="51">
        <v>138</v>
      </c>
      <c r="V42" s="122">
        <f t="shared" si="2"/>
        <v>4140</v>
      </c>
      <c r="W42" s="51">
        <v>8</v>
      </c>
      <c r="X42" s="51" t="s">
        <v>35</v>
      </c>
      <c r="Y42" s="51" t="s">
        <v>70</v>
      </c>
      <c r="Z42" s="51" t="s">
        <v>55</v>
      </c>
      <c r="AA42" s="51" t="s">
        <v>76</v>
      </c>
      <c r="AB42" s="51" t="s">
        <v>201</v>
      </c>
    </row>
    <row r="43" spans="1:28" x14ac:dyDescent="0.15">
      <c r="A43" s="51" t="s">
        <v>40</v>
      </c>
      <c r="B43" s="51" t="s">
        <v>197</v>
      </c>
      <c r="C43" s="51">
        <v>2020</v>
      </c>
      <c r="D43" s="90" t="s">
        <v>387</v>
      </c>
      <c r="E43" s="51" t="s">
        <v>402</v>
      </c>
      <c r="F43" s="51" t="s">
        <v>390</v>
      </c>
      <c r="G43" s="51" t="s">
        <v>25</v>
      </c>
      <c r="H43" s="51" t="s">
        <v>169</v>
      </c>
      <c r="I43" s="51" t="s">
        <v>111</v>
      </c>
      <c r="J43" s="41" t="s">
        <v>27</v>
      </c>
      <c r="K43" s="41" t="s">
        <v>112</v>
      </c>
      <c r="L43" s="51">
        <v>3</v>
      </c>
      <c r="N43" s="51">
        <v>1</v>
      </c>
      <c r="O43" s="51">
        <v>0.8</v>
      </c>
      <c r="P43" s="51">
        <v>0.8</v>
      </c>
      <c r="Q43" s="120">
        <f t="shared" si="0"/>
        <v>0.8</v>
      </c>
      <c r="R43" s="51">
        <v>17.3</v>
      </c>
      <c r="S43" s="51">
        <v>122</v>
      </c>
      <c r="T43" s="121">
        <f t="shared" si="1"/>
        <v>27</v>
      </c>
      <c r="U43" s="51">
        <v>138</v>
      </c>
      <c r="V43" s="122">
        <f t="shared" si="2"/>
        <v>3726</v>
      </c>
      <c r="W43" s="51">
        <v>8</v>
      </c>
      <c r="X43" s="51" t="s">
        <v>35</v>
      </c>
      <c r="Y43" s="51" t="s">
        <v>70</v>
      </c>
      <c r="Z43" s="51" t="s">
        <v>55</v>
      </c>
      <c r="AA43" s="51" t="s">
        <v>76</v>
      </c>
      <c r="AB43" s="51" t="s">
        <v>201</v>
      </c>
    </row>
    <row r="44" spans="1:28" x14ac:dyDescent="0.15">
      <c r="A44" s="51" t="s">
        <v>40</v>
      </c>
      <c r="B44" s="51" t="s">
        <v>197</v>
      </c>
      <c r="C44" s="51">
        <v>2020</v>
      </c>
      <c r="D44" s="90" t="s">
        <v>387</v>
      </c>
      <c r="E44" s="51" t="s">
        <v>402</v>
      </c>
      <c r="F44" s="51" t="s">
        <v>390</v>
      </c>
      <c r="G44" s="51" t="s">
        <v>25</v>
      </c>
      <c r="H44" s="51" t="s">
        <v>169</v>
      </c>
      <c r="I44" s="51" t="s">
        <v>111</v>
      </c>
      <c r="J44" s="41" t="s">
        <v>27</v>
      </c>
      <c r="K44" s="41" t="s">
        <v>112</v>
      </c>
      <c r="L44" s="51">
        <v>1</v>
      </c>
      <c r="N44" s="51">
        <v>2</v>
      </c>
      <c r="O44" s="51">
        <v>0.55000000000000004</v>
      </c>
      <c r="P44" s="51">
        <v>0.65</v>
      </c>
      <c r="Q44" s="120">
        <f t="shared" si="0"/>
        <v>0.60000000000000009</v>
      </c>
      <c r="R44" s="51">
        <v>14.6</v>
      </c>
      <c r="S44" s="51">
        <v>130</v>
      </c>
      <c r="T44" s="121">
        <f t="shared" si="1"/>
        <v>25</v>
      </c>
      <c r="U44" s="51">
        <v>398</v>
      </c>
      <c r="V44" s="122">
        <f t="shared" si="2"/>
        <v>4975</v>
      </c>
      <c r="W44" s="51">
        <v>8</v>
      </c>
      <c r="X44" s="51" t="s">
        <v>35</v>
      </c>
      <c r="Y44" s="51" t="s">
        <v>70</v>
      </c>
      <c r="Z44" s="51" t="s">
        <v>55</v>
      </c>
      <c r="AA44" s="51" t="s">
        <v>76</v>
      </c>
      <c r="AB44" s="51" t="s">
        <v>201</v>
      </c>
    </row>
    <row r="45" spans="1:28" x14ac:dyDescent="0.15">
      <c r="A45" s="51" t="s">
        <v>40</v>
      </c>
      <c r="B45" s="51" t="s">
        <v>197</v>
      </c>
      <c r="C45" s="51">
        <v>2020</v>
      </c>
      <c r="D45" s="90" t="s">
        <v>387</v>
      </c>
      <c r="E45" s="51" t="s">
        <v>402</v>
      </c>
      <c r="F45" s="51" t="s">
        <v>390</v>
      </c>
      <c r="G45" s="51" t="s">
        <v>25</v>
      </c>
      <c r="H45" s="51" t="s">
        <v>169</v>
      </c>
      <c r="I45" s="51" t="s">
        <v>111</v>
      </c>
      <c r="J45" s="41" t="s">
        <v>27</v>
      </c>
      <c r="K45" s="41" t="s">
        <v>112</v>
      </c>
      <c r="L45" s="51">
        <v>2</v>
      </c>
      <c r="N45" s="51">
        <v>2</v>
      </c>
      <c r="O45" s="51">
        <v>0.6</v>
      </c>
      <c r="P45" s="51">
        <v>0.65</v>
      </c>
      <c r="Q45" s="120">
        <f t="shared" si="0"/>
        <v>0.625</v>
      </c>
      <c r="R45" s="51">
        <v>14.2</v>
      </c>
      <c r="S45" s="51">
        <v>132</v>
      </c>
      <c r="T45" s="121">
        <f t="shared" si="1"/>
        <v>25</v>
      </c>
      <c r="U45" s="51">
        <v>398</v>
      </c>
      <c r="V45" s="122">
        <f t="shared" si="2"/>
        <v>4975</v>
      </c>
      <c r="W45" s="51">
        <v>8</v>
      </c>
      <c r="X45" s="51" t="s">
        <v>35</v>
      </c>
      <c r="Y45" s="51" t="s">
        <v>70</v>
      </c>
      <c r="Z45" s="51" t="s">
        <v>55</v>
      </c>
      <c r="AA45" s="51" t="s">
        <v>76</v>
      </c>
      <c r="AB45" s="51" t="s">
        <v>201</v>
      </c>
    </row>
    <row r="46" spans="1:28" x14ac:dyDescent="0.15">
      <c r="A46" s="51" t="s">
        <v>40</v>
      </c>
      <c r="B46" s="51" t="s">
        <v>197</v>
      </c>
      <c r="C46" s="51">
        <v>2020</v>
      </c>
      <c r="D46" s="90" t="s">
        <v>387</v>
      </c>
      <c r="E46" s="51" t="s">
        <v>402</v>
      </c>
      <c r="F46" s="51" t="s">
        <v>390</v>
      </c>
      <c r="G46" s="51" t="s">
        <v>25</v>
      </c>
      <c r="H46" s="51" t="s">
        <v>169</v>
      </c>
      <c r="I46" s="51" t="s">
        <v>111</v>
      </c>
      <c r="J46" s="41" t="s">
        <v>27</v>
      </c>
      <c r="K46" s="41" t="s">
        <v>112</v>
      </c>
      <c r="L46" s="51">
        <v>3</v>
      </c>
      <c r="N46" s="51">
        <v>2</v>
      </c>
      <c r="O46" s="51">
        <v>0.65</v>
      </c>
      <c r="P46" s="51">
        <v>0.7</v>
      </c>
      <c r="Q46" s="120">
        <f t="shared" si="0"/>
        <v>0.67500000000000004</v>
      </c>
      <c r="R46" s="51">
        <v>14.7</v>
      </c>
      <c r="S46" s="51">
        <v>132</v>
      </c>
      <c r="T46" s="121">
        <f t="shared" si="1"/>
        <v>25</v>
      </c>
      <c r="U46" s="51">
        <v>398</v>
      </c>
      <c r="V46" s="122">
        <f t="shared" si="2"/>
        <v>4975</v>
      </c>
      <c r="W46" s="51">
        <v>8</v>
      </c>
      <c r="X46" s="51" t="s">
        <v>35</v>
      </c>
      <c r="Y46" s="51" t="s">
        <v>70</v>
      </c>
      <c r="Z46" s="51" t="s">
        <v>55</v>
      </c>
      <c r="AA46" s="51" t="s">
        <v>76</v>
      </c>
      <c r="AB46" s="51" t="s">
        <v>201</v>
      </c>
    </row>
    <row r="47" spans="1:28" x14ac:dyDescent="0.15">
      <c r="A47" s="51" t="s">
        <v>40</v>
      </c>
      <c r="B47" s="51" t="s">
        <v>197</v>
      </c>
      <c r="C47" s="51">
        <v>2020</v>
      </c>
      <c r="D47" s="90" t="s">
        <v>387</v>
      </c>
      <c r="E47" s="51" t="s">
        <v>402</v>
      </c>
      <c r="F47" s="51" t="s">
        <v>390</v>
      </c>
      <c r="G47" s="51" t="s">
        <v>25</v>
      </c>
      <c r="H47" s="51" t="s">
        <v>169</v>
      </c>
      <c r="I47" s="51" t="s">
        <v>111</v>
      </c>
      <c r="J47" s="41" t="s">
        <v>27</v>
      </c>
      <c r="K47" s="41" t="s">
        <v>112</v>
      </c>
      <c r="L47" s="51">
        <v>1</v>
      </c>
      <c r="N47" s="51">
        <v>6</v>
      </c>
      <c r="O47" s="51">
        <v>0.7</v>
      </c>
      <c r="P47" s="51">
        <v>0.75</v>
      </c>
      <c r="Q47" s="120">
        <f t="shared" si="0"/>
        <v>0.72499999999999998</v>
      </c>
      <c r="R47" s="51">
        <v>15.8</v>
      </c>
      <c r="S47" s="51">
        <v>132</v>
      </c>
      <c r="T47" s="121">
        <f t="shared" si="1"/>
        <v>25</v>
      </c>
      <c r="U47" s="51">
        <v>980</v>
      </c>
      <c r="V47" s="122">
        <f t="shared" si="2"/>
        <v>4083.3333333333335</v>
      </c>
      <c r="W47" s="51">
        <v>8</v>
      </c>
      <c r="X47" s="51" t="s">
        <v>35</v>
      </c>
      <c r="Y47" s="51" t="s">
        <v>70</v>
      </c>
      <c r="Z47" s="51" t="s">
        <v>55</v>
      </c>
      <c r="AA47" s="51" t="s">
        <v>76</v>
      </c>
      <c r="AB47" s="51" t="s">
        <v>201</v>
      </c>
    </row>
    <row r="48" spans="1:28" x14ac:dyDescent="0.15">
      <c r="A48" s="51" t="s">
        <v>40</v>
      </c>
      <c r="B48" s="51" t="s">
        <v>197</v>
      </c>
      <c r="C48" s="51">
        <v>2020</v>
      </c>
      <c r="D48" s="90" t="s">
        <v>387</v>
      </c>
      <c r="E48" s="51" t="s">
        <v>402</v>
      </c>
      <c r="F48" s="51" t="s">
        <v>390</v>
      </c>
      <c r="G48" s="51" t="s">
        <v>25</v>
      </c>
      <c r="H48" s="51" t="s">
        <v>169</v>
      </c>
      <c r="I48" s="51" t="s">
        <v>111</v>
      </c>
      <c r="J48" s="41" t="s">
        <v>27</v>
      </c>
      <c r="K48" s="41" t="s">
        <v>112</v>
      </c>
      <c r="L48" s="51">
        <v>2</v>
      </c>
      <c r="N48" s="51">
        <v>6</v>
      </c>
      <c r="O48" s="51">
        <v>0.75</v>
      </c>
      <c r="P48" s="51">
        <v>0.75</v>
      </c>
      <c r="Q48" s="120">
        <f t="shared" si="0"/>
        <v>0.75</v>
      </c>
      <c r="R48" s="51">
        <v>16.100000000000001</v>
      </c>
      <c r="S48" s="51">
        <v>134</v>
      </c>
      <c r="T48" s="121">
        <f t="shared" si="1"/>
        <v>25</v>
      </c>
      <c r="U48" s="51">
        <v>980</v>
      </c>
      <c r="V48" s="122">
        <f t="shared" si="2"/>
        <v>4083.3333333333335</v>
      </c>
      <c r="W48" s="51">
        <v>8</v>
      </c>
      <c r="X48" s="51" t="s">
        <v>35</v>
      </c>
      <c r="Y48" s="51" t="s">
        <v>70</v>
      </c>
      <c r="Z48" s="51" t="s">
        <v>55</v>
      </c>
      <c r="AA48" s="51" t="s">
        <v>76</v>
      </c>
      <c r="AB48" s="51" t="s">
        <v>201</v>
      </c>
    </row>
    <row r="49" spans="1:28" x14ac:dyDescent="0.15">
      <c r="A49" s="51" t="s">
        <v>40</v>
      </c>
      <c r="B49" s="51" t="s">
        <v>197</v>
      </c>
      <c r="C49" s="51">
        <v>2020</v>
      </c>
      <c r="D49" s="90" t="s">
        <v>387</v>
      </c>
      <c r="E49" s="51" t="s">
        <v>402</v>
      </c>
      <c r="F49" s="51" t="s">
        <v>390</v>
      </c>
      <c r="G49" s="51" t="s">
        <v>25</v>
      </c>
      <c r="H49" s="51" t="s">
        <v>169</v>
      </c>
      <c r="I49" s="51" t="s">
        <v>111</v>
      </c>
      <c r="J49" s="41" t="s">
        <v>27</v>
      </c>
      <c r="K49" s="41" t="s">
        <v>112</v>
      </c>
      <c r="L49" s="51">
        <v>3</v>
      </c>
      <c r="N49" s="51">
        <v>6</v>
      </c>
      <c r="O49" s="51">
        <v>0.75</v>
      </c>
      <c r="P49" s="51">
        <v>0.8</v>
      </c>
      <c r="Q49" s="120">
        <f t="shared" si="0"/>
        <v>0.77500000000000002</v>
      </c>
      <c r="R49" s="51">
        <v>16.399999999999999</v>
      </c>
      <c r="S49" s="51">
        <v>132</v>
      </c>
      <c r="T49" s="121">
        <f t="shared" si="1"/>
        <v>25</v>
      </c>
      <c r="U49" s="51">
        <v>980</v>
      </c>
      <c r="V49" s="122">
        <f t="shared" si="2"/>
        <v>4083.3333333333335</v>
      </c>
      <c r="W49" s="51">
        <v>8</v>
      </c>
      <c r="X49" s="51" t="s">
        <v>35</v>
      </c>
      <c r="Y49" s="51" t="s">
        <v>70</v>
      </c>
      <c r="Z49" s="51" t="s">
        <v>55</v>
      </c>
      <c r="AA49" s="51" t="s">
        <v>76</v>
      </c>
      <c r="AB49" s="51" t="s">
        <v>201</v>
      </c>
    </row>
    <row r="50" spans="1:28" x14ac:dyDescent="0.15">
      <c r="A50" s="51" t="s">
        <v>40</v>
      </c>
      <c r="B50" s="51" t="s">
        <v>197</v>
      </c>
      <c r="C50" s="51">
        <v>2020</v>
      </c>
      <c r="D50" s="90" t="s">
        <v>387</v>
      </c>
      <c r="E50" s="51" t="s">
        <v>166</v>
      </c>
      <c r="F50" s="51" t="s">
        <v>395</v>
      </c>
      <c r="G50" s="51" t="s">
        <v>25</v>
      </c>
      <c r="H50" s="51" t="s">
        <v>113</v>
      </c>
      <c r="I50" s="51" t="s">
        <v>111</v>
      </c>
      <c r="J50" s="41" t="s">
        <v>27</v>
      </c>
      <c r="K50" s="41" t="s">
        <v>112</v>
      </c>
      <c r="L50" s="51">
        <v>1</v>
      </c>
      <c r="N50" s="51">
        <v>1</v>
      </c>
      <c r="O50" s="51">
        <v>0.95</v>
      </c>
      <c r="P50" s="51">
        <v>1</v>
      </c>
      <c r="Q50" s="120">
        <f t="shared" si="0"/>
        <v>0.97499999999999998</v>
      </c>
      <c r="R50" s="51">
        <v>16.3</v>
      </c>
      <c r="S50" s="51">
        <v>128</v>
      </c>
      <c r="T50" s="121">
        <f t="shared" si="1"/>
        <v>27</v>
      </c>
      <c r="U50" s="51">
        <v>138</v>
      </c>
      <c r="V50" s="122">
        <f t="shared" si="2"/>
        <v>3726</v>
      </c>
      <c r="W50" s="51">
        <v>7</v>
      </c>
      <c r="X50" s="51" t="s">
        <v>35</v>
      </c>
      <c r="Y50" s="51" t="s">
        <v>70</v>
      </c>
      <c r="Z50" s="51" t="s">
        <v>76</v>
      </c>
      <c r="AA50" s="51" t="s">
        <v>55</v>
      </c>
      <c r="AB50" s="51" t="s">
        <v>201</v>
      </c>
    </row>
    <row r="51" spans="1:28" x14ac:dyDescent="0.15">
      <c r="A51" s="51" t="s">
        <v>40</v>
      </c>
      <c r="B51" s="51" t="s">
        <v>197</v>
      </c>
      <c r="C51" s="51">
        <v>2020</v>
      </c>
      <c r="D51" s="90" t="s">
        <v>387</v>
      </c>
      <c r="E51" s="51" t="s">
        <v>166</v>
      </c>
      <c r="F51" s="51" t="s">
        <v>395</v>
      </c>
      <c r="G51" s="51" t="s">
        <v>25</v>
      </c>
      <c r="H51" s="51" t="s">
        <v>113</v>
      </c>
      <c r="I51" s="51" t="s">
        <v>111</v>
      </c>
      <c r="J51" s="41" t="s">
        <v>27</v>
      </c>
      <c r="K51" s="41" t="s">
        <v>112</v>
      </c>
      <c r="L51" s="51">
        <v>2</v>
      </c>
      <c r="N51" s="51">
        <v>1</v>
      </c>
      <c r="O51" s="51">
        <v>0.95</v>
      </c>
      <c r="P51" s="51">
        <v>0.9</v>
      </c>
      <c r="Q51" s="120">
        <f t="shared" si="0"/>
        <v>0.92500000000000004</v>
      </c>
      <c r="R51" s="51">
        <v>16.7</v>
      </c>
      <c r="S51" s="51">
        <v>136</v>
      </c>
      <c r="T51" s="121">
        <f t="shared" si="1"/>
        <v>25</v>
      </c>
      <c r="U51" s="51">
        <v>138</v>
      </c>
      <c r="V51" s="122">
        <f t="shared" si="2"/>
        <v>3450</v>
      </c>
      <c r="W51" s="51">
        <v>7</v>
      </c>
      <c r="X51" s="51" t="s">
        <v>35</v>
      </c>
      <c r="Y51" s="51" t="s">
        <v>70</v>
      </c>
      <c r="Z51" s="51" t="s">
        <v>76</v>
      </c>
      <c r="AA51" s="51" t="s">
        <v>55</v>
      </c>
      <c r="AB51" s="51" t="s">
        <v>201</v>
      </c>
    </row>
    <row r="52" spans="1:28" x14ac:dyDescent="0.15">
      <c r="A52" s="51" t="s">
        <v>40</v>
      </c>
      <c r="B52" s="51" t="s">
        <v>197</v>
      </c>
      <c r="C52" s="51">
        <v>2020</v>
      </c>
      <c r="D52" s="90" t="s">
        <v>387</v>
      </c>
      <c r="E52" s="51" t="s">
        <v>166</v>
      </c>
      <c r="F52" s="51" t="s">
        <v>395</v>
      </c>
      <c r="G52" s="51" t="s">
        <v>25</v>
      </c>
      <c r="H52" s="51" t="s">
        <v>113</v>
      </c>
      <c r="I52" s="51" t="s">
        <v>111</v>
      </c>
      <c r="J52" s="41" t="s">
        <v>27</v>
      </c>
      <c r="K52" s="41" t="s">
        <v>112</v>
      </c>
      <c r="L52" s="51">
        <v>3</v>
      </c>
      <c r="N52" s="51">
        <v>1</v>
      </c>
      <c r="O52" s="51">
        <v>0.9</v>
      </c>
      <c r="P52" s="51">
        <v>1</v>
      </c>
      <c r="Q52" s="120">
        <f t="shared" si="0"/>
        <v>0.95</v>
      </c>
      <c r="R52" s="51">
        <v>17.2</v>
      </c>
      <c r="S52" s="51">
        <v>138</v>
      </c>
      <c r="T52" s="121">
        <f t="shared" si="1"/>
        <v>22</v>
      </c>
      <c r="U52" s="51">
        <v>138</v>
      </c>
      <c r="V52" s="122">
        <f t="shared" si="2"/>
        <v>3036</v>
      </c>
      <c r="W52" s="51">
        <v>7</v>
      </c>
      <c r="X52" s="51" t="s">
        <v>35</v>
      </c>
      <c r="Y52" s="51" t="s">
        <v>70</v>
      </c>
      <c r="Z52" s="51" t="s">
        <v>76</v>
      </c>
      <c r="AA52" s="51" t="s">
        <v>55</v>
      </c>
      <c r="AB52" s="51" t="s">
        <v>201</v>
      </c>
    </row>
    <row r="53" spans="1:28" x14ac:dyDescent="0.15">
      <c r="A53" s="51" t="s">
        <v>40</v>
      </c>
      <c r="B53" s="51" t="s">
        <v>197</v>
      </c>
      <c r="C53" s="51">
        <v>2020</v>
      </c>
      <c r="D53" s="90" t="s">
        <v>387</v>
      </c>
      <c r="E53" s="51" t="s">
        <v>166</v>
      </c>
      <c r="F53" s="51" t="s">
        <v>395</v>
      </c>
      <c r="G53" s="51" t="s">
        <v>25</v>
      </c>
      <c r="H53" s="51" t="s">
        <v>113</v>
      </c>
      <c r="I53" s="51" t="s">
        <v>111</v>
      </c>
      <c r="J53" s="41" t="s">
        <v>27</v>
      </c>
      <c r="K53" s="41" t="s">
        <v>112</v>
      </c>
      <c r="L53" s="51">
        <v>1</v>
      </c>
      <c r="N53" s="51">
        <v>4</v>
      </c>
      <c r="O53" s="51">
        <v>1.1499999999999999</v>
      </c>
      <c r="P53" s="51">
        <v>1.2</v>
      </c>
      <c r="Q53" s="120">
        <f t="shared" si="0"/>
        <v>1.1749999999999998</v>
      </c>
      <c r="R53" s="51">
        <v>14.7</v>
      </c>
      <c r="S53" s="51">
        <v>102</v>
      </c>
      <c r="T53" s="121">
        <f t="shared" si="1"/>
        <v>33</v>
      </c>
      <c r="U53" s="51">
        <v>398</v>
      </c>
      <c r="V53" s="122">
        <f t="shared" si="2"/>
        <v>3283.5</v>
      </c>
      <c r="W53" s="51">
        <v>7</v>
      </c>
      <c r="X53" s="51" t="s">
        <v>35</v>
      </c>
      <c r="Y53" s="51" t="s">
        <v>70</v>
      </c>
      <c r="Z53" s="51" t="s">
        <v>76</v>
      </c>
      <c r="AA53" s="51" t="s">
        <v>55</v>
      </c>
      <c r="AB53" s="51" t="s">
        <v>201</v>
      </c>
    </row>
    <row r="54" spans="1:28" x14ac:dyDescent="0.15">
      <c r="A54" s="51" t="s">
        <v>40</v>
      </c>
      <c r="B54" s="51" t="s">
        <v>197</v>
      </c>
      <c r="C54" s="51">
        <v>2020</v>
      </c>
      <c r="D54" s="90" t="s">
        <v>387</v>
      </c>
      <c r="E54" s="51" t="s">
        <v>166</v>
      </c>
      <c r="F54" s="51" t="s">
        <v>395</v>
      </c>
      <c r="G54" s="51" t="s">
        <v>25</v>
      </c>
      <c r="H54" s="51" t="s">
        <v>113</v>
      </c>
      <c r="I54" s="51" t="s">
        <v>111</v>
      </c>
      <c r="J54" s="41" t="s">
        <v>27</v>
      </c>
      <c r="K54" s="41" t="s">
        <v>112</v>
      </c>
      <c r="L54" s="51">
        <v>2</v>
      </c>
      <c r="N54" s="51">
        <v>4</v>
      </c>
      <c r="O54" s="51">
        <v>1.1000000000000001</v>
      </c>
      <c r="P54" s="51">
        <v>1</v>
      </c>
      <c r="Q54" s="120">
        <f t="shared" si="0"/>
        <v>1.05</v>
      </c>
      <c r="R54" s="51">
        <v>15.5</v>
      </c>
      <c r="S54" s="51">
        <v>106</v>
      </c>
      <c r="T54" s="121">
        <f t="shared" si="1"/>
        <v>33</v>
      </c>
      <c r="U54" s="51">
        <v>398</v>
      </c>
      <c r="V54" s="122">
        <f t="shared" si="2"/>
        <v>3283.5</v>
      </c>
      <c r="W54" s="51">
        <v>7</v>
      </c>
      <c r="X54" s="51" t="s">
        <v>35</v>
      </c>
      <c r="Y54" s="51" t="s">
        <v>70</v>
      </c>
      <c r="Z54" s="51" t="s">
        <v>76</v>
      </c>
      <c r="AA54" s="51" t="s">
        <v>55</v>
      </c>
      <c r="AB54" s="51" t="s">
        <v>201</v>
      </c>
    </row>
    <row r="55" spans="1:28" x14ac:dyDescent="0.15">
      <c r="A55" s="51" t="s">
        <v>40</v>
      </c>
      <c r="B55" s="51" t="s">
        <v>197</v>
      </c>
      <c r="C55" s="51">
        <v>2020</v>
      </c>
      <c r="D55" s="90" t="s">
        <v>387</v>
      </c>
      <c r="E55" s="51" t="s">
        <v>166</v>
      </c>
      <c r="F55" s="51" t="s">
        <v>395</v>
      </c>
      <c r="G55" s="51" t="s">
        <v>25</v>
      </c>
      <c r="H55" s="51" t="s">
        <v>113</v>
      </c>
      <c r="I55" s="51" t="s">
        <v>111</v>
      </c>
      <c r="J55" s="41" t="s">
        <v>27</v>
      </c>
      <c r="K55" s="41" t="s">
        <v>112</v>
      </c>
      <c r="L55" s="51">
        <v>3</v>
      </c>
      <c r="N55" s="51">
        <v>4</v>
      </c>
      <c r="O55" s="51">
        <v>1.25</v>
      </c>
      <c r="P55" s="51">
        <v>1.3</v>
      </c>
      <c r="Q55" s="120">
        <f t="shared" si="0"/>
        <v>1.2749999999999999</v>
      </c>
      <c r="R55" s="51">
        <v>14.1</v>
      </c>
      <c r="S55" s="51">
        <v>100</v>
      </c>
      <c r="T55" s="121">
        <f t="shared" si="1"/>
        <v>33</v>
      </c>
      <c r="U55" s="51">
        <v>398</v>
      </c>
      <c r="V55" s="122">
        <f t="shared" si="2"/>
        <v>3283.5</v>
      </c>
      <c r="W55" s="51">
        <v>7</v>
      </c>
      <c r="X55" s="51" t="s">
        <v>35</v>
      </c>
      <c r="Y55" s="51" t="s">
        <v>70</v>
      </c>
      <c r="Z55" s="51" t="s">
        <v>76</v>
      </c>
      <c r="AA55" s="51" t="s">
        <v>55</v>
      </c>
      <c r="AB55" s="51" t="s">
        <v>201</v>
      </c>
    </row>
    <row r="56" spans="1:28" x14ac:dyDescent="0.15">
      <c r="A56" s="51" t="s">
        <v>40</v>
      </c>
      <c r="B56" s="51" t="s">
        <v>197</v>
      </c>
      <c r="C56" s="51">
        <v>2020</v>
      </c>
      <c r="D56" s="90" t="s">
        <v>387</v>
      </c>
      <c r="E56" s="51" t="s">
        <v>166</v>
      </c>
      <c r="F56" s="51" t="s">
        <v>395</v>
      </c>
      <c r="G56" s="51" t="s">
        <v>25</v>
      </c>
      <c r="H56" s="51" t="s">
        <v>202</v>
      </c>
      <c r="I56" s="51" t="s">
        <v>111</v>
      </c>
      <c r="J56" s="41" t="s">
        <v>163</v>
      </c>
      <c r="K56" s="41" t="s">
        <v>34</v>
      </c>
      <c r="L56" s="51">
        <v>1</v>
      </c>
      <c r="N56" s="51">
        <v>8</v>
      </c>
      <c r="O56" s="51">
        <v>0.8</v>
      </c>
      <c r="P56" s="51">
        <v>0.85</v>
      </c>
      <c r="Q56" s="120">
        <f t="shared" si="0"/>
        <v>0.82499999999999996</v>
      </c>
      <c r="R56" s="51">
        <v>12.6</v>
      </c>
      <c r="S56" s="51">
        <v>81</v>
      </c>
      <c r="T56" s="121">
        <f t="shared" si="1"/>
        <v>39</v>
      </c>
      <c r="U56" s="51">
        <v>398</v>
      </c>
      <c r="V56" s="122">
        <f t="shared" si="2"/>
        <v>1940.25</v>
      </c>
      <c r="W56" s="51">
        <v>7</v>
      </c>
      <c r="X56" s="51" t="s">
        <v>35</v>
      </c>
      <c r="Y56" s="51" t="s">
        <v>70</v>
      </c>
      <c r="Z56" s="51" t="s">
        <v>76</v>
      </c>
      <c r="AA56" s="51" t="s">
        <v>55</v>
      </c>
      <c r="AB56" s="51" t="s">
        <v>201</v>
      </c>
    </row>
    <row r="57" spans="1:28" x14ac:dyDescent="0.15">
      <c r="A57" s="51" t="s">
        <v>40</v>
      </c>
      <c r="B57" s="51" t="s">
        <v>197</v>
      </c>
      <c r="C57" s="51">
        <v>2020</v>
      </c>
      <c r="D57" s="90" t="s">
        <v>387</v>
      </c>
      <c r="E57" s="51" t="s">
        <v>166</v>
      </c>
      <c r="F57" s="51" t="s">
        <v>395</v>
      </c>
      <c r="G57" s="51" t="s">
        <v>25</v>
      </c>
      <c r="H57" s="51" t="s">
        <v>202</v>
      </c>
      <c r="I57" s="51" t="s">
        <v>111</v>
      </c>
      <c r="J57" s="41" t="s">
        <v>163</v>
      </c>
      <c r="K57" s="41" t="s">
        <v>34</v>
      </c>
      <c r="L57" s="51">
        <v>2</v>
      </c>
      <c r="N57" s="51">
        <v>8</v>
      </c>
      <c r="O57" s="51">
        <v>0.9</v>
      </c>
      <c r="P57" s="51">
        <v>0.8</v>
      </c>
      <c r="Q57" s="120">
        <f t="shared" si="0"/>
        <v>0.85000000000000009</v>
      </c>
      <c r="R57" s="51">
        <v>13.4</v>
      </c>
      <c r="S57" s="51">
        <v>84</v>
      </c>
      <c r="T57" s="121">
        <f t="shared" si="1"/>
        <v>36</v>
      </c>
      <c r="U57" s="51">
        <v>398</v>
      </c>
      <c r="V57" s="122">
        <f t="shared" si="2"/>
        <v>1791</v>
      </c>
      <c r="W57" s="51">
        <v>7</v>
      </c>
      <c r="X57" s="51" t="s">
        <v>35</v>
      </c>
      <c r="Y57" s="51" t="s">
        <v>70</v>
      </c>
      <c r="Z57" s="51" t="s">
        <v>76</v>
      </c>
      <c r="AA57" s="51" t="s">
        <v>55</v>
      </c>
      <c r="AB57" s="51" t="s">
        <v>201</v>
      </c>
    </row>
    <row r="58" spans="1:28" x14ac:dyDescent="0.15">
      <c r="A58" s="51" t="s">
        <v>40</v>
      </c>
      <c r="B58" s="51" t="s">
        <v>197</v>
      </c>
      <c r="C58" s="51">
        <v>2020</v>
      </c>
      <c r="D58" s="90" t="s">
        <v>387</v>
      </c>
      <c r="E58" s="51" t="s">
        <v>166</v>
      </c>
      <c r="F58" s="51" t="s">
        <v>395</v>
      </c>
      <c r="G58" s="51" t="s">
        <v>25</v>
      </c>
      <c r="H58" s="51" t="s">
        <v>202</v>
      </c>
      <c r="I58" s="51" t="s">
        <v>111</v>
      </c>
      <c r="J58" s="41" t="s">
        <v>163</v>
      </c>
      <c r="K58" s="41" t="s">
        <v>34</v>
      </c>
      <c r="L58" s="51">
        <v>3</v>
      </c>
      <c r="N58" s="51">
        <v>8</v>
      </c>
      <c r="O58" s="51">
        <v>0.9</v>
      </c>
      <c r="P58" s="51">
        <v>0.85</v>
      </c>
      <c r="Q58" s="120">
        <f t="shared" si="0"/>
        <v>0.875</v>
      </c>
      <c r="R58" s="51">
        <v>12.3</v>
      </c>
      <c r="S58" s="51">
        <v>81</v>
      </c>
      <c r="T58" s="121">
        <f t="shared" si="1"/>
        <v>39</v>
      </c>
      <c r="U58" s="51">
        <v>398</v>
      </c>
      <c r="V58" s="122">
        <f t="shared" si="2"/>
        <v>1940.25</v>
      </c>
      <c r="W58" s="51">
        <v>7</v>
      </c>
      <c r="X58" s="51" t="s">
        <v>35</v>
      </c>
      <c r="Y58" s="51" t="s">
        <v>70</v>
      </c>
      <c r="Z58" s="51" t="s">
        <v>76</v>
      </c>
      <c r="AA58" s="51" t="s">
        <v>55</v>
      </c>
      <c r="AB58" s="51" t="s">
        <v>201</v>
      </c>
    </row>
    <row r="59" spans="1:28" x14ac:dyDescent="0.15">
      <c r="A59" s="51" t="s">
        <v>40</v>
      </c>
      <c r="B59" s="51" t="s">
        <v>197</v>
      </c>
      <c r="C59" s="51">
        <v>2020</v>
      </c>
      <c r="D59" s="90" t="s">
        <v>387</v>
      </c>
      <c r="E59" s="51" t="s">
        <v>166</v>
      </c>
      <c r="F59" s="51" t="s">
        <v>395</v>
      </c>
      <c r="G59" s="51" t="s">
        <v>25</v>
      </c>
      <c r="H59" s="51" t="s">
        <v>169</v>
      </c>
      <c r="I59" s="51" t="s">
        <v>111</v>
      </c>
      <c r="J59" s="41" t="s">
        <v>27</v>
      </c>
      <c r="K59" s="41" t="s">
        <v>112</v>
      </c>
      <c r="L59" s="51">
        <v>1</v>
      </c>
      <c r="N59" s="51">
        <v>1</v>
      </c>
      <c r="O59" s="51">
        <v>0.8</v>
      </c>
      <c r="P59" s="51">
        <v>0.75</v>
      </c>
      <c r="Q59" s="120">
        <f t="shared" si="0"/>
        <v>0.77500000000000002</v>
      </c>
      <c r="R59" s="51">
        <v>16.7</v>
      </c>
      <c r="S59" s="51">
        <v>128</v>
      </c>
      <c r="T59" s="121">
        <f t="shared" si="1"/>
        <v>27</v>
      </c>
      <c r="U59" s="51">
        <v>138</v>
      </c>
      <c r="V59" s="122">
        <f t="shared" si="2"/>
        <v>3726</v>
      </c>
      <c r="W59" s="51">
        <v>7</v>
      </c>
      <c r="X59" s="51" t="s">
        <v>35</v>
      </c>
      <c r="Y59" s="51" t="s">
        <v>70</v>
      </c>
      <c r="Z59" s="51" t="s">
        <v>76</v>
      </c>
      <c r="AA59" s="51" t="s">
        <v>55</v>
      </c>
      <c r="AB59" s="51" t="s">
        <v>201</v>
      </c>
    </row>
    <row r="60" spans="1:28" x14ac:dyDescent="0.15">
      <c r="A60" s="51" t="s">
        <v>40</v>
      </c>
      <c r="B60" s="51" t="s">
        <v>197</v>
      </c>
      <c r="C60" s="51">
        <v>2020</v>
      </c>
      <c r="D60" s="90" t="s">
        <v>387</v>
      </c>
      <c r="E60" s="51" t="s">
        <v>166</v>
      </c>
      <c r="F60" s="51" t="s">
        <v>395</v>
      </c>
      <c r="G60" s="51" t="s">
        <v>25</v>
      </c>
      <c r="H60" s="51" t="s">
        <v>169</v>
      </c>
      <c r="I60" s="51" t="s">
        <v>111</v>
      </c>
      <c r="J60" s="41" t="s">
        <v>27</v>
      </c>
      <c r="K60" s="41" t="s">
        <v>112</v>
      </c>
      <c r="L60" s="51">
        <v>2</v>
      </c>
      <c r="N60" s="51">
        <v>1</v>
      </c>
      <c r="O60" s="51">
        <v>0.8</v>
      </c>
      <c r="P60" s="51">
        <v>0.85</v>
      </c>
      <c r="Q60" s="120">
        <f t="shared" si="0"/>
        <v>0.82499999999999996</v>
      </c>
      <c r="R60" s="51">
        <v>16.5</v>
      </c>
      <c r="S60" s="51">
        <v>126</v>
      </c>
      <c r="T60" s="121">
        <f t="shared" si="1"/>
        <v>27</v>
      </c>
      <c r="U60" s="51">
        <v>138</v>
      </c>
      <c r="V60" s="122">
        <f t="shared" si="2"/>
        <v>3726</v>
      </c>
      <c r="W60" s="51">
        <v>7</v>
      </c>
      <c r="X60" s="51" t="s">
        <v>35</v>
      </c>
      <c r="Y60" s="51" t="s">
        <v>70</v>
      </c>
      <c r="Z60" s="51" t="s">
        <v>76</v>
      </c>
      <c r="AA60" s="51" t="s">
        <v>55</v>
      </c>
      <c r="AB60" s="51" t="s">
        <v>201</v>
      </c>
    </row>
    <row r="61" spans="1:28" x14ac:dyDescent="0.15">
      <c r="A61" s="51" t="s">
        <v>40</v>
      </c>
      <c r="B61" s="51" t="s">
        <v>197</v>
      </c>
      <c r="C61" s="51">
        <v>2020</v>
      </c>
      <c r="D61" s="90" t="s">
        <v>387</v>
      </c>
      <c r="E61" s="51" t="s">
        <v>166</v>
      </c>
      <c r="F61" s="51" t="s">
        <v>395</v>
      </c>
      <c r="G61" s="51" t="s">
        <v>25</v>
      </c>
      <c r="H61" s="51" t="s">
        <v>169</v>
      </c>
      <c r="I61" s="51" t="s">
        <v>111</v>
      </c>
      <c r="J61" s="41" t="s">
        <v>27</v>
      </c>
      <c r="K61" s="41" t="s">
        <v>112</v>
      </c>
      <c r="L61" s="51">
        <v>3</v>
      </c>
      <c r="N61" s="51">
        <v>1</v>
      </c>
      <c r="O61" s="51">
        <v>0.9</v>
      </c>
      <c r="P61" s="51">
        <v>0.75</v>
      </c>
      <c r="Q61" s="120">
        <f t="shared" si="0"/>
        <v>0.82499999999999996</v>
      </c>
      <c r="R61" s="51">
        <v>16</v>
      </c>
      <c r="S61" s="51">
        <v>122</v>
      </c>
      <c r="T61" s="121">
        <f t="shared" si="1"/>
        <v>27</v>
      </c>
      <c r="U61" s="51">
        <v>138</v>
      </c>
      <c r="V61" s="122">
        <f t="shared" si="2"/>
        <v>3726</v>
      </c>
      <c r="W61" s="51">
        <v>7</v>
      </c>
      <c r="X61" s="51" t="s">
        <v>35</v>
      </c>
      <c r="Y61" s="51" t="s">
        <v>70</v>
      </c>
      <c r="Z61" s="51" t="s">
        <v>76</v>
      </c>
      <c r="AA61" s="51" t="s">
        <v>55</v>
      </c>
      <c r="AB61" s="51" t="s">
        <v>201</v>
      </c>
    </row>
    <row r="62" spans="1:28" x14ac:dyDescent="0.15">
      <c r="A62" s="51" t="s">
        <v>40</v>
      </c>
      <c r="B62" s="51" t="s">
        <v>197</v>
      </c>
      <c r="C62" s="51">
        <v>2020</v>
      </c>
      <c r="D62" s="90" t="s">
        <v>387</v>
      </c>
      <c r="E62" s="51" t="s">
        <v>166</v>
      </c>
      <c r="F62" s="51" t="s">
        <v>395</v>
      </c>
      <c r="G62" s="51" t="s">
        <v>25</v>
      </c>
      <c r="H62" s="51" t="s">
        <v>169</v>
      </c>
      <c r="I62" s="51" t="s">
        <v>111</v>
      </c>
      <c r="J62" s="41" t="s">
        <v>27</v>
      </c>
      <c r="K62" s="41" t="s">
        <v>112</v>
      </c>
      <c r="L62" s="51">
        <v>1</v>
      </c>
      <c r="N62" s="51">
        <v>4</v>
      </c>
      <c r="O62" s="51">
        <v>0.75</v>
      </c>
      <c r="P62" s="51">
        <v>0.85</v>
      </c>
      <c r="Q62" s="120">
        <f t="shared" si="0"/>
        <v>0.8</v>
      </c>
      <c r="R62" s="51">
        <v>16.8</v>
      </c>
      <c r="S62" s="51">
        <v>106</v>
      </c>
      <c r="T62" s="121">
        <f t="shared" si="1"/>
        <v>33</v>
      </c>
      <c r="U62" s="51">
        <v>498</v>
      </c>
      <c r="V62" s="122">
        <f t="shared" si="2"/>
        <v>4108.5</v>
      </c>
      <c r="W62" s="51">
        <v>7</v>
      </c>
      <c r="X62" s="51" t="s">
        <v>35</v>
      </c>
      <c r="Y62" s="51" t="s">
        <v>70</v>
      </c>
      <c r="Z62" s="51" t="s">
        <v>76</v>
      </c>
      <c r="AA62" s="51" t="s">
        <v>55</v>
      </c>
      <c r="AB62" s="51" t="s">
        <v>201</v>
      </c>
    </row>
    <row r="63" spans="1:28" x14ac:dyDescent="0.15">
      <c r="A63" s="51" t="s">
        <v>40</v>
      </c>
      <c r="B63" s="51" t="s">
        <v>197</v>
      </c>
      <c r="C63" s="51">
        <v>2020</v>
      </c>
      <c r="D63" s="90" t="s">
        <v>387</v>
      </c>
      <c r="E63" s="51" t="s">
        <v>166</v>
      </c>
      <c r="F63" s="51" t="s">
        <v>395</v>
      </c>
      <c r="G63" s="51" t="s">
        <v>25</v>
      </c>
      <c r="H63" s="51" t="s">
        <v>169</v>
      </c>
      <c r="I63" s="51" t="s">
        <v>111</v>
      </c>
      <c r="J63" s="41" t="s">
        <v>27</v>
      </c>
      <c r="K63" s="41" t="s">
        <v>112</v>
      </c>
      <c r="L63" s="51">
        <v>2</v>
      </c>
      <c r="N63" s="51">
        <v>4</v>
      </c>
      <c r="O63" s="51">
        <v>0.8</v>
      </c>
      <c r="P63" s="51">
        <v>0.8</v>
      </c>
      <c r="Q63" s="120">
        <f t="shared" si="0"/>
        <v>0.8</v>
      </c>
      <c r="R63" s="51">
        <v>17.5</v>
      </c>
      <c r="S63" s="51">
        <v>106</v>
      </c>
      <c r="T63" s="121">
        <f t="shared" si="1"/>
        <v>33</v>
      </c>
      <c r="U63" s="51">
        <v>498</v>
      </c>
      <c r="V63" s="122">
        <f t="shared" si="2"/>
        <v>4108.5</v>
      </c>
      <c r="W63" s="51">
        <v>7</v>
      </c>
      <c r="X63" s="51" t="s">
        <v>35</v>
      </c>
      <c r="Y63" s="51" t="s">
        <v>70</v>
      </c>
      <c r="Z63" s="51" t="s">
        <v>76</v>
      </c>
      <c r="AA63" s="51" t="s">
        <v>55</v>
      </c>
      <c r="AB63" s="51" t="s">
        <v>201</v>
      </c>
    </row>
    <row r="64" spans="1:28" x14ac:dyDescent="0.15">
      <c r="A64" s="51" t="s">
        <v>40</v>
      </c>
      <c r="B64" s="51" t="s">
        <v>197</v>
      </c>
      <c r="C64" s="51">
        <v>2020</v>
      </c>
      <c r="D64" s="90" t="s">
        <v>387</v>
      </c>
      <c r="E64" s="51" t="s">
        <v>166</v>
      </c>
      <c r="F64" s="51" t="s">
        <v>395</v>
      </c>
      <c r="G64" s="51" t="s">
        <v>25</v>
      </c>
      <c r="H64" s="51" t="s">
        <v>169</v>
      </c>
      <c r="I64" s="51" t="s">
        <v>111</v>
      </c>
      <c r="J64" s="41" t="s">
        <v>27</v>
      </c>
      <c r="K64" s="41" t="s">
        <v>112</v>
      </c>
      <c r="L64" s="51">
        <v>3</v>
      </c>
      <c r="N64" s="51">
        <v>4</v>
      </c>
      <c r="O64" s="51">
        <v>0.8</v>
      </c>
      <c r="P64" s="51">
        <v>0.85</v>
      </c>
      <c r="Q64" s="120">
        <f t="shared" si="0"/>
        <v>0.82499999999999996</v>
      </c>
      <c r="R64" s="51">
        <v>17.2</v>
      </c>
      <c r="S64" s="51">
        <v>97</v>
      </c>
      <c r="T64" s="121">
        <f t="shared" si="1"/>
        <v>36</v>
      </c>
      <c r="U64" s="51">
        <v>498</v>
      </c>
      <c r="V64" s="122">
        <f t="shared" si="2"/>
        <v>4482</v>
      </c>
      <c r="W64" s="51">
        <v>7</v>
      </c>
      <c r="X64" s="51" t="s">
        <v>35</v>
      </c>
      <c r="Y64" s="51" t="s">
        <v>70</v>
      </c>
      <c r="Z64" s="51" t="s">
        <v>76</v>
      </c>
      <c r="AA64" s="51" t="s">
        <v>55</v>
      </c>
      <c r="AB64" s="51" t="s">
        <v>201</v>
      </c>
    </row>
    <row r="65" spans="1:28" x14ac:dyDescent="0.15">
      <c r="A65" s="51" t="s">
        <v>40</v>
      </c>
      <c r="B65" s="51" t="s">
        <v>197</v>
      </c>
      <c r="C65" s="51">
        <v>2020</v>
      </c>
      <c r="D65" s="90" t="s">
        <v>387</v>
      </c>
      <c r="E65" s="51" t="s">
        <v>396</v>
      </c>
      <c r="F65" s="51" t="s">
        <v>397</v>
      </c>
      <c r="G65" s="51" t="s">
        <v>25</v>
      </c>
      <c r="H65" s="51" t="s">
        <v>113</v>
      </c>
      <c r="I65" s="51" t="s">
        <v>111</v>
      </c>
      <c r="J65" s="41" t="s">
        <v>27</v>
      </c>
      <c r="K65" s="41" t="s">
        <v>112</v>
      </c>
      <c r="L65" s="51">
        <v>1</v>
      </c>
      <c r="N65" s="51">
        <v>1</v>
      </c>
      <c r="O65" s="51">
        <v>0.75</v>
      </c>
      <c r="P65" s="51">
        <v>0.8</v>
      </c>
      <c r="Q65" s="121">
        <f t="shared" si="0"/>
        <v>0.77500000000000002</v>
      </c>
      <c r="R65" s="51">
        <v>16.2</v>
      </c>
      <c r="S65" s="51">
        <v>134</v>
      </c>
      <c r="T65" s="121">
        <f t="shared" si="1"/>
        <v>25</v>
      </c>
      <c r="U65" s="51">
        <v>98</v>
      </c>
      <c r="V65" s="121">
        <f t="shared" si="2"/>
        <v>2450</v>
      </c>
      <c r="W65" s="51">
        <v>10</v>
      </c>
      <c r="X65" s="51" t="s">
        <v>35</v>
      </c>
      <c r="Y65" s="51" t="s">
        <v>70</v>
      </c>
      <c r="Z65" s="51" t="s">
        <v>64</v>
      </c>
      <c r="AA65" s="51" t="s">
        <v>55</v>
      </c>
      <c r="AB65" s="51" t="s">
        <v>201</v>
      </c>
    </row>
    <row r="66" spans="1:28" x14ac:dyDescent="0.15">
      <c r="A66" s="51" t="s">
        <v>40</v>
      </c>
      <c r="B66" s="51" t="s">
        <v>197</v>
      </c>
      <c r="C66" s="51">
        <v>2020</v>
      </c>
      <c r="D66" s="90" t="s">
        <v>387</v>
      </c>
      <c r="E66" s="51" t="s">
        <v>396</v>
      </c>
      <c r="F66" s="51" t="s">
        <v>397</v>
      </c>
      <c r="G66" s="51" t="s">
        <v>25</v>
      </c>
      <c r="H66" s="51" t="s">
        <v>113</v>
      </c>
      <c r="I66" s="51" t="s">
        <v>111</v>
      </c>
      <c r="J66" s="41" t="s">
        <v>27</v>
      </c>
      <c r="K66" s="41" t="s">
        <v>112</v>
      </c>
      <c r="L66" s="51">
        <v>2</v>
      </c>
      <c r="N66" s="51">
        <v>1</v>
      </c>
      <c r="O66" s="51">
        <v>0.8</v>
      </c>
      <c r="P66" s="51">
        <v>0.7</v>
      </c>
      <c r="Q66" s="121">
        <f t="shared" ref="Q66:Q129" si="3">IF(OR(O66="",P66=""),"",AVERAGE(O66,P66))</f>
        <v>0.75</v>
      </c>
      <c r="R66" s="51">
        <v>16.5</v>
      </c>
      <c r="S66" s="51">
        <v>136</v>
      </c>
      <c r="T66" s="121">
        <f t="shared" ref="T66:T129" si="4">IF(H66="","",IF(OR(H66="GREEN",H66="GK"),IF(S66&gt;=$AX$2,VLOOKUP(S66,$AX$2:$AY$12,2,1),""),IF(S66&gt;=$AZ$2,VLOOKUP(S66,$AZ$2:$BA$12,2,1),"")))</f>
        <v>25</v>
      </c>
      <c r="U66" s="51">
        <v>98</v>
      </c>
      <c r="V66" s="121">
        <f t="shared" ref="V66:V129" si="5">IF(OR(N66="",U66="",T66=""),"",U66/N66*T66)</f>
        <v>2450</v>
      </c>
      <c r="W66" s="51">
        <v>10</v>
      </c>
      <c r="X66" s="51" t="s">
        <v>35</v>
      </c>
      <c r="Y66" s="51" t="s">
        <v>70</v>
      </c>
      <c r="Z66" s="51" t="s">
        <v>64</v>
      </c>
      <c r="AA66" s="51" t="s">
        <v>55</v>
      </c>
      <c r="AB66" s="51" t="s">
        <v>201</v>
      </c>
    </row>
    <row r="67" spans="1:28" x14ac:dyDescent="0.15">
      <c r="A67" s="51" t="s">
        <v>40</v>
      </c>
      <c r="B67" s="51" t="s">
        <v>197</v>
      </c>
      <c r="C67" s="51">
        <v>2020</v>
      </c>
      <c r="D67" s="90" t="s">
        <v>387</v>
      </c>
      <c r="E67" s="51" t="s">
        <v>396</v>
      </c>
      <c r="F67" s="51" t="s">
        <v>397</v>
      </c>
      <c r="G67" s="51" t="s">
        <v>25</v>
      </c>
      <c r="H67" s="51" t="s">
        <v>113</v>
      </c>
      <c r="I67" s="51" t="s">
        <v>111</v>
      </c>
      <c r="J67" s="41" t="s">
        <v>27</v>
      </c>
      <c r="K67" s="41" t="s">
        <v>112</v>
      </c>
      <c r="L67" s="51">
        <v>3</v>
      </c>
      <c r="N67" s="51">
        <v>1</v>
      </c>
      <c r="O67" s="51">
        <v>0.8</v>
      </c>
      <c r="P67" s="51">
        <v>0.85</v>
      </c>
      <c r="Q67" s="121">
        <f t="shared" si="3"/>
        <v>0.82499999999999996</v>
      </c>
      <c r="R67" s="51">
        <v>15.7</v>
      </c>
      <c r="S67" s="51">
        <v>136</v>
      </c>
      <c r="T67" s="121">
        <f t="shared" si="4"/>
        <v>25</v>
      </c>
      <c r="U67" s="51">
        <v>98</v>
      </c>
      <c r="V67" s="121">
        <f t="shared" si="5"/>
        <v>2450</v>
      </c>
      <c r="W67" s="51">
        <v>10</v>
      </c>
      <c r="X67" s="51" t="s">
        <v>35</v>
      </c>
      <c r="Y67" s="51" t="s">
        <v>70</v>
      </c>
      <c r="Z67" s="51" t="s">
        <v>64</v>
      </c>
      <c r="AA67" s="51" t="s">
        <v>55</v>
      </c>
      <c r="AB67" s="51" t="s">
        <v>201</v>
      </c>
    </row>
    <row r="68" spans="1:28" x14ac:dyDescent="0.15">
      <c r="A68" s="51" t="s">
        <v>40</v>
      </c>
      <c r="B68" s="51" t="s">
        <v>197</v>
      </c>
      <c r="C68" s="51">
        <v>2020</v>
      </c>
      <c r="D68" s="90" t="s">
        <v>387</v>
      </c>
      <c r="E68" s="51" t="s">
        <v>396</v>
      </c>
      <c r="F68" s="51" t="s">
        <v>397</v>
      </c>
      <c r="G68" s="51" t="s">
        <v>25</v>
      </c>
      <c r="H68" s="51" t="s">
        <v>113</v>
      </c>
      <c r="I68" s="51" t="s">
        <v>111</v>
      </c>
      <c r="J68" s="41" t="s">
        <v>27</v>
      </c>
      <c r="K68" s="41" t="s">
        <v>112</v>
      </c>
      <c r="L68" s="51">
        <v>1</v>
      </c>
      <c r="N68" s="51">
        <v>5</v>
      </c>
      <c r="O68" s="51">
        <v>0.6</v>
      </c>
      <c r="P68" s="51">
        <v>0.6</v>
      </c>
      <c r="Q68" s="121">
        <f t="shared" si="3"/>
        <v>0.6</v>
      </c>
      <c r="R68" s="51">
        <v>15.8</v>
      </c>
      <c r="S68" s="51">
        <v>98</v>
      </c>
      <c r="T68" s="121">
        <f t="shared" si="4"/>
        <v>36</v>
      </c>
      <c r="U68" s="51">
        <v>298</v>
      </c>
      <c r="V68" s="121">
        <f t="shared" si="5"/>
        <v>2145.6</v>
      </c>
      <c r="W68" s="51">
        <v>10</v>
      </c>
      <c r="X68" s="51" t="s">
        <v>35</v>
      </c>
      <c r="Y68" s="51" t="s">
        <v>70</v>
      </c>
      <c r="Z68" s="51" t="s">
        <v>64</v>
      </c>
      <c r="AA68" s="51" t="s">
        <v>55</v>
      </c>
      <c r="AB68" s="51" t="s">
        <v>201</v>
      </c>
    </row>
    <row r="69" spans="1:28" x14ac:dyDescent="0.15">
      <c r="A69" s="51" t="s">
        <v>40</v>
      </c>
      <c r="B69" s="51" t="s">
        <v>197</v>
      </c>
      <c r="C69" s="51">
        <v>2020</v>
      </c>
      <c r="D69" s="90" t="s">
        <v>387</v>
      </c>
      <c r="E69" s="51" t="s">
        <v>396</v>
      </c>
      <c r="F69" s="51" t="s">
        <v>397</v>
      </c>
      <c r="G69" s="51" t="s">
        <v>25</v>
      </c>
      <c r="H69" s="51" t="s">
        <v>113</v>
      </c>
      <c r="I69" s="51" t="s">
        <v>111</v>
      </c>
      <c r="J69" s="41" t="s">
        <v>27</v>
      </c>
      <c r="K69" s="41" t="s">
        <v>112</v>
      </c>
      <c r="L69" s="51">
        <v>2</v>
      </c>
      <c r="N69" s="51">
        <v>5</v>
      </c>
      <c r="O69" s="51">
        <v>0.55000000000000004</v>
      </c>
      <c r="P69" s="51">
        <v>0.5</v>
      </c>
      <c r="Q69" s="121">
        <f t="shared" si="3"/>
        <v>0.52500000000000002</v>
      </c>
      <c r="R69" s="51">
        <v>15.5</v>
      </c>
      <c r="S69" s="51">
        <v>94</v>
      </c>
      <c r="T69" s="121">
        <f t="shared" si="4"/>
        <v>36</v>
      </c>
      <c r="U69" s="51">
        <v>298</v>
      </c>
      <c r="V69" s="121">
        <f t="shared" si="5"/>
        <v>2145.6</v>
      </c>
      <c r="W69" s="51">
        <v>10</v>
      </c>
      <c r="X69" s="51" t="s">
        <v>35</v>
      </c>
      <c r="Y69" s="51" t="s">
        <v>70</v>
      </c>
      <c r="Z69" s="51" t="s">
        <v>64</v>
      </c>
      <c r="AA69" s="51" t="s">
        <v>55</v>
      </c>
      <c r="AB69" s="51" t="s">
        <v>201</v>
      </c>
    </row>
    <row r="70" spans="1:28" x14ac:dyDescent="0.15">
      <c r="A70" s="51" t="s">
        <v>40</v>
      </c>
      <c r="B70" s="51" t="s">
        <v>197</v>
      </c>
      <c r="C70" s="51">
        <v>2020</v>
      </c>
      <c r="D70" s="90" t="s">
        <v>387</v>
      </c>
      <c r="E70" s="51" t="s">
        <v>396</v>
      </c>
      <c r="F70" s="51" t="s">
        <v>397</v>
      </c>
      <c r="G70" s="51" t="s">
        <v>25</v>
      </c>
      <c r="H70" s="51" t="s">
        <v>113</v>
      </c>
      <c r="I70" s="51" t="s">
        <v>111</v>
      </c>
      <c r="J70" s="41" t="s">
        <v>27</v>
      </c>
      <c r="K70" s="41" t="s">
        <v>112</v>
      </c>
      <c r="L70" s="51">
        <v>3</v>
      </c>
      <c r="N70" s="51">
        <v>5</v>
      </c>
      <c r="O70" s="51">
        <v>0.65</v>
      </c>
      <c r="P70" s="51">
        <v>0.6</v>
      </c>
      <c r="Q70" s="121">
        <f t="shared" si="3"/>
        <v>0.625</v>
      </c>
      <c r="R70" s="51">
        <v>16.3</v>
      </c>
      <c r="S70" s="51">
        <v>102</v>
      </c>
      <c r="T70" s="121">
        <f t="shared" si="4"/>
        <v>33</v>
      </c>
      <c r="U70" s="51">
        <v>298</v>
      </c>
      <c r="V70" s="121">
        <f t="shared" si="5"/>
        <v>1966.8</v>
      </c>
      <c r="W70" s="51">
        <v>10</v>
      </c>
      <c r="X70" s="51" t="s">
        <v>35</v>
      </c>
      <c r="Y70" s="51" t="s">
        <v>70</v>
      </c>
      <c r="Z70" s="51" t="s">
        <v>64</v>
      </c>
      <c r="AA70" s="51" t="s">
        <v>55</v>
      </c>
      <c r="AB70" s="51" t="s">
        <v>201</v>
      </c>
    </row>
    <row r="71" spans="1:28" x14ac:dyDescent="0.15">
      <c r="A71" s="51" t="s">
        <v>40</v>
      </c>
      <c r="B71" s="51" t="s">
        <v>197</v>
      </c>
      <c r="C71" s="51">
        <v>2020</v>
      </c>
      <c r="D71" s="90" t="s">
        <v>387</v>
      </c>
      <c r="E71" s="51" t="s">
        <v>396</v>
      </c>
      <c r="F71" s="51" t="s">
        <v>397</v>
      </c>
      <c r="G71" s="51" t="s">
        <v>25</v>
      </c>
      <c r="H71" s="51" t="s">
        <v>169</v>
      </c>
      <c r="I71" s="51" t="s">
        <v>111</v>
      </c>
      <c r="J71" s="41" t="s">
        <v>27</v>
      </c>
      <c r="K71" s="41" t="s">
        <v>112</v>
      </c>
      <c r="L71" s="51">
        <v>1</v>
      </c>
      <c r="N71" s="51">
        <v>1</v>
      </c>
      <c r="O71" s="51">
        <v>0.7</v>
      </c>
      <c r="P71" s="51">
        <v>0.75</v>
      </c>
      <c r="Q71" s="121">
        <f t="shared" si="3"/>
        <v>0.72499999999999998</v>
      </c>
      <c r="R71" s="51">
        <v>16.600000000000001</v>
      </c>
      <c r="S71" s="51">
        <v>132</v>
      </c>
      <c r="T71" s="121">
        <f t="shared" si="4"/>
        <v>25</v>
      </c>
      <c r="U71" s="51">
        <v>128</v>
      </c>
      <c r="V71" s="121">
        <f t="shared" si="5"/>
        <v>3200</v>
      </c>
      <c r="W71" s="51">
        <v>10</v>
      </c>
      <c r="X71" s="51" t="s">
        <v>35</v>
      </c>
      <c r="Y71" s="51" t="s">
        <v>70</v>
      </c>
      <c r="Z71" s="51" t="s">
        <v>64</v>
      </c>
      <c r="AA71" s="51" t="s">
        <v>55</v>
      </c>
      <c r="AB71" s="51" t="s">
        <v>201</v>
      </c>
    </row>
    <row r="72" spans="1:28" x14ac:dyDescent="0.15">
      <c r="A72" s="51" t="s">
        <v>40</v>
      </c>
      <c r="B72" s="51" t="s">
        <v>197</v>
      </c>
      <c r="C72" s="51">
        <v>2020</v>
      </c>
      <c r="D72" s="90" t="s">
        <v>387</v>
      </c>
      <c r="E72" s="51" t="s">
        <v>396</v>
      </c>
      <c r="F72" s="51" t="s">
        <v>397</v>
      </c>
      <c r="G72" s="51" t="s">
        <v>25</v>
      </c>
      <c r="H72" s="51" t="s">
        <v>169</v>
      </c>
      <c r="I72" s="51" t="s">
        <v>111</v>
      </c>
      <c r="J72" s="41" t="s">
        <v>27</v>
      </c>
      <c r="K72" s="41" t="s">
        <v>112</v>
      </c>
      <c r="L72" s="51">
        <v>2</v>
      </c>
      <c r="N72" s="51">
        <v>1</v>
      </c>
      <c r="O72" s="51">
        <v>0.7</v>
      </c>
      <c r="P72" s="51">
        <v>0.7</v>
      </c>
      <c r="Q72" s="121">
        <f t="shared" si="3"/>
        <v>0.7</v>
      </c>
      <c r="R72" s="51">
        <v>16.2</v>
      </c>
      <c r="S72" s="51">
        <v>132</v>
      </c>
      <c r="T72" s="121">
        <f t="shared" si="4"/>
        <v>25</v>
      </c>
      <c r="U72" s="51">
        <v>128</v>
      </c>
      <c r="V72" s="121">
        <f t="shared" si="5"/>
        <v>3200</v>
      </c>
      <c r="W72" s="51">
        <v>10</v>
      </c>
      <c r="X72" s="51" t="s">
        <v>35</v>
      </c>
      <c r="Y72" s="51" t="s">
        <v>70</v>
      </c>
      <c r="Z72" s="51" t="s">
        <v>64</v>
      </c>
      <c r="AA72" s="51" t="s">
        <v>55</v>
      </c>
      <c r="AB72" s="51" t="s">
        <v>201</v>
      </c>
    </row>
    <row r="73" spans="1:28" x14ac:dyDescent="0.15">
      <c r="A73" s="51" t="s">
        <v>40</v>
      </c>
      <c r="B73" s="51" t="s">
        <v>197</v>
      </c>
      <c r="C73" s="51">
        <v>2020</v>
      </c>
      <c r="D73" s="90" t="s">
        <v>387</v>
      </c>
      <c r="E73" s="51" t="s">
        <v>396</v>
      </c>
      <c r="F73" s="51" t="s">
        <v>397</v>
      </c>
      <c r="G73" s="51" t="s">
        <v>25</v>
      </c>
      <c r="H73" s="51" t="s">
        <v>169</v>
      </c>
      <c r="I73" s="51" t="s">
        <v>111</v>
      </c>
      <c r="J73" s="41" t="s">
        <v>27</v>
      </c>
      <c r="K73" s="41" t="s">
        <v>112</v>
      </c>
      <c r="L73" s="51">
        <v>3</v>
      </c>
      <c r="N73" s="51">
        <v>1</v>
      </c>
      <c r="O73" s="51">
        <v>0.75</v>
      </c>
      <c r="P73" s="51">
        <v>0.65</v>
      </c>
      <c r="Q73" s="121">
        <f t="shared" si="3"/>
        <v>0.7</v>
      </c>
      <c r="R73" s="51">
        <v>16.5</v>
      </c>
      <c r="S73" s="51">
        <v>132</v>
      </c>
      <c r="T73" s="121">
        <f t="shared" si="4"/>
        <v>25</v>
      </c>
      <c r="U73" s="51">
        <v>128</v>
      </c>
      <c r="V73" s="121">
        <f t="shared" si="5"/>
        <v>3200</v>
      </c>
      <c r="W73" s="51">
        <v>10</v>
      </c>
      <c r="X73" s="51" t="s">
        <v>35</v>
      </c>
      <c r="Y73" s="51" t="s">
        <v>70</v>
      </c>
      <c r="Z73" s="51" t="s">
        <v>64</v>
      </c>
      <c r="AA73" s="51" t="s">
        <v>55</v>
      </c>
      <c r="AB73" s="51" t="s">
        <v>201</v>
      </c>
    </row>
    <row r="74" spans="1:28" x14ac:dyDescent="0.15">
      <c r="A74" s="51" t="s">
        <v>40</v>
      </c>
      <c r="B74" s="51" t="s">
        <v>197</v>
      </c>
      <c r="C74" s="51">
        <v>2020</v>
      </c>
      <c r="D74" s="90" t="s">
        <v>387</v>
      </c>
      <c r="E74" s="51" t="s">
        <v>396</v>
      </c>
      <c r="F74" s="51" t="s">
        <v>397</v>
      </c>
      <c r="G74" s="51" t="s">
        <v>25</v>
      </c>
      <c r="H74" s="51" t="s">
        <v>169</v>
      </c>
      <c r="I74" s="51" t="s">
        <v>111</v>
      </c>
      <c r="J74" s="41" t="s">
        <v>27</v>
      </c>
      <c r="K74" s="41" t="s">
        <v>112</v>
      </c>
      <c r="L74" s="51">
        <v>1</v>
      </c>
      <c r="N74" s="51">
        <v>4</v>
      </c>
      <c r="O74" s="51">
        <v>0.65</v>
      </c>
      <c r="P74" s="51">
        <v>0.55000000000000004</v>
      </c>
      <c r="Q74" s="121">
        <f t="shared" si="3"/>
        <v>0.60000000000000009</v>
      </c>
      <c r="R74" s="51">
        <v>15.7</v>
      </c>
      <c r="S74" s="51">
        <v>102</v>
      </c>
      <c r="T74" s="121">
        <f t="shared" si="4"/>
        <v>33</v>
      </c>
      <c r="U74" s="51">
        <v>498</v>
      </c>
      <c r="V74" s="121">
        <f t="shared" si="5"/>
        <v>4108.5</v>
      </c>
      <c r="W74" s="51">
        <v>10</v>
      </c>
      <c r="X74" s="51" t="s">
        <v>35</v>
      </c>
      <c r="Y74" s="51" t="s">
        <v>70</v>
      </c>
      <c r="Z74" s="51" t="s">
        <v>64</v>
      </c>
      <c r="AA74" s="51" t="s">
        <v>55</v>
      </c>
      <c r="AB74" s="51" t="s">
        <v>201</v>
      </c>
    </row>
    <row r="75" spans="1:28" x14ac:dyDescent="0.15">
      <c r="A75" s="51" t="s">
        <v>40</v>
      </c>
      <c r="B75" s="51" t="s">
        <v>197</v>
      </c>
      <c r="C75" s="51">
        <v>2020</v>
      </c>
      <c r="D75" s="90" t="s">
        <v>387</v>
      </c>
      <c r="E75" s="51" t="s">
        <v>396</v>
      </c>
      <c r="F75" s="51" t="s">
        <v>397</v>
      </c>
      <c r="G75" s="51" t="s">
        <v>25</v>
      </c>
      <c r="H75" s="51" t="s">
        <v>169</v>
      </c>
      <c r="I75" s="51" t="s">
        <v>111</v>
      </c>
      <c r="J75" s="41" t="s">
        <v>27</v>
      </c>
      <c r="K75" s="41" t="s">
        <v>112</v>
      </c>
      <c r="L75" s="51">
        <v>2</v>
      </c>
      <c r="N75" s="51">
        <v>4</v>
      </c>
      <c r="O75" s="51">
        <v>0.55000000000000004</v>
      </c>
      <c r="P75" s="51">
        <v>0.6</v>
      </c>
      <c r="Q75" s="121">
        <f t="shared" si="3"/>
        <v>0.57499999999999996</v>
      </c>
      <c r="R75" s="51">
        <v>15.4</v>
      </c>
      <c r="S75" s="51">
        <v>93</v>
      </c>
      <c r="T75" s="121">
        <f t="shared" si="4"/>
        <v>36</v>
      </c>
      <c r="U75" s="51">
        <v>498</v>
      </c>
      <c r="V75" s="121">
        <f t="shared" si="5"/>
        <v>4482</v>
      </c>
      <c r="W75" s="51">
        <v>10</v>
      </c>
      <c r="X75" s="51" t="s">
        <v>35</v>
      </c>
      <c r="Y75" s="51" t="s">
        <v>70</v>
      </c>
      <c r="Z75" s="51" t="s">
        <v>64</v>
      </c>
      <c r="AA75" s="51" t="s">
        <v>55</v>
      </c>
      <c r="AB75" s="51" t="s">
        <v>201</v>
      </c>
    </row>
    <row r="76" spans="1:28" x14ac:dyDescent="0.15">
      <c r="A76" s="51" t="s">
        <v>40</v>
      </c>
      <c r="B76" s="51" t="s">
        <v>197</v>
      </c>
      <c r="C76" s="51">
        <v>2020</v>
      </c>
      <c r="D76" s="90" t="s">
        <v>387</v>
      </c>
      <c r="E76" s="51" t="s">
        <v>396</v>
      </c>
      <c r="F76" s="51" t="s">
        <v>397</v>
      </c>
      <c r="G76" s="51" t="s">
        <v>25</v>
      </c>
      <c r="H76" s="51" t="s">
        <v>169</v>
      </c>
      <c r="I76" s="51" t="s">
        <v>111</v>
      </c>
      <c r="J76" s="41" t="s">
        <v>27</v>
      </c>
      <c r="K76" s="41" t="s">
        <v>112</v>
      </c>
      <c r="L76" s="51">
        <v>3</v>
      </c>
      <c r="N76" s="51">
        <v>4</v>
      </c>
      <c r="O76" s="51">
        <v>0.5</v>
      </c>
      <c r="P76" s="51">
        <v>0.5</v>
      </c>
      <c r="Q76" s="121">
        <f t="shared" si="3"/>
        <v>0.5</v>
      </c>
      <c r="R76" s="51">
        <v>15.1</v>
      </c>
      <c r="S76" s="51">
        <v>83</v>
      </c>
      <c r="T76" s="121">
        <f t="shared" si="4"/>
        <v>39</v>
      </c>
      <c r="U76" s="51">
        <v>498</v>
      </c>
      <c r="V76" s="121">
        <f t="shared" si="5"/>
        <v>4855.5</v>
      </c>
      <c r="W76" s="51">
        <v>12</v>
      </c>
      <c r="X76" s="51" t="s">
        <v>35</v>
      </c>
      <c r="Y76" s="51" t="s">
        <v>70</v>
      </c>
      <c r="Z76" s="51" t="s">
        <v>55</v>
      </c>
      <c r="AA76" s="51" t="s">
        <v>76</v>
      </c>
      <c r="AB76" s="51" t="s">
        <v>201</v>
      </c>
    </row>
    <row r="77" spans="1:28" x14ac:dyDescent="0.15">
      <c r="A77" s="51" t="s">
        <v>40</v>
      </c>
      <c r="B77" s="51" t="s">
        <v>197</v>
      </c>
      <c r="C77" s="51">
        <v>2020</v>
      </c>
      <c r="D77" s="90" t="s">
        <v>387</v>
      </c>
      <c r="E77" s="51" t="s">
        <v>227</v>
      </c>
      <c r="F77" s="51" t="s">
        <v>390</v>
      </c>
      <c r="G77" s="51" t="s">
        <v>25</v>
      </c>
      <c r="H77" s="51" t="s">
        <v>113</v>
      </c>
      <c r="I77" s="51" t="s">
        <v>111</v>
      </c>
      <c r="J77" s="41" t="s">
        <v>27</v>
      </c>
      <c r="K77" s="41" t="s">
        <v>112</v>
      </c>
      <c r="L77" s="51">
        <v>1</v>
      </c>
      <c r="N77" s="51">
        <v>1</v>
      </c>
      <c r="O77" s="51">
        <v>0.7</v>
      </c>
      <c r="P77" s="51">
        <v>0.75</v>
      </c>
      <c r="Q77" s="121">
        <f t="shared" si="3"/>
        <v>0.72499999999999998</v>
      </c>
      <c r="R77" s="51">
        <v>16.3</v>
      </c>
      <c r="S77" s="51">
        <v>126</v>
      </c>
      <c r="T77" s="121">
        <f t="shared" si="4"/>
        <v>27</v>
      </c>
      <c r="U77" s="51">
        <v>99</v>
      </c>
      <c r="V77" s="121">
        <f t="shared" si="5"/>
        <v>2673</v>
      </c>
      <c r="W77" s="51">
        <v>12</v>
      </c>
      <c r="X77" s="51" t="s">
        <v>35</v>
      </c>
      <c r="Y77" s="51" t="s">
        <v>70</v>
      </c>
      <c r="Z77" s="51" t="s">
        <v>55</v>
      </c>
      <c r="AA77" s="51" t="s">
        <v>76</v>
      </c>
      <c r="AB77" s="51" t="s">
        <v>201</v>
      </c>
    </row>
    <row r="78" spans="1:28" x14ac:dyDescent="0.15">
      <c r="A78" s="51" t="s">
        <v>40</v>
      </c>
      <c r="B78" s="51" t="s">
        <v>197</v>
      </c>
      <c r="C78" s="51">
        <v>2020</v>
      </c>
      <c r="D78" s="90" t="s">
        <v>387</v>
      </c>
      <c r="E78" s="51" t="s">
        <v>227</v>
      </c>
      <c r="F78" s="51" t="s">
        <v>390</v>
      </c>
      <c r="G78" s="51" t="s">
        <v>25</v>
      </c>
      <c r="H78" s="51" t="s">
        <v>113</v>
      </c>
      <c r="I78" s="51" t="s">
        <v>111</v>
      </c>
      <c r="J78" s="41" t="s">
        <v>27</v>
      </c>
      <c r="K78" s="41" t="s">
        <v>112</v>
      </c>
      <c r="L78" s="51">
        <v>2</v>
      </c>
      <c r="N78" s="51">
        <v>1</v>
      </c>
      <c r="O78" s="51">
        <v>0.8</v>
      </c>
      <c r="P78" s="51">
        <v>0.75</v>
      </c>
      <c r="Q78" s="121">
        <f t="shared" si="3"/>
        <v>0.77500000000000002</v>
      </c>
      <c r="R78" s="51">
        <v>15.8</v>
      </c>
      <c r="S78" s="51">
        <v>124</v>
      </c>
      <c r="T78" s="121">
        <f t="shared" si="4"/>
        <v>27</v>
      </c>
      <c r="U78" s="51">
        <v>99</v>
      </c>
      <c r="V78" s="121">
        <f t="shared" si="5"/>
        <v>2673</v>
      </c>
      <c r="W78" s="51">
        <v>12</v>
      </c>
      <c r="X78" s="51" t="s">
        <v>35</v>
      </c>
      <c r="Y78" s="51" t="s">
        <v>70</v>
      </c>
      <c r="Z78" s="51" t="s">
        <v>55</v>
      </c>
      <c r="AA78" s="51" t="s">
        <v>76</v>
      </c>
      <c r="AB78" s="51" t="s">
        <v>201</v>
      </c>
    </row>
    <row r="79" spans="1:28" x14ac:dyDescent="0.15">
      <c r="A79" s="51" t="s">
        <v>40</v>
      </c>
      <c r="B79" s="51" t="s">
        <v>197</v>
      </c>
      <c r="C79" s="51">
        <v>2020</v>
      </c>
      <c r="D79" s="90" t="s">
        <v>387</v>
      </c>
      <c r="E79" s="51" t="s">
        <v>227</v>
      </c>
      <c r="F79" s="51" t="s">
        <v>390</v>
      </c>
      <c r="G79" s="51" t="s">
        <v>25</v>
      </c>
      <c r="H79" s="51" t="s">
        <v>113</v>
      </c>
      <c r="I79" s="51" t="s">
        <v>111</v>
      </c>
      <c r="J79" s="41" t="s">
        <v>27</v>
      </c>
      <c r="K79" s="41" t="s">
        <v>112</v>
      </c>
      <c r="L79" s="51">
        <v>3</v>
      </c>
      <c r="N79" s="51">
        <v>1</v>
      </c>
      <c r="O79" s="51">
        <v>0.75</v>
      </c>
      <c r="P79" s="51">
        <v>0.85</v>
      </c>
      <c r="Q79" s="121">
        <f t="shared" si="3"/>
        <v>0.8</v>
      </c>
      <c r="R79" s="51">
        <v>15.6</v>
      </c>
      <c r="S79" s="51">
        <v>116</v>
      </c>
      <c r="T79" s="121">
        <f t="shared" si="4"/>
        <v>30</v>
      </c>
      <c r="U79" s="51">
        <v>99</v>
      </c>
      <c r="V79" s="121">
        <f t="shared" si="5"/>
        <v>2970</v>
      </c>
      <c r="W79" s="51">
        <v>12</v>
      </c>
      <c r="X79" s="51" t="s">
        <v>35</v>
      </c>
      <c r="Y79" s="51" t="s">
        <v>70</v>
      </c>
      <c r="Z79" s="51" t="s">
        <v>55</v>
      </c>
      <c r="AA79" s="51" t="s">
        <v>76</v>
      </c>
      <c r="AB79" s="51" t="s">
        <v>201</v>
      </c>
    </row>
    <row r="80" spans="1:28" x14ac:dyDescent="0.15">
      <c r="A80" s="51" t="s">
        <v>40</v>
      </c>
      <c r="B80" s="51" t="s">
        <v>197</v>
      </c>
      <c r="C80" s="51">
        <v>2020</v>
      </c>
      <c r="D80" s="90" t="s">
        <v>387</v>
      </c>
      <c r="E80" s="51" t="s">
        <v>227</v>
      </c>
      <c r="F80" s="51" t="s">
        <v>390</v>
      </c>
      <c r="G80" s="51" t="s">
        <v>25</v>
      </c>
      <c r="H80" s="51" t="s">
        <v>113</v>
      </c>
      <c r="I80" s="51" t="s">
        <v>111</v>
      </c>
      <c r="J80" s="41" t="s">
        <v>27</v>
      </c>
      <c r="K80" s="41" t="s">
        <v>112</v>
      </c>
      <c r="L80" s="51">
        <v>1</v>
      </c>
      <c r="N80" s="51">
        <v>5</v>
      </c>
      <c r="O80" s="51">
        <v>1.1000000000000001</v>
      </c>
      <c r="P80" s="51">
        <v>1.1000000000000001</v>
      </c>
      <c r="Q80" s="121">
        <f t="shared" si="3"/>
        <v>1.1000000000000001</v>
      </c>
      <c r="R80" s="51">
        <v>16.600000000000001</v>
      </c>
      <c r="S80" s="51">
        <v>87</v>
      </c>
      <c r="T80" s="121">
        <f t="shared" si="4"/>
        <v>36</v>
      </c>
      <c r="U80" s="51">
        <v>377</v>
      </c>
      <c r="V80" s="121">
        <f t="shared" si="5"/>
        <v>2714.4</v>
      </c>
      <c r="W80" s="51">
        <v>12</v>
      </c>
      <c r="X80" s="51" t="s">
        <v>35</v>
      </c>
      <c r="Y80" s="51" t="s">
        <v>70</v>
      </c>
      <c r="Z80" s="51" t="s">
        <v>55</v>
      </c>
      <c r="AA80" s="51" t="s">
        <v>76</v>
      </c>
      <c r="AB80" s="51" t="s">
        <v>201</v>
      </c>
    </row>
    <row r="81" spans="1:28" x14ac:dyDescent="0.15">
      <c r="A81" s="51" t="s">
        <v>40</v>
      </c>
      <c r="B81" s="51" t="s">
        <v>197</v>
      </c>
      <c r="C81" s="51">
        <v>2020</v>
      </c>
      <c r="D81" s="90" t="s">
        <v>387</v>
      </c>
      <c r="E81" s="51" t="s">
        <v>227</v>
      </c>
      <c r="F81" s="51" t="s">
        <v>390</v>
      </c>
      <c r="G81" s="51" t="s">
        <v>25</v>
      </c>
      <c r="H81" s="51" t="s">
        <v>113</v>
      </c>
      <c r="I81" s="51" t="s">
        <v>111</v>
      </c>
      <c r="J81" s="41" t="s">
        <v>27</v>
      </c>
      <c r="K81" s="41" t="s">
        <v>112</v>
      </c>
      <c r="L81" s="51">
        <v>2</v>
      </c>
      <c r="N81" s="51">
        <v>5</v>
      </c>
      <c r="O81" s="51">
        <v>1.2</v>
      </c>
      <c r="P81" s="51">
        <v>1.05</v>
      </c>
      <c r="Q81" s="121">
        <f t="shared" si="3"/>
        <v>1.125</v>
      </c>
      <c r="R81" s="51">
        <v>16.399999999999999</v>
      </c>
      <c r="S81" s="51">
        <v>85</v>
      </c>
      <c r="T81" s="121">
        <f t="shared" si="4"/>
        <v>36</v>
      </c>
      <c r="U81" s="51">
        <v>377</v>
      </c>
      <c r="V81" s="121">
        <f t="shared" si="5"/>
        <v>2714.4</v>
      </c>
      <c r="W81" s="51">
        <v>12</v>
      </c>
      <c r="X81" s="51" t="s">
        <v>35</v>
      </c>
      <c r="Y81" s="51" t="s">
        <v>70</v>
      </c>
      <c r="Z81" s="51" t="s">
        <v>55</v>
      </c>
      <c r="AA81" s="51" t="s">
        <v>76</v>
      </c>
      <c r="AB81" s="51" t="s">
        <v>201</v>
      </c>
    </row>
    <row r="82" spans="1:28" x14ac:dyDescent="0.15">
      <c r="A82" s="51" t="s">
        <v>40</v>
      </c>
      <c r="B82" s="51" t="s">
        <v>197</v>
      </c>
      <c r="C82" s="51">
        <v>2020</v>
      </c>
      <c r="D82" s="90" t="s">
        <v>387</v>
      </c>
      <c r="E82" s="51" t="s">
        <v>227</v>
      </c>
      <c r="F82" s="51" t="s">
        <v>390</v>
      </c>
      <c r="G82" s="51" t="s">
        <v>25</v>
      </c>
      <c r="H82" s="51" t="s">
        <v>113</v>
      </c>
      <c r="I82" s="51" t="s">
        <v>111</v>
      </c>
      <c r="J82" s="41" t="s">
        <v>27</v>
      </c>
      <c r="K82" s="41" t="s">
        <v>112</v>
      </c>
      <c r="L82" s="51">
        <v>3</v>
      </c>
      <c r="N82" s="51">
        <v>5</v>
      </c>
      <c r="O82" s="51">
        <v>1.1499999999999999</v>
      </c>
      <c r="P82" s="51">
        <v>1.05</v>
      </c>
      <c r="Q82" s="121">
        <f t="shared" si="3"/>
        <v>1.1000000000000001</v>
      </c>
      <c r="R82" s="51">
        <v>16.8</v>
      </c>
      <c r="S82" s="51">
        <v>90</v>
      </c>
      <c r="T82" s="121">
        <f t="shared" si="4"/>
        <v>36</v>
      </c>
      <c r="U82" s="51">
        <v>377</v>
      </c>
      <c r="V82" s="121">
        <f t="shared" si="5"/>
        <v>2714.4</v>
      </c>
      <c r="W82" s="51">
        <v>12</v>
      </c>
      <c r="X82" s="51" t="s">
        <v>35</v>
      </c>
      <c r="Y82" s="51" t="s">
        <v>70</v>
      </c>
      <c r="Z82" s="51" t="s">
        <v>55</v>
      </c>
      <c r="AA82" s="51" t="s">
        <v>76</v>
      </c>
      <c r="AB82" s="51" t="s">
        <v>201</v>
      </c>
    </row>
    <row r="83" spans="1:28" x14ac:dyDescent="0.15">
      <c r="A83" s="51" t="s">
        <v>40</v>
      </c>
      <c r="B83" s="51" t="s">
        <v>197</v>
      </c>
      <c r="C83" s="51">
        <v>2020</v>
      </c>
      <c r="D83" s="90" t="s">
        <v>387</v>
      </c>
      <c r="E83" s="51" t="s">
        <v>227</v>
      </c>
      <c r="F83" s="51" t="s">
        <v>390</v>
      </c>
      <c r="G83" s="51" t="s">
        <v>25</v>
      </c>
      <c r="H83" s="51" t="s">
        <v>169</v>
      </c>
      <c r="I83" s="51" t="s">
        <v>111</v>
      </c>
      <c r="J83" s="41" t="s">
        <v>27</v>
      </c>
      <c r="K83" s="41" t="s">
        <v>112</v>
      </c>
      <c r="L83" s="51">
        <v>1</v>
      </c>
      <c r="N83" s="51">
        <v>1</v>
      </c>
      <c r="O83" s="51">
        <v>0.75</v>
      </c>
      <c r="P83" s="51">
        <v>0.8</v>
      </c>
      <c r="Q83" s="121">
        <f t="shared" si="3"/>
        <v>0.77500000000000002</v>
      </c>
      <c r="R83" s="51">
        <v>18.100000000000001</v>
      </c>
      <c r="S83" s="51">
        <v>128</v>
      </c>
      <c r="T83" s="121">
        <f t="shared" si="4"/>
        <v>27</v>
      </c>
      <c r="U83" s="51">
        <v>99</v>
      </c>
      <c r="V83" s="121">
        <f t="shared" si="5"/>
        <v>2673</v>
      </c>
      <c r="W83" s="51">
        <v>12</v>
      </c>
      <c r="X83" s="51" t="s">
        <v>35</v>
      </c>
      <c r="Y83" s="51" t="s">
        <v>70</v>
      </c>
      <c r="Z83" s="51" t="s">
        <v>55</v>
      </c>
      <c r="AA83" s="51" t="s">
        <v>76</v>
      </c>
      <c r="AB83" s="51" t="s">
        <v>201</v>
      </c>
    </row>
    <row r="84" spans="1:28" x14ac:dyDescent="0.15">
      <c r="A84" s="51" t="s">
        <v>40</v>
      </c>
      <c r="B84" s="51" t="s">
        <v>197</v>
      </c>
      <c r="C84" s="51">
        <v>2020</v>
      </c>
      <c r="D84" s="90" t="s">
        <v>387</v>
      </c>
      <c r="E84" s="51" t="s">
        <v>227</v>
      </c>
      <c r="F84" s="51" t="s">
        <v>390</v>
      </c>
      <c r="G84" s="51" t="s">
        <v>25</v>
      </c>
      <c r="H84" s="51" t="s">
        <v>169</v>
      </c>
      <c r="I84" s="51" t="s">
        <v>111</v>
      </c>
      <c r="J84" s="41" t="s">
        <v>27</v>
      </c>
      <c r="K84" s="41" t="s">
        <v>112</v>
      </c>
      <c r="L84" s="51">
        <v>2</v>
      </c>
      <c r="N84" s="51">
        <v>1</v>
      </c>
      <c r="O84" s="51">
        <v>0.8</v>
      </c>
      <c r="P84" s="51">
        <v>0.8</v>
      </c>
      <c r="Q84" s="121">
        <f t="shared" si="3"/>
        <v>0.8</v>
      </c>
      <c r="R84" s="51">
        <v>17.5</v>
      </c>
      <c r="S84" s="51">
        <v>130</v>
      </c>
      <c r="T84" s="121">
        <f t="shared" si="4"/>
        <v>25</v>
      </c>
      <c r="U84" s="51">
        <v>99</v>
      </c>
      <c r="V84" s="121">
        <f t="shared" si="5"/>
        <v>2475</v>
      </c>
      <c r="W84" s="51">
        <v>12</v>
      </c>
      <c r="X84" s="51" t="s">
        <v>35</v>
      </c>
      <c r="Y84" s="51" t="s">
        <v>70</v>
      </c>
      <c r="Z84" s="51" t="s">
        <v>55</v>
      </c>
      <c r="AA84" s="51" t="s">
        <v>76</v>
      </c>
      <c r="AB84" s="51" t="s">
        <v>201</v>
      </c>
    </row>
    <row r="85" spans="1:28" x14ac:dyDescent="0.15">
      <c r="A85" s="51" t="s">
        <v>40</v>
      </c>
      <c r="B85" s="51" t="s">
        <v>197</v>
      </c>
      <c r="C85" s="51">
        <v>2020</v>
      </c>
      <c r="D85" s="90" t="s">
        <v>387</v>
      </c>
      <c r="E85" s="51" t="s">
        <v>227</v>
      </c>
      <c r="F85" s="51" t="s">
        <v>390</v>
      </c>
      <c r="G85" s="51" t="s">
        <v>25</v>
      </c>
      <c r="H85" s="51" t="s">
        <v>169</v>
      </c>
      <c r="I85" s="51" t="s">
        <v>111</v>
      </c>
      <c r="J85" s="41" t="s">
        <v>27</v>
      </c>
      <c r="K85" s="41" t="s">
        <v>112</v>
      </c>
      <c r="L85" s="51">
        <v>3</v>
      </c>
      <c r="N85" s="51">
        <v>1</v>
      </c>
      <c r="O85" s="51">
        <v>0.85</v>
      </c>
      <c r="P85" s="51">
        <v>0.7</v>
      </c>
      <c r="Q85" s="121">
        <f t="shared" si="3"/>
        <v>0.77499999999999991</v>
      </c>
      <c r="R85" s="51">
        <v>17.899999999999999</v>
      </c>
      <c r="S85" s="51">
        <v>130</v>
      </c>
      <c r="T85" s="121">
        <f t="shared" si="4"/>
        <v>25</v>
      </c>
      <c r="U85" s="51">
        <v>99</v>
      </c>
      <c r="V85" s="121">
        <f t="shared" si="5"/>
        <v>2475</v>
      </c>
      <c r="W85" s="51">
        <v>12</v>
      </c>
      <c r="X85" s="51" t="s">
        <v>35</v>
      </c>
      <c r="Y85" s="51" t="s">
        <v>70</v>
      </c>
      <c r="Z85" s="51" t="s">
        <v>55</v>
      </c>
      <c r="AA85" s="51" t="s">
        <v>76</v>
      </c>
      <c r="AB85" s="51" t="s">
        <v>201</v>
      </c>
    </row>
    <row r="86" spans="1:28" x14ac:dyDescent="0.15">
      <c r="A86" s="51" t="s">
        <v>40</v>
      </c>
      <c r="B86" s="51" t="s">
        <v>197</v>
      </c>
      <c r="C86" s="51">
        <v>2020</v>
      </c>
      <c r="D86" s="90" t="s">
        <v>387</v>
      </c>
      <c r="E86" s="51" t="s">
        <v>227</v>
      </c>
      <c r="F86" s="51" t="s">
        <v>390</v>
      </c>
      <c r="G86" s="51" t="s">
        <v>25</v>
      </c>
      <c r="H86" s="51" t="s">
        <v>169</v>
      </c>
      <c r="I86" s="51" t="s">
        <v>111</v>
      </c>
      <c r="J86" s="41" t="s">
        <v>27</v>
      </c>
      <c r="K86" s="41" t="s">
        <v>112</v>
      </c>
      <c r="L86" s="51">
        <v>1</v>
      </c>
      <c r="N86" s="51">
        <v>4</v>
      </c>
      <c r="O86" s="51">
        <v>0.8</v>
      </c>
      <c r="P86" s="51">
        <v>0.8</v>
      </c>
      <c r="Q86" s="121">
        <f t="shared" si="3"/>
        <v>0.8</v>
      </c>
      <c r="R86" s="51">
        <v>17.399999999999999</v>
      </c>
      <c r="S86" s="51">
        <v>88</v>
      </c>
      <c r="T86" s="121">
        <f t="shared" si="4"/>
        <v>36</v>
      </c>
      <c r="U86" s="51">
        <v>377</v>
      </c>
      <c r="V86" s="121">
        <f t="shared" si="5"/>
        <v>3393</v>
      </c>
      <c r="W86" s="51">
        <v>12</v>
      </c>
      <c r="X86" s="51" t="s">
        <v>35</v>
      </c>
      <c r="Y86" s="51" t="s">
        <v>70</v>
      </c>
      <c r="Z86" s="51" t="s">
        <v>55</v>
      </c>
      <c r="AA86" s="51" t="s">
        <v>76</v>
      </c>
      <c r="AB86" s="51" t="s">
        <v>201</v>
      </c>
    </row>
    <row r="87" spans="1:28" x14ac:dyDescent="0.15">
      <c r="A87" s="51" t="s">
        <v>40</v>
      </c>
      <c r="B87" s="51" t="s">
        <v>197</v>
      </c>
      <c r="C87" s="51">
        <v>2020</v>
      </c>
      <c r="D87" s="90" t="s">
        <v>387</v>
      </c>
      <c r="E87" s="51" t="s">
        <v>227</v>
      </c>
      <c r="F87" s="51" t="s">
        <v>390</v>
      </c>
      <c r="G87" s="51" t="s">
        <v>25</v>
      </c>
      <c r="H87" s="51" t="s">
        <v>169</v>
      </c>
      <c r="I87" s="51" t="s">
        <v>111</v>
      </c>
      <c r="J87" s="41" t="s">
        <v>27</v>
      </c>
      <c r="K87" s="41" t="s">
        <v>112</v>
      </c>
      <c r="L87" s="51">
        <v>2</v>
      </c>
      <c r="N87" s="51">
        <v>4</v>
      </c>
      <c r="O87" s="51">
        <v>0.85</v>
      </c>
      <c r="P87" s="51">
        <v>0.7</v>
      </c>
      <c r="Q87" s="121">
        <f t="shared" si="3"/>
        <v>0.77499999999999991</v>
      </c>
      <c r="R87" s="51">
        <v>16.8</v>
      </c>
      <c r="S87" s="51">
        <v>89</v>
      </c>
      <c r="T87" s="121">
        <f t="shared" si="4"/>
        <v>36</v>
      </c>
      <c r="U87" s="51">
        <v>377</v>
      </c>
      <c r="V87" s="121">
        <f t="shared" si="5"/>
        <v>3393</v>
      </c>
      <c r="W87" s="51">
        <v>12</v>
      </c>
      <c r="X87" s="51" t="s">
        <v>35</v>
      </c>
      <c r="Y87" s="51" t="s">
        <v>70</v>
      </c>
      <c r="Z87" s="51" t="s">
        <v>55</v>
      </c>
      <c r="AA87" s="51" t="s">
        <v>76</v>
      </c>
      <c r="AB87" s="51" t="s">
        <v>201</v>
      </c>
    </row>
    <row r="88" spans="1:28" x14ac:dyDescent="0.15">
      <c r="A88" s="51" t="s">
        <v>40</v>
      </c>
      <c r="B88" s="51" t="s">
        <v>197</v>
      </c>
      <c r="C88" s="51">
        <v>2020</v>
      </c>
      <c r="D88" s="90" t="s">
        <v>387</v>
      </c>
      <c r="E88" s="51" t="s">
        <v>227</v>
      </c>
      <c r="F88" s="51" t="s">
        <v>390</v>
      </c>
      <c r="G88" s="51" t="s">
        <v>25</v>
      </c>
      <c r="H88" s="51" t="s">
        <v>169</v>
      </c>
      <c r="I88" s="51" t="s">
        <v>111</v>
      </c>
      <c r="J88" s="41" t="s">
        <v>27</v>
      </c>
      <c r="K88" s="41" t="s">
        <v>112</v>
      </c>
      <c r="L88" s="51">
        <v>3</v>
      </c>
      <c r="N88" s="51">
        <v>4</v>
      </c>
      <c r="O88" s="51">
        <v>0.75</v>
      </c>
      <c r="P88" s="51">
        <v>0.7</v>
      </c>
      <c r="Q88" s="121">
        <f t="shared" si="3"/>
        <v>0.72499999999999998</v>
      </c>
      <c r="R88" s="51">
        <v>17.899999999999999</v>
      </c>
      <c r="S88" s="51">
        <v>87</v>
      </c>
      <c r="T88" s="121">
        <f t="shared" si="4"/>
        <v>36</v>
      </c>
      <c r="U88" s="51">
        <v>377</v>
      </c>
      <c r="V88" s="121">
        <f t="shared" si="5"/>
        <v>3393</v>
      </c>
      <c r="W88" s="51">
        <v>12</v>
      </c>
      <c r="X88" s="51" t="s">
        <v>35</v>
      </c>
      <c r="Y88" s="51" t="s">
        <v>70</v>
      </c>
      <c r="Z88" s="51" t="s">
        <v>55</v>
      </c>
      <c r="AA88" s="51" t="s">
        <v>76</v>
      </c>
      <c r="AB88" s="51" t="s">
        <v>201</v>
      </c>
    </row>
    <row r="89" spans="1:28" x14ac:dyDescent="0.15">
      <c r="A89" s="51" t="s">
        <v>40</v>
      </c>
      <c r="B89" s="51" t="s">
        <v>197</v>
      </c>
      <c r="C89" s="51">
        <v>2020</v>
      </c>
      <c r="D89" s="90" t="s">
        <v>387</v>
      </c>
      <c r="E89" s="51" t="s">
        <v>398</v>
      </c>
      <c r="F89" s="51" t="s">
        <v>390</v>
      </c>
      <c r="G89" s="51" t="s">
        <v>25</v>
      </c>
      <c r="H89" s="51" t="s">
        <v>113</v>
      </c>
      <c r="I89" s="51" t="s">
        <v>111</v>
      </c>
      <c r="J89" s="41" t="s">
        <v>27</v>
      </c>
      <c r="K89" s="41" t="s">
        <v>112</v>
      </c>
      <c r="L89" s="51">
        <v>1</v>
      </c>
      <c r="N89" s="51">
        <v>1</v>
      </c>
      <c r="O89" s="51">
        <v>0.9</v>
      </c>
      <c r="P89" s="51">
        <v>0.8</v>
      </c>
      <c r="Q89" s="121">
        <f t="shared" si="3"/>
        <v>0.85000000000000009</v>
      </c>
      <c r="R89" s="51">
        <v>17.100000000000001</v>
      </c>
      <c r="S89" s="51">
        <v>142</v>
      </c>
      <c r="T89" s="121">
        <f t="shared" si="4"/>
        <v>22</v>
      </c>
      <c r="U89" s="51">
        <v>128</v>
      </c>
      <c r="V89" s="121">
        <f t="shared" si="5"/>
        <v>2816</v>
      </c>
      <c r="W89" s="51">
        <v>9</v>
      </c>
      <c r="X89" s="51" t="s">
        <v>28</v>
      </c>
      <c r="Y89" s="51" t="s">
        <v>70</v>
      </c>
      <c r="Z89" s="51" t="s">
        <v>55</v>
      </c>
      <c r="AA89" s="51" t="s">
        <v>64</v>
      </c>
      <c r="AB89" s="51" t="s">
        <v>201</v>
      </c>
    </row>
    <row r="90" spans="1:28" x14ac:dyDescent="0.15">
      <c r="A90" s="51" t="s">
        <v>40</v>
      </c>
      <c r="B90" s="51" t="s">
        <v>197</v>
      </c>
      <c r="C90" s="51">
        <v>2020</v>
      </c>
      <c r="D90" s="90" t="s">
        <v>387</v>
      </c>
      <c r="E90" s="51" t="s">
        <v>398</v>
      </c>
      <c r="F90" s="51" t="s">
        <v>390</v>
      </c>
      <c r="G90" s="51" t="s">
        <v>25</v>
      </c>
      <c r="H90" s="51" t="s">
        <v>113</v>
      </c>
      <c r="I90" s="51" t="s">
        <v>111</v>
      </c>
      <c r="J90" s="41" t="s">
        <v>27</v>
      </c>
      <c r="K90" s="41" t="s">
        <v>112</v>
      </c>
      <c r="L90" s="51">
        <v>2</v>
      </c>
      <c r="N90" s="51">
        <v>1</v>
      </c>
      <c r="O90" s="51">
        <v>0.85</v>
      </c>
      <c r="P90" s="51">
        <v>0.85</v>
      </c>
      <c r="Q90" s="121">
        <f t="shared" si="3"/>
        <v>0.85</v>
      </c>
      <c r="R90" s="51">
        <v>17.3</v>
      </c>
      <c r="S90" s="51">
        <v>144</v>
      </c>
      <c r="T90" s="121">
        <f t="shared" si="4"/>
        <v>22</v>
      </c>
      <c r="U90" s="51">
        <v>128</v>
      </c>
      <c r="V90" s="121">
        <f t="shared" si="5"/>
        <v>2816</v>
      </c>
      <c r="W90" s="51">
        <v>9</v>
      </c>
      <c r="X90" s="51" t="s">
        <v>28</v>
      </c>
      <c r="Y90" s="51" t="s">
        <v>70</v>
      </c>
      <c r="Z90" s="51" t="s">
        <v>55</v>
      </c>
      <c r="AA90" s="51" t="s">
        <v>64</v>
      </c>
      <c r="AB90" s="51" t="s">
        <v>201</v>
      </c>
    </row>
    <row r="91" spans="1:28" x14ac:dyDescent="0.15">
      <c r="A91" s="51" t="s">
        <v>40</v>
      </c>
      <c r="B91" s="51" t="s">
        <v>197</v>
      </c>
      <c r="C91" s="51">
        <v>2020</v>
      </c>
      <c r="D91" s="90" t="s">
        <v>387</v>
      </c>
      <c r="E91" s="51" t="s">
        <v>398</v>
      </c>
      <c r="F91" s="51" t="s">
        <v>390</v>
      </c>
      <c r="G91" s="51" t="s">
        <v>25</v>
      </c>
      <c r="H91" s="51" t="s">
        <v>113</v>
      </c>
      <c r="I91" s="51" t="s">
        <v>111</v>
      </c>
      <c r="J91" s="41" t="s">
        <v>27</v>
      </c>
      <c r="K91" s="41" t="s">
        <v>112</v>
      </c>
      <c r="L91" s="51">
        <v>3</v>
      </c>
      <c r="N91" s="51">
        <v>1</v>
      </c>
      <c r="O91" s="51">
        <v>0.8</v>
      </c>
      <c r="P91" s="51">
        <v>0.95</v>
      </c>
      <c r="Q91" s="121">
        <f t="shared" si="3"/>
        <v>0.875</v>
      </c>
      <c r="R91" s="51">
        <v>16.899999999999999</v>
      </c>
      <c r="S91" s="51">
        <v>142</v>
      </c>
      <c r="T91" s="121">
        <f t="shared" si="4"/>
        <v>22</v>
      </c>
      <c r="U91" s="51">
        <v>128</v>
      </c>
      <c r="V91" s="121">
        <f t="shared" si="5"/>
        <v>2816</v>
      </c>
      <c r="W91" s="51">
        <v>9</v>
      </c>
      <c r="X91" s="51" t="s">
        <v>28</v>
      </c>
      <c r="Y91" s="51" t="s">
        <v>70</v>
      </c>
      <c r="Z91" s="51" t="s">
        <v>55</v>
      </c>
      <c r="AA91" s="51" t="s">
        <v>64</v>
      </c>
      <c r="AB91" s="51" t="s">
        <v>201</v>
      </c>
    </row>
    <row r="92" spans="1:28" x14ac:dyDescent="0.15">
      <c r="A92" s="51" t="s">
        <v>40</v>
      </c>
      <c r="B92" s="51" t="s">
        <v>197</v>
      </c>
      <c r="C92" s="51">
        <v>2020</v>
      </c>
      <c r="D92" s="90" t="s">
        <v>387</v>
      </c>
      <c r="E92" s="51" t="s">
        <v>398</v>
      </c>
      <c r="F92" s="51" t="s">
        <v>390</v>
      </c>
      <c r="G92" s="51" t="s">
        <v>25</v>
      </c>
      <c r="H92" s="51" t="s">
        <v>113</v>
      </c>
      <c r="I92" s="51" t="s">
        <v>111</v>
      </c>
      <c r="J92" s="41" t="s">
        <v>27</v>
      </c>
      <c r="K92" s="41" t="s">
        <v>112</v>
      </c>
      <c r="L92" s="51">
        <v>1</v>
      </c>
      <c r="N92" s="51">
        <v>5</v>
      </c>
      <c r="O92" s="51">
        <v>0.9</v>
      </c>
      <c r="P92" s="51">
        <v>0.9</v>
      </c>
      <c r="Q92" s="121">
        <f t="shared" si="3"/>
        <v>0.9</v>
      </c>
      <c r="R92" s="51">
        <v>16</v>
      </c>
      <c r="S92" s="51">
        <v>71</v>
      </c>
      <c r="T92" s="121">
        <f t="shared" si="4"/>
        <v>42</v>
      </c>
      <c r="U92" s="51">
        <v>298</v>
      </c>
      <c r="V92" s="121">
        <f t="shared" si="5"/>
        <v>2503.2000000000003</v>
      </c>
      <c r="W92" s="51">
        <v>9</v>
      </c>
      <c r="X92" s="51" t="s">
        <v>28</v>
      </c>
      <c r="Y92" s="51" t="s">
        <v>70</v>
      </c>
      <c r="Z92" s="51" t="s">
        <v>55</v>
      </c>
      <c r="AA92" s="51" t="s">
        <v>64</v>
      </c>
      <c r="AB92" s="51" t="s">
        <v>201</v>
      </c>
    </row>
    <row r="93" spans="1:28" x14ac:dyDescent="0.15">
      <c r="A93" s="51" t="s">
        <v>40</v>
      </c>
      <c r="B93" s="51" t="s">
        <v>197</v>
      </c>
      <c r="C93" s="51">
        <v>2020</v>
      </c>
      <c r="D93" s="90" t="s">
        <v>387</v>
      </c>
      <c r="E93" s="51" t="s">
        <v>398</v>
      </c>
      <c r="F93" s="51" t="s">
        <v>390</v>
      </c>
      <c r="G93" s="51" t="s">
        <v>25</v>
      </c>
      <c r="H93" s="51" t="s">
        <v>113</v>
      </c>
      <c r="I93" s="51" t="s">
        <v>111</v>
      </c>
      <c r="J93" s="41" t="s">
        <v>27</v>
      </c>
      <c r="K93" s="41" t="s">
        <v>112</v>
      </c>
      <c r="L93" s="51">
        <v>2</v>
      </c>
      <c r="N93" s="51">
        <v>5</v>
      </c>
      <c r="O93" s="51">
        <v>0.85</v>
      </c>
      <c r="P93" s="51">
        <v>0.8</v>
      </c>
      <c r="Q93" s="121">
        <f t="shared" si="3"/>
        <v>0.82499999999999996</v>
      </c>
      <c r="R93" s="51">
        <v>16.7</v>
      </c>
      <c r="S93" s="51">
        <v>82</v>
      </c>
      <c r="T93" s="121">
        <f t="shared" si="4"/>
        <v>39</v>
      </c>
      <c r="U93" s="51">
        <v>298</v>
      </c>
      <c r="V93" s="121">
        <f t="shared" si="5"/>
        <v>2324.4</v>
      </c>
      <c r="W93" s="51">
        <v>9</v>
      </c>
      <c r="X93" s="51" t="s">
        <v>28</v>
      </c>
      <c r="Y93" s="51" t="s">
        <v>70</v>
      </c>
      <c r="Z93" s="51" t="s">
        <v>55</v>
      </c>
      <c r="AA93" s="51" t="s">
        <v>64</v>
      </c>
      <c r="AB93" s="51" t="s">
        <v>201</v>
      </c>
    </row>
    <row r="94" spans="1:28" x14ac:dyDescent="0.15">
      <c r="A94" s="51" t="s">
        <v>40</v>
      </c>
      <c r="B94" s="51" t="s">
        <v>197</v>
      </c>
      <c r="C94" s="51">
        <v>2020</v>
      </c>
      <c r="D94" s="90" t="s">
        <v>387</v>
      </c>
      <c r="E94" s="51" t="s">
        <v>398</v>
      </c>
      <c r="F94" s="51" t="s">
        <v>390</v>
      </c>
      <c r="G94" s="51" t="s">
        <v>25</v>
      </c>
      <c r="H94" s="51" t="s">
        <v>113</v>
      </c>
      <c r="I94" s="51" t="s">
        <v>111</v>
      </c>
      <c r="J94" s="41" t="s">
        <v>27</v>
      </c>
      <c r="K94" s="41" t="s">
        <v>112</v>
      </c>
      <c r="L94" s="51">
        <v>3</v>
      </c>
      <c r="N94" s="51">
        <v>5</v>
      </c>
      <c r="O94" s="51">
        <v>0.85</v>
      </c>
      <c r="P94" s="51">
        <v>0.9</v>
      </c>
      <c r="Q94" s="121">
        <f t="shared" si="3"/>
        <v>0.875</v>
      </c>
      <c r="R94" s="51">
        <v>16.399999999999999</v>
      </c>
      <c r="S94" s="51">
        <v>77</v>
      </c>
      <c r="T94" s="121">
        <f t="shared" si="4"/>
        <v>39</v>
      </c>
      <c r="U94" s="51">
        <v>298</v>
      </c>
      <c r="V94" s="121">
        <f t="shared" si="5"/>
        <v>2324.4</v>
      </c>
      <c r="W94" s="51">
        <v>9</v>
      </c>
      <c r="X94" s="51" t="s">
        <v>28</v>
      </c>
      <c r="Y94" s="51" t="s">
        <v>70</v>
      </c>
      <c r="Z94" s="51" t="s">
        <v>55</v>
      </c>
      <c r="AA94" s="51" t="s">
        <v>64</v>
      </c>
      <c r="AB94" s="51" t="s">
        <v>201</v>
      </c>
    </row>
    <row r="95" spans="1:28" x14ac:dyDescent="0.15">
      <c r="A95" s="51" t="s">
        <v>40</v>
      </c>
      <c r="B95" s="51" t="s">
        <v>197</v>
      </c>
      <c r="C95" s="51">
        <v>2020</v>
      </c>
      <c r="D95" s="90" t="s">
        <v>387</v>
      </c>
      <c r="E95" s="51" t="s">
        <v>398</v>
      </c>
      <c r="F95" s="51" t="s">
        <v>390</v>
      </c>
      <c r="G95" s="51" t="s">
        <v>25</v>
      </c>
      <c r="H95" s="51" t="s">
        <v>113</v>
      </c>
      <c r="I95" s="51" t="s">
        <v>170</v>
      </c>
      <c r="J95" s="41" t="s">
        <v>27</v>
      </c>
      <c r="K95" s="41" t="s">
        <v>112</v>
      </c>
      <c r="L95" s="51">
        <v>1</v>
      </c>
      <c r="N95" s="51">
        <v>4</v>
      </c>
      <c r="O95" s="51">
        <v>0.75</v>
      </c>
      <c r="P95" s="51">
        <v>0.75</v>
      </c>
      <c r="Q95" s="121">
        <f t="shared" si="3"/>
        <v>0.75</v>
      </c>
      <c r="R95" s="51">
        <v>15.5</v>
      </c>
      <c r="S95" s="51">
        <v>95</v>
      </c>
      <c r="T95" s="121">
        <f t="shared" si="4"/>
        <v>36</v>
      </c>
      <c r="U95" s="51">
        <v>398</v>
      </c>
      <c r="V95" s="121">
        <f t="shared" si="5"/>
        <v>3582</v>
      </c>
      <c r="W95" s="51">
        <v>9</v>
      </c>
      <c r="X95" s="51" t="s">
        <v>28</v>
      </c>
      <c r="Y95" s="51" t="s">
        <v>70</v>
      </c>
      <c r="Z95" s="51" t="s">
        <v>55</v>
      </c>
      <c r="AA95" s="51" t="s">
        <v>64</v>
      </c>
      <c r="AB95" s="51" t="s">
        <v>201</v>
      </c>
    </row>
    <row r="96" spans="1:28" x14ac:dyDescent="0.15">
      <c r="A96" s="51" t="s">
        <v>40</v>
      </c>
      <c r="B96" s="51" t="s">
        <v>197</v>
      </c>
      <c r="C96" s="51">
        <v>2020</v>
      </c>
      <c r="D96" s="90" t="s">
        <v>387</v>
      </c>
      <c r="E96" s="51" t="s">
        <v>398</v>
      </c>
      <c r="F96" s="51" t="s">
        <v>390</v>
      </c>
      <c r="G96" s="51" t="s">
        <v>25</v>
      </c>
      <c r="H96" s="51" t="s">
        <v>113</v>
      </c>
      <c r="I96" s="51" t="s">
        <v>170</v>
      </c>
      <c r="J96" s="41" t="s">
        <v>27</v>
      </c>
      <c r="K96" s="41" t="s">
        <v>112</v>
      </c>
      <c r="L96" s="51">
        <v>2</v>
      </c>
      <c r="N96" s="51">
        <v>4</v>
      </c>
      <c r="O96" s="51">
        <v>0.8</v>
      </c>
      <c r="P96" s="51">
        <v>0.65</v>
      </c>
      <c r="Q96" s="121">
        <f t="shared" si="3"/>
        <v>0.72500000000000009</v>
      </c>
      <c r="R96" s="51">
        <v>16.2</v>
      </c>
      <c r="S96" s="51">
        <v>99</v>
      </c>
      <c r="T96" s="121">
        <f t="shared" si="4"/>
        <v>33</v>
      </c>
      <c r="U96" s="51">
        <v>398</v>
      </c>
      <c r="V96" s="121">
        <f t="shared" si="5"/>
        <v>3283.5</v>
      </c>
      <c r="W96" s="51">
        <v>9</v>
      </c>
      <c r="X96" s="51" t="s">
        <v>28</v>
      </c>
      <c r="Y96" s="51" t="s">
        <v>70</v>
      </c>
      <c r="Z96" s="51" t="s">
        <v>55</v>
      </c>
      <c r="AA96" s="51" t="s">
        <v>64</v>
      </c>
      <c r="AB96" s="51" t="s">
        <v>201</v>
      </c>
    </row>
    <row r="97" spans="1:28" x14ac:dyDescent="0.15">
      <c r="A97" s="51" t="s">
        <v>40</v>
      </c>
      <c r="B97" s="51" t="s">
        <v>197</v>
      </c>
      <c r="C97" s="51">
        <v>2020</v>
      </c>
      <c r="D97" s="90" t="s">
        <v>387</v>
      </c>
      <c r="E97" s="51" t="s">
        <v>398</v>
      </c>
      <c r="F97" s="51" t="s">
        <v>390</v>
      </c>
      <c r="G97" s="51" t="s">
        <v>25</v>
      </c>
      <c r="H97" s="51" t="s">
        <v>113</v>
      </c>
      <c r="I97" s="51" t="s">
        <v>170</v>
      </c>
      <c r="J97" s="41" t="s">
        <v>27</v>
      </c>
      <c r="K97" s="41" t="s">
        <v>112</v>
      </c>
      <c r="L97" s="51">
        <v>3</v>
      </c>
      <c r="N97" s="51">
        <v>4</v>
      </c>
      <c r="O97" s="51">
        <v>0.7</v>
      </c>
      <c r="P97" s="51">
        <v>0.8</v>
      </c>
      <c r="Q97" s="121">
        <f t="shared" si="3"/>
        <v>0.75</v>
      </c>
      <c r="R97" s="51">
        <v>16.399999999999999</v>
      </c>
      <c r="S97" s="51">
        <v>99</v>
      </c>
      <c r="T97" s="121">
        <f t="shared" si="4"/>
        <v>33</v>
      </c>
      <c r="U97" s="51">
        <v>398</v>
      </c>
      <c r="V97" s="121">
        <f t="shared" si="5"/>
        <v>3283.5</v>
      </c>
      <c r="W97" s="51">
        <v>9</v>
      </c>
      <c r="X97" s="51" t="s">
        <v>28</v>
      </c>
      <c r="Y97" s="51" t="s">
        <v>70</v>
      </c>
      <c r="Z97" s="51" t="s">
        <v>55</v>
      </c>
      <c r="AA97" s="51" t="s">
        <v>64</v>
      </c>
      <c r="AB97" s="51" t="s">
        <v>201</v>
      </c>
    </row>
    <row r="98" spans="1:28" x14ac:dyDescent="0.15">
      <c r="A98" s="51" t="s">
        <v>40</v>
      </c>
      <c r="B98" s="51" t="s">
        <v>197</v>
      </c>
      <c r="C98" s="51">
        <v>2020</v>
      </c>
      <c r="D98" s="90" t="s">
        <v>387</v>
      </c>
      <c r="E98" s="51" t="s">
        <v>398</v>
      </c>
      <c r="F98" s="51" t="s">
        <v>390</v>
      </c>
      <c r="G98" s="51" t="s">
        <v>25</v>
      </c>
      <c r="H98" s="51" t="s">
        <v>169</v>
      </c>
      <c r="I98" s="51" t="s">
        <v>111</v>
      </c>
      <c r="J98" s="41" t="s">
        <v>27</v>
      </c>
      <c r="K98" s="41" t="s">
        <v>112</v>
      </c>
      <c r="L98" s="51">
        <v>1</v>
      </c>
      <c r="N98" s="51">
        <v>1</v>
      </c>
      <c r="O98" s="51">
        <v>0.8</v>
      </c>
      <c r="P98" s="51">
        <v>0.75</v>
      </c>
      <c r="Q98" s="121">
        <f t="shared" si="3"/>
        <v>0.77500000000000002</v>
      </c>
      <c r="R98" s="51">
        <v>16.7</v>
      </c>
      <c r="S98" s="51">
        <v>136</v>
      </c>
      <c r="T98" s="121">
        <f t="shared" si="4"/>
        <v>25</v>
      </c>
      <c r="U98" s="51">
        <v>138</v>
      </c>
      <c r="V98" s="121">
        <f t="shared" si="5"/>
        <v>3450</v>
      </c>
      <c r="W98" s="51">
        <v>9</v>
      </c>
      <c r="X98" s="51" t="s">
        <v>28</v>
      </c>
      <c r="Y98" s="51" t="s">
        <v>70</v>
      </c>
      <c r="Z98" s="51" t="s">
        <v>55</v>
      </c>
      <c r="AA98" s="51" t="s">
        <v>64</v>
      </c>
      <c r="AB98" s="51" t="s">
        <v>201</v>
      </c>
    </row>
    <row r="99" spans="1:28" x14ac:dyDescent="0.15">
      <c r="A99" s="51" t="s">
        <v>40</v>
      </c>
      <c r="B99" s="51" t="s">
        <v>197</v>
      </c>
      <c r="C99" s="51">
        <v>2020</v>
      </c>
      <c r="D99" s="90" t="s">
        <v>387</v>
      </c>
      <c r="E99" s="51" t="s">
        <v>398</v>
      </c>
      <c r="F99" s="51" t="s">
        <v>390</v>
      </c>
      <c r="G99" s="51" t="s">
        <v>25</v>
      </c>
      <c r="H99" s="51" t="s">
        <v>169</v>
      </c>
      <c r="I99" s="51" t="s">
        <v>111</v>
      </c>
      <c r="J99" s="41" t="s">
        <v>27</v>
      </c>
      <c r="K99" s="41" t="s">
        <v>112</v>
      </c>
      <c r="L99" s="51">
        <v>2</v>
      </c>
      <c r="N99" s="51">
        <v>1</v>
      </c>
      <c r="O99" s="51">
        <v>0.75</v>
      </c>
      <c r="P99" s="51">
        <v>0.75</v>
      </c>
      <c r="Q99" s="121">
        <f t="shared" si="3"/>
        <v>0.75</v>
      </c>
      <c r="R99" s="51">
        <v>17.100000000000001</v>
      </c>
      <c r="S99" s="51">
        <v>136</v>
      </c>
      <c r="T99" s="121">
        <f t="shared" si="4"/>
        <v>25</v>
      </c>
      <c r="U99" s="51">
        <v>138</v>
      </c>
      <c r="V99" s="121">
        <f t="shared" si="5"/>
        <v>3450</v>
      </c>
      <c r="W99" s="51">
        <v>9</v>
      </c>
      <c r="X99" s="51" t="s">
        <v>28</v>
      </c>
      <c r="Y99" s="51" t="s">
        <v>70</v>
      </c>
      <c r="Z99" s="51" t="s">
        <v>55</v>
      </c>
      <c r="AA99" s="51" t="s">
        <v>64</v>
      </c>
      <c r="AB99" s="51" t="s">
        <v>201</v>
      </c>
    </row>
    <row r="100" spans="1:28" x14ac:dyDescent="0.15">
      <c r="A100" s="51" t="s">
        <v>40</v>
      </c>
      <c r="B100" s="51" t="s">
        <v>197</v>
      </c>
      <c r="C100" s="51">
        <v>2020</v>
      </c>
      <c r="D100" s="90" t="s">
        <v>387</v>
      </c>
      <c r="E100" s="51" t="s">
        <v>398</v>
      </c>
      <c r="F100" s="51" t="s">
        <v>390</v>
      </c>
      <c r="G100" s="51" t="s">
        <v>25</v>
      </c>
      <c r="H100" s="51" t="s">
        <v>169</v>
      </c>
      <c r="I100" s="51" t="s">
        <v>111</v>
      </c>
      <c r="J100" s="41" t="s">
        <v>27</v>
      </c>
      <c r="K100" s="41" t="s">
        <v>112</v>
      </c>
      <c r="L100" s="51">
        <v>3</v>
      </c>
      <c r="N100" s="51">
        <v>1</v>
      </c>
      <c r="O100" s="51">
        <v>0.8</v>
      </c>
      <c r="P100" s="51">
        <v>0.85</v>
      </c>
      <c r="Q100" s="121">
        <f t="shared" si="3"/>
        <v>0.82499999999999996</v>
      </c>
      <c r="R100" s="51">
        <v>16.899999999999999</v>
      </c>
      <c r="S100" s="51">
        <v>136</v>
      </c>
      <c r="T100" s="121">
        <f t="shared" si="4"/>
        <v>25</v>
      </c>
      <c r="U100" s="51">
        <v>138</v>
      </c>
      <c r="V100" s="121">
        <f t="shared" si="5"/>
        <v>3450</v>
      </c>
      <c r="W100" s="51">
        <v>9</v>
      </c>
      <c r="X100" s="51" t="s">
        <v>28</v>
      </c>
      <c r="Y100" s="51" t="s">
        <v>70</v>
      </c>
      <c r="Z100" s="51" t="s">
        <v>55</v>
      </c>
      <c r="AA100" s="51" t="s">
        <v>64</v>
      </c>
      <c r="AB100" s="51" t="s">
        <v>201</v>
      </c>
    </row>
    <row r="101" spans="1:28" x14ac:dyDescent="0.15">
      <c r="A101" s="51" t="s">
        <v>40</v>
      </c>
      <c r="B101" s="51" t="s">
        <v>197</v>
      </c>
      <c r="C101" s="51">
        <v>2020</v>
      </c>
      <c r="D101" s="90" t="s">
        <v>387</v>
      </c>
      <c r="E101" s="51" t="s">
        <v>398</v>
      </c>
      <c r="F101" s="51" t="s">
        <v>390</v>
      </c>
      <c r="G101" s="51" t="s">
        <v>25</v>
      </c>
      <c r="H101" s="51" t="s">
        <v>169</v>
      </c>
      <c r="I101" s="51" t="s">
        <v>111</v>
      </c>
      <c r="J101" s="41" t="s">
        <v>27</v>
      </c>
      <c r="K101" s="41" t="s">
        <v>112</v>
      </c>
      <c r="L101" s="51">
        <v>1</v>
      </c>
      <c r="N101" s="51">
        <v>9</v>
      </c>
      <c r="O101" s="51">
        <v>0.8</v>
      </c>
      <c r="P101" s="51">
        <v>0.75</v>
      </c>
      <c r="Q101" s="121">
        <f t="shared" si="3"/>
        <v>0.77500000000000002</v>
      </c>
      <c r="R101" s="51">
        <v>15.8</v>
      </c>
      <c r="S101" s="51">
        <v>84</v>
      </c>
      <c r="T101" s="121">
        <f t="shared" si="4"/>
        <v>36</v>
      </c>
      <c r="U101" s="51">
        <v>980</v>
      </c>
      <c r="V101" s="121">
        <f t="shared" si="5"/>
        <v>3920</v>
      </c>
      <c r="W101" s="51">
        <v>9</v>
      </c>
      <c r="X101" s="51" t="s">
        <v>35</v>
      </c>
      <c r="Y101" s="51" t="s">
        <v>70</v>
      </c>
      <c r="Z101" s="51" t="s">
        <v>55</v>
      </c>
      <c r="AA101" s="51" t="s">
        <v>64</v>
      </c>
      <c r="AB101" s="51" t="s">
        <v>201</v>
      </c>
    </row>
    <row r="102" spans="1:28" x14ac:dyDescent="0.15">
      <c r="A102" s="51" t="s">
        <v>40</v>
      </c>
      <c r="B102" s="51" t="s">
        <v>197</v>
      </c>
      <c r="C102" s="51">
        <v>2020</v>
      </c>
      <c r="D102" s="90" t="s">
        <v>387</v>
      </c>
      <c r="E102" s="51" t="s">
        <v>398</v>
      </c>
      <c r="F102" s="51" t="s">
        <v>390</v>
      </c>
      <c r="G102" s="51" t="s">
        <v>25</v>
      </c>
      <c r="H102" s="51" t="s">
        <v>169</v>
      </c>
      <c r="I102" s="51" t="s">
        <v>111</v>
      </c>
      <c r="J102" s="41" t="s">
        <v>27</v>
      </c>
      <c r="K102" s="41" t="s">
        <v>112</v>
      </c>
      <c r="L102" s="51">
        <v>2</v>
      </c>
      <c r="N102" s="51">
        <v>9</v>
      </c>
      <c r="O102" s="51">
        <v>0.75</v>
      </c>
      <c r="P102" s="51">
        <v>0.85</v>
      </c>
      <c r="Q102" s="121">
        <f t="shared" si="3"/>
        <v>0.8</v>
      </c>
      <c r="R102" s="51">
        <v>16.2</v>
      </c>
      <c r="S102" s="51">
        <v>91</v>
      </c>
      <c r="T102" s="121">
        <f t="shared" si="4"/>
        <v>36</v>
      </c>
      <c r="U102" s="51">
        <v>980</v>
      </c>
      <c r="V102" s="121">
        <f t="shared" si="5"/>
        <v>3920</v>
      </c>
      <c r="W102" s="51">
        <v>9</v>
      </c>
      <c r="X102" s="51" t="s">
        <v>35</v>
      </c>
      <c r="Y102" s="51" t="s">
        <v>70</v>
      </c>
      <c r="Z102" s="51" t="s">
        <v>55</v>
      </c>
      <c r="AA102" s="51" t="s">
        <v>64</v>
      </c>
      <c r="AB102" s="51" t="s">
        <v>201</v>
      </c>
    </row>
    <row r="103" spans="1:28" x14ac:dyDescent="0.15">
      <c r="A103" s="51" t="s">
        <v>40</v>
      </c>
      <c r="B103" s="51" t="s">
        <v>197</v>
      </c>
      <c r="C103" s="51">
        <v>2020</v>
      </c>
      <c r="D103" s="90" t="s">
        <v>387</v>
      </c>
      <c r="E103" s="51" t="s">
        <v>398</v>
      </c>
      <c r="F103" s="51" t="s">
        <v>390</v>
      </c>
      <c r="G103" s="51" t="s">
        <v>25</v>
      </c>
      <c r="H103" s="51" t="s">
        <v>169</v>
      </c>
      <c r="I103" s="51" t="s">
        <v>111</v>
      </c>
      <c r="J103" s="41" t="s">
        <v>27</v>
      </c>
      <c r="K103" s="41" t="s">
        <v>112</v>
      </c>
      <c r="L103" s="51">
        <v>3</v>
      </c>
      <c r="N103" s="51">
        <v>9</v>
      </c>
      <c r="O103" s="51">
        <v>0.8</v>
      </c>
      <c r="P103" s="51">
        <v>0.8</v>
      </c>
      <c r="Q103" s="121">
        <f t="shared" si="3"/>
        <v>0.8</v>
      </c>
      <c r="R103" s="51">
        <v>15.6</v>
      </c>
      <c r="S103" s="51">
        <v>86</v>
      </c>
      <c r="T103" s="121">
        <f t="shared" si="4"/>
        <v>36</v>
      </c>
      <c r="U103" s="51">
        <v>980</v>
      </c>
      <c r="V103" s="121">
        <f t="shared" si="5"/>
        <v>3920</v>
      </c>
      <c r="W103" s="51">
        <v>9</v>
      </c>
      <c r="X103" s="51" t="s">
        <v>35</v>
      </c>
      <c r="Y103" s="51" t="s">
        <v>70</v>
      </c>
      <c r="Z103" s="51" t="s">
        <v>55</v>
      </c>
      <c r="AA103" s="51" t="s">
        <v>64</v>
      </c>
      <c r="AB103" s="51" t="s">
        <v>201</v>
      </c>
    </row>
    <row r="104" spans="1:28" x14ac:dyDescent="0.15">
      <c r="A104" s="51" t="s">
        <v>40</v>
      </c>
      <c r="B104" s="51" t="s">
        <v>197</v>
      </c>
      <c r="C104" s="51">
        <v>2020</v>
      </c>
      <c r="D104" s="90" t="s">
        <v>387</v>
      </c>
      <c r="E104" s="51" t="s">
        <v>398</v>
      </c>
      <c r="F104" s="51" t="s">
        <v>390</v>
      </c>
      <c r="G104" s="51" t="s">
        <v>25</v>
      </c>
      <c r="H104" s="51" t="s">
        <v>206</v>
      </c>
      <c r="I104" s="51" t="s">
        <v>111</v>
      </c>
      <c r="J104" s="41" t="s">
        <v>45</v>
      </c>
      <c r="K104" s="41" t="s">
        <v>46</v>
      </c>
      <c r="L104" s="51">
        <v>1</v>
      </c>
      <c r="N104" s="51">
        <v>5</v>
      </c>
      <c r="O104" s="51">
        <v>0.95</v>
      </c>
      <c r="P104" s="51">
        <v>1.05</v>
      </c>
      <c r="Q104" s="121">
        <f t="shared" si="3"/>
        <v>1</v>
      </c>
      <c r="R104" s="51">
        <v>15.7</v>
      </c>
      <c r="S104" s="51">
        <v>76</v>
      </c>
      <c r="T104" s="121">
        <f t="shared" si="4"/>
        <v>39</v>
      </c>
      <c r="U104" s="51">
        <v>498</v>
      </c>
      <c r="V104" s="121">
        <f t="shared" si="5"/>
        <v>3884.3999999999996</v>
      </c>
      <c r="W104" s="51">
        <v>9</v>
      </c>
      <c r="X104" s="51" t="s">
        <v>28</v>
      </c>
      <c r="Y104" s="51" t="s">
        <v>70</v>
      </c>
      <c r="Z104" s="51" t="s">
        <v>55</v>
      </c>
      <c r="AA104" s="51" t="s">
        <v>64</v>
      </c>
      <c r="AB104" s="51" t="s">
        <v>201</v>
      </c>
    </row>
    <row r="105" spans="1:28" x14ac:dyDescent="0.15">
      <c r="A105" s="51" t="s">
        <v>40</v>
      </c>
      <c r="B105" s="51" t="s">
        <v>197</v>
      </c>
      <c r="C105" s="51">
        <v>2020</v>
      </c>
      <c r="D105" s="90" t="s">
        <v>387</v>
      </c>
      <c r="E105" s="51" t="s">
        <v>398</v>
      </c>
      <c r="F105" s="51" t="s">
        <v>390</v>
      </c>
      <c r="G105" s="51" t="s">
        <v>25</v>
      </c>
      <c r="H105" s="51" t="s">
        <v>206</v>
      </c>
      <c r="I105" s="51" t="s">
        <v>111</v>
      </c>
      <c r="J105" s="41" t="s">
        <v>45</v>
      </c>
      <c r="K105" s="41" t="s">
        <v>46</v>
      </c>
      <c r="L105" s="51">
        <v>2</v>
      </c>
      <c r="N105" s="51">
        <v>5</v>
      </c>
      <c r="O105" s="51">
        <v>1</v>
      </c>
      <c r="P105" s="51">
        <v>1</v>
      </c>
      <c r="Q105" s="121">
        <f t="shared" si="3"/>
        <v>1</v>
      </c>
      <c r="R105" s="51">
        <v>16.100000000000001</v>
      </c>
      <c r="S105" s="51">
        <v>78</v>
      </c>
      <c r="T105" s="121">
        <f t="shared" si="4"/>
        <v>39</v>
      </c>
      <c r="U105" s="51">
        <v>498</v>
      </c>
      <c r="V105" s="121">
        <f t="shared" si="5"/>
        <v>3884.3999999999996</v>
      </c>
      <c r="W105" s="51">
        <v>9</v>
      </c>
      <c r="X105" s="51" t="s">
        <v>28</v>
      </c>
      <c r="Y105" s="51" t="s">
        <v>70</v>
      </c>
      <c r="Z105" s="51" t="s">
        <v>55</v>
      </c>
      <c r="AA105" s="51" t="s">
        <v>64</v>
      </c>
      <c r="AB105" s="51" t="s">
        <v>201</v>
      </c>
    </row>
    <row r="106" spans="1:28" x14ac:dyDescent="0.15">
      <c r="A106" s="51" t="s">
        <v>40</v>
      </c>
      <c r="B106" s="51" t="s">
        <v>197</v>
      </c>
      <c r="C106" s="51">
        <v>2020</v>
      </c>
      <c r="D106" s="90" t="s">
        <v>387</v>
      </c>
      <c r="E106" s="51" t="s">
        <v>398</v>
      </c>
      <c r="F106" s="51" t="s">
        <v>390</v>
      </c>
      <c r="G106" s="51" t="s">
        <v>25</v>
      </c>
      <c r="H106" s="51" t="s">
        <v>206</v>
      </c>
      <c r="I106" s="51" t="s">
        <v>111</v>
      </c>
      <c r="J106" s="41" t="s">
        <v>45</v>
      </c>
      <c r="K106" s="41" t="s">
        <v>46</v>
      </c>
      <c r="L106" s="51">
        <v>3</v>
      </c>
      <c r="N106" s="51">
        <v>5</v>
      </c>
      <c r="O106" s="51">
        <v>1.1499999999999999</v>
      </c>
      <c r="P106" s="51">
        <v>1.1000000000000001</v>
      </c>
      <c r="Q106" s="121">
        <f t="shared" si="3"/>
        <v>1.125</v>
      </c>
      <c r="R106" s="51">
        <v>15.1</v>
      </c>
      <c r="S106" s="51">
        <v>54</v>
      </c>
      <c r="T106" s="121">
        <f t="shared" si="4"/>
        <v>50</v>
      </c>
      <c r="U106" s="51">
        <v>498</v>
      </c>
      <c r="V106" s="121">
        <f t="shared" si="5"/>
        <v>4980</v>
      </c>
      <c r="W106" s="51">
        <v>9</v>
      </c>
      <c r="X106" s="51" t="s">
        <v>28</v>
      </c>
      <c r="Y106" s="51" t="s">
        <v>70</v>
      </c>
      <c r="Z106" s="51" t="s">
        <v>55</v>
      </c>
      <c r="AA106" s="51" t="s">
        <v>64</v>
      </c>
      <c r="AB106" s="51" t="s">
        <v>201</v>
      </c>
    </row>
    <row r="107" spans="1:28" x14ac:dyDescent="0.15">
      <c r="A107" s="51" t="s">
        <v>40</v>
      </c>
      <c r="B107" s="51" t="s">
        <v>197</v>
      </c>
      <c r="C107" s="51">
        <v>2020</v>
      </c>
      <c r="D107" s="90" t="s">
        <v>387</v>
      </c>
      <c r="E107" s="51" t="s">
        <v>393</v>
      </c>
      <c r="F107" s="51" t="s">
        <v>394</v>
      </c>
      <c r="G107" s="51" t="s">
        <v>31</v>
      </c>
      <c r="H107" s="51" t="s">
        <v>113</v>
      </c>
      <c r="I107" s="51" t="s">
        <v>111</v>
      </c>
      <c r="J107" s="41" t="s">
        <v>27</v>
      </c>
      <c r="K107" s="41" t="s">
        <v>112</v>
      </c>
      <c r="L107" s="51">
        <v>1</v>
      </c>
      <c r="N107" s="51">
        <v>1</v>
      </c>
      <c r="O107" s="51">
        <v>0.85</v>
      </c>
      <c r="P107" s="51">
        <v>0.75</v>
      </c>
      <c r="Q107" s="121">
        <f t="shared" si="3"/>
        <v>0.8</v>
      </c>
      <c r="R107" s="51">
        <v>17.2</v>
      </c>
      <c r="S107" s="51">
        <v>132</v>
      </c>
      <c r="T107" s="121">
        <f t="shared" si="4"/>
        <v>25</v>
      </c>
      <c r="U107" s="51">
        <v>98</v>
      </c>
      <c r="V107" s="121">
        <f t="shared" si="5"/>
        <v>2450</v>
      </c>
      <c r="W107" s="51">
        <v>10</v>
      </c>
      <c r="X107" s="51" t="s">
        <v>28</v>
      </c>
      <c r="Y107" s="51" t="s">
        <v>70</v>
      </c>
      <c r="Z107" s="51" t="s">
        <v>55</v>
      </c>
      <c r="AA107" s="51" t="s">
        <v>76</v>
      </c>
      <c r="AB107" s="51" t="s">
        <v>201</v>
      </c>
    </row>
    <row r="108" spans="1:28" x14ac:dyDescent="0.15">
      <c r="A108" s="51" t="s">
        <v>40</v>
      </c>
      <c r="B108" s="51" t="s">
        <v>197</v>
      </c>
      <c r="C108" s="51">
        <v>2020</v>
      </c>
      <c r="D108" s="90" t="s">
        <v>387</v>
      </c>
      <c r="E108" s="51" t="s">
        <v>393</v>
      </c>
      <c r="F108" s="51" t="s">
        <v>394</v>
      </c>
      <c r="G108" s="51" t="s">
        <v>31</v>
      </c>
      <c r="H108" s="51" t="s">
        <v>113</v>
      </c>
      <c r="I108" s="51" t="s">
        <v>111</v>
      </c>
      <c r="J108" s="41" t="s">
        <v>27</v>
      </c>
      <c r="K108" s="41" t="s">
        <v>112</v>
      </c>
      <c r="L108" s="51">
        <v>2</v>
      </c>
      <c r="N108" s="51">
        <v>1</v>
      </c>
      <c r="O108" s="51">
        <v>0.8</v>
      </c>
      <c r="P108" s="51">
        <v>0.85</v>
      </c>
      <c r="Q108" s="121">
        <f t="shared" si="3"/>
        <v>0.82499999999999996</v>
      </c>
      <c r="R108" s="51">
        <v>17.5</v>
      </c>
      <c r="S108" s="51">
        <v>134</v>
      </c>
      <c r="T108" s="121">
        <f t="shared" si="4"/>
        <v>25</v>
      </c>
      <c r="U108" s="51">
        <v>98</v>
      </c>
      <c r="V108" s="121">
        <f t="shared" si="5"/>
        <v>2450</v>
      </c>
      <c r="W108" s="51">
        <v>10</v>
      </c>
      <c r="X108" s="51" t="s">
        <v>28</v>
      </c>
      <c r="Y108" s="51" t="s">
        <v>70</v>
      </c>
      <c r="Z108" s="51" t="s">
        <v>55</v>
      </c>
      <c r="AA108" s="51" t="s">
        <v>76</v>
      </c>
      <c r="AB108" s="51" t="s">
        <v>201</v>
      </c>
    </row>
    <row r="109" spans="1:28" x14ac:dyDescent="0.15">
      <c r="A109" s="51" t="s">
        <v>40</v>
      </c>
      <c r="B109" s="51" t="s">
        <v>197</v>
      </c>
      <c r="C109" s="51">
        <v>2020</v>
      </c>
      <c r="D109" s="90" t="s">
        <v>387</v>
      </c>
      <c r="E109" s="51" t="s">
        <v>393</v>
      </c>
      <c r="F109" s="51" t="s">
        <v>394</v>
      </c>
      <c r="G109" s="51" t="s">
        <v>31</v>
      </c>
      <c r="H109" s="51" t="s">
        <v>113</v>
      </c>
      <c r="I109" s="51" t="s">
        <v>111</v>
      </c>
      <c r="J109" s="41" t="s">
        <v>27</v>
      </c>
      <c r="K109" s="41" t="s">
        <v>112</v>
      </c>
      <c r="L109" s="51">
        <v>3</v>
      </c>
      <c r="N109" s="51">
        <v>1</v>
      </c>
      <c r="O109" s="51">
        <v>0.8</v>
      </c>
      <c r="P109" s="51">
        <v>0.9</v>
      </c>
      <c r="Q109" s="121">
        <f t="shared" si="3"/>
        <v>0.85000000000000009</v>
      </c>
      <c r="R109" s="51">
        <v>16.899999999999999</v>
      </c>
      <c r="S109" s="51">
        <v>128</v>
      </c>
      <c r="T109" s="121">
        <f t="shared" si="4"/>
        <v>27</v>
      </c>
      <c r="U109" s="51">
        <v>98</v>
      </c>
      <c r="V109" s="121">
        <f t="shared" si="5"/>
        <v>2646</v>
      </c>
      <c r="W109" s="51">
        <v>10</v>
      </c>
      <c r="X109" s="51" t="s">
        <v>28</v>
      </c>
      <c r="Y109" s="51" t="s">
        <v>70</v>
      </c>
      <c r="Z109" s="51" t="s">
        <v>55</v>
      </c>
      <c r="AA109" s="51" t="s">
        <v>76</v>
      </c>
      <c r="AB109" s="51" t="s">
        <v>201</v>
      </c>
    </row>
    <row r="110" spans="1:28" x14ac:dyDescent="0.15">
      <c r="A110" s="51" t="s">
        <v>40</v>
      </c>
      <c r="B110" s="51" t="s">
        <v>197</v>
      </c>
      <c r="C110" s="51">
        <v>2020</v>
      </c>
      <c r="D110" s="90" t="s">
        <v>387</v>
      </c>
      <c r="E110" s="51" t="s">
        <v>393</v>
      </c>
      <c r="F110" s="51" t="s">
        <v>394</v>
      </c>
      <c r="G110" s="51" t="s">
        <v>31</v>
      </c>
      <c r="H110" s="51" t="s">
        <v>202</v>
      </c>
      <c r="I110" s="51" t="s">
        <v>111</v>
      </c>
      <c r="J110" s="41" t="s">
        <v>163</v>
      </c>
      <c r="K110" s="41" t="s">
        <v>34</v>
      </c>
      <c r="L110" s="51">
        <v>1</v>
      </c>
      <c r="N110" s="51">
        <v>5</v>
      </c>
      <c r="O110" s="51">
        <v>0.75</v>
      </c>
      <c r="P110" s="51">
        <v>0.65</v>
      </c>
      <c r="Q110" s="121">
        <f t="shared" si="3"/>
        <v>0.7</v>
      </c>
      <c r="R110" s="51">
        <v>15.8</v>
      </c>
      <c r="S110" s="51">
        <v>97</v>
      </c>
      <c r="T110" s="121">
        <f t="shared" si="4"/>
        <v>36</v>
      </c>
      <c r="U110" s="51">
        <v>398</v>
      </c>
      <c r="V110" s="121">
        <f t="shared" si="5"/>
        <v>2865.6</v>
      </c>
      <c r="W110" s="51">
        <v>10</v>
      </c>
      <c r="X110" s="51" t="s">
        <v>28</v>
      </c>
      <c r="Y110" s="51" t="s">
        <v>70</v>
      </c>
      <c r="Z110" s="51" t="s">
        <v>55</v>
      </c>
      <c r="AA110" s="51" t="s">
        <v>76</v>
      </c>
      <c r="AB110" s="51" t="s">
        <v>201</v>
      </c>
    </row>
    <row r="111" spans="1:28" x14ac:dyDescent="0.15">
      <c r="A111" s="51" t="s">
        <v>40</v>
      </c>
      <c r="B111" s="51" t="s">
        <v>197</v>
      </c>
      <c r="C111" s="51">
        <v>2020</v>
      </c>
      <c r="D111" s="90" t="s">
        <v>387</v>
      </c>
      <c r="E111" s="51" t="s">
        <v>393</v>
      </c>
      <c r="F111" s="51" t="s">
        <v>394</v>
      </c>
      <c r="G111" s="51" t="s">
        <v>31</v>
      </c>
      <c r="H111" s="51" t="s">
        <v>202</v>
      </c>
      <c r="I111" s="51" t="s">
        <v>111</v>
      </c>
      <c r="J111" s="41" t="s">
        <v>163</v>
      </c>
      <c r="K111" s="41" t="s">
        <v>34</v>
      </c>
      <c r="L111" s="51">
        <v>2</v>
      </c>
      <c r="N111" s="51">
        <v>5</v>
      </c>
      <c r="O111" s="51">
        <v>0.55000000000000004</v>
      </c>
      <c r="P111" s="51">
        <v>0.8</v>
      </c>
      <c r="Q111" s="121">
        <f t="shared" si="3"/>
        <v>0.67500000000000004</v>
      </c>
      <c r="R111" s="51">
        <v>15.5</v>
      </c>
      <c r="S111" s="51">
        <v>98</v>
      </c>
      <c r="T111" s="121">
        <f t="shared" si="4"/>
        <v>36</v>
      </c>
      <c r="U111" s="51">
        <v>398</v>
      </c>
      <c r="V111" s="121">
        <f t="shared" si="5"/>
        <v>2865.6</v>
      </c>
      <c r="W111" s="51">
        <v>10</v>
      </c>
      <c r="X111" s="51" t="s">
        <v>28</v>
      </c>
      <c r="Y111" s="51" t="s">
        <v>70</v>
      </c>
      <c r="Z111" s="51" t="s">
        <v>55</v>
      </c>
      <c r="AA111" s="51" t="s">
        <v>76</v>
      </c>
      <c r="AB111" s="51" t="s">
        <v>201</v>
      </c>
    </row>
    <row r="112" spans="1:28" x14ac:dyDescent="0.15">
      <c r="A112" s="51" t="s">
        <v>40</v>
      </c>
      <c r="B112" s="51" t="s">
        <v>197</v>
      </c>
      <c r="C112" s="51">
        <v>2020</v>
      </c>
      <c r="D112" s="90" t="s">
        <v>387</v>
      </c>
      <c r="E112" s="51" t="s">
        <v>393</v>
      </c>
      <c r="F112" s="51" t="s">
        <v>394</v>
      </c>
      <c r="G112" s="51" t="s">
        <v>31</v>
      </c>
      <c r="H112" s="51" t="s">
        <v>202</v>
      </c>
      <c r="I112" s="51" t="s">
        <v>111</v>
      </c>
      <c r="J112" s="41" t="s">
        <v>163</v>
      </c>
      <c r="K112" s="41" t="s">
        <v>34</v>
      </c>
      <c r="L112" s="51">
        <v>3</v>
      </c>
      <c r="N112" s="51">
        <v>5</v>
      </c>
      <c r="O112" s="51">
        <v>0.7</v>
      </c>
      <c r="P112" s="51">
        <v>0.7</v>
      </c>
      <c r="Q112" s="121">
        <f t="shared" si="3"/>
        <v>0.7</v>
      </c>
      <c r="R112" s="51">
        <v>16</v>
      </c>
      <c r="S112" s="51">
        <v>104</v>
      </c>
      <c r="T112" s="121">
        <f t="shared" si="4"/>
        <v>33</v>
      </c>
      <c r="U112" s="51">
        <v>398</v>
      </c>
      <c r="V112" s="121">
        <f t="shared" si="5"/>
        <v>2626.7999999999997</v>
      </c>
      <c r="W112" s="51">
        <v>10</v>
      </c>
      <c r="X112" s="51" t="s">
        <v>28</v>
      </c>
      <c r="Y112" s="51" t="s">
        <v>70</v>
      </c>
      <c r="Z112" s="51" t="s">
        <v>55</v>
      </c>
      <c r="AA112" s="51" t="s">
        <v>76</v>
      </c>
      <c r="AB112" s="51" t="s">
        <v>201</v>
      </c>
    </row>
    <row r="113" spans="1:28" x14ac:dyDescent="0.15">
      <c r="A113" s="51" t="s">
        <v>40</v>
      </c>
      <c r="B113" s="51" t="s">
        <v>197</v>
      </c>
      <c r="C113" s="51">
        <v>2020</v>
      </c>
      <c r="D113" s="90" t="s">
        <v>387</v>
      </c>
      <c r="E113" s="51" t="s">
        <v>393</v>
      </c>
      <c r="F113" s="51" t="s">
        <v>394</v>
      </c>
      <c r="G113" s="51" t="s">
        <v>31</v>
      </c>
      <c r="H113" s="51" t="s">
        <v>169</v>
      </c>
      <c r="I113" s="51" t="s">
        <v>111</v>
      </c>
      <c r="J113" s="41" t="s">
        <v>27</v>
      </c>
      <c r="K113" s="41" t="s">
        <v>112</v>
      </c>
      <c r="L113" s="51">
        <v>1</v>
      </c>
      <c r="N113" s="51">
        <v>1</v>
      </c>
      <c r="O113" s="51">
        <v>1.1000000000000001</v>
      </c>
      <c r="P113" s="51">
        <v>0.95</v>
      </c>
      <c r="Q113" s="121">
        <f t="shared" si="3"/>
        <v>1.0249999999999999</v>
      </c>
      <c r="R113" s="51">
        <v>14.8</v>
      </c>
      <c r="S113" s="51">
        <v>132</v>
      </c>
      <c r="T113" s="121">
        <f t="shared" si="4"/>
        <v>25</v>
      </c>
      <c r="U113" s="51">
        <v>98</v>
      </c>
      <c r="V113" s="121">
        <f t="shared" si="5"/>
        <v>2450</v>
      </c>
      <c r="W113" s="51">
        <v>10</v>
      </c>
      <c r="X113" s="51" t="s">
        <v>28</v>
      </c>
      <c r="Y113" s="51" t="s">
        <v>70</v>
      </c>
      <c r="Z113" s="51" t="s">
        <v>55</v>
      </c>
      <c r="AA113" s="51" t="s">
        <v>76</v>
      </c>
      <c r="AB113" s="51" t="s">
        <v>201</v>
      </c>
    </row>
    <row r="114" spans="1:28" x14ac:dyDescent="0.15">
      <c r="A114" s="51" t="s">
        <v>40</v>
      </c>
      <c r="B114" s="51" t="s">
        <v>197</v>
      </c>
      <c r="C114" s="51">
        <v>2020</v>
      </c>
      <c r="D114" s="90" t="s">
        <v>387</v>
      </c>
      <c r="E114" s="51" t="s">
        <v>393</v>
      </c>
      <c r="F114" s="51" t="s">
        <v>394</v>
      </c>
      <c r="G114" s="51" t="s">
        <v>31</v>
      </c>
      <c r="H114" s="51" t="s">
        <v>169</v>
      </c>
      <c r="I114" s="51" t="s">
        <v>111</v>
      </c>
      <c r="J114" s="41" t="s">
        <v>27</v>
      </c>
      <c r="K114" s="41" t="s">
        <v>112</v>
      </c>
      <c r="L114" s="51">
        <v>2</v>
      </c>
      <c r="N114" s="51">
        <v>1</v>
      </c>
      <c r="O114" s="51">
        <v>1.05</v>
      </c>
      <c r="P114" s="51">
        <v>0.95</v>
      </c>
      <c r="Q114" s="121">
        <f t="shared" si="3"/>
        <v>1</v>
      </c>
      <c r="R114" s="51">
        <v>15.2</v>
      </c>
      <c r="S114" s="51">
        <v>134</v>
      </c>
      <c r="T114" s="121">
        <f t="shared" si="4"/>
        <v>25</v>
      </c>
      <c r="U114" s="51">
        <v>98</v>
      </c>
      <c r="V114" s="121">
        <f t="shared" si="5"/>
        <v>2450</v>
      </c>
      <c r="W114" s="51">
        <v>10</v>
      </c>
      <c r="X114" s="51" t="s">
        <v>28</v>
      </c>
      <c r="Y114" s="51" t="s">
        <v>70</v>
      </c>
      <c r="Z114" s="51" t="s">
        <v>55</v>
      </c>
      <c r="AA114" s="51" t="s">
        <v>76</v>
      </c>
      <c r="AB114" s="51" t="s">
        <v>201</v>
      </c>
    </row>
    <row r="115" spans="1:28" x14ac:dyDescent="0.15">
      <c r="A115" s="51" t="s">
        <v>40</v>
      </c>
      <c r="B115" s="51" t="s">
        <v>197</v>
      </c>
      <c r="C115" s="51">
        <v>2020</v>
      </c>
      <c r="D115" s="90" t="s">
        <v>387</v>
      </c>
      <c r="E115" s="51" t="s">
        <v>393</v>
      </c>
      <c r="F115" s="51" t="s">
        <v>394</v>
      </c>
      <c r="G115" s="51" t="s">
        <v>31</v>
      </c>
      <c r="H115" s="51" t="s">
        <v>169</v>
      </c>
      <c r="I115" s="51" t="s">
        <v>111</v>
      </c>
      <c r="J115" s="41" t="s">
        <v>27</v>
      </c>
      <c r="K115" s="41" t="s">
        <v>112</v>
      </c>
      <c r="L115" s="51">
        <v>3</v>
      </c>
      <c r="N115" s="51">
        <v>1</v>
      </c>
      <c r="O115" s="51">
        <v>1</v>
      </c>
      <c r="P115" s="51">
        <v>1</v>
      </c>
      <c r="Q115" s="121">
        <f t="shared" si="3"/>
        <v>1</v>
      </c>
      <c r="R115" s="51">
        <v>15</v>
      </c>
      <c r="S115" s="51">
        <v>132</v>
      </c>
      <c r="T115" s="121">
        <f t="shared" si="4"/>
        <v>25</v>
      </c>
      <c r="U115" s="51">
        <v>98</v>
      </c>
      <c r="V115" s="121">
        <f t="shared" si="5"/>
        <v>2450</v>
      </c>
      <c r="W115" s="51">
        <v>10</v>
      </c>
      <c r="X115" s="51" t="s">
        <v>28</v>
      </c>
      <c r="Y115" s="51" t="s">
        <v>70</v>
      </c>
      <c r="Z115" s="51" t="s">
        <v>55</v>
      </c>
      <c r="AA115" s="51" t="s">
        <v>76</v>
      </c>
      <c r="AB115" s="51" t="s">
        <v>201</v>
      </c>
    </row>
    <row r="116" spans="1:28" x14ac:dyDescent="0.15">
      <c r="A116" s="51" t="s">
        <v>40</v>
      </c>
      <c r="B116" s="51" t="s">
        <v>197</v>
      </c>
      <c r="C116" s="51">
        <v>2020</v>
      </c>
      <c r="D116" s="90" t="s">
        <v>387</v>
      </c>
      <c r="E116" s="51" t="s">
        <v>399</v>
      </c>
      <c r="F116" s="51" t="s">
        <v>400</v>
      </c>
      <c r="G116" s="51" t="s">
        <v>25</v>
      </c>
      <c r="H116" s="51" t="s">
        <v>113</v>
      </c>
      <c r="I116" s="51" t="s">
        <v>111</v>
      </c>
      <c r="J116" s="41" t="s">
        <v>27</v>
      </c>
      <c r="K116" s="41" t="s">
        <v>112</v>
      </c>
      <c r="L116" s="51">
        <v>1</v>
      </c>
      <c r="N116" s="51">
        <v>1</v>
      </c>
      <c r="O116" s="51">
        <v>0.85</v>
      </c>
      <c r="P116" s="51">
        <v>0.85</v>
      </c>
      <c r="Q116" s="121">
        <f t="shared" si="3"/>
        <v>0.85</v>
      </c>
      <c r="R116" s="51">
        <v>13.6</v>
      </c>
      <c r="S116" s="51">
        <v>148</v>
      </c>
      <c r="T116" s="121">
        <f t="shared" si="4"/>
        <v>22</v>
      </c>
      <c r="U116" s="51">
        <v>128</v>
      </c>
      <c r="V116" s="121">
        <f t="shared" si="5"/>
        <v>2816</v>
      </c>
      <c r="W116" s="51">
        <v>10</v>
      </c>
      <c r="X116" s="51" t="s">
        <v>35</v>
      </c>
      <c r="Y116" s="51" t="s">
        <v>70</v>
      </c>
      <c r="Z116" s="51" t="s">
        <v>76</v>
      </c>
      <c r="AA116" s="51" t="s">
        <v>39</v>
      </c>
      <c r="AB116" s="51" t="s">
        <v>201</v>
      </c>
    </row>
    <row r="117" spans="1:28" x14ac:dyDescent="0.15">
      <c r="A117" s="51" t="s">
        <v>40</v>
      </c>
      <c r="B117" s="51" t="s">
        <v>197</v>
      </c>
      <c r="C117" s="51">
        <v>2020</v>
      </c>
      <c r="D117" s="90" t="s">
        <v>387</v>
      </c>
      <c r="E117" s="51" t="s">
        <v>399</v>
      </c>
      <c r="F117" s="51" t="s">
        <v>400</v>
      </c>
      <c r="G117" s="51" t="s">
        <v>25</v>
      </c>
      <c r="H117" s="51" t="s">
        <v>113</v>
      </c>
      <c r="I117" s="51" t="s">
        <v>111</v>
      </c>
      <c r="J117" s="41" t="s">
        <v>27</v>
      </c>
      <c r="K117" s="41" t="s">
        <v>112</v>
      </c>
      <c r="L117" s="51">
        <v>2</v>
      </c>
      <c r="N117" s="51">
        <v>1</v>
      </c>
      <c r="O117" s="51">
        <v>0.8</v>
      </c>
      <c r="P117" s="51">
        <v>0.8</v>
      </c>
      <c r="Q117" s="121">
        <f t="shared" si="3"/>
        <v>0.8</v>
      </c>
      <c r="R117" s="51">
        <v>14.7</v>
      </c>
      <c r="S117" s="51">
        <v>152</v>
      </c>
      <c r="T117" s="121">
        <f t="shared" si="4"/>
        <v>18</v>
      </c>
      <c r="U117" s="51">
        <v>128</v>
      </c>
      <c r="V117" s="121">
        <f t="shared" si="5"/>
        <v>2304</v>
      </c>
      <c r="W117" s="51">
        <v>10</v>
      </c>
      <c r="X117" s="51" t="s">
        <v>35</v>
      </c>
      <c r="Y117" s="51" t="s">
        <v>70</v>
      </c>
      <c r="Z117" s="51" t="s">
        <v>76</v>
      </c>
      <c r="AA117" s="51" t="s">
        <v>39</v>
      </c>
      <c r="AB117" s="51" t="s">
        <v>201</v>
      </c>
    </row>
    <row r="118" spans="1:28" x14ac:dyDescent="0.15">
      <c r="A118" s="51" t="s">
        <v>40</v>
      </c>
      <c r="B118" s="51" t="s">
        <v>197</v>
      </c>
      <c r="C118" s="51">
        <v>2020</v>
      </c>
      <c r="D118" s="90" t="s">
        <v>387</v>
      </c>
      <c r="E118" s="51" t="s">
        <v>399</v>
      </c>
      <c r="F118" s="51" t="s">
        <v>400</v>
      </c>
      <c r="G118" s="51" t="s">
        <v>25</v>
      </c>
      <c r="H118" s="51" t="s">
        <v>113</v>
      </c>
      <c r="I118" s="51" t="s">
        <v>111</v>
      </c>
      <c r="J118" s="41" t="s">
        <v>27</v>
      </c>
      <c r="K118" s="41" t="s">
        <v>112</v>
      </c>
      <c r="L118" s="51">
        <v>3</v>
      </c>
      <c r="N118" s="51">
        <v>1</v>
      </c>
      <c r="O118" s="51">
        <v>0.85</v>
      </c>
      <c r="P118" s="51">
        <v>0.9</v>
      </c>
      <c r="Q118" s="121">
        <f t="shared" si="3"/>
        <v>0.875</v>
      </c>
      <c r="R118" s="51">
        <v>13.3</v>
      </c>
      <c r="S118" s="51">
        <v>146</v>
      </c>
      <c r="T118" s="121">
        <f t="shared" si="4"/>
        <v>22</v>
      </c>
      <c r="U118" s="51">
        <v>128</v>
      </c>
      <c r="V118" s="121">
        <f t="shared" si="5"/>
        <v>2816</v>
      </c>
      <c r="W118" s="51">
        <v>10</v>
      </c>
      <c r="X118" s="51" t="s">
        <v>35</v>
      </c>
      <c r="Y118" s="51" t="s">
        <v>70</v>
      </c>
      <c r="Z118" s="51" t="s">
        <v>76</v>
      </c>
      <c r="AA118" s="51" t="s">
        <v>39</v>
      </c>
      <c r="AB118" s="51" t="s">
        <v>201</v>
      </c>
    </row>
    <row r="119" spans="1:28" x14ac:dyDescent="0.15">
      <c r="A119" s="51" t="s">
        <v>40</v>
      </c>
      <c r="B119" s="51" t="s">
        <v>197</v>
      </c>
      <c r="C119" s="51">
        <v>2020</v>
      </c>
      <c r="D119" s="90" t="s">
        <v>387</v>
      </c>
      <c r="E119" s="51" t="s">
        <v>399</v>
      </c>
      <c r="F119" s="51" t="s">
        <v>400</v>
      </c>
      <c r="G119" s="51" t="s">
        <v>25</v>
      </c>
      <c r="H119" s="51" t="s">
        <v>113</v>
      </c>
      <c r="I119" s="51" t="s">
        <v>111</v>
      </c>
      <c r="J119" s="41" t="s">
        <v>27</v>
      </c>
      <c r="K119" s="41" t="s">
        <v>112</v>
      </c>
      <c r="L119" s="51">
        <v>1</v>
      </c>
      <c r="N119" s="51">
        <v>6</v>
      </c>
      <c r="O119" s="51">
        <v>0.75</v>
      </c>
      <c r="P119" s="51">
        <v>0.9</v>
      </c>
      <c r="Q119" s="121">
        <f t="shared" si="3"/>
        <v>0.82499999999999996</v>
      </c>
      <c r="R119" s="51">
        <v>18.600000000000001</v>
      </c>
      <c r="S119" s="51">
        <v>74</v>
      </c>
      <c r="T119" s="121">
        <f t="shared" si="4"/>
        <v>42</v>
      </c>
      <c r="U119" s="51">
        <v>398</v>
      </c>
      <c r="V119" s="121">
        <f t="shared" si="5"/>
        <v>2786</v>
      </c>
      <c r="W119" s="51">
        <v>10</v>
      </c>
      <c r="X119" s="51" t="s">
        <v>35</v>
      </c>
      <c r="Y119" s="51" t="s">
        <v>70</v>
      </c>
      <c r="Z119" s="51" t="s">
        <v>76</v>
      </c>
      <c r="AA119" s="51" t="s">
        <v>39</v>
      </c>
      <c r="AB119" s="51" t="s">
        <v>201</v>
      </c>
    </row>
    <row r="120" spans="1:28" x14ac:dyDescent="0.15">
      <c r="A120" s="51" t="s">
        <v>40</v>
      </c>
      <c r="B120" s="51" t="s">
        <v>197</v>
      </c>
      <c r="C120" s="51">
        <v>2020</v>
      </c>
      <c r="D120" s="90" t="s">
        <v>387</v>
      </c>
      <c r="E120" s="51" t="s">
        <v>399</v>
      </c>
      <c r="F120" s="51" t="s">
        <v>400</v>
      </c>
      <c r="G120" s="51" t="s">
        <v>25</v>
      </c>
      <c r="H120" s="51" t="s">
        <v>113</v>
      </c>
      <c r="I120" s="51" t="s">
        <v>111</v>
      </c>
      <c r="J120" s="41" t="s">
        <v>27</v>
      </c>
      <c r="K120" s="41" t="s">
        <v>112</v>
      </c>
      <c r="L120" s="51">
        <v>2</v>
      </c>
      <c r="N120" s="51">
        <v>6</v>
      </c>
      <c r="O120" s="51">
        <v>0.85</v>
      </c>
      <c r="P120" s="51">
        <v>0.75</v>
      </c>
      <c r="Q120" s="121">
        <f t="shared" si="3"/>
        <v>0.8</v>
      </c>
      <c r="R120" s="51">
        <v>17.899999999999999</v>
      </c>
      <c r="S120" s="51">
        <v>84</v>
      </c>
      <c r="T120" s="121">
        <f t="shared" si="4"/>
        <v>36</v>
      </c>
      <c r="U120" s="51">
        <v>398</v>
      </c>
      <c r="V120" s="121">
        <f t="shared" si="5"/>
        <v>2388</v>
      </c>
      <c r="W120" s="51">
        <v>10</v>
      </c>
      <c r="X120" s="51" t="s">
        <v>35</v>
      </c>
      <c r="Y120" s="51" t="s">
        <v>70</v>
      </c>
      <c r="Z120" s="51" t="s">
        <v>76</v>
      </c>
      <c r="AA120" s="51" t="s">
        <v>39</v>
      </c>
      <c r="AB120" s="51" t="s">
        <v>201</v>
      </c>
    </row>
    <row r="121" spans="1:28" x14ac:dyDescent="0.15">
      <c r="A121" s="51" t="s">
        <v>40</v>
      </c>
      <c r="B121" s="51" t="s">
        <v>197</v>
      </c>
      <c r="C121" s="51">
        <v>2020</v>
      </c>
      <c r="D121" s="90" t="s">
        <v>387</v>
      </c>
      <c r="E121" s="51" t="s">
        <v>399</v>
      </c>
      <c r="F121" s="51" t="s">
        <v>400</v>
      </c>
      <c r="G121" s="51" t="s">
        <v>25</v>
      </c>
      <c r="H121" s="51" t="s">
        <v>113</v>
      </c>
      <c r="I121" s="51" t="s">
        <v>111</v>
      </c>
      <c r="J121" s="41" t="s">
        <v>27</v>
      </c>
      <c r="K121" s="41" t="s">
        <v>112</v>
      </c>
      <c r="L121" s="51">
        <v>3</v>
      </c>
      <c r="N121" s="51">
        <v>6</v>
      </c>
      <c r="O121" s="51">
        <v>0.8</v>
      </c>
      <c r="P121" s="51">
        <v>0.85</v>
      </c>
      <c r="Q121" s="121">
        <f t="shared" si="3"/>
        <v>0.82499999999999996</v>
      </c>
      <c r="R121" s="51">
        <v>17.399999999999999</v>
      </c>
      <c r="S121" s="51">
        <v>75</v>
      </c>
      <c r="T121" s="121">
        <f t="shared" si="4"/>
        <v>42</v>
      </c>
      <c r="U121" s="51">
        <v>398</v>
      </c>
      <c r="V121" s="121">
        <f t="shared" si="5"/>
        <v>2786</v>
      </c>
      <c r="W121" s="51">
        <v>10</v>
      </c>
      <c r="X121" s="51" t="s">
        <v>35</v>
      </c>
      <c r="Y121" s="51" t="s">
        <v>70</v>
      </c>
      <c r="Z121" s="51" t="s">
        <v>76</v>
      </c>
      <c r="AA121" s="51" t="s">
        <v>39</v>
      </c>
      <c r="AB121" s="51" t="s">
        <v>201</v>
      </c>
    </row>
    <row r="122" spans="1:28" x14ac:dyDescent="0.15">
      <c r="A122" s="51" t="s">
        <v>40</v>
      </c>
      <c r="B122" s="51" t="s">
        <v>197</v>
      </c>
      <c r="C122" s="51">
        <v>2020</v>
      </c>
      <c r="D122" s="90" t="s">
        <v>387</v>
      </c>
      <c r="E122" s="51" t="s">
        <v>399</v>
      </c>
      <c r="F122" s="51" t="s">
        <v>400</v>
      </c>
      <c r="G122" s="51" t="s">
        <v>25</v>
      </c>
      <c r="H122" s="51" t="s">
        <v>113</v>
      </c>
      <c r="I122" s="51" t="s">
        <v>111</v>
      </c>
      <c r="J122" s="41" t="s">
        <v>27</v>
      </c>
      <c r="K122" s="41" t="s">
        <v>112</v>
      </c>
      <c r="L122" s="51">
        <v>1</v>
      </c>
      <c r="N122" s="51">
        <v>14</v>
      </c>
      <c r="O122" s="51">
        <v>0.8</v>
      </c>
      <c r="P122" s="51">
        <v>0.8</v>
      </c>
      <c r="Q122" s="121">
        <f t="shared" si="3"/>
        <v>0.8</v>
      </c>
      <c r="R122" s="51">
        <v>13.8</v>
      </c>
      <c r="S122" s="51">
        <v>75</v>
      </c>
      <c r="T122" s="121">
        <f t="shared" si="4"/>
        <v>42</v>
      </c>
      <c r="U122" s="51">
        <v>698</v>
      </c>
      <c r="V122" s="121">
        <f t="shared" si="5"/>
        <v>2094</v>
      </c>
      <c r="W122" s="51">
        <v>10</v>
      </c>
      <c r="X122" s="51" t="s">
        <v>35</v>
      </c>
      <c r="Y122" s="51" t="s">
        <v>70</v>
      </c>
      <c r="Z122" s="51" t="s">
        <v>76</v>
      </c>
      <c r="AA122" s="51" t="s">
        <v>39</v>
      </c>
      <c r="AB122" s="51" t="s">
        <v>201</v>
      </c>
    </row>
    <row r="123" spans="1:28" x14ac:dyDescent="0.15">
      <c r="A123" s="51" t="s">
        <v>40</v>
      </c>
      <c r="B123" s="51" t="s">
        <v>197</v>
      </c>
      <c r="C123" s="51">
        <v>2020</v>
      </c>
      <c r="D123" s="90" t="s">
        <v>387</v>
      </c>
      <c r="E123" s="51" t="s">
        <v>399</v>
      </c>
      <c r="F123" s="51" t="s">
        <v>400</v>
      </c>
      <c r="G123" s="51" t="s">
        <v>25</v>
      </c>
      <c r="H123" s="51" t="s">
        <v>113</v>
      </c>
      <c r="I123" s="51" t="s">
        <v>111</v>
      </c>
      <c r="J123" s="41" t="s">
        <v>27</v>
      </c>
      <c r="K123" s="41" t="s">
        <v>112</v>
      </c>
      <c r="L123" s="51">
        <v>2</v>
      </c>
      <c r="N123" s="51">
        <v>14</v>
      </c>
      <c r="O123" s="51">
        <v>0.75</v>
      </c>
      <c r="P123" s="51">
        <v>0.9</v>
      </c>
      <c r="Q123" s="121">
        <f t="shared" si="3"/>
        <v>0.82499999999999996</v>
      </c>
      <c r="R123" s="51">
        <v>14.2</v>
      </c>
      <c r="S123" s="51">
        <v>79</v>
      </c>
      <c r="T123" s="121">
        <f t="shared" si="4"/>
        <v>39</v>
      </c>
      <c r="U123" s="51">
        <v>698</v>
      </c>
      <c r="V123" s="121">
        <f t="shared" si="5"/>
        <v>1944.4285714285713</v>
      </c>
      <c r="W123" s="51">
        <v>10</v>
      </c>
      <c r="X123" s="51" t="s">
        <v>35</v>
      </c>
      <c r="Y123" s="51" t="s">
        <v>70</v>
      </c>
      <c r="Z123" s="51" t="s">
        <v>76</v>
      </c>
      <c r="AA123" s="51" t="s">
        <v>39</v>
      </c>
      <c r="AB123" s="51" t="s">
        <v>201</v>
      </c>
    </row>
    <row r="124" spans="1:28" x14ac:dyDescent="0.15">
      <c r="A124" s="51" t="s">
        <v>40</v>
      </c>
      <c r="B124" s="51" t="s">
        <v>197</v>
      </c>
      <c r="C124" s="51">
        <v>2020</v>
      </c>
      <c r="D124" s="90" t="s">
        <v>387</v>
      </c>
      <c r="E124" s="51" t="s">
        <v>399</v>
      </c>
      <c r="F124" s="51" t="s">
        <v>400</v>
      </c>
      <c r="G124" s="51" t="s">
        <v>25</v>
      </c>
      <c r="H124" s="51" t="s">
        <v>113</v>
      </c>
      <c r="I124" s="51" t="s">
        <v>111</v>
      </c>
      <c r="J124" s="41" t="s">
        <v>27</v>
      </c>
      <c r="K124" s="41" t="s">
        <v>112</v>
      </c>
      <c r="L124" s="51">
        <v>3</v>
      </c>
      <c r="N124" s="51">
        <v>14</v>
      </c>
      <c r="O124" s="51">
        <v>0.85</v>
      </c>
      <c r="P124" s="51">
        <v>0.75</v>
      </c>
      <c r="Q124" s="121">
        <f t="shared" si="3"/>
        <v>0.8</v>
      </c>
      <c r="R124" s="51">
        <v>14.6</v>
      </c>
      <c r="S124" s="51">
        <v>82</v>
      </c>
      <c r="T124" s="121">
        <f t="shared" si="4"/>
        <v>39</v>
      </c>
      <c r="U124" s="51">
        <v>698</v>
      </c>
      <c r="V124" s="121">
        <f t="shared" si="5"/>
        <v>1944.4285714285713</v>
      </c>
      <c r="W124" s="51">
        <v>10</v>
      </c>
      <c r="X124" s="51" t="s">
        <v>35</v>
      </c>
      <c r="Y124" s="51" t="s">
        <v>70</v>
      </c>
      <c r="Z124" s="51" t="s">
        <v>76</v>
      </c>
      <c r="AA124" s="51" t="s">
        <v>39</v>
      </c>
      <c r="AB124" s="51" t="s">
        <v>201</v>
      </c>
    </row>
    <row r="125" spans="1:28" x14ac:dyDescent="0.15">
      <c r="A125" s="51" t="s">
        <v>40</v>
      </c>
      <c r="B125" s="51" t="s">
        <v>197</v>
      </c>
      <c r="C125" s="51">
        <v>2020</v>
      </c>
      <c r="D125" s="90" t="s">
        <v>387</v>
      </c>
      <c r="E125" s="51" t="s">
        <v>399</v>
      </c>
      <c r="F125" s="51" t="s">
        <v>400</v>
      </c>
      <c r="G125" s="51" t="s">
        <v>25</v>
      </c>
      <c r="H125" s="51" t="s">
        <v>169</v>
      </c>
      <c r="I125" s="51" t="s">
        <v>111</v>
      </c>
      <c r="J125" s="41" t="s">
        <v>27</v>
      </c>
      <c r="K125" s="41" t="s">
        <v>112</v>
      </c>
      <c r="L125" s="51">
        <v>1</v>
      </c>
      <c r="N125" s="51">
        <v>1</v>
      </c>
      <c r="O125" s="51">
        <v>1.05</v>
      </c>
      <c r="P125" s="51">
        <v>0.95</v>
      </c>
      <c r="Q125" s="121">
        <f t="shared" si="3"/>
        <v>1</v>
      </c>
      <c r="R125" s="51">
        <v>16.399999999999999</v>
      </c>
      <c r="S125" s="51">
        <v>130</v>
      </c>
      <c r="T125" s="121">
        <f t="shared" si="4"/>
        <v>25</v>
      </c>
      <c r="U125" s="51">
        <v>138</v>
      </c>
      <c r="V125" s="121">
        <f t="shared" si="5"/>
        <v>3450</v>
      </c>
      <c r="W125" s="51">
        <v>10</v>
      </c>
      <c r="X125" s="51" t="s">
        <v>35</v>
      </c>
      <c r="Y125" s="51" t="s">
        <v>70</v>
      </c>
      <c r="Z125" s="51" t="s">
        <v>76</v>
      </c>
      <c r="AA125" s="51" t="s">
        <v>39</v>
      </c>
      <c r="AB125" s="51" t="s">
        <v>201</v>
      </c>
    </row>
    <row r="126" spans="1:28" x14ac:dyDescent="0.15">
      <c r="A126" s="51" t="s">
        <v>40</v>
      </c>
      <c r="B126" s="51" t="s">
        <v>197</v>
      </c>
      <c r="C126" s="51">
        <v>2020</v>
      </c>
      <c r="D126" s="90" t="s">
        <v>387</v>
      </c>
      <c r="E126" s="51" t="s">
        <v>399</v>
      </c>
      <c r="F126" s="51" t="s">
        <v>400</v>
      </c>
      <c r="G126" s="51" t="s">
        <v>25</v>
      </c>
      <c r="H126" s="51" t="s">
        <v>169</v>
      </c>
      <c r="I126" s="51" t="s">
        <v>111</v>
      </c>
      <c r="J126" s="41" t="s">
        <v>27</v>
      </c>
      <c r="K126" s="41" t="s">
        <v>112</v>
      </c>
      <c r="L126" s="51">
        <v>2</v>
      </c>
      <c r="N126" s="51">
        <v>1</v>
      </c>
      <c r="O126" s="51">
        <v>1</v>
      </c>
      <c r="P126" s="51">
        <v>0.9</v>
      </c>
      <c r="Q126" s="121">
        <f t="shared" si="3"/>
        <v>0.95</v>
      </c>
      <c r="R126" s="51">
        <v>16.7</v>
      </c>
      <c r="S126" s="51">
        <v>130</v>
      </c>
      <c r="T126" s="121">
        <f t="shared" si="4"/>
        <v>25</v>
      </c>
      <c r="U126" s="51">
        <v>138</v>
      </c>
      <c r="V126" s="121">
        <f t="shared" si="5"/>
        <v>3450</v>
      </c>
      <c r="W126" s="51">
        <v>10</v>
      </c>
      <c r="X126" s="51" t="s">
        <v>35</v>
      </c>
      <c r="Y126" s="51" t="s">
        <v>70</v>
      </c>
      <c r="Z126" s="51" t="s">
        <v>76</v>
      </c>
      <c r="AA126" s="51" t="s">
        <v>39</v>
      </c>
      <c r="AB126" s="51" t="s">
        <v>201</v>
      </c>
    </row>
    <row r="127" spans="1:28" x14ac:dyDescent="0.15">
      <c r="A127" s="51" t="s">
        <v>40</v>
      </c>
      <c r="B127" s="51" t="s">
        <v>197</v>
      </c>
      <c r="C127" s="51">
        <v>2020</v>
      </c>
      <c r="D127" s="90" t="s">
        <v>387</v>
      </c>
      <c r="E127" s="51" t="s">
        <v>399</v>
      </c>
      <c r="F127" s="51" t="s">
        <v>400</v>
      </c>
      <c r="G127" s="51" t="s">
        <v>25</v>
      </c>
      <c r="H127" s="51" t="s">
        <v>169</v>
      </c>
      <c r="I127" s="51" t="s">
        <v>111</v>
      </c>
      <c r="J127" s="41" t="s">
        <v>27</v>
      </c>
      <c r="K127" s="41" t="s">
        <v>112</v>
      </c>
      <c r="L127" s="51">
        <v>3</v>
      </c>
      <c r="N127" s="51">
        <v>1</v>
      </c>
      <c r="O127" s="51">
        <v>1.1499999999999999</v>
      </c>
      <c r="P127" s="51">
        <v>1.1000000000000001</v>
      </c>
      <c r="Q127" s="121">
        <f t="shared" si="3"/>
        <v>1.125</v>
      </c>
      <c r="R127" s="51">
        <v>16.2</v>
      </c>
      <c r="S127" s="51">
        <v>138</v>
      </c>
      <c r="T127" s="121">
        <f t="shared" si="4"/>
        <v>22</v>
      </c>
      <c r="U127" s="51">
        <v>138</v>
      </c>
      <c r="V127" s="121">
        <f t="shared" si="5"/>
        <v>3036</v>
      </c>
      <c r="W127" s="51">
        <v>10</v>
      </c>
      <c r="X127" s="51" t="s">
        <v>35</v>
      </c>
      <c r="Y127" s="51" t="s">
        <v>70</v>
      </c>
      <c r="Z127" s="51" t="s">
        <v>76</v>
      </c>
      <c r="AA127" s="51" t="s">
        <v>39</v>
      </c>
      <c r="AB127" s="51" t="s">
        <v>201</v>
      </c>
    </row>
    <row r="128" spans="1:28" x14ac:dyDescent="0.15">
      <c r="A128" s="51" t="s">
        <v>40</v>
      </c>
      <c r="B128" s="51" t="s">
        <v>197</v>
      </c>
      <c r="C128" s="51">
        <v>2020</v>
      </c>
      <c r="D128" s="90" t="s">
        <v>387</v>
      </c>
      <c r="E128" s="51" t="s">
        <v>399</v>
      </c>
      <c r="F128" s="51" t="s">
        <v>400</v>
      </c>
      <c r="G128" s="51" t="s">
        <v>25</v>
      </c>
      <c r="H128" s="51" t="s">
        <v>169</v>
      </c>
      <c r="I128" s="51" t="s">
        <v>111</v>
      </c>
      <c r="J128" s="41" t="s">
        <v>27</v>
      </c>
      <c r="K128" s="41" t="s">
        <v>112</v>
      </c>
      <c r="L128" s="51">
        <v>1</v>
      </c>
      <c r="N128" s="51">
        <v>4</v>
      </c>
      <c r="O128" s="51">
        <v>0.55000000000000004</v>
      </c>
      <c r="P128" s="51">
        <v>0.65</v>
      </c>
      <c r="Q128" s="121">
        <f t="shared" si="3"/>
        <v>0.60000000000000009</v>
      </c>
      <c r="R128" s="51">
        <v>15.9</v>
      </c>
      <c r="S128" s="51">
        <v>114</v>
      </c>
      <c r="T128" s="121">
        <f t="shared" si="4"/>
        <v>30</v>
      </c>
      <c r="U128" s="51">
        <v>498</v>
      </c>
      <c r="V128" s="121">
        <f t="shared" si="5"/>
        <v>3735</v>
      </c>
      <c r="W128" s="51">
        <v>10</v>
      </c>
      <c r="X128" s="51" t="s">
        <v>35</v>
      </c>
      <c r="Y128" s="51" t="s">
        <v>70</v>
      </c>
      <c r="Z128" s="51" t="s">
        <v>76</v>
      </c>
      <c r="AA128" s="51" t="s">
        <v>39</v>
      </c>
      <c r="AB128" s="51" t="s">
        <v>201</v>
      </c>
    </row>
    <row r="129" spans="1:28" x14ac:dyDescent="0.15">
      <c r="A129" s="51" t="s">
        <v>40</v>
      </c>
      <c r="B129" s="51" t="s">
        <v>197</v>
      </c>
      <c r="C129" s="51">
        <v>2020</v>
      </c>
      <c r="D129" s="90" t="s">
        <v>387</v>
      </c>
      <c r="E129" s="51" t="s">
        <v>399</v>
      </c>
      <c r="F129" s="51" t="s">
        <v>400</v>
      </c>
      <c r="G129" s="51" t="s">
        <v>25</v>
      </c>
      <c r="H129" s="51" t="s">
        <v>169</v>
      </c>
      <c r="I129" s="51" t="s">
        <v>111</v>
      </c>
      <c r="J129" s="41" t="s">
        <v>27</v>
      </c>
      <c r="K129" s="41" t="s">
        <v>112</v>
      </c>
      <c r="L129" s="51">
        <v>2</v>
      </c>
      <c r="N129" s="51">
        <v>4</v>
      </c>
      <c r="O129" s="51">
        <v>0.6</v>
      </c>
      <c r="P129" s="51">
        <v>0.6</v>
      </c>
      <c r="Q129" s="121">
        <f t="shared" si="3"/>
        <v>0.6</v>
      </c>
      <c r="R129" s="51">
        <v>16.3</v>
      </c>
      <c r="S129" s="51">
        <v>114</v>
      </c>
      <c r="T129" s="121">
        <f t="shared" si="4"/>
        <v>30</v>
      </c>
      <c r="U129" s="51">
        <v>498</v>
      </c>
      <c r="V129" s="121">
        <f t="shared" si="5"/>
        <v>3735</v>
      </c>
      <c r="W129" s="51">
        <v>10</v>
      </c>
      <c r="X129" s="51" t="s">
        <v>35</v>
      </c>
      <c r="Y129" s="51" t="s">
        <v>70</v>
      </c>
      <c r="Z129" s="51" t="s">
        <v>76</v>
      </c>
      <c r="AA129" s="51" t="s">
        <v>39</v>
      </c>
      <c r="AB129" s="51" t="s">
        <v>201</v>
      </c>
    </row>
    <row r="130" spans="1:28" x14ac:dyDescent="0.15">
      <c r="A130" s="51" t="s">
        <v>40</v>
      </c>
      <c r="B130" s="51" t="s">
        <v>197</v>
      </c>
      <c r="C130" s="51">
        <v>2020</v>
      </c>
      <c r="D130" s="90" t="s">
        <v>387</v>
      </c>
      <c r="E130" s="51" t="s">
        <v>399</v>
      </c>
      <c r="F130" s="51" t="s">
        <v>400</v>
      </c>
      <c r="G130" s="51" t="s">
        <v>25</v>
      </c>
      <c r="H130" s="51" t="s">
        <v>169</v>
      </c>
      <c r="I130" s="51" t="s">
        <v>111</v>
      </c>
      <c r="J130" s="41" t="s">
        <v>27</v>
      </c>
      <c r="K130" s="41" t="s">
        <v>112</v>
      </c>
      <c r="L130" s="51">
        <v>3</v>
      </c>
      <c r="N130" s="51">
        <v>4</v>
      </c>
      <c r="O130" s="51">
        <v>0.65</v>
      </c>
      <c r="P130" s="51">
        <v>0.55000000000000004</v>
      </c>
      <c r="Q130" s="121">
        <f t="shared" ref="Q130:Q145" si="6">IF(OR(O130="",P130=""),"",AVERAGE(O130,P130))</f>
        <v>0.60000000000000009</v>
      </c>
      <c r="R130" s="51">
        <v>16.5</v>
      </c>
      <c r="S130" s="51">
        <v>114</v>
      </c>
      <c r="T130" s="121">
        <f t="shared" ref="T130:T145" si="7">IF(H130="","",IF(OR(H130="GREEN",H130="GK"),IF(S130&gt;=$AX$2,VLOOKUP(S130,$AX$2:$AY$12,2,1),""),IF(S130&gt;=$AZ$2,VLOOKUP(S130,$AZ$2:$BA$12,2,1),"")))</f>
        <v>30</v>
      </c>
      <c r="U130" s="51">
        <v>498</v>
      </c>
      <c r="V130" s="121">
        <f t="shared" ref="V130:V145" si="8">IF(OR(N130="",U130="",T130=""),"",U130/N130*T130)</f>
        <v>3735</v>
      </c>
      <c r="W130" s="51">
        <v>10</v>
      </c>
      <c r="X130" s="51" t="s">
        <v>35</v>
      </c>
      <c r="Y130" s="51" t="s">
        <v>70</v>
      </c>
      <c r="Z130" s="51" t="s">
        <v>76</v>
      </c>
      <c r="AA130" s="51" t="s">
        <v>39</v>
      </c>
      <c r="AB130" s="51" t="s">
        <v>201</v>
      </c>
    </row>
    <row r="131" spans="1:28" x14ac:dyDescent="0.15">
      <c r="A131" s="51" t="s">
        <v>40</v>
      </c>
      <c r="B131" s="51" t="s">
        <v>197</v>
      </c>
      <c r="C131" s="51">
        <v>2020</v>
      </c>
      <c r="D131" s="90" t="s">
        <v>387</v>
      </c>
      <c r="E131" s="51" t="s">
        <v>401</v>
      </c>
      <c r="F131" s="51" t="s">
        <v>389</v>
      </c>
      <c r="G131" s="51" t="s">
        <v>25</v>
      </c>
      <c r="H131" s="51" t="s">
        <v>113</v>
      </c>
      <c r="I131" s="51" t="s">
        <v>111</v>
      </c>
      <c r="J131" s="41" t="s">
        <v>27</v>
      </c>
      <c r="K131" s="41" t="s">
        <v>112</v>
      </c>
      <c r="L131" s="51">
        <v>1</v>
      </c>
      <c r="N131" s="51">
        <v>1</v>
      </c>
      <c r="O131" s="51">
        <v>1.05</v>
      </c>
      <c r="P131" s="51">
        <v>1</v>
      </c>
      <c r="Q131" s="121">
        <f t="shared" si="6"/>
        <v>1.0249999999999999</v>
      </c>
      <c r="R131" s="51">
        <v>15.9</v>
      </c>
      <c r="S131" s="51">
        <v>116</v>
      </c>
      <c r="T131" s="121">
        <f t="shared" si="7"/>
        <v>30</v>
      </c>
      <c r="U131" s="51">
        <v>98</v>
      </c>
      <c r="V131" s="121">
        <f t="shared" si="8"/>
        <v>2940</v>
      </c>
      <c r="W131" s="51">
        <v>7</v>
      </c>
      <c r="X131" s="51" t="s">
        <v>35</v>
      </c>
      <c r="Y131" s="51" t="s">
        <v>55</v>
      </c>
      <c r="Z131" s="51" t="s">
        <v>70</v>
      </c>
      <c r="AA131" s="51" t="s">
        <v>76</v>
      </c>
      <c r="AB131" s="51" t="s">
        <v>201</v>
      </c>
    </row>
    <row r="132" spans="1:28" x14ac:dyDescent="0.15">
      <c r="A132" s="51" t="s">
        <v>40</v>
      </c>
      <c r="B132" s="51" t="s">
        <v>197</v>
      </c>
      <c r="C132" s="51">
        <v>2020</v>
      </c>
      <c r="D132" s="90" t="s">
        <v>387</v>
      </c>
      <c r="E132" s="51" t="s">
        <v>401</v>
      </c>
      <c r="F132" s="51" t="s">
        <v>389</v>
      </c>
      <c r="G132" s="51" t="s">
        <v>25</v>
      </c>
      <c r="H132" s="51" t="s">
        <v>113</v>
      </c>
      <c r="I132" s="51" t="s">
        <v>111</v>
      </c>
      <c r="J132" s="41" t="s">
        <v>27</v>
      </c>
      <c r="K132" s="41" t="s">
        <v>112</v>
      </c>
      <c r="L132" s="51">
        <v>2</v>
      </c>
      <c r="N132" s="51">
        <v>1</v>
      </c>
      <c r="O132" s="51">
        <v>1.1000000000000001</v>
      </c>
      <c r="P132" s="51">
        <v>1.1000000000000001</v>
      </c>
      <c r="Q132" s="121">
        <f t="shared" si="6"/>
        <v>1.1000000000000001</v>
      </c>
      <c r="R132" s="51">
        <v>15.1</v>
      </c>
      <c r="S132" s="51">
        <v>114</v>
      </c>
      <c r="T132" s="121">
        <f t="shared" si="7"/>
        <v>30</v>
      </c>
      <c r="U132" s="51">
        <v>98</v>
      </c>
      <c r="V132" s="121">
        <f t="shared" si="8"/>
        <v>2940</v>
      </c>
      <c r="W132" s="51">
        <v>7</v>
      </c>
      <c r="X132" s="51" t="s">
        <v>35</v>
      </c>
      <c r="Y132" s="51" t="s">
        <v>55</v>
      </c>
      <c r="Z132" s="51" t="s">
        <v>70</v>
      </c>
      <c r="AA132" s="51" t="s">
        <v>76</v>
      </c>
      <c r="AB132" s="51" t="s">
        <v>201</v>
      </c>
    </row>
    <row r="133" spans="1:28" x14ac:dyDescent="0.15">
      <c r="A133" s="51" t="s">
        <v>40</v>
      </c>
      <c r="B133" s="51" t="s">
        <v>197</v>
      </c>
      <c r="C133" s="51">
        <v>2020</v>
      </c>
      <c r="D133" s="90" t="s">
        <v>387</v>
      </c>
      <c r="E133" s="51" t="s">
        <v>401</v>
      </c>
      <c r="F133" s="51" t="s">
        <v>389</v>
      </c>
      <c r="G133" s="51" t="s">
        <v>25</v>
      </c>
      <c r="H133" s="51" t="s">
        <v>113</v>
      </c>
      <c r="I133" s="51" t="s">
        <v>111</v>
      </c>
      <c r="J133" s="41" t="s">
        <v>27</v>
      </c>
      <c r="K133" s="41" t="s">
        <v>112</v>
      </c>
      <c r="L133" s="51">
        <v>3</v>
      </c>
      <c r="N133" s="51">
        <v>1</v>
      </c>
      <c r="O133" s="51">
        <v>1</v>
      </c>
      <c r="P133" s="51">
        <v>1.1499999999999999</v>
      </c>
      <c r="Q133" s="121">
        <f t="shared" si="6"/>
        <v>1.075</v>
      </c>
      <c r="R133" s="51">
        <v>15.5</v>
      </c>
      <c r="S133" s="51">
        <v>112</v>
      </c>
      <c r="T133" s="121">
        <f t="shared" si="7"/>
        <v>33</v>
      </c>
      <c r="U133" s="51">
        <v>98</v>
      </c>
      <c r="V133" s="121">
        <f t="shared" si="8"/>
        <v>3234</v>
      </c>
      <c r="W133" s="51">
        <v>7</v>
      </c>
      <c r="X133" s="51" t="s">
        <v>35</v>
      </c>
      <c r="Y133" s="51" t="s">
        <v>55</v>
      </c>
      <c r="Z133" s="51" t="s">
        <v>70</v>
      </c>
      <c r="AA133" s="51" t="s">
        <v>76</v>
      </c>
      <c r="AB133" s="51" t="s">
        <v>201</v>
      </c>
    </row>
    <row r="134" spans="1:28" x14ac:dyDescent="0.15">
      <c r="A134" s="51" t="s">
        <v>40</v>
      </c>
      <c r="B134" s="51" t="s">
        <v>197</v>
      </c>
      <c r="C134" s="51">
        <v>2020</v>
      </c>
      <c r="D134" s="90" t="s">
        <v>387</v>
      </c>
      <c r="E134" s="51" t="s">
        <v>401</v>
      </c>
      <c r="F134" s="51" t="s">
        <v>389</v>
      </c>
      <c r="G134" s="51" t="s">
        <v>25</v>
      </c>
      <c r="H134" s="51" t="s">
        <v>113</v>
      </c>
      <c r="I134" s="51" t="s">
        <v>111</v>
      </c>
      <c r="J134" s="41" t="s">
        <v>27</v>
      </c>
      <c r="K134" s="41" t="s">
        <v>112</v>
      </c>
      <c r="L134" s="51">
        <v>1</v>
      </c>
      <c r="N134" s="51">
        <v>8</v>
      </c>
      <c r="O134" s="51">
        <v>1</v>
      </c>
      <c r="P134" s="51">
        <v>1.1499999999999999</v>
      </c>
      <c r="Q134" s="121">
        <f t="shared" si="6"/>
        <v>1.075</v>
      </c>
      <c r="R134" s="51">
        <v>15.1</v>
      </c>
      <c r="S134" s="51">
        <v>74</v>
      </c>
      <c r="T134" s="121">
        <f t="shared" si="7"/>
        <v>42</v>
      </c>
      <c r="U134" s="51">
        <v>598</v>
      </c>
      <c r="V134" s="121">
        <f t="shared" si="8"/>
        <v>3139.5</v>
      </c>
      <c r="W134" s="51">
        <v>7</v>
      </c>
      <c r="X134" s="51" t="s">
        <v>35</v>
      </c>
      <c r="Y134" s="51" t="s">
        <v>55</v>
      </c>
      <c r="Z134" s="51" t="s">
        <v>70</v>
      </c>
      <c r="AA134" s="51" t="s">
        <v>76</v>
      </c>
      <c r="AB134" s="51" t="s">
        <v>201</v>
      </c>
    </row>
    <row r="135" spans="1:28" x14ac:dyDescent="0.15">
      <c r="A135" s="51" t="s">
        <v>40</v>
      </c>
      <c r="B135" s="51" t="s">
        <v>197</v>
      </c>
      <c r="C135" s="51">
        <v>2020</v>
      </c>
      <c r="D135" s="90" t="s">
        <v>387</v>
      </c>
      <c r="E135" s="51" t="s">
        <v>401</v>
      </c>
      <c r="F135" s="51" t="s">
        <v>389</v>
      </c>
      <c r="G135" s="51" t="s">
        <v>25</v>
      </c>
      <c r="H135" s="51" t="s">
        <v>113</v>
      </c>
      <c r="I135" s="51" t="s">
        <v>111</v>
      </c>
      <c r="J135" s="41" t="s">
        <v>27</v>
      </c>
      <c r="K135" s="41" t="s">
        <v>112</v>
      </c>
      <c r="L135" s="51">
        <v>2</v>
      </c>
      <c r="N135" s="51">
        <v>8</v>
      </c>
      <c r="O135" s="51">
        <v>0.95</v>
      </c>
      <c r="P135" s="51">
        <v>1.1000000000000001</v>
      </c>
      <c r="Q135" s="121">
        <f t="shared" si="6"/>
        <v>1.0249999999999999</v>
      </c>
      <c r="R135" s="51">
        <v>15.5</v>
      </c>
      <c r="S135" s="51">
        <v>79</v>
      </c>
      <c r="T135" s="121">
        <f t="shared" si="7"/>
        <v>39</v>
      </c>
      <c r="U135" s="51">
        <v>598</v>
      </c>
      <c r="V135" s="121">
        <f t="shared" si="8"/>
        <v>2915.25</v>
      </c>
      <c r="W135" s="51">
        <v>7</v>
      </c>
      <c r="X135" s="51" t="s">
        <v>35</v>
      </c>
      <c r="Y135" s="51" t="s">
        <v>55</v>
      </c>
      <c r="Z135" s="51" t="s">
        <v>70</v>
      </c>
      <c r="AA135" s="51" t="s">
        <v>76</v>
      </c>
      <c r="AB135" s="51" t="s">
        <v>201</v>
      </c>
    </row>
    <row r="136" spans="1:28" x14ac:dyDescent="0.15">
      <c r="A136" s="51" t="s">
        <v>40</v>
      </c>
      <c r="B136" s="51" t="s">
        <v>197</v>
      </c>
      <c r="C136" s="51">
        <v>2020</v>
      </c>
      <c r="D136" s="90" t="s">
        <v>387</v>
      </c>
      <c r="E136" s="51" t="s">
        <v>401</v>
      </c>
      <c r="F136" s="51" t="s">
        <v>389</v>
      </c>
      <c r="G136" s="51" t="s">
        <v>25</v>
      </c>
      <c r="H136" s="51" t="s">
        <v>113</v>
      </c>
      <c r="I136" s="51" t="s">
        <v>111</v>
      </c>
      <c r="J136" s="41" t="s">
        <v>27</v>
      </c>
      <c r="K136" s="41" t="s">
        <v>112</v>
      </c>
      <c r="L136" s="51">
        <v>3</v>
      </c>
      <c r="N136" s="51">
        <v>8</v>
      </c>
      <c r="O136" s="51">
        <v>0.95</v>
      </c>
      <c r="P136" s="51">
        <v>1.05</v>
      </c>
      <c r="Q136" s="121">
        <f t="shared" si="6"/>
        <v>1</v>
      </c>
      <c r="R136" s="51">
        <v>15.8</v>
      </c>
      <c r="S136" s="51">
        <v>82</v>
      </c>
      <c r="T136" s="121">
        <f t="shared" si="7"/>
        <v>39</v>
      </c>
      <c r="U136" s="51">
        <v>598</v>
      </c>
      <c r="V136" s="121">
        <f t="shared" si="8"/>
        <v>2915.25</v>
      </c>
      <c r="W136" s="51">
        <v>7</v>
      </c>
      <c r="X136" s="51" t="s">
        <v>35</v>
      </c>
      <c r="Y136" s="51" t="s">
        <v>55</v>
      </c>
      <c r="Z136" s="51" t="s">
        <v>70</v>
      </c>
      <c r="AA136" s="51" t="s">
        <v>76</v>
      </c>
      <c r="AB136" s="51" t="s">
        <v>201</v>
      </c>
    </row>
    <row r="137" spans="1:28" x14ac:dyDescent="0.15">
      <c r="A137" s="51" t="s">
        <v>40</v>
      </c>
      <c r="B137" s="51" t="s">
        <v>197</v>
      </c>
      <c r="C137" s="51">
        <v>2020</v>
      </c>
      <c r="D137" s="90" t="s">
        <v>387</v>
      </c>
      <c r="E137" s="51" t="s">
        <v>401</v>
      </c>
      <c r="F137" s="51" t="s">
        <v>389</v>
      </c>
      <c r="G137" s="51" t="s">
        <v>25</v>
      </c>
      <c r="H137" s="51" t="s">
        <v>113</v>
      </c>
      <c r="I137" s="51" t="s">
        <v>170</v>
      </c>
      <c r="J137" s="41" t="s">
        <v>27</v>
      </c>
      <c r="K137" s="41" t="s">
        <v>112</v>
      </c>
      <c r="L137" s="51">
        <v>1</v>
      </c>
      <c r="N137" s="51">
        <v>6</v>
      </c>
      <c r="O137" s="51">
        <v>0.85</v>
      </c>
      <c r="P137" s="51">
        <v>0.9</v>
      </c>
      <c r="Q137" s="121">
        <f t="shared" si="6"/>
        <v>0.875</v>
      </c>
      <c r="R137" s="51">
        <v>13.8</v>
      </c>
      <c r="S137" s="51">
        <v>96</v>
      </c>
      <c r="T137" s="121">
        <f t="shared" si="7"/>
        <v>36</v>
      </c>
      <c r="U137" s="51">
        <v>398</v>
      </c>
      <c r="V137" s="121">
        <f t="shared" si="8"/>
        <v>2388</v>
      </c>
      <c r="W137" s="51">
        <v>7</v>
      </c>
      <c r="X137" s="51" t="s">
        <v>28</v>
      </c>
      <c r="Y137" s="51" t="s">
        <v>55</v>
      </c>
      <c r="Z137" s="51" t="s">
        <v>70</v>
      </c>
      <c r="AA137" s="51" t="s">
        <v>76</v>
      </c>
      <c r="AB137" s="51" t="s">
        <v>201</v>
      </c>
    </row>
    <row r="138" spans="1:28" x14ac:dyDescent="0.15">
      <c r="A138" s="51" t="s">
        <v>40</v>
      </c>
      <c r="B138" s="51" t="s">
        <v>197</v>
      </c>
      <c r="C138" s="51">
        <v>2020</v>
      </c>
      <c r="D138" s="90" t="s">
        <v>387</v>
      </c>
      <c r="E138" s="51" t="s">
        <v>401</v>
      </c>
      <c r="F138" s="51" t="s">
        <v>389</v>
      </c>
      <c r="G138" s="51" t="s">
        <v>25</v>
      </c>
      <c r="H138" s="51" t="s">
        <v>113</v>
      </c>
      <c r="I138" s="51" t="s">
        <v>170</v>
      </c>
      <c r="J138" s="41" t="s">
        <v>27</v>
      </c>
      <c r="K138" s="41" t="s">
        <v>112</v>
      </c>
      <c r="L138" s="51">
        <v>2</v>
      </c>
      <c r="N138" s="51">
        <v>6</v>
      </c>
      <c r="O138" s="51">
        <v>0.9</v>
      </c>
      <c r="P138" s="51">
        <v>0.95</v>
      </c>
      <c r="Q138" s="121">
        <f t="shared" si="6"/>
        <v>0.92500000000000004</v>
      </c>
      <c r="R138" s="51">
        <v>13.5</v>
      </c>
      <c r="S138" s="51">
        <v>100</v>
      </c>
      <c r="T138" s="121">
        <f t="shared" si="7"/>
        <v>33</v>
      </c>
      <c r="U138" s="51">
        <v>398</v>
      </c>
      <c r="V138" s="121">
        <f t="shared" si="8"/>
        <v>2189</v>
      </c>
      <c r="W138" s="51">
        <v>7</v>
      </c>
      <c r="X138" s="51" t="s">
        <v>28</v>
      </c>
      <c r="Y138" s="51" t="s">
        <v>55</v>
      </c>
      <c r="Z138" s="51" t="s">
        <v>70</v>
      </c>
      <c r="AA138" s="51" t="s">
        <v>76</v>
      </c>
      <c r="AB138" s="51" t="s">
        <v>201</v>
      </c>
    </row>
    <row r="139" spans="1:28" x14ac:dyDescent="0.15">
      <c r="A139" s="51" t="s">
        <v>40</v>
      </c>
      <c r="B139" s="51" t="s">
        <v>197</v>
      </c>
      <c r="C139" s="51">
        <v>2020</v>
      </c>
      <c r="D139" s="90" t="s">
        <v>387</v>
      </c>
      <c r="E139" s="51" t="s">
        <v>401</v>
      </c>
      <c r="F139" s="51" t="s">
        <v>389</v>
      </c>
      <c r="G139" s="51" t="s">
        <v>25</v>
      </c>
      <c r="H139" s="51" t="s">
        <v>113</v>
      </c>
      <c r="I139" s="51" t="s">
        <v>170</v>
      </c>
      <c r="J139" s="41" t="s">
        <v>27</v>
      </c>
      <c r="K139" s="41" t="s">
        <v>112</v>
      </c>
      <c r="L139" s="51">
        <v>3</v>
      </c>
      <c r="N139" s="51">
        <v>6</v>
      </c>
      <c r="O139" s="51">
        <v>0.85</v>
      </c>
      <c r="P139" s="51">
        <v>0.8</v>
      </c>
      <c r="Q139" s="121">
        <f t="shared" si="6"/>
        <v>0.82499999999999996</v>
      </c>
      <c r="R139" s="51">
        <v>14.4</v>
      </c>
      <c r="S139" s="51">
        <v>102</v>
      </c>
      <c r="T139" s="121">
        <f t="shared" si="7"/>
        <v>33</v>
      </c>
      <c r="U139" s="51">
        <v>398</v>
      </c>
      <c r="V139" s="121">
        <f t="shared" si="8"/>
        <v>2189</v>
      </c>
      <c r="W139" s="51">
        <v>7</v>
      </c>
      <c r="X139" s="51" t="s">
        <v>28</v>
      </c>
      <c r="Y139" s="51" t="s">
        <v>55</v>
      </c>
      <c r="Z139" s="51" t="s">
        <v>70</v>
      </c>
      <c r="AA139" s="51" t="s">
        <v>76</v>
      </c>
      <c r="AB139" s="51" t="s">
        <v>201</v>
      </c>
    </row>
    <row r="140" spans="1:28" x14ac:dyDescent="0.15">
      <c r="A140" s="51" t="s">
        <v>40</v>
      </c>
      <c r="B140" s="51" t="s">
        <v>197</v>
      </c>
      <c r="C140" s="51">
        <v>2020</v>
      </c>
      <c r="D140" s="90" t="s">
        <v>387</v>
      </c>
      <c r="E140" s="51" t="s">
        <v>401</v>
      </c>
      <c r="F140" s="51" t="s">
        <v>389</v>
      </c>
      <c r="G140" s="51" t="s">
        <v>25</v>
      </c>
      <c r="H140" s="51" t="s">
        <v>169</v>
      </c>
      <c r="I140" s="51" t="s">
        <v>111</v>
      </c>
      <c r="J140" s="41" t="s">
        <v>27</v>
      </c>
      <c r="K140" s="41" t="s">
        <v>112</v>
      </c>
      <c r="L140" s="51">
        <v>1</v>
      </c>
      <c r="N140" s="51">
        <v>1</v>
      </c>
      <c r="O140" s="51">
        <v>0.9</v>
      </c>
      <c r="P140" s="51">
        <v>1</v>
      </c>
      <c r="Q140" s="121">
        <f t="shared" si="6"/>
        <v>0.95</v>
      </c>
      <c r="R140" s="51">
        <v>16.399999999999999</v>
      </c>
      <c r="S140" s="51">
        <v>116</v>
      </c>
      <c r="T140" s="121">
        <f t="shared" si="7"/>
        <v>30</v>
      </c>
      <c r="U140" s="51">
        <v>128</v>
      </c>
      <c r="V140" s="121">
        <f t="shared" si="8"/>
        <v>3840</v>
      </c>
      <c r="W140" s="51">
        <v>7</v>
      </c>
      <c r="X140" s="51" t="s">
        <v>35</v>
      </c>
      <c r="Y140" s="51" t="s">
        <v>55</v>
      </c>
      <c r="Z140" s="51" t="s">
        <v>70</v>
      </c>
      <c r="AA140" s="51" t="s">
        <v>76</v>
      </c>
      <c r="AB140" s="51" t="s">
        <v>201</v>
      </c>
    </row>
    <row r="141" spans="1:28" x14ac:dyDescent="0.15">
      <c r="A141" s="51" t="s">
        <v>40</v>
      </c>
      <c r="B141" s="51" t="s">
        <v>197</v>
      </c>
      <c r="C141" s="51">
        <v>2020</v>
      </c>
      <c r="D141" s="90" t="s">
        <v>387</v>
      </c>
      <c r="E141" s="51" t="s">
        <v>401</v>
      </c>
      <c r="F141" s="51" t="s">
        <v>389</v>
      </c>
      <c r="G141" s="51" t="s">
        <v>25</v>
      </c>
      <c r="H141" s="51" t="s">
        <v>169</v>
      </c>
      <c r="I141" s="51" t="s">
        <v>111</v>
      </c>
      <c r="J141" s="41" t="s">
        <v>27</v>
      </c>
      <c r="K141" s="41" t="s">
        <v>112</v>
      </c>
      <c r="L141" s="51">
        <v>2</v>
      </c>
      <c r="N141" s="51">
        <v>1</v>
      </c>
      <c r="O141" s="51">
        <v>0.85</v>
      </c>
      <c r="P141" s="51">
        <v>0.9</v>
      </c>
      <c r="Q141" s="121">
        <f t="shared" si="6"/>
        <v>0.875</v>
      </c>
      <c r="R141" s="51">
        <v>17.2</v>
      </c>
      <c r="S141" s="51">
        <v>126</v>
      </c>
      <c r="T141" s="121">
        <f t="shared" si="7"/>
        <v>27</v>
      </c>
      <c r="U141" s="51">
        <v>128</v>
      </c>
      <c r="V141" s="121">
        <f t="shared" si="8"/>
        <v>3456</v>
      </c>
      <c r="W141" s="51">
        <v>7</v>
      </c>
      <c r="X141" s="51" t="s">
        <v>35</v>
      </c>
      <c r="Y141" s="51" t="s">
        <v>55</v>
      </c>
      <c r="Z141" s="51" t="s">
        <v>70</v>
      </c>
      <c r="AA141" s="51" t="s">
        <v>76</v>
      </c>
      <c r="AB141" s="51" t="s">
        <v>201</v>
      </c>
    </row>
    <row r="142" spans="1:28" x14ac:dyDescent="0.15">
      <c r="A142" s="51" t="s">
        <v>40</v>
      </c>
      <c r="B142" s="51" t="s">
        <v>197</v>
      </c>
      <c r="C142" s="51">
        <v>2020</v>
      </c>
      <c r="D142" s="90" t="s">
        <v>387</v>
      </c>
      <c r="E142" s="51" t="s">
        <v>401</v>
      </c>
      <c r="F142" s="51" t="s">
        <v>389</v>
      </c>
      <c r="G142" s="51" t="s">
        <v>25</v>
      </c>
      <c r="H142" s="51" t="s">
        <v>169</v>
      </c>
      <c r="I142" s="51" t="s">
        <v>111</v>
      </c>
      <c r="J142" s="41" t="s">
        <v>27</v>
      </c>
      <c r="K142" s="41" t="s">
        <v>112</v>
      </c>
      <c r="L142" s="51">
        <v>3</v>
      </c>
      <c r="N142" s="51">
        <v>1</v>
      </c>
      <c r="O142" s="51">
        <v>0.95</v>
      </c>
      <c r="P142" s="51">
        <v>0.85</v>
      </c>
      <c r="Q142" s="121">
        <f t="shared" si="6"/>
        <v>0.89999999999999991</v>
      </c>
      <c r="R142" s="51">
        <v>16.7</v>
      </c>
      <c r="S142" s="51">
        <v>116</v>
      </c>
      <c r="T142" s="121">
        <f t="shared" si="7"/>
        <v>30</v>
      </c>
      <c r="U142" s="51">
        <v>128</v>
      </c>
      <c r="V142" s="121">
        <f t="shared" si="8"/>
        <v>3840</v>
      </c>
      <c r="W142" s="51">
        <v>7</v>
      </c>
      <c r="X142" s="51" t="s">
        <v>35</v>
      </c>
      <c r="Y142" s="51" t="s">
        <v>55</v>
      </c>
      <c r="Z142" s="51" t="s">
        <v>70</v>
      </c>
      <c r="AA142" s="51" t="s">
        <v>76</v>
      </c>
      <c r="AB142" s="51" t="s">
        <v>201</v>
      </c>
    </row>
    <row r="143" spans="1:28" x14ac:dyDescent="0.15">
      <c r="A143" s="51" t="s">
        <v>40</v>
      </c>
      <c r="B143" s="51" t="s">
        <v>197</v>
      </c>
      <c r="C143" s="51">
        <v>2020</v>
      </c>
      <c r="D143" s="90" t="s">
        <v>387</v>
      </c>
      <c r="E143" s="51" t="s">
        <v>401</v>
      </c>
      <c r="F143" s="51" t="s">
        <v>389</v>
      </c>
      <c r="G143" s="51" t="s">
        <v>25</v>
      </c>
      <c r="H143" s="51" t="s">
        <v>169</v>
      </c>
      <c r="I143" s="51" t="s">
        <v>111</v>
      </c>
      <c r="J143" s="41" t="s">
        <v>27</v>
      </c>
      <c r="K143" s="41" t="s">
        <v>112</v>
      </c>
      <c r="L143" s="51">
        <v>1</v>
      </c>
      <c r="N143" s="51">
        <v>8</v>
      </c>
      <c r="O143" s="51">
        <v>0.65</v>
      </c>
      <c r="P143" s="51">
        <v>0.65</v>
      </c>
      <c r="Q143" s="121">
        <f t="shared" si="6"/>
        <v>0.65</v>
      </c>
      <c r="R143" s="51">
        <v>16.7</v>
      </c>
      <c r="S143" s="51">
        <v>85</v>
      </c>
      <c r="T143" s="121">
        <f t="shared" si="7"/>
        <v>36</v>
      </c>
      <c r="U143" s="51">
        <v>780</v>
      </c>
      <c r="V143" s="121">
        <f t="shared" si="8"/>
        <v>3510</v>
      </c>
      <c r="W143" s="51">
        <v>7</v>
      </c>
      <c r="X143" s="51" t="s">
        <v>35</v>
      </c>
      <c r="Y143" s="51" t="s">
        <v>55</v>
      </c>
      <c r="Z143" s="51" t="s">
        <v>70</v>
      </c>
      <c r="AA143" s="51" t="s">
        <v>76</v>
      </c>
      <c r="AB143" s="51" t="s">
        <v>201</v>
      </c>
    </row>
    <row r="144" spans="1:28" x14ac:dyDescent="0.15">
      <c r="A144" s="51" t="s">
        <v>40</v>
      </c>
      <c r="B144" s="51" t="s">
        <v>197</v>
      </c>
      <c r="C144" s="51">
        <v>2020</v>
      </c>
      <c r="D144" s="90" t="s">
        <v>387</v>
      </c>
      <c r="E144" s="51" t="s">
        <v>401</v>
      </c>
      <c r="F144" s="51" t="s">
        <v>389</v>
      </c>
      <c r="G144" s="51" t="s">
        <v>25</v>
      </c>
      <c r="H144" s="51" t="s">
        <v>169</v>
      </c>
      <c r="I144" s="51" t="s">
        <v>111</v>
      </c>
      <c r="J144" s="41" t="s">
        <v>27</v>
      </c>
      <c r="K144" s="41" t="s">
        <v>112</v>
      </c>
      <c r="L144" s="51">
        <v>2</v>
      </c>
      <c r="N144" s="51">
        <v>8</v>
      </c>
      <c r="O144" s="51">
        <v>0.8</v>
      </c>
      <c r="P144" s="51">
        <v>0.7</v>
      </c>
      <c r="Q144" s="121">
        <f t="shared" si="6"/>
        <v>0.75</v>
      </c>
      <c r="R144" s="51">
        <v>16.5</v>
      </c>
      <c r="S144" s="51">
        <v>91</v>
      </c>
      <c r="T144" s="121">
        <f t="shared" si="7"/>
        <v>36</v>
      </c>
      <c r="U144" s="51">
        <v>780</v>
      </c>
      <c r="V144" s="121">
        <f t="shared" si="8"/>
        <v>3510</v>
      </c>
      <c r="W144" s="51">
        <v>7</v>
      </c>
      <c r="X144" s="51" t="s">
        <v>35</v>
      </c>
      <c r="Y144" s="51" t="s">
        <v>55</v>
      </c>
      <c r="Z144" s="51" t="s">
        <v>70</v>
      </c>
      <c r="AA144" s="51" t="s">
        <v>76</v>
      </c>
      <c r="AB144" s="51" t="s">
        <v>201</v>
      </c>
    </row>
    <row r="145" spans="1:28" x14ac:dyDescent="0.15">
      <c r="A145" s="51" t="s">
        <v>40</v>
      </c>
      <c r="B145" s="51" t="s">
        <v>197</v>
      </c>
      <c r="C145" s="51">
        <v>2020</v>
      </c>
      <c r="D145" s="90" t="s">
        <v>387</v>
      </c>
      <c r="E145" s="51" t="s">
        <v>401</v>
      </c>
      <c r="F145" s="51" t="s">
        <v>389</v>
      </c>
      <c r="G145" s="51" t="s">
        <v>25</v>
      </c>
      <c r="H145" s="51" t="s">
        <v>169</v>
      </c>
      <c r="I145" s="51" t="s">
        <v>111</v>
      </c>
      <c r="J145" s="41" t="s">
        <v>27</v>
      </c>
      <c r="K145" s="41" t="s">
        <v>112</v>
      </c>
      <c r="L145" s="51">
        <v>3</v>
      </c>
      <c r="N145" s="51">
        <v>8</v>
      </c>
      <c r="O145" s="51">
        <v>0.7</v>
      </c>
      <c r="P145" s="51">
        <v>0.6</v>
      </c>
      <c r="Q145" s="121">
        <f t="shared" si="6"/>
        <v>0.64999999999999991</v>
      </c>
      <c r="R145" s="51">
        <v>16.899999999999999</v>
      </c>
      <c r="S145" s="51">
        <v>90</v>
      </c>
      <c r="T145" s="121">
        <f t="shared" si="7"/>
        <v>36</v>
      </c>
      <c r="U145" s="51">
        <v>780</v>
      </c>
      <c r="V145" s="121">
        <f t="shared" si="8"/>
        <v>3510</v>
      </c>
      <c r="W145" s="51">
        <v>7</v>
      </c>
      <c r="X145" s="51" t="s">
        <v>35</v>
      </c>
      <c r="Y145" s="51" t="s">
        <v>55</v>
      </c>
      <c r="Z145" s="51" t="s">
        <v>70</v>
      </c>
      <c r="AA145" s="51" t="s">
        <v>76</v>
      </c>
      <c r="AB145" s="51" t="s">
        <v>201</v>
      </c>
    </row>
  </sheetData>
  <autoFilter ref="A1:BA145" xr:uid="{00000000-0009-0000-0000-000000000000}"/>
  <phoneticPr fontId="3"/>
  <dataValidations count="19">
    <dataValidation type="decimal" allowBlank="1" showInputMessage="1" showErrorMessage="1" error="硬度を正しく入力して下さい。" sqref="O2:P500" xr:uid="{4888E2D1-3AEC-46FD-86A0-C165E64F8936}">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488B5A49-E926-4489-AD97-E8148E616253}">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E8986154-9186-42B9-ADD6-DB798B177FA3}">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8251B109-0E16-4F39-B3AA-50FE9BC5FBFD}">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7507C2FA-2FB9-4857-BAB6-F9E20E645AC3}">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F8CF8ABF-37FB-4B73-9B9E-A36D2B92BD48}">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CD100941-E811-409B-A5F0-55C3E726089F}">
      <formula1>$AL$4:$AL$12</formula1>
    </dataValidation>
    <dataValidation type="list" allowBlank="1" showInputMessage="1" showErrorMessage="1" sqref="Y2:AA500" xr:uid="{61A7215E-C1B8-4D65-BEA4-A91593D1BF80}">
      <formula1>$AV$2:$AV$21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9B492BFA-B605-4BD7-9A32-0E6BD48EA7EA}">
      <formula1>$AT$2:$AT$3</formula1>
    </dataValidation>
    <dataValidation type="list" allowBlank="1" showInputMessage="1" showErrorMessage="1" sqref="K2:K1000" xr:uid="{401088C4-5E10-4CDA-908C-4D0430A5C668}">
      <formula1>$AR$2:$AR$28</formula1>
    </dataValidation>
    <dataValidation type="list" allowBlank="1" showInputMessage="1" showErrorMessage="1" sqref="J501:J1000" xr:uid="{FD57A0D9-C203-4CA3-92FB-925B484E6D37}">
      <formula1>$AP$2:$AP$29</formula1>
    </dataValidation>
    <dataValidation type="list" allowBlank="1" showInputMessage="1" showErrorMessage="1" sqref="J2:J500" xr:uid="{230824DA-7B8A-43AA-9E82-79137F6F7D86}">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185ABB0A-A87B-460C-BA78-4881E9617D0C}">
      <formula1>$AH$2:$AH$11</formula1>
    </dataValidation>
    <dataValidation allowBlank="1" showInputMessage="1" showErrorMessage="1" sqref="B2:B145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64975D07-F026-4B2F-B66F-AFA1561FE6D8}"/>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F8F20CE3-3DFA-4A67-9A4B-4DB35E3ACC49}">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94EC0884-052D-4C9E-BF61-E40463B95F30}">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DDF40D06-15D4-4D40-A0BD-D67532AFE3FA}">
      <formula1>$AJ$2:$AJ$4</formula1>
    </dataValidation>
    <dataValidation type="list" allowBlank="1" showInputMessage="1" showErrorMessage="1" sqref="H2:H1153" xr:uid="{3828A250-4591-4AAD-BE2B-62DA5A00113F}">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3CD2FFC1-64A1-4176-9E4F-CD4177BD3BD6}">
      <formula1>$AN$5:$AN$6</formula1>
    </dataValidation>
  </dataValidation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0AD9A-5412-42A4-9912-FC03C98AC70F}">
  <sheetPr>
    <pageSetUpPr fitToPage="1"/>
  </sheetPr>
  <dimension ref="A1:BA683"/>
  <sheetViews>
    <sheetView zoomScale="85" zoomScaleNormal="85" workbookViewId="0">
      <pane ySplit="1" topLeftCell="A2" activePane="bottomLeft" state="frozen"/>
      <selection pane="bottomLeft" activeCell="A2" sqref="A2"/>
    </sheetView>
  </sheetViews>
  <sheetFormatPr defaultRowHeight="13.5" x14ac:dyDescent="0.15"/>
  <cols>
    <col min="1" max="3" width="9" style="41" customWidth="1"/>
    <col min="4" max="4" width="10.5" style="41" customWidth="1"/>
    <col min="5" max="5" width="11.25" style="41" bestFit="1" customWidth="1"/>
    <col min="6" max="7" width="9" style="41"/>
    <col min="8" max="9" width="9" style="41" customWidth="1"/>
    <col min="10" max="11" width="9" style="41"/>
    <col min="12" max="16" width="9" style="41" customWidth="1"/>
    <col min="17" max="17" width="9" style="8" customWidth="1"/>
    <col min="18" max="18" width="9" style="41"/>
    <col min="19" max="19" width="9.5" style="41" bestFit="1" customWidth="1"/>
    <col min="20" max="20" width="9" style="8" customWidth="1"/>
    <col min="21" max="21" width="9" style="41"/>
    <col min="22" max="22" width="9" style="8" customWidth="1"/>
    <col min="23" max="28" width="9" style="41"/>
    <col min="29" max="29" width="26.5" style="41" customWidth="1"/>
    <col min="30" max="32" width="9" style="41"/>
    <col min="33" max="33" width="15.75" style="41" bestFit="1" customWidth="1"/>
    <col min="34" max="34" width="15" style="41" bestFit="1" customWidth="1"/>
    <col min="35" max="256" width="9" style="41"/>
    <col min="257" max="259" width="9" style="41" customWidth="1"/>
    <col min="260" max="260" width="10.5" style="41" customWidth="1"/>
    <col min="261" max="261" width="11.25" style="41" bestFit="1" customWidth="1"/>
    <col min="262" max="263" width="9" style="41"/>
    <col min="264" max="273" width="9" style="41" customWidth="1"/>
    <col min="274" max="274" width="9" style="41"/>
    <col min="275" max="275" width="9.5" style="41" bestFit="1" customWidth="1"/>
    <col min="276" max="276" width="9" style="41" customWidth="1"/>
    <col min="277" max="277" width="9" style="41"/>
    <col min="278" max="278" width="9" style="41" customWidth="1"/>
    <col min="279" max="284" width="9" style="41"/>
    <col min="285" max="285" width="26.5" style="41" customWidth="1"/>
    <col min="286" max="288" width="9" style="41"/>
    <col min="289" max="289" width="14.75" style="41" bestFit="1" customWidth="1"/>
    <col min="290" max="512" width="9" style="41"/>
    <col min="513" max="515" width="9" style="41" customWidth="1"/>
    <col min="516" max="516" width="10.5" style="41" customWidth="1"/>
    <col min="517" max="517" width="11.25" style="41" bestFit="1" customWidth="1"/>
    <col min="518" max="519" width="9" style="41"/>
    <col min="520" max="529" width="9" style="41" customWidth="1"/>
    <col min="530" max="530" width="9" style="41"/>
    <col min="531" max="531" width="9.5" style="41" bestFit="1" customWidth="1"/>
    <col min="532" max="532" width="9" style="41" customWidth="1"/>
    <col min="533" max="533" width="9" style="41"/>
    <col min="534" max="534" width="9" style="41" customWidth="1"/>
    <col min="535" max="540" width="9" style="41"/>
    <col min="541" max="541" width="26.5" style="41" customWidth="1"/>
    <col min="542" max="544" width="9" style="41"/>
    <col min="545" max="545" width="14.75" style="41" bestFit="1" customWidth="1"/>
    <col min="546" max="768" width="9" style="41"/>
    <col min="769" max="771" width="9" style="41" customWidth="1"/>
    <col min="772" max="772" width="10.5" style="41" customWidth="1"/>
    <col min="773" max="773" width="11.25" style="41" bestFit="1" customWidth="1"/>
    <col min="774" max="775" width="9" style="41"/>
    <col min="776" max="785" width="9" style="41" customWidth="1"/>
    <col min="786" max="786" width="9" style="41"/>
    <col min="787" max="787" width="9.5" style="41" bestFit="1" customWidth="1"/>
    <col min="788" max="788" width="9" style="41" customWidth="1"/>
    <col min="789" max="789" width="9" style="41"/>
    <col min="790" max="790" width="9" style="41" customWidth="1"/>
    <col min="791" max="796" width="9" style="41"/>
    <col min="797" max="797" width="26.5" style="41" customWidth="1"/>
    <col min="798" max="800" width="9" style="41"/>
    <col min="801" max="801" width="14.75" style="41" bestFit="1" customWidth="1"/>
    <col min="802" max="1024" width="9" style="41"/>
    <col min="1025" max="1027" width="9" style="41" customWidth="1"/>
    <col min="1028" max="1028" width="10.5" style="41" customWidth="1"/>
    <col min="1029" max="1029" width="11.25" style="41" bestFit="1" customWidth="1"/>
    <col min="1030" max="1031" width="9" style="41"/>
    <col min="1032" max="1041" width="9" style="41" customWidth="1"/>
    <col min="1042" max="1042" width="9" style="41"/>
    <col min="1043" max="1043" width="9.5" style="41" bestFit="1" customWidth="1"/>
    <col min="1044" max="1044" width="9" style="41" customWidth="1"/>
    <col min="1045" max="1045" width="9" style="41"/>
    <col min="1046" max="1046" width="9" style="41" customWidth="1"/>
    <col min="1047" max="1052" width="9" style="41"/>
    <col min="1053" max="1053" width="26.5" style="41" customWidth="1"/>
    <col min="1054" max="1056" width="9" style="41"/>
    <col min="1057" max="1057" width="14.75" style="41" bestFit="1" customWidth="1"/>
    <col min="1058" max="1280" width="9" style="41"/>
    <col min="1281" max="1283" width="9" style="41" customWidth="1"/>
    <col min="1284" max="1284" width="10.5" style="41" customWidth="1"/>
    <col min="1285" max="1285" width="11.25" style="41" bestFit="1" customWidth="1"/>
    <col min="1286" max="1287" width="9" style="41"/>
    <col min="1288" max="1297" width="9" style="41" customWidth="1"/>
    <col min="1298" max="1298" width="9" style="41"/>
    <col min="1299" max="1299" width="9.5" style="41" bestFit="1" customWidth="1"/>
    <col min="1300" max="1300" width="9" style="41" customWidth="1"/>
    <col min="1301" max="1301" width="9" style="41"/>
    <col min="1302" max="1302" width="9" style="41" customWidth="1"/>
    <col min="1303" max="1308" width="9" style="41"/>
    <col min="1309" max="1309" width="26.5" style="41" customWidth="1"/>
    <col min="1310" max="1312" width="9" style="41"/>
    <col min="1313" max="1313" width="14.75" style="41" bestFit="1" customWidth="1"/>
    <col min="1314" max="1536" width="9" style="41"/>
    <col min="1537" max="1539" width="9" style="41" customWidth="1"/>
    <col min="1540" max="1540" width="10.5" style="41" customWidth="1"/>
    <col min="1541" max="1541" width="11.25" style="41" bestFit="1" customWidth="1"/>
    <col min="1542" max="1543" width="9" style="41"/>
    <col min="1544" max="1553" width="9" style="41" customWidth="1"/>
    <col min="1554" max="1554" width="9" style="41"/>
    <col min="1555" max="1555" width="9.5" style="41" bestFit="1" customWidth="1"/>
    <col min="1556" max="1556" width="9" style="41" customWidth="1"/>
    <col min="1557" max="1557" width="9" style="41"/>
    <col min="1558" max="1558" width="9" style="41" customWidth="1"/>
    <col min="1559" max="1564" width="9" style="41"/>
    <col min="1565" max="1565" width="26.5" style="41" customWidth="1"/>
    <col min="1566" max="1568" width="9" style="41"/>
    <col min="1569" max="1569" width="14.75" style="41" bestFit="1" customWidth="1"/>
    <col min="1570" max="1792" width="9" style="41"/>
    <col min="1793" max="1795" width="9" style="41" customWidth="1"/>
    <col min="1796" max="1796" width="10.5" style="41" customWidth="1"/>
    <col min="1797" max="1797" width="11.25" style="41" bestFit="1" customWidth="1"/>
    <col min="1798" max="1799" width="9" style="41"/>
    <col min="1800" max="1809" width="9" style="41" customWidth="1"/>
    <col min="1810" max="1810" width="9" style="41"/>
    <col min="1811" max="1811" width="9.5" style="41" bestFit="1" customWidth="1"/>
    <col min="1812" max="1812" width="9" style="41" customWidth="1"/>
    <col min="1813" max="1813" width="9" style="41"/>
    <col min="1814" max="1814" width="9" style="41" customWidth="1"/>
    <col min="1815" max="1820" width="9" style="41"/>
    <col min="1821" max="1821" width="26.5" style="41" customWidth="1"/>
    <col min="1822" max="1824" width="9" style="41"/>
    <col min="1825" max="1825" width="14.75" style="41" bestFit="1" customWidth="1"/>
    <col min="1826" max="2048" width="9" style="41"/>
    <col min="2049" max="2051" width="9" style="41" customWidth="1"/>
    <col min="2052" max="2052" width="10.5" style="41" customWidth="1"/>
    <col min="2053" max="2053" width="11.25" style="41" bestFit="1" customWidth="1"/>
    <col min="2054" max="2055" width="9" style="41"/>
    <col min="2056" max="2065" width="9" style="41" customWidth="1"/>
    <col min="2066" max="2066" width="9" style="41"/>
    <col min="2067" max="2067" width="9.5" style="41" bestFit="1" customWidth="1"/>
    <col min="2068" max="2068" width="9" style="41" customWidth="1"/>
    <col min="2069" max="2069" width="9" style="41"/>
    <col min="2070" max="2070" width="9" style="41" customWidth="1"/>
    <col min="2071" max="2076" width="9" style="41"/>
    <col min="2077" max="2077" width="26.5" style="41" customWidth="1"/>
    <col min="2078" max="2080" width="9" style="41"/>
    <col min="2081" max="2081" width="14.75" style="41" bestFit="1" customWidth="1"/>
    <col min="2082" max="2304" width="9" style="41"/>
    <col min="2305" max="2307" width="9" style="41" customWidth="1"/>
    <col min="2308" max="2308" width="10.5" style="41" customWidth="1"/>
    <col min="2309" max="2309" width="11.25" style="41" bestFit="1" customWidth="1"/>
    <col min="2310" max="2311" width="9" style="41"/>
    <col min="2312" max="2321" width="9" style="41" customWidth="1"/>
    <col min="2322" max="2322" width="9" style="41"/>
    <col min="2323" max="2323" width="9.5" style="41" bestFit="1" customWidth="1"/>
    <col min="2324" max="2324" width="9" style="41" customWidth="1"/>
    <col min="2325" max="2325" width="9" style="41"/>
    <col min="2326" max="2326" width="9" style="41" customWidth="1"/>
    <col min="2327" max="2332" width="9" style="41"/>
    <col min="2333" max="2333" width="26.5" style="41" customWidth="1"/>
    <col min="2334" max="2336" width="9" style="41"/>
    <col min="2337" max="2337" width="14.75" style="41" bestFit="1" customWidth="1"/>
    <col min="2338" max="2560" width="9" style="41"/>
    <col min="2561" max="2563" width="9" style="41" customWidth="1"/>
    <col min="2564" max="2564" width="10.5" style="41" customWidth="1"/>
    <col min="2565" max="2565" width="11.25" style="41" bestFit="1" customWidth="1"/>
    <col min="2566" max="2567" width="9" style="41"/>
    <col min="2568" max="2577" width="9" style="41" customWidth="1"/>
    <col min="2578" max="2578" width="9" style="41"/>
    <col min="2579" max="2579" width="9.5" style="41" bestFit="1" customWidth="1"/>
    <col min="2580" max="2580" width="9" style="41" customWidth="1"/>
    <col min="2581" max="2581" width="9" style="41"/>
    <col min="2582" max="2582" width="9" style="41" customWidth="1"/>
    <col min="2583" max="2588" width="9" style="41"/>
    <col min="2589" max="2589" width="26.5" style="41" customWidth="1"/>
    <col min="2590" max="2592" width="9" style="41"/>
    <col min="2593" max="2593" width="14.75" style="41" bestFit="1" customWidth="1"/>
    <col min="2594" max="2816" width="9" style="41"/>
    <col min="2817" max="2819" width="9" style="41" customWidth="1"/>
    <col min="2820" max="2820" width="10.5" style="41" customWidth="1"/>
    <col min="2821" max="2821" width="11.25" style="41" bestFit="1" customWidth="1"/>
    <col min="2822" max="2823" width="9" style="41"/>
    <col min="2824" max="2833" width="9" style="41" customWidth="1"/>
    <col min="2834" max="2834" width="9" style="41"/>
    <col min="2835" max="2835" width="9.5" style="41" bestFit="1" customWidth="1"/>
    <col min="2836" max="2836" width="9" style="41" customWidth="1"/>
    <col min="2837" max="2837" width="9" style="41"/>
    <col min="2838" max="2838" width="9" style="41" customWidth="1"/>
    <col min="2839" max="2844" width="9" style="41"/>
    <col min="2845" max="2845" width="26.5" style="41" customWidth="1"/>
    <col min="2846" max="2848" width="9" style="41"/>
    <col min="2849" max="2849" width="14.75" style="41" bestFit="1" customWidth="1"/>
    <col min="2850" max="3072" width="9" style="41"/>
    <col min="3073" max="3075" width="9" style="41" customWidth="1"/>
    <col min="3076" max="3076" width="10.5" style="41" customWidth="1"/>
    <col min="3077" max="3077" width="11.25" style="41" bestFit="1" customWidth="1"/>
    <col min="3078" max="3079" width="9" style="41"/>
    <col min="3080" max="3089" width="9" style="41" customWidth="1"/>
    <col min="3090" max="3090" width="9" style="41"/>
    <col min="3091" max="3091" width="9.5" style="41" bestFit="1" customWidth="1"/>
    <col min="3092" max="3092" width="9" style="41" customWidth="1"/>
    <col min="3093" max="3093" width="9" style="41"/>
    <col min="3094" max="3094" width="9" style="41" customWidth="1"/>
    <col min="3095" max="3100" width="9" style="41"/>
    <col min="3101" max="3101" width="26.5" style="41" customWidth="1"/>
    <col min="3102" max="3104" width="9" style="41"/>
    <col min="3105" max="3105" width="14.75" style="41" bestFit="1" customWidth="1"/>
    <col min="3106" max="3328" width="9" style="41"/>
    <col min="3329" max="3331" width="9" style="41" customWidth="1"/>
    <col min="3332" max="3332" width="10.5" style="41" customWidth="1"/>
    <col min="3333" max="3333" width="11.25" style="41" bestFit="1" customWidth="1"/>
    <col min="3334" max="3335" width="9" style="41"/>
    <col min="3336" max="3345" width="9" style="41" customWidth="1"/>
    <col min="3346" max="3346" width="9" style="41"/>
    <col min="3347" max="3347" width="9.5" style="41" bestFit="1" customWidth="1"/>
    <col min="3348" max="3348" width="9" style="41" customWidth="1"/>
    <col min="3349" max="3349" width="9" style="41"/>
    <col min="3350" max="3350" width="9" style="41" customWidth="1"/>
    <col min="3351" max="3356" width="9" style="41"/>
    <col min="3357" max="3357" width="26.5" style="41" customWidth="1"/>
    <col min="3358" max="3360" width="9" style="41"/>
    <col min="3361" max="3361" width="14.75" style="41" bestFit="1" customWidth="1"/>
    <col min="3362" max="3584" width="9" style="41"/>
    <col min="3585" max="3587" width="9" style="41" customWidth="1"/>
    <col min="3588" max="3588" width="10.5" style="41" customWidth="1"/>
    <col min="3589" max="3589" width="11.25" style="41" bestFit="1" customWidth="1"/>
    <col min="3590" max="3591" width="9" style="41"/>
    <col min="3592" max="3601" width="9" style="41" customWidth="1"/>
    <col min="3602" max="3602" width="9" style="41"/>
    <col min="3603" max="3603" width="9.5" style="41" bestFit="1" customWidth="1"/>
    <col min="3604" max="3604" width="9" style="41" customWidth="1"/>
    <col min="3605" max="3605" width="9" style="41"/>
    <col min="3606" max="3606" width="9" style="41" customWidth="1"/>
    <col min="3607" max="3612" width="9" style="41"/>
    <col min="3613" max="3613" width="26.5" style="41" customWidth="1"/>
    <col min="3614" max="3616" width="9" style="41"/>
    <col min="3617" max="3617" width="14.75" style="41" bestFit="1" customWidth="1"/>
    <col min="3618" max="3840" width="9" style="41"/>
    <col min="3841" max="3843" width="9" style="41" customWidth="1"/>
    <col min="3844" max="3844" width="10.5" style="41" customWidth="1"/>
    <col min="3845" max="3845" width="11.25" style="41" bestFit="1" customWidth="1"/>
    <col min="3846" max="3847" width="9" style="41"/>
    <col min="3848" max="3857" width="9" style="41" customWidth="1"/>
    <col min="3858" max="3858" width="9" style="41"/>
    <col min="3859" max="3859" width="9.5" style="41" bestFit="1" customWidth="1"/>
    <col min="3860" max="3860" width="9" style="41" customWidth="1"/>
    <col min="3861" max="3861" width="9" style="41"/>
    <col min="3862" max="3862" width="9" style="41" customWidth="1"/>
    <col min="3863" max="3868" width="9" style="41"/>
    <col min="3869" max="3869" width="26.5" style="41" customWidth="1"/>
    <col min="3870" max="3872" width="9" style="41"/>
    <col min="3873" max="3873" width="14.75" style="41" bestFit="1" customWidth="1"/>
    <col min="3874" max="4096" width="9" style="41"/>
    <col min="4097" max="4099" width="9" style="41" customWidth="1"/>
    <col min="4100" max="4100" width="10.5" style="41" customWidth="1"/>
    <col min="4101" max="4101" width="11.25" style="41" bestFit="1" customWidth="1"/>
    <col min="4102" max="4103" width="9" style="41"/>
    <col min="4104" max="4113" width="9" style="41" customWidth="1"/>
    <col min="4114" max="4114" width="9" style="41"/>
    <col min="4115" max="4115" width="9.5" style="41" bestFit="1" customWidth="1"/>
    <col min="4116" max="4116" width="9" style="41" customWidth="1"/>
    <col min="4117" max="4117" width="9" style="41"/>
    <col min="4118" max="4118" width="9" style="41" customWidth="1"/>
    <col min="4119" max="4124" width="9" style="41"/>
    <col min="4125" max="4125" width="26.5" style="41" customWidth="1"/>
    <col min="4126" max="4128" width="9" style="41"/>
    <col min="4129" max="4129" width="14.75" style="41" bestFit="1" customWidth="1"/>
    <col min="4130" max="4352" width="9" style="41"/>
    <col min="4353" max="4355" width="9" style="41" customWidth="1"/>
    <col min="4356" max="4356" width="10.5" style="41" customWidth="1"/>
    <col min="4357" max="4357" width="11.25" style="41" bestFit="1" customWidth="1"/>
    <col min="4358" max="4359" width="9" style="41"/>
    <col min="4360" max="4369" width="9" style="41" customWidth="1"/>
    <col min="4370" max="4370" width="9" style="41"/>
    <col min="4371" max="4371" width="9.5" style="41" bestFit="1" customWidth="1"/>
    <col min="4372" max="4372" width="9" style="41" customWidth="1"/>
    <col min="4373" max="4373" width="9" style="41"/>
    <col min="4374" max="4374" width="9" style="41" customWidth="1"/>
    <col min="4375" max="4380" width="9" style="41"/>
    <col min="4381" max="4381" width="26.5" style="41" customWidth="1"/>
    <col min="4382" max="4384" width="9" style="41"/>
    <col min="4385" max="4385" width="14.75" style="41" bestFit="1" customWidth="1"/>
    <col min="4386" max="4608" width="9" style="41"/>
    <col min="4609" max="4611" width="9" style="41" customWidth="1"/>
    <col min="4612" max="4612" width="10.5" style="41" customWidth="1"/>
    <col min="4613" max="4613" width="11.25" style="41" bestFit="1" customWidth="1"/>
    <col min="4614" max="4615" width="9" style="41"/>
    <col min="4616" max="4625" width="9" style="41" customWidth="1"/>
    <col min="4626" max="4626" width="9" style="41"/>
    <col min="4627" max="4627" width="9.5" style="41" bestFit="1" customWidth="1"/>
    <col min="4628" max="4628" width="9" style="41" customWidth="1"/>
    <col min="4629" max="4629" width="9" style="41"/>
    <col min="4630" max="4630" width="9" style="41" customWidth="1"/>
    <col min="4631" max="4636" width="9" style="41"/>
    <col min="4637" max="4637" width="26.5" style="41" customWidth="1"/>
    <col min="4638" max="4640" width="9" style="41"/>
    <col min="4641" max="4641" width="14.75" style="41" bestFit="1" customWidth="1"/>
    <col min="4642" max="4864" width="9" style="41"/>
    <col min="4865" max="4867" width="9" style="41" customWidth="1"/>
    <col min="4868" max="4868" width="10.5" style="41" customWidth="1"/>
    <col min="4869" max="4869" width="11.25" style="41" bestFit="1" customWidth="1"/>
    <col min="4870" max="4871" width="9" style="41"/>
    <col min="4872" max="4881" width="9" style="41" customWidth="1"/>
    <col min="4882" max="4882" width="9" style="41"/>
    <col min="4883" max="4883" width="9.5" style="41" bestFit="1" customWidth="1"/>
    <col min="4884" max="4884" width="9" style="41" customWidth="1"/>
    <col min="4885" max="4885" width="9" style="41"/>
    <col min="4886" max="4886" width="9" style="41" customWidth="1"/>
    <col min="4887" max="4892" width="9" style="41"/>
    <col min="4893" max="4893" width="26.5" style="41" customWidth="1"/>
    <col min="4894" max="4896" width="9" style="41"/>
    <col min="4897" max="4897" width="14.75" style="41" bestFit="1" customWidth="1"/>
    <col min="4898" max="5120" width="9" style="41"/>
    <col min="5121" max="5123" width="9" style="41" customWidth="1"/>
    <col min="5124" max="5124" width="10.5" style="41" customWidth="1"/>
    <col min="5125" max="5125" width="11.25" style="41" bestFit="1" customWidth="1"/>
    <col min="5126" max="5127" width="9" style="41"/>
    <col min="5128" max="5137" width="9" style="41" customWidth="1"/>
    <col min="5138" max="5138" width="9" style="41"/>
    <col min="5139" max="5139" width="9.5" style="41" bestFit="1" customWidth="1"/>
    <col min="5140" max="5140" width="9" style="41" customWidth="1"/>
    <col min="5141" max="5141" width="9" style="41"/>
    <col min="5142" max="5142" width="9" style="41" customWidth="1"/>
    <col min="5143" max="5148" width="9" style="41"/>
    <col min="5149" max="5149" width="26.5" style="41" customWidth="1"/>
    <col min="5150" max="5152" width="9" style="41"/>
    <col min="5153" max="5153" width="14.75" style="41" bestFit="1" customWidth="1"/>
    <col min="5154" max="5376" width="9" style="41"/>
    <col min="5377" max="5379" width="9" style="41" customWidth="1"/>
    <col min="5380" max="5380" width="10.5" style="41" customWidth="1"/>
    <col min="5381" max="5381" width="11.25" style="41" bestFit="1" customWidth="1"/>
    <col min="5382" max="5383" width="9" style="41"/>
    <col min="5384" max="5393" width="9" style="41" customWidth="1"/>
    <col min="5394" max="5394" width="9" style="41"/>
    <col min="5395" max="5395" width="9.5" style="41" bestFit="1" customWidth="1"/>
    <col min="5396" max="5396" width="9" style="41" customWidth="1"/>
    <col min="5397" max="5397" width="9" style="41"/>
    <col min="5398" max="5398" width="9" style="41" customWidth="1"/>
    <col min="5399" max="5404" width="9" style="41"/>
    <col min="5405" max="5405" width="26.5" style="41" customWidth="1"/>
    <col min="5406" max="5408" width="9" style="41"/>
    <col min="5409" max="5409" width="14.75" style="41" bestFit="1" customWidth="1"/>
    <col min="5410" max="5632" width="9" style="41"/>
    <col min="5633" max="5635" width="9" style="41" customWidth="1"/>
    <col min="5636" max="5636" width="10.5" style="41" customWidth="1"/>
    <col min="5637" max="5637" width="11.25" style="41" bestFit="1" customWidth="1"/>
    <col min="5638" max="5639" width="9" style="41"/>
    <col min="5640" max="5649" width="9" style="41" customWidth="1"/>
    <col min="5650" max="5650" width="9" style="41"/>
    <col min="5651" max="5651" width="9.5" style="41" bestFit="1" customWidth="1"/>
    <col min="5652" max="5652" width="9" style="41" customWidth="1"/>
    <col min="5653" max="5653" width="9" style="41"/>
    <col min="5654" max="5654" width="9" style="41" customWidth="1"/>
    <col min="5655" max="5660" width="9" style="41"/>
    <col min="5661" max="5661" width="26.5" style="41" customWidth="1"/>
    <col min="5662" max="5664" width="9" style="41"/>
    <col min="5665" max="5665" width="14.75" style="41" bestFit="1" customWidth="1"/>
    <col min="5666" max="5888" width="9" style="41"/>
    <col min="5889" max="5891" width="9" style="41" customWidth="1"/>
    <col min="5892" max="5892" width="10.5" style="41" customWidth="1"/>
    <col min="5893" max="5893" width="11.25" style="41" bestFit="1" customWidth="1"/>
    <col min="5894" max="5895" width="9" style="41"/>
    <col min="5896" max="5905" width="9" style="41" customWidth="1"/>
    <col min="5906" max="5906" width="9" style="41"/>
    <col min="5907" max="5907" width="9.5" style="41" bestFit="1" customWidth="1"/>
    <col min="5908" max="5908" width="9" style="41" customWidth="1"/>
    <col min="5909" max="5909" width="9" style="41"/>
    <col min="5910" max="5910" width="9" style="41" customWidth="1"/>
    <col min="5911" max="5916" width="9" style="41"/>
    <col min="5917" max="5917" width="26.5" style="41" customWidth="1"/>
    <col min="5918" max="5920" width="9" style="41"/>
    <col min="5921" max="5921" width="14.75" style="41" bestFit="1" customWidth="1"/>
    <col min="5922" max="6144" width="9" style="41"/>
    <col min="6145" max="6147" width="9" style="41" customWidth="1"/>
    <col min="6148" max="6148" width="10.5" style="41" customWidth="1"/>
    <col min="6149" max="6149" width="11.25" style="41" bestFit="1" customWidth="1"/>
    <col min="6150" max="6151" width="9" style="41"/>
    <col min="6152" max="6161" width="9" style="41" customWidth="1"/>
    <col min="6162" max="6162" width="9" style="41"/>
    <col min="6163" max="6163" width="9.5" style="41" bestFit="1" customWidth="1"/>
    <col min="6164" max="6164" width="9" style="41" customWidth="1"/>
    <col min="6165" max="6165" width="9" style="41"/>
    <col min="6166" max="6166" width="9" style="41" customWidth="1"/>
    <col min="6167" max="6172" width="9" style="41"/>
    <col min="6173" max="6173" width="26.5" style="41" customWidth="1"/>
    <col min="6174" max="6176" width="9" style="41"/>
    <col min="6177" max="6177" width="14.75" style="41" bestFit="1" customWidth="1"/>
    <col min="6178" max="6400" width="9" style="41"/>
    <col min="6401" max="6403" width="9" style="41" customWidth="1"/>
    <col min="6404" max="6404" width="10.5" style="41" customWidth="1"/>
    <col min="6405" max="6405" width="11.25" style="41" bestFit="1" customWidth="1"/>
    <col min="6406" max="6407" width="9" style="41"/>
    <col min="6408" max="6417" width="9" style="41" customWidth="1"/>
    <col min="6418" max="6418" width="9" style="41"/>
    <col min="6419" max="6419" width="9.5" style="41" bestFit="1" customWidth="1"/>
    <col min="6420" max="6420" width="9" style="41" customWidth="1"/>
    <col min="6421" max="6421" width="9" style="41"/>
    <col min="6422" max="6422" width="9" style="41" customWidth="1"/>
    <col min="6423" max="6428" width="9" style="41"/>
    <col min="6429" max="6429" width="26.5" style="41" customWidth="1"/>
    <col min="6430" max="6432" width="9" style="41"/>
    <col min="6433" max="6433" width="14.75" style="41" bestFit="1" customWidth="1"/>
    <col min="6434" max="6656" width="9" style="41"/>
    <col min="6657" max="6659" width="9" style="41" customWidth="1"/>
    <col min="6660" max="6660" width="10.5" style="41" customWidth="1"/>
    <col min="6661" max="6661" width="11.25" style="41" bestFit="1" customWidth="1"/>
    <col min="6662" max="6663" width="9" style="41"/>
    <col min="6664" max="6673" width="9" style="41" customWidth="1"/>
    <col min="6674" max="6674" width="9" style="41"/>
    <col min="6675" max="6675" width="9.5" style="41" bestFit="1" customWidth="1"/>
    <col min="6676" max="6676" width="9" style="41" customWidth="1"/>
    <col min="6677" max="6677" width="9" style="41"/>
    <col min="6678" max="6678" width="9" style="41" customWidth="1"/>
    <col min="6679" max="6684" width="9" style="41"/>
    <col min="6685" max="6685" width="26.5" style="41" customWidth="1"/>
    <col min="6686" max="6688" width="9" style="41"/>
    <col min="6689" max="6689" width="14.75" style="41" bestFit="1" customWidth="1"/>
    <col min="6690" max="6912" width="9" style="41"/>
    <col min="6913" max="6915" width="9" style="41" customWidth="1"/>
    <col min="6916" max="6916" width="10.5" style="41" customWidth="1"/>
    <col min="6917" max="6917" width="11.25" style="41" bestFit="1" customWidth="1"/>
    <col min="6918" max="6919" width="9" style="41"/>
    <col min="6920" max="6929" width="9" style="41" customWidth="1"/>
    <col min="6930" max="6930" width="9" style="41"/>
    <col min="6931" max="6931" width="9.5" style="41" bestFit="1" customWidth="1"/>
    <col min="6932" max="6932" width="9" style="41" customWidth="1"/>
    <col min="6933" max="6933" width="9" style="41"/>
    <col min="6934" max="6934" width="9" style="41" customWidth="1"/>
    <col min="6935" max="6940" width="9" style="41"/>
    <col min="6941" max="6941" width="26.5" style="41" customWidth="1"/>
    <col min="6942" max="6944" width="9" style="41"/>
    <col min="6945" max="6945" width="14.75" style="41" bestFit="1" customWidth="1"/>
    <col min="6946" max="7168" width="9" style="41"/>
    <col min="7169" max="7171" width="9" style="41" customWidth="1"/>
    <col min="7172" max="7172" width="10.5" style="41" customWidth="1"/>
    <col min="7173" max="7173" width="11.25" style="41" bestFit="1" customWidth="1"/>
    <col min="7174" max="7175" width="9" style="41"/>
    <col min="7176" max="7185" width="9" style="41" customWidth="1"/>
    <col min="7186" max="7186" width="9" style="41"/>
    <col min="7187" max="7187" width="9.5" style="41" bestFit="1" customWidth="1"/>
    <col min="7188" max="7188" width="9" style="41" customWidth="1"/>
    <col min="7189" max="7189" width="9" style="41"/>
    <col min="7190" max="7190" width="9" style="41" customWidth="1"/>
    <col min="7191" max="7196" width="9" style="41"/>
    <col min="7197" max="7197" width="26.5" style="41" customWidth="1"/>
    <col min="7198" max="7200" width="9" style="41"/>
    <col min="7201" max="7201" width="14.75" style="41" bestFit="1" customWidth="1"/>
    <col min="7202" max="7424" width="9" style="41"/>
    <col min="7425" max="7427" width="9" style="41" customWidth="1"/>
    <col min="7428" max="7428" width="10.5" style="41" customWidth="1"/>
    <col min="7429" max="7429" width="11.25" style="41" bestFit="1" customWidth="1"/>
    <col min="7430" max="7431" width="9" style="41"/>
    <col min="7432" max="7441" width="9" style="41" customWidth="1"/>
    <col min="7442" max="7442" width="9" style="41"/>
    <col min="7443" max="7443" width="9.5" style="41" bestFit="1" customWidth="1"/>
    <col min="7444" max="7444" width="9" style="41" customWidth="1"/>
    <col min="7445" max="7445" width="9" style="41"/>
    <col min="7446" max="7446" width="9" style="41" customWidth="1"/>
    <col min="7447" max="7452" width="9" style="41"/>
    <col min="7453" max="7453" width="26.5" style="41" customWidth="1"/>
    <col min="7454" max="7456" width="9" style="41"/>
    <col min="7457" max="7457" width="14.75" style="41" bestFit="1" customWidth="1"/>
    <col min="7458" max="7680" width="9" style="41"/>
    <col min="7681" max="7683" width="9" style="41" customWidth="1"/>
    <col min="7684" max="7684" width="10.5" style="41" customWidth="1"/>
    <col min="7685" max="7685" width="11.25" style="41" bestFit="1" customWidth="1"/>
    <col min="7686" max="7687" width="9" style="41"/>
    <col min="7688" max="7697" width="9" style="41" customWidth="1"/>
    <col min="7698" max="7698" width="9" style="41"/>
    <col min="7699" max="7699" width="9.5" style="41" bestFit="1" customWidth="1"/>
    <col min="7700" max="7700" width="9" style="41" customWidth="1"/>
    <col min="7701" max="7701" width="9" style="41"/>
    <col min="7702" max="7702" width="9" style="41" customWidth="1"/>
    <col min="7703" max="7708" width="9" style="41"/>
    <col min="7709" max="7709" width="26.5" style="41" customWidth="1"/>
    <col min="7710" max="7712" width="9" style="41"/>
    <col min="7713" max="7713" width="14.75" style="41" bestFit="1" customWidth="1"/>
    <col min="7714" max="7936" width="9" style="41"/>
    <col min="7937" max="7939" width="9" style="41" customWidth="1"/>
    <col min="7940" max="7940" width="10.5" style="41" customWidth="1"/>
    <col min="7941" max="7941" width="11.25" style="41" bestFit="1" customWidth="1"/>
    <col min="7942" max="7943" width="9" style="41"/>
    <col min="7944" max="7953" width="9" style="41" customWidth="1"/>
    <col min="7954" max="7954" width="9" style="41"/>
    <col min="7955" max="7955" width="9.5" style="41" bestFit="1" customWidth="1"/>
    <col min="7956" max="7956" width="9" style="41" customWidth="1"/>
    <col min="7957" max="7957" width="9" style="41"/>
    <col min="7958" max="7958" width="9" style="41" customWidth="1"/>
    <col min="7959" max="7964" width="9" style="41"/>
    <col min="7965" max="7965" width="26.5" style="41" customWidth="1"/>
    <col min="7966" max="7968" width="9" style="41"/>
    <col min="7969" max="7969" width="14.75" style="41" bestFit="1" customWidth="1"/>
    <col min="7970" max="8192" width="9" style="41"/>
    <col min="8193" max="8195" width="9" style="41" customWidth="1"/>
    <col min="8196" max="8196" width="10.5" style="41" customWidth="1"/>
    <col min="8197" max="8197" width="11.25" style="41" bestFit="1" customWidth="1"/>
    <col min="8198" max="8199" width="9" style="41"/>
    <col min="8200" max="8209" width="9" style="41" customWidth="1"/>
    <col min="8210" max="8210" width="9" style="41"/>
    <col min="8211" max="8211" width="9.5" style="41" bestFit="1" customWidth="1"/>
    <col min="8212" max="8212" width="9" style="41" customWidth="1"/>
    <col min="8213" max="8213" width="9" style="41"/>
    <col min="8214" max="8214" width="9" style="41" customWidth="1"/>
    <col min="8215" max="8220" width="9" style="41"/>
    <col min="8221" max="8221" width="26.5" style="41" customWidth="1"/>
    <col min="8222" max="8224" width="9" style="41"/>
    <col min="8225" max="8225" width="14.75" style="41" bestFit="1" customWidth="1"/>
    <col min="8226" max="8448" width="9" style="41"/>
    <col min="8449" max="8451" width="9" style="41" customWidth="1"/>
    <col min="8452" max="8452" width="10.5" style="41" customWidth="1"/>
    <col min="8453" max="8453" width="11.25" style="41" bestFit="1" customWidth="1"/>
    <col min="8454" max="8455" width="9" style="41"/>
    <col min="8456" max="8465" width="9" style="41" customWidth="1"/>
    <col min="8466" max="8466" width="9" style="41"/>
    <col min="8467" max="8467" width="9.5" style="41" bestFit="1" customWidth="1"/>
    <col min="8468" max="8468" width="9" style="41" customWidth="1"/>
    <col min="8469" max="8469" width="9" style="41"/>
    <col min="8470" max="8470" width="9" style="41" customWidth="1"/>
    <col min="8471" max="8476" width="9" style="41"/>
    <col min="8477" max="8477" width="26.5" style="41" customWidth="1"/>
    <col min="8478" max="8480" width="9" style="41"/>
    <col min="8481" max="8481" width="14.75" style="41" bestFit="1" customWidth="1"/>
    <col min="8482" max="8704" width="9" style="41"/>
    <col min="8705" max="8707" width="9" style="41" customWidth="1"/>
    <col min="8708" max="8708" width="10.5" style="41" customWidth="1"/>
    <col min="8709" max="8709" width="11.25" style="41" bestFit="1" customWidth="1"/>
    <col min="8710" max="8711" width="9" style="41"/>
    <col min="8712" max="8721" width="9" style="41" customWidth="1"/>
    <col min="8722" max="8722" width="9" style="41"/>
    <col min="8723" max="8723" width="9.5" style="41" bestFit="1" customWidth="1"/>
    <col min="8724" max="8724" width="9" style="41" customWidth="1"/>
    <col min="8725" max="8725" width="9" style="41"/>
    <col min="8726" max="8726" width="9" style="41" customWidth="1"/>
    <col min="8727" max="8732" width="9" style="41"/>
    <col min="8733" max="8733" width="26.5" style="41" customWidth="1"/>
    <col min="8734" max="8736" width="9" style="41"/>
    <col min="8737" max="8737" width="14.75" style="41" bestFit="1" customWidth="1"/>
    <col min="8738" max="8960" width="9" style="41"/>
    <col min="8961" max="8963" width="9" style="41" customWidth="1"/>
    <col min="8964" max="8964" width="10.5" style="41" customWidth="1"/>
    <col min="8965" max="8965" width="11.25" style="41" bestFit="1" customWidth="1"/>
    <col min="8966" max="8967" width="9" style="41"/>
    <col min="8968" max="8977" width="9" style="41" customWidth="1"/>
    <col min="8978" max="8978" width="9" style="41"/>
    <col min="8979" max="8979" width="9.5" style="41" bestFit="1" customWidth="1"/>
    <col min="8980" max="8980" width="9" style="41" customWidth="1"/>
    <col min="8981" max="8981" width="9" style="41"/>
    <col min="8982" max="8982" width="9" style="41" customWidth="1"/>
    <col min="8983" max="8988" width="9" style="41"/>
    <col min="8989" max="8989" width="26.5" style="41" customWidth="1"/>
    <col min="8990" max="8992" width="9" style="41"/>
    <col min="8993" max="8993" width="14.75" style="41" bestFit="1" customWidth="1"/>
    <col min="8994" max="9216" width="9" style="41"/>
    <col min="9217" max="9219" width="9" style="41" customWidth="1"/>
    <col min="9220" max="9220" width="10.5" style="41" customWidth="1"/>
    <col min="9221" max="9221" width="11.25" style="41" bestFit="1" customWidth="1"/>
    <col min="9222" max="9223" width="9" style="41"/>
    <col min="9224" max="9233" width="9" style="41" customWidth="1"/>
    <col min="9234" max="9234" width="9" style="41"/>
    <col min="9235" max="9235" width="9.5" style="41" bestFit="1" customWidth="1"/>
    <col min="9236" max="9236" width="9" style="41" customWidth="1"/>
    <col min="9237" max="9237" width="9" style="41"/>
    <col min="9238" max="9238" width="9" style="41" customWidth="1"/>
    <col min="9239" max="9244" width="9" style="41"/>
    <col min="9245" max="9245" width="26.5" style="41" customWidth="1"/>
    <col min="9246" max="9248" width="9" style="41"/>
    <col min="9249" max="9249" width="14.75" style="41" bestFit="1" customWidth="1"/>
    <col min="9250" max="9472" width="9" style="41"/>
    <col min="9473" max="9475" width="9" style="41" customWidth="1"/>
    <col min="9476" max="9476" width="10.5" style="41" customWidth="1"/>
    <col min="9477" max="9477" width="11.25" style="41" bestFit="1" customWidth="1"/>
    <col min="9478" max="9479" width="9" style="41"/>
    <col min="9480" max="9489" width="9" style="41" customWidth="1"/>
    <col min="9490" max="9490" width="9" style="41"/>
    <col min="9491" max="9491" width="9.5" style="41" bestFit="1" customWidth="1"/>
    <col min="9492" max="9492" width="9" style="41" customWidth="1"/>
    <col min="9493" max="9493" width="9" style="41"/>
    <col min="9494" max="9494" width="9" style="41" customWidth="1"/>
    <col min="9495" max="9500" width="9" style="41"/>
    <col min="9501" max="9501" width="26.5" style="41" customWidth="1"/>
    <col min="9502" max="9504" width="9" style="41"/>
    <col min="9505" max="9505" width="14.75" style="41" bestFit="1" customWidth="1"/>
    <col min="9506" max="9728" width="9" style="41"/>
    <col min="9729" max="9731" width="9" style="41" customWidth="1"/>
    <col min="9732" max="9732" width="10.5" style="41" customWidth="1"/>
    <col min="9733" max="9733" width="11.25" style="41" bestFit="1" customWidth="1"/>
    <col min="9734" max="9735" width="9" style="41"/>
    <col min="9736" max="9745" width="9" style="41" customWidth="1"/>
    <col min="9746" max="9746" width="9" style="41"/>
    <col min="9747" max="9747" width="9.5" style="41" bestFit="1" customWidth="1"/>
    <col min="9748" max="9748" width="9" style="41" customWidth="1"/>
    <col min="9749" max="9749" width="9" style="41"/>
    <col min="9750" max="9750" width="9" style="41" customWidth="1"/>
    <col min="9751" max="9756" width="9" style="41"/>
    <col min="9757" max="9757" width="26.5" style="41" customWidth="1"/>
    <col min="9758" max="9760" width="9" style="41"/>
    <col min="9761" max="9761" width="14.75" style="41" bestFit="1" customWidth="1"/>
    <col min="9762" max="9984" width="9" style="41"/>
    <col min="9985" max="9987" width="9" style="41" customWidth="1"/>
    <col min="9988" max="9988" width="10.5" style="41" customWidth="1"/>
    <col min="9989" max="9989" width="11.25" style="41" bestFit="1" customWidth="1"/>
    <col min="9990" max="9991" width="9" style="41"/>
    <col min="9992" max="10001" width="9" style="41" customWidth="1"/>
    <col min="10002" max="10002" width="9" style="41"/>
    <col min="10003" max="10003" width="9.5" style="41" bestFit="1" customWidth="1"/>
    <col min="10004" max="10004" width="9" style="41" customWidth="1"/>
    <col min="10005" max="10005" width="9" style="41"/>
    <col min="10006" max="10006" width="9" style="41" customWidth="1"/>
    <col min="10007" max="10012" width="9" style="41"/>
    <col min="10013" max="10013" width="26.5" style="41" customWidth="1"/>
    <col min="10014" max="10016" width="9" style="41"/>
    <col min="10017" max="10017" width="14.75" style="41" bestFit="1" customWidth="1"/>
    <col min="10018" max="10240" width="9" style="41"/>
    <col min="10241" max="10243" width="9" style="41" customWidth="1"/>
    <col min="10244" max="10244" width="10.5" style="41" customWidth="1"/>
    <col min="10245" max="10245" width="11.25" style="41" bestFit="1" customWidth="1"/>
    <col min="10246" max="10247" width="9" style="41"/>
    <col min="10248" max="10257" width="9" style="41" customWidth="1"/>
    <col min="10258" max="10258" width="9" style="41"/>
    <col min="10259" max="10259" width="9.5" style="41" bestFit="1" customWidth="1"/>
    <col min="10260" max="10260" width="9" style="41" customWidth="1"/>
    <col min="10261" max="10261" width="9" style="41"/>
    <col min="10262" max="10262" width="9" style="41" customWidth="1"/>
    <col min="10263" max="10268" width="9" style="41"/>
    <col min="10269" max="10269" width="26.5" style="41" customWidth="1"/>
    <col min="10270" max="10272" width="9" style="41"/>
    <col min="10273" max="10273" width="14.75" style="41" bestFit="1" customWidth="1"/>
    <col min="10274" max="10496" width="9" style="41"/>
    <col min="10497" max="10499" width="9" style="41" customWidth="1"/>
    <col min="10500" max="10500" width="10.5" style="41" customWidth="1"/>
    <col min="10501" max="10501" width="11.25" style="41" bestFit="1" customWidth="1"/>
    <col min="10502" max="10503" width="9" style="41"/>
    <col min="10504" max="10513" width="9" style="41" customWidth="1"/>
    <col min="10514" max="10514" width="9" style="41"/>
    <col min="10515" max="10515" width="9.5" style="41" bestFit="1" customWidth="1"/>
    <col min="10516" max="10516" width="9" style="41" customWidth="1"/>
    <col min="10517" max="10517" width="9" style="41"/>
    <col min="10518" max="10518" width="9" style="41" customWidth="1"/>
    <col min="10519" max="10524" width="9" style="41"/>
    <col min="10525" max="10525" width="26.5" style="41" customWidth="1"/>
    <col min="10526" max="10528" width="9" style="41"/>
    <col min="10529" max="10529" width="14.75" style="41" bestFit="1" customWidth="1"/>
    <col min="10530" max="10752" width="9" style="41"/>
    <col min="10753" max="10755" width="9" style="41" customWidth="1"/>
    <col min="10756" max="10756" width="10.5" style="41" customWidth="1"/>
    <col min="10757" max="10757" width="11.25" style="41" bestFit="1" customWidth="1"/>
    <col min="10758" max="10759" width="9" style="41"/>
    <col min="10760" max="10769" width="9" style="41" customWidth="1"/>
    <col min="10770" max="10770" width="9" style="41"/>
    <col min="10771" max="10771" width="9.5" style="41" bestFit="1" customWidth="1"/>
    <col min="10772" max="10772" width="9" style="41" customWidth="1"/>
    <col min="10773" max="10773" width="9" style="41"/>
    <col min="10774" max="10774" width="9" style="41" customWidth="1"/>
    <col min="10775" max="10780" width="9" style="41"/>
    <col min="10781" max="10781" width="26.5" style="41" customWidth="1"/>
    <col min="10782" max="10784" width="9" style="41"/>
    <col min="10785" max="10785" width="14.75" style="41" bestFit="1" customWidth="1"/>
    <col min="10786" max="11008" width="9" style="41"/>
    <col min="11009" max="11011" width="9" style="41" customWidth="1"/>
    <col min="11012" max="11012" width="10.5" style="41" customWidth="1"/>
    <col min="11013" max="11013" width="11.25" style="41" bestFit="1" customWidth="1"/>
    <col min="11014" max="11015" width="9" style="41"/>
    <col min="11016" max="11025" width="9" style="41" customWidth="1"/>
    <col min="11026" max="11026" width="9" style="41"/>
    <col min="11027" max="11027" width="9.5" style="41" bestFit="1" customWidth="1"/>
    <col min="11028" max="11028" width="9" style="41" customWidth="1"/>
    <col min="11029" max="11029" width="9" style="41"/>
    <col min="11030" max="11030" width="9" style="41" customWidth="1"/>
    <col min="11031" max="11036" width="9" style="41"/>
    <col min="11037" max="11037" width="26.5" style="41" customWidth="1"/>
    <col min="11038" max="11040" width="9" style="41"/>
    <col min="11041" max="11041" width="14.75" style="41" bestFit="1" customWidth="1"/>
    <col min="11042" max="11264" width="9" style="41"/>
    <col min="11265" max="11267" width="9" style="41" customWidth="1"/>
    <col min="11268" max="11268" width="10.5" style="41" customWidth="1"/>
    <col min="11269" max="11269" width="11.25" style="41" bestFit="1" customWidth="1"/>
    <col min="11270" max="11271" width="9" style="41"/>
    <col min="11272" max="11281" width="9" style="41" customWidth="1"/>
    <col min="11282" max="11282" width="9" style="41"/>
    <col min="11283" max="11283" width="9.5" style="41" bestFit="1" customWidth="1"/>
    <col min="11284" max="11284" width="9" style="41" customWidth="1"/>
    <col min="11285" max="11285" width="9" style="41"/>
    <col min="11286" max="11286" width="9" style="41" customWidth="1"/>
    <col min="11287" max="11292" width="9" style="41"/>
    <col min="11293" max="11293" width="26.5" style="41" customWidth="1"/>
    <col min="11294" max="11296" width="9" style="41"/>
    <col min="11297" max="11297" width="14.75" style="41" bestFit="1" customWidth="1"/>
    <col min="11298" max="11520" width="9" style="41"/>
    <col min="11521" max="11523" width="9" style="41" customWidth="1"/>
    <col min="11524" max="11524" width="10.5" style="41" customWidth="1"/>
    <col min="11525" max="11525" width="11.25" style="41" bestFit="1" customWidth="1"/>
    <col min="11526" max="11527" width="9" style="41"/>
    <col min="11528" max="11537" width="9" style="41" customWidth="1"/>
    <col min="11538" max="11538" width="9" style="41"/>
    <col min="11539" max="11539" width="9.5" style="41" bestFit="1" customWidth="1"/>
    <col min="11540" max="11540" width="9" style="41" customWidth="1"/>
    <col min="11541" max="11541" width="9" style="41"/>
    <col min="11542" max="11542" width="9" style="41" customWidth="1"/>
    <col min="11543" max="11548" width="9" style="41"/>
    <col min="11549" max="11549" width="26.5" style="41" customWidth="1"/>
    <col min="11550" max="11552" width="9" style="41"/>
    <col min="11553" max="11553" width="14.75" style="41" bestFit="1" customWidth="1"/>
    <col min="11554" max="11776" width="9" style="41"/>
    <col min="11777" max="11779" width="9" style="41" customWidth="1"/>
    <col min="11780" max="11780" width="10.5" style="41" customWidth="1"/>
    <col min="11781" max="11781" width="11.25" style="41" bestFit="1" customWidth="1"/>
    <col min="11782" max="11783" width="9" style="41"/>
    <col min="11784" max="11793" width="9" style="41" customWidth="1"/>
    <col min="11794" max="11794" width="9" style="41"/>
    <col min="11795" max="11795" width="9.5" style="41" bestFit="1" customWidth="1"/>
    <col min="11796" max="11796" width="9" style="41" customWidth="1"/>
    <col min="11797" max="11797" width="9" style="41"/>
    <col min="11798" max="11798" width="9" style="41" customWidth="1"/>
    <col min="11799" max="11804" width="9" style="41"/>
    <col min="11805" max="11805" width="26.5" style="41" customWidth="1"/>
    <col min="11806" max="11808" width="9" style="41"/>
    <col min="11809" max="11809" width="14.75" style="41" bestFit="1" customWidth="1"/>
    <col min="11810" max="12032" width="9" style="41"/>
    <col min="12033" max="12035" width="9" style="41" customWidth="1"/>
    <col min="12036" max="12036" width="10.5" style="41" customWidth="1"/>
    <col min="12037" max="12037" width="11.25" style="41" bestFit="1" customWidth="1"/>
    <col min="12038" max="12039" width="9" style="41"/>
    <col min="12040" max="12049" width="9" style="41" customWidth="1"/>
    <col min="12050" max="12050" width="9" style="41"/>
    <col min="12051" max="12051" width="9.5" style="41" bestFit="1" customWidth="1"/>
    <col min="12052" max="12052" width="9" style="41" customWidth="1"/>
    <col min="12053" max="12053" width="9" style="41"/>
    <col min="12054" max="12054" width="9" style="41" customWidth="1"/>
    <col min="12055" max="12060" width="9" style="41"/>
    <col min="12061" max="12061" width="26.5" style="41" customWidth="1"/>
    <col min="12062" max="12064" width="9" style="41"/>
    <col min="12065" max="12065" width="14.75" style="41" bestFit="1" customWidth="1"/>
    <col min="12066" max="12288" width="9" style="41"/>
    <col min="12289" max="12291" width="9" style="41" customWidth="1"/>
    <col min="12292" max="12292" width="10.5" style="41" customWidth="1"/>
    <col min="12293" max="12293" width="11.25" style="41" bestFit="1" customWidth="1"/>
    <col min="12294" max="12295" width="9" style="41"/>
    <col min="12296" max="12305" width="9" style="41" customWidth="1"/>
    <col min="12306" max="12306" width="9" style="41"/>
    <col min="12307" max="12307" width="9.5" style="41" bestFit="1" customWidth="1"/>
    <col min="12308" max="12308" width="9" style="41" customWidth="1"/>
    <col min="12309" max="12309" width="9" style="41"/>
    <col min="12310" max="12310" width="9" style="41" customWidth="1"/>
    <col min="12311" max="12316" width="9" style="41"/>
    <col min="12317" max="12317" width="26.5" style="41" customWidth="1"/>
    <col min="12318" max="12320" width="9" style="41"/>
    <col min="12321" max="12321" width="14.75" style="41" bestFit="1" customWidth="1"/>
    <col min="12322" max="12544" width="9" style="41"/>
    <col min="12545" max="12547" width="9" style="41" customWidth="1"/>
    <col min="12548" max="12548" width="10.5" style="41" customWidth="1"/>
    <col min="12549" max="12549" width="11.25" style="41" bestFit="1" customWidth="1"/>
    <col min="12550" max="12551" width="9" style="41"/>
    <col min="12552" max="12561" width="9" style="41" customWidth="1"/>
    <col min="12562" max="12562" width="9" style="41"/>
    <col min="12563" max="12563" width="9.5" style="41" bestFit="1" customWidth="1"/>
    <col min="12564" max="12564" width="9" style="41" customWidth="1"/>
    <col min="12565" max="12565" width="9" style="41"/>
    <col min="12566" max="12566" width="9" style="41" customWidth="1"/>
    <col min="12567" max="12572" width="9" style="41"/>
    <col min="12573" max="12573" width="26.5" style="41" customWidth="1"/>
    <col min="12574" max="12576" width="9" style="41"/>
    <col min="12577" max="12577" width="14.75" style="41" bestFit="1" customWidth="1"/>
    <col min="12578" max="12800" width="9" style="41"/>
    <col min="12801" max="12803" width="9" style="41" customWidth="1"/>
    <col min="12804" max="12804" width="10.5" style="41" customWidth="1"/>
    <col min="12805" max="12805" width="11.25" style="41" bestFit="1" customWidth="1"/>
    <col min="12806" max="12807" width="9" style="41"/>
    <col min="12808" max="12817" width="9" style="41" customWidth="1"/>
    <col min="12818" max="12818" width="9" style="41"/>
    <col min="12819" max="12819" width="9.5" style="41" bestFit="1" customWidth="1"/>
    <col min="12820" max="12820" width="9" style="41" customWidth="1"/>
    <col min="12821" max="12821" width="9" style="41"/>
    <col min="12822" max="12822" width="9" style="41" customWidth="1"/>
    <col min="12823" max="12828" width="9" style="41"/>
    <col min="12829" max="12829" width="26.5" style="41" customWidth="1"/>
    <col min="12830" max="12832" width="9" style="41"/>
    <col min="12833" max="12833" width="14.75" style="41" bestFit="1" customWidth="1"/>
    <col min="12834" max="13056" width="9" style="41"/>
    <col min="13057" max="13059" width="9" style="41" customWidth="1"/>
    <col min="13060" max="13060" width="10.5" style="41" customWidth="1"/>
    <col min="13061" max="13061" width="11.25" style="41" bestFit="1" customWidth="1"/>
    <col min="13062" max="13063" width="9" style="41"/>
    <col min="13064" max="13073" width="9" style="41" customWidth="1"/>
    <col min="13074" max="13074" width="9" style="41"/>
    <col min="13075" max="13075" width="9.5" style="41" bestFit="1" customWidth="1"/>
    <col min="13076" max="13076" width="9" style="41" customWidth="1"/>
    <col min="13077" max="13077" width="9" style="41"/>
    <col min="13078" max="13078" width="9" style="41" customWidth="1"/>
    <col min="13079" max="13084" width="9" style="41"/>
    <col min="13085" max="13085" width="26.5" style="41" customWidth="1"/>
    <col min="13086" max="13088" width="9" style="41"/>
    <col min="13089" max="13089" width="14.75" style="41" bestFit="1" customWidth="1"/>
    <col min="13090" max="13312" width="9" style="41"/>
    <col min="13313" max="13315" width="9" style="41" customWidth="1"/>
    <col min="13316" max="13316" width="10.5" style="41" customWidth="1"/>
    <col min="13317" max="13317" width="11.25" style="41" bestFit="1" customWidth="1"/>
    <col min="13318" max="13319" width="9" style="41"/>
    <col min="13320" max="13329" width="9" style="41" customWidth="1"/>
    <col min="13330" max="13330" width="9" style="41"/>
    <col min="13331" max="13331" width="9.5" style="41" bestFit="1" customWidth="1"/>
    <col min="13332" max="13332" width="9" style="41" customWidth="1"/>
    <col min="13333" max="13333" width="9" style="41"/>
    <col min="13334" max="13334" width="9" style="41" customWidth="1"/>
    <col min="13335" max="13340" width="9" style="41"/>
    <col min="13341" max="13341" width="26.5" style="41" customWidth="1"/>
    <col min="13342" max="13344" width="9" style="41"/>
    <col min="13345" max="13345" width="14.75" style="41" bestFit="1" customWidth="1"/>
    <col min="13346" max="13568" width="9" style="41"/>
    <col min="13569" max="13571" width="9" style="41" customWidth="1"/>
    <col min="13572" max="13572" width="10.5" style="41" customWidth="1"/>
    <col min="13573" max="13573" width="11.25" style="41" bestFit="1" customWidth="1"/>
    <col min="13574" max="13575" width="9" style="41"/>
    <col min="13576" max="13585" width="9" style="41" customWidth="1"/>
    <col min="13586" max="13586" width="9" style="41"/>
    <col min="13587" max="13587" width="9.5" style="41" bestFit="1" customWidth="1"/>
    <col min="13588" max="13588" width="9" style="41" customWidth="1"/>
    <col min="13589" max="13589" width="9" style="41"/>
    <col min="13590" max="13590" width="9" style="41" customWidth="1"/>
    <col min="13591" max="13596" width="9" style="41"/>
    <col min="13597" max="13597" width="26.5" style="41" customWidth="1"/>
    <col min="13598" max="13600" width="9" style="41"/>
    <col min="13601" max="13601" width="14.75" style="41" bestFit="1" customWidth="1"/>
    <col min="13602" max="13824" width="9" style="41"/>
    <col min="13825" max="13827" width="9" style="41" customWidth="1"/>
    <col min="13828" max="13828" width="10.5" style="41" customWidth="1"/>
    <col min="13829" max="13829" width="11.25" style="41" bestFit="1" customWidth="1"/>
    <col min="13830" max="13831" width="9" style="41"/>
    <col min="13832" max="13841" width="9" style="41" customWidth="1"/>
    <col min="13842" max="13842" width="9" style="41"/>
    <col min="13843" max="13843" width="9.5" style="41" bestFit="1" customWidth="1"/>
    <col min="13844" max="13844" width="9" style="41" customWidth="1"/>
    <col min="13845" max="13845" width="9" style="41"/>
    <col min="13846" max="13846" width="9" style="41" customWidth="1"/>
    <col min="13847" max="13852" width="9" style="41"/>
    <col min="13853" max="13853" width="26.5" style="41" customWidth="1"/>
    <col min="13854" max="13856" width="9" style="41"/>
    <col min="13857" max="13857" width="14.75" style="41" bestFit="1" customWidth="1"/>
    <col min="13858" max="14080" width="9" style="41"/>
    <col min="14081" max="14083" width="9" style="41" customWidth="1"/>
    <col min="14084" max="14084" width="10.5" style="41" customWidth="1"/>
    <col min="14085" max="14085" width="11.25" style="41" bestFit="1" customWidth="1"/>
    <col min="14086" max="14087" width="9" style="41"/>
    <col min="14088" max="14097" width="9" style="41" customWidth="1"/>
    <col min="14098" max="14098" width="9" style="41"/>
    <col min="14099" max="14099" width="9.5" style="41" bestFit="1" customWidth="1"/>
    <col min="14100" max="14100" width="9" style="41" customWidth="1"/>
    <col min="14101" max="14101" width="9" style="41"/>
    <col min="14102" max="14102" width="9" style="41" customWidth="1"/>
    <col min="14103" max="14108" width="9" style="41"/>
    <col min="14109" max="14109" width="26.5" style="41" customWidth="1"/>
    <col min="14110" max="14112" width="9" style="41"/>
    <col min="14113" max="14113" width="14.75" style="41" bestFit="1" customWidth="1"/>
    <col min="14114" max="14336" width="9" style="41"/>
    <col min="14337" max="14339" width="9" style="41" customWidth="1"/>
    <col min="14340" max="14340" width="10.5" style="41" customWidth="1"/>
    <col min="14341" max="14341" width="11.25" style="41" bestFit="1" customWidth="1"/>
    <col min="14342" max="14343" width="9" style="41"/>
    <col min="14344" max="14353" width="9" style="41" customWidth="1"/>
    <col min="14354" max="14354" width="9" style="41"/>
    <col min="14355" max="14355" width="9.5" style="41" bestFit="1" customWidth="1"/>
    <col min="14356" max="14356" width="9" style="41" customWidth="1"/>
    <col min="14357" max="14357" width="9" style="41"/>
    <col min="14358" max="14358" width="9" style="41" customWidth="1"/>
    <col min="14359" max="14364" width="9" style="41"/>
    <col min="14365" max="14365" width="26.5" style="41" customWidth="1"/>
    <col min="14366" max="14368" width="9" style="41"/>
    <col min="14369" max="14369" width="14.75" style="41" bestFit="1" customWidth="1"/>
    <col min="14370" max="14592" width="9" style="41"/>
    <col min="14593" max="14595" width="9" style="41" customWidth="1"/>
    <col min="14596" max="14596" width="10.5" style="41" customWidth="1"/>
    <col min="14597" max="14597" width="11.25" style="41" bestFit="1" customWidth="1"/>
    <col min="14598" max="14599" width="9" style="41"/>
    <col min="14600" max="14609" width="9" style="41" customWidth="1"/>
    <col min="14610" max="14610" width="9" style="41"/>
    <col min="14611" max="14611" width="9.5" style="41" bestFit="1" customWidth="1"/>
    <col min="14612" max="14612" width="9" style="41" customWidth="1"/>
    <col min="14613" max="14613" width="9" style="41"/>
    <col min="14614" max="14614" width="9" style="41" customWidth="1"/>
    <col min="14615" max="14620" width="9" style="41"/>
    <col min="14621" max="14621" width="26.5" style="41" customWidth="1"/>
    <col min="14622" max="14624" width="9" style="41"/>
    <col min="14625" max="14625" width="14.75" style="41" bestFit="1" customWidth="1"/>
    <col min="14626" max="14848" width="9" style="41"/>
    <col min="14849" max="14851" width="9" style="41" customWidth="1"/>
    <col min="14852" max="14852" width="10.5" style="41" customWidth="1"/>
    <col min="14853" max="14853" width="11.25" style="41" bestFit="1" customWidth="1"/>
    <col min="14854" max="14855" width="9" style="41"/>
    <col min="14856" max="14865" width="9" style="41" customWidth="1"/>
    <col min="14866" max="14866" width="9" style="41"/>
    <col min="14867" max="14867" width="9.5" style="41" bestFit="1" customWidth="1"/>
    <col min="14868" max="14868" width="9" style="41" customWidth="1"/>
    <col min="14869" max="14869" width="9" style="41"/>
    <col min="14870" max="14870" width="9" style="41" customWidth="1"/>
    <col min="14871" max="14876" width="9" style="41"/>
    <col min="14877" max="14877" width="26.5" style="41" customWidth="1"/>
    <col min="14878" max="14880" width="9" style="41"/>
    <col min="14881" max="14881" width="14.75" style="41" bestFit="1" customWidth="1"/>
    <col min="14882" max="15104" width="9" style="41"/>
    <col min="15105" max="15107" width="9" style="41" customWidth="1"/>
    <col min="15108" max="15108" width="10.5" style="41" customWidth="1"/>
    <col min="15109" max="15109" width="11.25" style="41" bestFit="1" customWidth="1"/>
    <col min="15110" max="15111" width="9" style="41"/>
    <col min="15112" max="15121" width="9" style="41" customWidth="1"/>
    <col min="15122" max="15122" width="9" style="41"/>
    <col min="15123" max="15123" width="9.5" style="41" bestFit="1" customWidth="1"/>
    <col min="15124" max="15124" width="9" style="41" customWidth="1"/>
    <col min="15125" max="15125" width="9" style="41"/>
    <col min="15126" max="15126" width="9" style="41" customWidth="1"/>
    <col min="15127" max="15132" width="9" style="41"/>
    <col min="15133" max="15133" width="26.5" style="41" customWidth="1"/>
    <col min="15134" max="15136" width="9" style="41"/>
    <col min="15137" max="15137" width="14.75" style="41" bestFit="1" customWidth="1"/>
    <col min="15138" max="15360" width="9" style="41"/>
    <col min="15361" max="15363" width="9" style="41" customWidth="1"/>
    <col min="15364" max="15364" width="10.5" style="41" customWidth="1"/>
    <col min="15365" max="15365" width="11.25" style="41" bestFit="1" customWidth="1"/>
    <col min="15366" max="15367" width="9" style="41"/>
    <col min="15368" max="15377" width="9" style="41" customWidth="1"/>
    <col min="15378" max="15378" width="9" style="41"/>
    <col min="15379" max="15379" width="9.5" style="41" bestFit="1" customWidth="1"/>
    <col min="15380" max="15380" width="9" style="41" customWidth="1"/>
    <col min="15381" max="15381" width="9" style="41"/>
    <col min="15382" max="15382" width="9" style="41" customWidth="1"/>
    <col min="15383" max="15388" width="9" style="41"/>
    <col min="15389" max="15389" width="26.5" style="41" customWidth="1"/>
    <col min="15390" max="15392" width="9" style="41"/>
    <col min="15393" max="15393" width="14.75" style="41" bestFit="1" customWidth="1"/>
    <col min="15394" max="15616" width="9" style="41"/>
    <col min="15617" max="15619" width="9" style="41" customWidth="1"/>
    <col min="15620" max="15620" width="10.5" style="41" customWidth="1"/>
    <col min="15621" max="15621" width="11.25" style="41" bestFit="1" customWidth="1"/>
    <col min="15622" max="15623" width="9" style="41"/>
    <col min="15624" max="15633" width="9" style="41" customWidth="1"/>
    <col min="15634" max="15634" width="9" style="41"/>
    <col min="15635" max="15635" width="9.5" style="41" bestFit="1" customWidth="1"/>
    <col min="15636" max="15636" width="9" style="41" customWidth="1"/>
    <col min="15637" max="15637" width="9" style="41"/>
    <col min="15638" max="15638" width="9" style="41" customWidth="1"/>
    <col min="15639" max="15644" width="9" style="41"/>
    <col min="15645" max="15645" width="26.5" style="41" customWidth="1"/>
    <col min="15646" max="15648" width="9" style="41"/>
    <col min="15649" max="15649" width="14.75" style="41" bestFit="1" customWidth="1"/>
    <col min="15650" max="15872" width="9" style="41"/>
    <col min="15873" max="15875" width="9" style="41" customWidth="1"/>
    <col min="15876" max="15876" width="10.5" style="41" customWidth="1"/>
    <col min="15877" max="15877" width="11.25" style="41" bestFit="1" customWidth="1"/>
    <col min="15878" max="15879" width="9" style="41"/>
    <col min="15880" max="15889" width="9" style="41" customWidth="1"/>
    <col min="15890" max="15890" width="9" style="41"/>
    <col min="15891" max="15891" width="9.5" style="41" bestFit="1" customWidth="1"/>
    <col min="15892" max="15892" width="9" style="41" customWidth="1"/>
    <col min="15893" max="15893" width="9" style="41"/>
    <col min="15894" max="15894" width="9" style="41" customWidth="1"/>
    <col min="15895" max="15900" width="9" style="41"/>
    <col min="15901" max="15901" width="26.5" style="41" customWidth="1"/>
    <col min="15902" max="15904" width="9" style="41"/>
    <col min="15905" max="15905" width="14.75" style="41" bestFit="1" customWidth="1"/>
    <col min="15906" max="16128" width="9" style="41"/>
    <col min="16129" max="16131" width="9" style="41" customWidth="1"/>
    <col min="16132" max="16132" width="10.5" style="41" customWidth="1"/>
    <col min="16133" max="16133" width="11.25" style="41" bestFit="1" customWidth="1"/>
    <col min="16134" max="16135" width="9" style="41"/>
    <col min="16136" max="16145" width="9" style="41" customWidth="1"/>
    <col min="16146" max="16146" width="9" style="41"/>
    <col min="16147" max="16147" width="9.5" style="41" bestFit="1" customWidth="1"/>
    <col min="16148" max="16148" width="9" style="41" customWidth="1"/>
    <col min="16149" max="16149" width="9" style="41"/>
    <col min="16150" max="16150" width="9" style="41" customWidth="1"/>
    <col min="16151" max="16156" width="9" style="41"/>
    <col min="16157" max="16157" width="26.5" style="41" customWidth="1"/>
    <col min="16158" max="16160" width="9" style="41"/>
    <col min="16161" max="16161" width="14.75" style="41" bestFit="1" customWidth="1"/>
    <col min="16162" max="16384" width="9" style="41"/>
  </cols>
  <sheetData>
    <row r="1" spans="1:53" ht="45" x14ac:dyDescent="0.15">
      <c r="A1" s="20" t="s">
        <v>327</v>
      </c>
      <c r="B1" s="52" t="s">
        <v>1</v>
      </c>
      <c r="C1" s="52" t="s">
        <v>118</v>
      </c>
      <c r="D1" s="53" t="s">
        <v>2</v>
      </c>
      <c r="E1" s="44" t="s">
        <v>249</v>
      </c>
      <c r="F1" s="44" t="s">
        <v>4</v>
      </c>
      <c r="G1" s="44" t="s">
        <v>5</v>
      </c>
      <c r="H1" s="44" t="s">
        <v>328</v>
      </c>
      <c r="I1" s="44" t="s">
        <v>7</v>
      </c>
      <c r="J1" s="44" t="s">
        <v>8</v>
      </c>
      <c r="K1" s="44" t="s">
        <v>9</v>
      </c>
      <c r="L1" s="53" t="s">
        <v>119</v>
      </c>
      <c r="M1" s="53" t="s">
        <v>10</v>
      </c>
      <c r="N1" s="53" t="s">
        <v>285</v>
      </c>
      <c r="O1" s="53" t="s">
        <v>120</v>
      </c>
      <c r="P1" s="53" t="s">
        <v>121</v>
      </c>
      <c r="Q1" s="1" t="s">
        <v>12</v>
      </c>
      <c r="R1" s="53" t="s">
        <v>122</v>
      </c>
      <c r="S1" s="53" t="s">
        <v>123</v>
      </c>
      <c r="T1" s="1" t="s">
        <v>13</v>
      </c>
      <c r="U1" s="74" t="s">
        <v>251</v>
      </c>
      <c r="V1" s="2" t="s">
        <v>14</v>
      </c>
      <c r="W1" s="53" t="s">
        <v>15</v>
      </c>
      <c r="X1" s="44" t="s">
        <v>16</v>
      </c>
      <c r="Y1" s="44" t="s">
        <v>17</v>
      </c>
      <c r="Z1" s="44" t="s">
        <v>18</v>
      </c>
      <c r="AA1" s="21" t="s">
        <v>19</v>
      </c>
      <c r="AB1" s="75" t="s">
        <v>124</v>
      </c>
      <c r="AE1" s="56" t="s">
        <v>0</v>
      </c>
      <c r="AF1" s="76"/>
      <c r="AG1" s="56" t="s">
        <v>3</v>
      </c>
      <c r="AH1" s="56" t="s">
        <v>4</v>
      </c>
      <c r="AI1" s="76"/>
      <c r="AJ1" s="56" t="s">
        <v>5</v>
      </c>
      <c r="AK1" s="76"/>
      <c r="AL1" s="3" t="s">
        <v>6</v>
      </c>
      <c r="AM1" s="76"/>
      <c r="AN1" s="3" t="s">
        <v>7</v>
      </c>
      <c r="AO1" s="76"/>
      <c r="AP1" s="3" t="s">
        <v>20</v>
      </c>
      <c r="AQ1" s="76"/>
      <c r="AR1" s="3" t="s">
        <v>9</v>
      </c>
      <c r="AS1" s="76"/>
      <c r="AT1" s="4" t="s">
        <v>21</v>
      </c>
      <c r="AU1" s="76"/>
      <c r="AV1" s="3" t="s">
        <v>22</v>
      </c>
      <c r="AX1" s="5" t="s">
        <v>125</v>
      </c>
      <c r="AY1" s="6" t="s">
        <v>126</v>
      </c>
      <c r="AZ1" s="6" t="s">
        <v>127</v>
      </c>
      <c r="BA1" s="7" t="s">
        <v>128</v>
      </c>
    </row>
    <row r="2" spans="1:53" s="23" customFormat="1" x14ac:dyDescent="0.15">
      <c r="A2" s="51" t="s">
        <v>48</v>
      </c>
      <c r="B2" s="51" t="s">
        <v>329</v>
      </c>
      <c r="C2" s="51">
        <v>2020</v>
      </c>
      <c r="D2" s="90" t="s">
        <v>330</v>
      </c>
      <c r="E2" s="51" t="s">
        <v>331</v>
      </c>
      <c r="F2" s="51" t="s">
        <v>332</v>
      </c>
      <c r="G2" s="51" t="s">
        <v>31</v>
      </c>
      <c r="H2" s="51" t="s">
        <v>169</v>
      </c>
      <c r="I2" s="41" t="s">
        <v>111</v>
      </c>
      <c r="J2" s="41" t="s">
        <v>27</v>
      </c>
      <c r="K2" s="41" t="s">
        <v>112</v>
      </c>
      <c r="L2" s="41">
        <v>1</v>
      </c>
      <c r="M2" s="41"/>
      <c r="N2" s="41">
        <v>1</v>
      </c>
      <c r="O2" s="41">
        <v>0.55000000000000004</v>
      </c>
      <c r="P2" s="41">
        <v>0.5</v>
      </c>
      <c r="Q2" s="22">
        <f t="shared" ref="Q2:Q65" si="0">IF(OR(O2="",P2=""),"",AVERAGE(O2,P2))</f>
        <v>0.52500000000000002</v>
      </c>
      <c r="R2" s="41">
        <v>16.5</v>
      </c>
      <c r="S2" s="41">
        <v>122.5</v>
      </c>
      <c r="T2" s="8">
        <f t="shared" ref="T2:T65" si="1">IF(H2="","",IF(OR(H2="GREEN",H2="GK"),IF(S2&gt;=$AX$2,VLOOKUP(S2,$AX$2:$AY$15,2,1),""),IF(S2&gt;=$AZ$2,VLOOKUP(S2,$AZ$2:$BA$15,2,1),"")))</f>
        <v>27</v>
      </c>
      <c r="U2" s="41">
        <v>98</v>
      </c>
      <c r="V2" s="91">
        <f>IF(OR(N2="",U2="",T2=""),"",U2/N2*T2)</f>
        <v>2646</v>
      </c>
      <c r="W2" s="41">
        <v>3</v>
      </c>
      <c r="X2" s="41" t="s">
        <v>35</v>
      </c>
      <c r="Y2" s="41" t="s">
        <v>55</v>
      </c>
      <c r="Z2" s="41" t="s">
        <v>76</v>
      </c>
      <c r="AA2" s="41" t="s">
        <v>70</v>
      </c>
      <c r="AB2" s="51" t="s">
        <v>333</v>
      </c>
      <c r="AC2" s="18"/>
      <c r="AE2" s="63" t="s">
        <v>24</v>
      </c>
      <c r="AG2" s="92" t="s">
        <v>334</v>
      </c>
      <c r="AH2" s="92" t="s">
        <v>332</v>
      </c>
      <c r="AJ2" s="24" t="s">
        <v>25</v>
      </c>
      <c r="AL2" s="66" t="s">
        <v>107</v>
      </c>
      <c r="AN2" s="24" t="s">
        <v>26</v>
      </c>
      <c r="AP2" s="25" t="s">
        <v>27</v>
      </c>
      <c r="AR2" s="25" t="s">
        <v>129</v>
      </c>
      <c r="AT2" s="24" t="s">
        <v>28</v>
      </c>
      <c r="AV2" s="25" t="s">
        <v>29</v>
      </c>
      <c r="AX2" s="93">
        <v>1</v>
      </c>
      <c r="AY2" s="94">
        <v>50</v>
      </c>
      <c r="AZ2" s="94">
        <v>1</v>
      </c>
      <c r="BA2" s="95">
        <v>50</v>
      </c>
    </row>
    <row r="3" spans="1:53" x14ac:dyDescent="0.15">
      <c r="A3" s="51" t="s">
        <v>48</v>
      </c>
      <c r="B3" s="51" t="s">
        <v>329</v>
      </c>
      <c r="C3" s="51">
        <v>2020</v>
      </c>
      <c r="D3" s="90" t="s">
        <v>330</v>
      </c>
      <c r="E3" s="51" t="s">
        <v>331</v>
      </c>
      <c r="F3" s="51" t="s">
        <v>332</v>
      </c>
      <c r="G3" s="51" t="s">
        <v>31</v>
      </c>
      <c r="H3" s="51" t="s">
        <v>169</v>
      </c>
      <c r="I3" s="41" t="s">
        <v>111</v>
      </c>
      <c r="J3" s="41" t="s">
        <v>27</v>
      </c>
      <c r="K3" s="41" t="s">
        <v>112</v>
      </c>
      <c r="L3" s="41">
        <v>2</v>
      </c>
      <c r="N3" s="41">
        <v>1</v>
      </c>
      <c r="O3" s="41">
        <v>0.5</v>
      </c>
      <c r="P3" s="41">
        <v>0.5</v>
      </c>
      <c r="Q3" s="22">
        <f t="shared" si="0"/>
        <v>0.5</v>
      </c>
      <c r="R3" s="41">
        <v>15</v>
      </c>
      <c r="S3" s="41">
        <v>122.5</v>
      </c>
      <c r="T3" s="8">
        <f t="shared" si="1"/>
        <v>27</v>
      </c>
      <c r="U3" s="41">
        <v>98</v>
      </c>
      <c r="V3" s="91">
        <f t="shared" ref="V3:V66" si="2">IF(OR(N3="",U3="",T3=""),"",U3/N3*T3)</f>
        <v>2646</v>
      </c>
      <c r="W3" s="41">
        <v>3</v>
      </c>
      <c r="X3" s="41" t="s">
        <v>35</v>
      </c>
      <c r="Y3" s="41" t="s">
        <v>55</v>
      </c>
      <c r="Z3" s="41" t="s">
        <v>76</v>
      </c>
      <c r="AA3" s="41" t="s">
        <v>70</v>
      </c>
      <c r="AB3" s="51" t="s">
        <v>333</v>
      </c>
      <c r="AC3" s="18"/>
      <c r="AE3" s="9" t="s">
        <v>30</v>
      </c>
      <c r="AG3" s="92" t="s">
        <v>335</v>
      </c>
      <c r="AH3" s="92" t="s">
        <v>336</v>
      </c>
      <c r="AJ3" s="43" t="s">
        <v>31</v>
      </c>
      <c r="AL3" s="43" t="s">
        <v>108</v>
      </c>
      <c r="AN3" s="43" t="s">
        <v>32</v>
      </c>
      <c r="AP3" s="43" t="s">
        <v>33</v>
      </c>
      <c r="AR3" s="43" t="s">
        <v>34</v>
      </c>
      <c r="AT3" s="43" t="s">
        <v>35</v>
      </c>
      <c r="AV3" s="43" t="s">
        <v>36</v>
      </c>
      <c r="AX3" s="10">
        <v>72</v>
      </c>
      <c r="AY3" s="11">
        <v>46</v>
      </c>
      <c r="AZ3" s="11">
        <v>71</v>
      </c>
      <c r="BA3" s="12">
        <v>42</v>
      </c>
    </row>
    <row r="4" spans="1:53" x14ac:dyDescent="0.15">
      <c r="A4" s="51" t="s">
        <v>48</v>
      </c>
      <c r="B4" s="51" t="s">
        <v>329</v>
      </c>
      <c r="C4" s="51">
        <v>2020</v>
      </c>
      <c r="D4" s="90" t="s">
        <v>330</v>
      </c>
      <c r="E4" s="51" t="s">
        <v>331</v>
      </c>
      <c r="F4" s="51" t="s">
        <v>332</v>
      </c>
      <c r="G4" s="51" t="s">
        <v>31</v>
      </c>
      <c r="H4" s="51" t="s">
        <v>169</v>
      </c>
      <c r="I4" s="41" t="s">
        <v>111</v>
      </c>
      <c r="J4" s="41" t="s">
        <v>27</v>
      </c>
      <c r="K4" s="41" t="s">
        <v>112</v>
      </c>
      <c r="L4" s="41">
        <v>3</v>
      </c>
      <c r="N4" s="41">
        <v>1</v>
      </c>
      <c r="O4" s="41">
        <v>0.5</v>
      </c>
      <c r="P4" s="41">
        <v>0.55000000000000004</v>
      </c>
      <c r="Q4" s="22">
        <f t="shared" si="0"/>
        <v>0.52500000000000002</v>
      </c>
      <c r="R4" s="41">
        <v>15.7</v>
      </c>
      <c r="S4" s="41">
        <v>122</v>
      </c>
      <c r="T4" s="8">
        <f t="shared" si="1"/>
        <v>27</v>
      </c>
      <c r="U4" s="41">
        <v>98</v>
      </c>
      <c r="V4" s="91">
        <f t="shared" si="2"/>
        <v>2646</v>
      </c>
      <c r="W4" s="41">
        <v>3</v>
      </c>
      <c r="X4" s="41" t="s">
        <v>35</v>
      </c>
      <c r="Y4" s="41" t="s">
        <v>55</v>
      </c>
      <c r="Z4" s="41" t="s">
        <v>76</v>
      </c>
      <c r="AA4" s="41" t="s">
        <v>70</v>
      </c>
      <c r="AB4" s="51" t="s">
        <v>333</v>
      </c>
      <c r="AC4" s="18"/>
      <c r="AE4" s="9" t="s">
        <v>23</v>
      </c>
      <c r="AG4" s="92" t="s">
        <v>337</v>
      </c>
      <c r="AH4" s="92" t="s">
        <v>338</v>
      </c>
      <c r="AJ4" s="13" t="s">
        <v>37</v>
      </c>
      <c r="AL4" s="43" t="s">
        <v>109</v>
      </c>
      <c r="AN4" s="14" t="s">
        <v>38</v>
      </c>
      <c r="AP4" s="43" t="s">
        <v>130</v>
      </c>
      <c r="AR4" s="43" t="s">
        <v>131</v>
      </c>
      <c r="AT4" s="14"/>
      <c r="AV4" s="43" t="s">
        <v>39</v>
      </c>
      <c r="AX4" s="10">
        <v>75</v>
      </c>
      <c r="AY4" s="11">
        <v>42</v>
      </c>
      <c r="AZ4" s="11">
        <v>76</v>
      </c>
      <c r="BA4" s="12">
        <v>39</v>
      </c>
    </row>
    <row r="5" spans="1:53" x14ac:dyDescent="0.15">
      <c r="A5" s="51" t="s">
        <v>48</v>
      </c>
      <c r="B5" s="51" t="s">
        <v>329</v>
      </c>
      <c r="C5" s="51">
        <v>2020</v>
      </c>
      <c r="D5" s="90" t="s">
        <v>330</v>
      </c>
      <c r="E5" s="51" t="s">
        <v>331</v>
      </c>
      <c r="F5" s="51" t="s">
        <v>332</v>
      </c>
      <c r="G5" s="51" t="s">
        <v>31</v>
      </c>
      <c r="H5" s="51" t="s">
        <v>169</v>
      </c>
      <c r="I5" s="41" t="s">
        <v>111</v>
      </c>
      <c r="J5" s="41" t="s">
        <v>27</v>
      </c>
      <c r="K5" s="41" t="s">
        <v>112</v>
      </c>
      <c r="L5" s="41">
        <v>1</v>
      </c>
      <c r="N5" s="41">
        <v>4</v>
      </c>
      <c r="O5" s="41">
        <v>0.8</v>
      </c>
      <c r="P5" s="41">
        <v>0.6</v>
      </c>
      <c r="Q5" s="22">
        <f>IF(OR(O5="",P5=""),"",AVERAGE(O5,P5))</f>
        <v>0.7</v>
      </c>
      <c r="R5" s="41">
        <v>14.8</v>
      </c>
      <c r="S5" s="41">
        <v>105.5</v>
      </c>
      <c r="T5" s="8">
        <f t="shared" si="1"/>
        <v>33</v>
      </c>
      <c r="U5" s="41">
        <v>398</v>
      </c>
      <c r="V5" s="91">
        <f t="shared" si="2"/>
        <v>3283.5</v>
      </c>
      <c r="W5" s="41">
        <v>3</v>
      </c>
      <c r="X5" s="41" t="s">
        <v>35</v>
      </c>
      <c r="Y5" s="41" t="s">
        <v>55</v>
      </c>
      <c r="Z5" s="41" t="s">
        <v>76</v>
      </c>
      <c r="AA5" s="41" t="s">
        <v>70</v>
      </c>
      <c r="AB5" s="51" t="s">
        <v>333</v>
      </c>
      <c r="AC5" s="18"/>
      <c r="AE5" s="9" t="s">
        <v>40</v>
      </c>
      <c r="AG5" s="92" t="s">
        <v>339</v>
      </c>
      <c r="AH5" s="92" t="s">
        <v>340</v>
      </c>
      <c r="AJ5" s="13"/>
      <c r="AL5" s="43" t="s">
        <v>132</v>
      </c>
      <c r="AN5" s="71" t="s">
        <v>133</v>
      </c>
      <c r="AP5" s="43" t="s">
        <v>134</v>
      </c>
      <c r="AR5" s="43" t="s">
        <v>42</v>
      </c>
      <c r="AV5" s="43" t="s">
        <v>43</v>
      </c>
      <c r="AX5" s="10">
        <v>84</v>
      </c>
      <c r="AY5" s="11">
        <v>39</v>
      </c>
      <c r="AZ5" s="11">
        <v>84</v>
      </c>
      <c r="BA5" s="12">
        <v>36</v>
      </c>
    </row>
    <row r="6" spans="1:53" x14ac:dyDescent="0.15">
      <c r="A6" s="51" t="s">
        <v>48</v>
      </c>
      <c r="B6" s="51" t="s">
        <v>329</v>
      </c>
      <c r="C6" s="51">
        <v>2020</v>
      </c>
      <c r="D6" s="90" t="s">
        <v>330</v>
      </c>
      <c r="E6" s="51" t="s">
        <v>331</v>
      </c>
      <c r="F6" s="51" t="s">
        <v>332</v>
      </c>
      <c r="G6" s="51" t="s">
        <v>31</v>
      </c>
      <c r="H6" s="51" t="s">
        <v>169</v>
      </c>
      <c r="I6" s="41" t="s">
        <v>111</v>
      </c>
      <c r="J6" s="41" t="s">
        <v>27</v>
      </c>
      <c r="K6" s="41" t="s">
        <v>112</v>
      </c>
      <c r="L6" s="41">
        <v>2</v>
      </c>
      <c r="N6" s="41">
        <v>4</v>
      </c>
      <c r="O6" s="41">
        <v>0.75</v>
      </c>
      <c r="P6" s="41">
        <v>0.65</v>
      </c>
      <c r="Q6" s="22">
        <f t="shared" si="0"/>
        <v>0.7</v>
      </c>
      <c r="R6" s="41">
        <v>14.4</v>
      </c>
      <c r="S6" s="41">
        <v>105.5</v>
      </c>
      <c r="T6" s="8">
        <f t="shared" si="1"/>
        <v>33</v>
      </c>
      <c r="U6" s="41">
        <v>398</v>
      </c>
      <c r="V6" s="91">
        <f t="shared" si="2"/>
        <v>3283.5</v>
      </c>
      <c r="W6" s="41">
        <v>3</v>
      </c>
      <c r="X6" s="41" t="s">
        <v>35</v>
      </c>
      <c r="Y6" s="41" t="s">
        <v>55</v>
      </c>
      <c r="Z6" s="41" t="s">
        <v>76</v>
      </c>
      <c r="AA6" s="41" t="s">
        <v>70</v>
      </c>
      <c r="AB6" s="51" t="s">
        <v>333</v>
      </c>
      <c r="AC6" s="18"/>
      <c r="AE6" s="9" t="s">
        <v>44</v>
      </c>
      <c r="AG6" s="92" t="s">
        <v>341</v>
      </c>
      <c r="AH6" s="92" t="s">
        <v>342</v>
      </c>
      <c r="AJ6" s="13"/>
      <c r="AL6" s="43" t="s">
        <v>135</v>
      </c>
      <c r="AN6" s="71" t="s">
        <v>136</v>
      </c>
      <c r="AP6" s="43" t="s">
        <v>41</v>
      </c>
      <c r="AR6" s="43" t="s">
        <v>46</v>
      </c>
      <c r="AV6" s="43" t="s">
        <v>47</v>
      </c>
      <c r="AX6" s="10">
        <v>97</v>
      </c>
      <c r="AY6" s="11">
        <v>36</v>
      </c>
      <c r="AZ6" s="11">
        <v>99</v>
      </c>
      <c r="BA6" s="12">
        <v>33</v>
      </c>
    </row>
    <row r="7" spans="1:53" x14ac:dyDescent="0.15">
      <c r="A7" s="51" t="s">
        <v>48</v>
      </c>
      <c r="B7" s="51" t="s">
        <v>329</v>
      </c>
      <c r="C7" s="51">
        <v>2020</v>
      </c>
      <c r="D7" s="90" t="s">
        <v>330</v>
      </c>
      <c r="E7" s="51" t="s">
        <v>331</v>
      </c>
      <c r="F7" s="51" t="s">
        <v>332</v>
      </c>
      <c r="G7" s="51" t="s">
        <v>31</v>
      </c>
      <c r="H7" s="51" t="s">
        <v>169</v>
      </c>
      <c r="I7" s="41" t="s">
        <v>111</v>
      </c>
      <c r="J7" s="41" t="s">
        <v>27</v>
      </c>
      <c r="K7" s="41" t="s">
        <v>112</v>
      </c>
      <c r="L7" s="41">
        <v>3</v>
      </c>
      <c r="N7" s="41">
        <v>4</v>
      </c>
      <c r="O7" s="41">
        <v>0.7</v>
      </c>
      <c r="P7" s="41">
        <v>0.75</v>
      </c>
      <c r="Q7" s="22">
        <f t="shared" si="0"/>
        <v>0.72499999999999998</v>
      </c>
      <c r="R7" s="41">
        <v>15.1</v>
      </c>
      <c r="S7" s="41">
        <v>110</v>
      </c>
      <c r="T7" s="8">
        <f t="shared" si="1"/>
        <v>33</v>
      </c>
      <c r="U7" s="41">
        <v>398</v>
      </c>
      <c r="V7" s="91">
        <f t="shared" si="2"/>
        <v>3283.5</v>
      </c>
      <c r="W7" s="41">
        <v>3</v>
      </c>
      <c r="X7" s="41" t="s">
        <v>35</v>
      </c>
      <c r="Y7" s="41" t="s">
        <v>55</v>
      </c>
      <c r="Z7" s="41" t="s">
        <v>76</v>
      </c>
      <c r="AA7" s="41" t="s">
        <v>70</v>
      </c>
      <c r="AB7" s="51" t="s">
        <v>333</v>
      </c>
      <c r="AC7" s="18"/>
      <c r="AE7" s="9" t="s">
        <v>48</v>
      </c>
      <c r="AG7" s="92" t="s">
        <v>343</v>
      </c>
      <c r="AH7" s="92" t="s">
        <v>342</v>
      </c>
      <c r="AJ7" s="13"/>
      <c r="AL7" s="45" t="s">
        <v>137</v>
      </c>
      <c r="AN7" s="71"/>
      <c r="AP7" s="43" t="s">
        <v>45</v>
      </c>
      <c r="AR7" s="43" t="s">
        <v>102</v>
      </c>
      <c r="AV7" s="43" t="s">
        <v>51</v>
      </c>
      <c r="AX7" s="10">
        <v>109</v>
      </c>
      <c r="AY7" s="11">
        <v>33</v>
      </c>
      <c r="AZ7" s="11">
        <v>113</v>
      </c>
      <c r="BA7" s="12">
        <v>30</v>
      </c>
    </row>
    <row r="8" spans="1:53" x14ac:dyDescent="0.15">
      <c r="A8" s="51" t="s">
        <v>48</v>
      </c>
      <c r="B8" s="51" t="s">
        <v>329</v>
      </c>
      <c r="C8" s="51">
        <v>2020</v>
      </c>
      <c r="D8" s="90" t="s">
        <v>330</v>
      </c>
      <c r="E8" s="51" t="s">
        <v>344</v>
      </c>
      <c r="F8" s="51" t="s">
        <v>336</v>
      </c>
      <c r="G8" s="51" t="s">
        <v>25</v>
      </c>
      <c r="H8" s="51" t="s">
        <v>169</v>
      </c>
      <c r="I8" s="41" t="s">
        <v>111</v>
      </c>
      <c r="J8" s="41" t="s">
        <v>27</v>
      </c>
      <c r="K8" s="41" t="s">
        <v>112</v>
      </c>
      <c r="L8" s="41">
        <v>1</v>
      </c>
      <c r="N8" s="41">
        <v>1</v>
      </c>
      <c r="O8" s="41">
        <v>0.65</v>
      </c>
      <c r="P8" s="41">
        <v>0.5</v>
      </c>
      <c r="Q8" s="22">
        <f t="shared" si="0"/>
        <v>0.57499999999999996</v>
      </c>
      <c r="R8" s="41">
        <v>14.2</v>
      </c>
      <c r="S8" s="41">
        <v>117.5</v>
      </c>
      <c r="T8" s="8">
        <f t="shared" si="1"/>
        <v>30</v>
      </c>
      <c r="U8" s="41">
        <v>138</v>
      </c>
      <c r="V8" s="91">
        <f t="shared" si="2"/>
        <v>4140</v>
      </c>
      <c r="W8" s="41">
        <v>14</v>
      </c>
      <c r="X8" s="41" t="s">
        <v>35</v>
      </c>
      <c r="Y8" s="41" t="s">
        <v>70</v>
      </c>
      <c r="Z8" s="41" t="s">
        <v>76</v>
      </c>
      <c r="AA8" s="41" t="s">
        <v>55</v>
      </c>
      <c r="AB8" s="51" t="s">
        <v>333</v>
      </c>
      <c r="AC8" s="18"/>
      <c r="AE8" s="9" t="s">
        <v>46</v>
      </c>
      <c r="AG8" s="92" t="s">
        <v>345</v>
      </c>
      <c r="AH8" s="92" t="s">
        <v>346</v>
      </c>
      <c r="AJ8" s="14"/>
      <c r="AL8" s="45" t="s">
        <v>110</v>
      </c>
      <c r="AN8" s="71"/>
      <c r="AP8" s="43" t="s">
        <v>49</v>
      </c>
      <c r="AR8" s="43" t="s">
        <v>67</v>
      </c>
      <c r="AV8" s="43" t="s">
        <v>82</v>
      </c>
      <c r="AX8" s="10">
        <v>119</v>
      </c>
      <c r="AY8" s="11">
        <v>30</v>
      </c>
      <c r="AZ8" s="11">
        <v>121</v>
      </c>
      <c r="BA8" s="12">
        <v>27</v>
      </c>
    </row>
    <row r="9" spans="1:53" x14ac:dyDescent="0.15">
      <c r="A9" s="51" t="s">
        <v>48</v>
      </c>
      <c r="B9" s="51" t="s">
        <v>329</v>
      </c>
      <c r="C9" s="51">
        <v>2020</v>
      </c>
      <c r="D9" s="90" t="s">
        <v>330</v>
      </c>
      <c r="E9" s="51" t="s">
        <v>344</v>
      </c>
      <c r="F9" s="51" t="s">
        <v>336</v>
      </c>
      <c r="G9" s="51" t="s">
        <v>25</v>
      </c>
      <c r="H9" s="51" t="s">
        <v>169</v>
      </c>
      <c r="I9" s="41" t="s">
        <v>111</v>
      </c>
      <c r="J9" s="41" t="s">
        <v>27</v>
      </c>
      <c r="K9" s="41" t="s">
        <v>112</v>
      </c>
      <c r="L9" s="41">
        <v>2</v>
      </c>
      <c r="N9" s="41">
        <v>1</v>
      </c>
      <c r="O9" s="18">
        <v>0.6</v>
      </c>
      <c r="P9" s="41">
        <v>0.5</v>
      </c>
      <c r="Q9" s="22">
        <f t="shared" si="0"/>
        <v>0.55000000000000004</v>
      </c>
      <c r="R9" s="18">
        <v>14.9</v>
      </c>
      <c r="S9" s="41">
        <v>118</v>
      </c>
      <c r="T9" s="8">
        <f t="shared" si="1"/>
        <v>30</v>
      </c>
      <c r="U9" s="41">
        <v>138</v>
      </c>
      <c r="V9" s="91">
        <f t="shared" si="2"/>
        <v>4140</v>
      </c>
      <c r="W9" s="41">
        <v>14</v>
      </c>
      <c r="X9" s="41" t="s">
        <v>35</v>
      </c>
      <c r="Y9" s="41" t="s">
        <v>70</v>
      </c>
      <c r="Z9" s="41" t="s">
        <v>76</v>
      </c>
      <c r="AA9" s="41" t="s">
        <v>55</v>
      </c>
      <c r="AB9" s="51" t="s">
        <v>333</v>
      </c>
      <c r="AC9" s="18"/>
      <c r="AE9" s="9" t="s">
        <v>83</v>
      </c>
      <c r="AG9" s="92" t="s">
        <v>347</v>
      </c>
      <c r="AH9" s="92" t="s">
        <v>348</v>
      </c>
      <c r="AL9" s="43" t="s">
        <v>139</v>
      </c>
      <c r="AN9" s="71"/>
      <c r="AP9" s="43" t="s">
        <v>80</v>
      </c>
      <c r="AR9" s="43" t="s">
        <v>75</v>
      </c>
      <c r="AV9" s="43" t="s">
        <v>86</v>
      </c>
      <c r="AX9" s="10">
        <v>128</v>
      </c>
      <c r="AY9" s="11">
        <v>27</v>
      </c>
      <c r="AZ9" s="11">
        <v>129</v>
      </c>
      <c r="BA9" s="12">
        <v>25</v>
      </c>
    </row>
    <row r="10" spans="1:53" x14ac:dyDescent="0.15">
      <c r="A10" s="51" t="s">
        <v>48</v>
      </c>
      <c r="B10" s="51" t="s">
        <v>329</v>
      </c>
      <c r="C10" s="51">
        <v>2020</v>
      </c>
      <c r="D10" s="90" t="s">
        <v>330</v>
      </c>
      <c r="E10" s="51" t="s">
        <v>344</v>
      </c>
      <c r="F10" s="51" t="s">
        <v>336</v>
      </c>
      <c r="G10" s="51" t="s">
        <v>25</v>
      </c>
      <c r="H10" s="51" t="s">
        <v>169</v>
      </c>
      <c r="I10" s="41" t="s">
        <v>111</v>
      </c>
      <c r="J10" s="41" t="s">
        <v>27</v>
      </c>
      <c r="K10" s="41" t="s">
        <v>112</v>
      </c>
      <c r="L10" s="41">
        <v>3</v>
      </c>
      <c r="N10" s="41">
        <v>1</v>
      </c>
      <c r="O10" s="18">
        <v>0.55000000000000004</v>
      </c>
      <c r="P10" s="41">
        <v>0.5</v>
      </c>
      <c r="Q10" s="22">
        <f t="shared" si="0"/>
        <v>0.52500000000000002</v>
      </c>
      <c r="R10" s="41">
        <v>14.7</v>
      </c>
      <c r="S10" s="41">
        <v>117</v>
      </c>
      <c r="T10" s="8">
        <f t="shared" si="1"/>
        <v>30</v>
      </c>
      <c r="U10" s="41">
        <v>138</v>
      </c>
      <c r="V10" s="91">
        <f t="shared" si="2"/>
        <v>4140</v>
      </c>
      <c r="W10" s="41">
        <v>14</v>
      </c>
      <c r="X10" s="41" t="s">
        <v>35</v>
      </c>
      <c r="Y10" s="41" t="s">
        <v>70</v>
      </c>
      <c r="Z10" s="41" t="s">
        <v>76</v>
      </c>
      <c r="AA10" s="41" t="s">
        <v>55</v>
      </c>
      <c r="AB10" s="51" t="s">
        <v>333</v>
      </c>
      <c r="AC10" s="18"/>
      <c r="AE10" s="9" t="s">
        <v>87</v>
      </c>
      <c r="AG10" s="92" t="s">
        <v>349</v>
      </c>
      <c r="AH10" s="92" t="s">
        <v>350</v>
      </c>
      <c r="AL10" s="71"/>
      <c r="AP10" s="43" t="s">
        <v>84</v>
      </c>
      <c r="AR10" s="43" t="s">
        <v>103</v>
      </c>
      <c r="AV10" s="43" t="s">
        <v>90</v>
      </c>
      <c r="AX10" s="10">
        <v>138</v>
      </c>
      <c r="AY10" s="11">
        <v>25</v>
      </c>
      <c r="AZ10" s="11">
        <v>138</v>
      </c>
      <c r="BA10" s="12">
        <v>22</v>
      </c>
    </row>
    <row r="11" spans="1:53" x14ac:dyDescent="0.15">
      <c r="A11" s="51" t="s">
        <v>48</v>
      </c>
      <c r="B11" s="51" t="s">
        <v>329</v>
      </c>
      <c r="C11" s="51">
        <v>2020</v>
      </c>
      <c r="D11" s="90" t="s">
        <v>330</v>
      </c>
      <c r="E11" s="51" t="s">
        <v>344</v>
      </c>
      <c r="F11" s="51" t="s">
        <v>336</v>
      </c>
      <c r="G11" s="51" t="s">
        <v>25</v>
      </c>
      <c r="H11" s="51" t="s">
        <v>169</v>
      </c>
      <c r="I11" s="41" t="s">
        <v>111</v>
      </c>
      <c r="J11" s="41" t="s">
        <v>27</v>
      </c>
      <c r="K11" s="41" t="s">
        <v>112</v>
      </c>
      <c r="L11" s="41">
        <v>1</v>
      </c>
      <c r="N11" s="41">
        <v>8</v>
      </c>
      <c r="O11" s="41">
        <v>0.2</v>
      </c>
      <c r="P11" s="41">
        <v>0.5</v>
      </c>
      <c r="Q11" s="22">
        <f t="shared" si="0"/>
        <v>0.35</v>
      </c>
      <c r="R11" s="41">
        <v>15.3</v>
      </c>
      <c r="S11" s="41">
        <v>121.5</v>
      </c>
      <c r="T11" s="8">
        <f t="shared" si="1"/>
        <v>27</v>
      </c>
      <c r="U11" s="41">
        <v>798</v>
      </c>
      <c r="V11" s="91">
        <f t="shared" si="2"/>
        <v>2693.25</v>
      </c>
      <c r="W11" s="41">
        <v>14</v>
      </c>
      <c r="X11" s="41" t="s">
        <v>35</v>
      </c>
      <c r="Y11" s="41" t="s">
        <v>70</v>
      </c>
      <c r="Z11" s="41" t="s">
        <v>76</v>
      </c>
      <c r="AA11" s="41" t="s">
        <v>55</v>
      </c>
      <c r="AB11" s="51" t="s">
        <v>333</v>
      </c>
      <c r="AC11" s="18"/>
      <c r="AE11" s="9" t="s">
        <v>52</v>
      </c>
      <c r="AG11" s="92" t="s">
        <v>351</v>
      </c>
      <c r="AH11" s="92" t="s">
        <v>350</v>
      </c>
      <c r="AL11" s="96"/>
      <c r="AP11" s="43" t="s">
        <v>88</v>
      </c>
      <c r="AR11" s="43" t="s">
        <v>73</v>
      </c>
      <c r="AV11" s="45" t="s">
        <v>352</v>
      </c>
      <c r="AX11" s="10">
        <v>151</v>
      </c>
      <c r="AY11" s="11">
        <v>22</v>
      </c>
      <c r="AZ11" s="11">
        <v>152</v>
      </c>
      <c r="BA11" s="12">
        <v>18</v>
      </c>
    </row>
    <row r="12" spans="1:53" x14ac:dyDescent="0.15">
      <c r="A12" s="51" t="s">
        <v>48</v>
      </c>
      <c r="B12" s="51" t="s">
        <v>329</v>
      </c>
      <c r="C12" s="51">
        <v>2020</v>
      </c>
      <c r="D12" s="90" t="s">
        <v>330</v>
      </c>
      <c r="E12" s="51" t="s">
        <v>344</v>
      </c>
      <c r="F12" s="51" t="s">
        <v>336</v>
      </c>
      <c r="G12" s="51" t="s">
        <v>25</v>
      </c>
      <c r="H12" s="51" t="s">
        <v>169</v>
      </c>
      <c r="I12" s="41" t="s">
        <v>111</v>
      </c>
      <c r="J12" s="41" t="s">
        <v>27</v>
      </c>
      <c r="K12" s="41" t="s">
        <v>112</v>
      </c>
      <c r="L12" s="41">
        <v>2</v>
      </c>
      <c r="N12" s="41">
        <v>8</v>
      </c>
      <c r="O12" s="41">
        <v>0.2</v>
      </c>
      <c r="P12" s="41">
        <v>0.2</v>
      </c>
      <c r="Q12" s="22">
        <f t="shared" si="0"/>
        <v>0.2</v>
      </c>
      <c r="R12" s="18">
        <v>20.100000000000001</v>
      </c>
      <c r="S12" s="41">
        <v>120.5</v>
      </c>
      <c r="T12" s="8">
        <f t="shared" si="1"/>
        <v>30</v>
      </c>
      <c r="U12" s="41">
        <v>798</v>
      </c>
      <c r="V12" s="91">
        <f t="shared" si="2"/>
        <v>2992.5</v>
      </c>
      <c r="W12" s="41">
        <v>14</v>
      </c>
      <c r="X12" s="41" t="s">
        <v>35</v>
      </c>
      <c r="Y12" s="41" t="s">
        <v>70</v>
      </c>
      <c r="Z12" s="41" t="s">
        <v>76</v>
      </c>
      <c r="AA12" s="41" t="s">
        <v>55</v>
      </c>
      <c r="AB12" s="51" t="s">
        <v>333</v>
      </c>
      <c r="AC12" s="18"/>
      <c r="AE12" s="9" t="s">
        <v>56</v>
      </c>
      <c r="AG12" s="43"/>
      <c r="AH12" s="9"/>
      <c r="AL12" s="96"/>
      <c r="AP12" s="43" t="s">
        <v>53</v>
      </c>
      <c r="AR12" s="43" t="s">
        <v>104</v>
      </c>
      <c r="AV12" s="45" t="s">
        <v>353</v>
      </c>
      <c r="AX12" s="10">
        <v>180</v>
      </c>
      <c r="AY12" s="11">
        <v>18</v>
      </c>
      <c r="AZ12" s="11">
        <v>181</v>
      </c>
      <c r="BA12" s="12">
        <v>16</v>
      </c>
    </row>
    <row r="13" spans="1:53" x14ac:dyDescent="0.15">
      <c r="A13" s="51" t="s">
        <v>48</v>
      </c>
      <c r="B13" s="51" t="s">
        <v>329</v>
      </c>
      <c r="C13" s="51">
        <v>2020</v>
      </c>
      <c r="D13" s="90" t="s">
        <v>330</v>
      </c>
      <c r="E13" s="51" t="s">
        <v>344</v>
      </c>
      <c r="F13" s="51" t="s">
        <v>336</v>
      </c>
      <c r="G13" s="51" t="s">
        <v>25</v>
      </c>
      <c r="H13" s="51" t="s">
        <v>169</v>
      </c>
      <c r="I13" s="41" t="s">
        <v>111</v>
      </c>
      <c r="J13" s="41" t="s">
        <v>27</v>
      </c>
      <c r="K13" s="41" t="s">
        <v>112</v>
      </c>
      <c r="L13" s="41">
        <v>3</v>
      </c>
      <c r="N13" s="41">
        <v>8</v>
      </c>
      <c r="O13" s="41">
        <v>0.2</v>
      </c>
      <c r="P13" s="41">
        <v>0.2</v>
      </c>
      <c r="Q13" s="22">
        <f t="shared" si="0"/>
        <v>0.2</v>
      </c>
      <c r="R13" s="41">
        <v>18.7</v>
      </c>
      <c r="S13" s="41">
        <v>115.5</v>
      </c>
      <c r="T13" s="8">
        <f t="shared" si="1"/>
        <v>30</v>
      </c>
      <c r="U13" s="41">
        <v>798</v>
      </c>
      <c r="V13" s="91">
        <f t="shared" si="2"/>
        <v>2992.5</v>
      </c>
      <c r="W13" s="41">
        <v>14</v>
      </c>
      <c r="X13" s="41" t="s">
        <v>35</v>
      </c>
      <c r="Y13" s="41" t="s">
        <v>70</v>
      </c>
      <c r="Z13" s="41" t="s">
        <v>76</v>
      </c>
      <c r="AA13" s="41" t="s">
        <v>55</v>
      </c>
      <c r="AB13" s="51" t="s">
        <v>333</v>
      </c>
      <c r="AC13" s="18"/>
      <c r="AE13" s="9" t="s">
        <v>59</v>
      </c>
      <c r="AG13" s="43"/>
      <c r="AH13" s="9"/>
      <c r="AL13" s="97"/>
      <c r="AP13" s="43" t="s">
        <v>57</v>
      </c>
      <c r="AR13" s="43" t="s">
        <v>87</v>
      </c>
      <c r="AV13" s="45" t="s">
        <v>354</v>
      </c>
      <c r="AX13" s="10"/>
      <c r="AY13" s="11"/>
      <c r="AZ13" s="11"/>
      <c r="BA13" s="12"/>
    </row>
    <row r="14" spans="1:53" x14ac:dyDescent="0.15">
      <c r="A14" s="51" t="s">
        <v>48</v>
      </c>
      <c r="B14" s="51" t="s">
        <v>329</v>
      </c>
      <c r="C14" s="51">
        <v>2020</v>
      </c>
      <c r="D14" s="90" t="s">
        <v>330</v>
      </c>
      <c r="E14" s="51" t="s">
        <v>344</v>
      </c>
      <c r="F14" s="51" t="s">
        <v>336</v>
      </c>
      <c r="G14" s="51" t="s">
        <v>25</v>
      </c>
      <c r="H14" s="51" t="s">
        <v>113</v>
      </c>
      <c r="I14" s="41" t="s">
        <v>111</v>
      </c>
      <c r="J14" s="41" t="s">
        <v>27</v>
      </c>
      <c r="K14" s="41" t="s">
        <v>112</v>
      </c>
      <c r="L14" s="41">
        <v>1</v>
      </c>
      <c r="N14" s="41">
        <v>1</v>
      </c>
      <c r="O14" s="41">
        <v>0.55000000000000004</v>
      </c>
      <c r="P14" s="41">
        <v>0.7</v>
      </c>
      <c r="Q14" s="22">
        <f t="shared" si="0"/>
        <v>0.625</v>
      </c>
      <c r="R14" s="41">
        <v>18.2</v>
      </c>
      <c r="S14" s="41">
        <v>95</v>
      </c>
      <c r="T14" s="8">
        <f t="shared" si="1"/>
        <v>36</v>
      </c>
      <c r="U14" s="41">
        <v>98</v>
      </c>
      <c r="V14" s="91">
        <f t="shared" si="2"/>
        <v>3528</v>
      </c>
      <c r="W14" s="41">
        <v>14</v>
      </c>
      <c r="X14" s="41" t="s">
        <v>35</v>
      </c>
      <c r="Y14" s="41" t="s">
        <v>70</v>
      </c>
      <c r="Z14" s="41" t="s">
        <v>76</v>
      </c>
      <c r="AA14" s="41" t="s">
        <v>55</v>
      </c>
      <c r="AB14" s="51" t="s">
        <v>333</v>
      </c>
      <c r="AC14" s="18"/>
      <c r="AE14" s="9" t="s">
        <v>62</v>
      </c>
      <c r="AG14" s="43"/>
      <c r="AH14" s="9"/>
      <c r="AL14" s="18"/>
      <c r="AP14" s="43" t="s">
        <v>60</v>
      </c>
      <c r="AR14" s="43" t="s">
        <v>105</v>
      </c>
      <c r="AV14" s="45" t="s">
        <v>355</v>
      </c>
      <c r="AX14" s="10"/>
      <c r="AY14" s="11"/>
      <c r="AZ14" s="11"/>
      <c r="BA14" s="12"/>
    </row>
    <row r="15" spans="1:53" x14ac:dyDescent="0.15">
      <c r="A15" s="51" t="s">
        <v>48</v>
      </c>
      <c r="B15" s="51" t="s">
        <v>329</v>
      </c>
      <c r="C15" s="51">
        <v>2020</v>
      </c>
      <c r="D15" s="90" t="s">
        <v>330</v>
      </c>
      <c r="E15" s="51" t="s">
        <v>344</v>
      </c>
      <c r="F15" s="51" t="s">
        <v>336</v>
      </c>
      <c r="G15" s="51" t="s">
        <v>25</v>
      </c>
      <c r="H15" s="51" t="s">
        <v>113</v>
      </c>
      <c r="I15" s="41" t="s">
        <v>111</v>
      </c>
      <c r="J15" s="41" t="s">
        <v>27</v>
      </c>
      <c r="K15" s="41" t="s">
        <v>112</v>
      </c>
      <c r="L15" s="41">
        <v>2</v>
      </c>
      <c r="N15" s="41">
        <v>1</v>
      </c>
      <c r="O15" s="41">
        <v>0.2</v>
      </c>
      <c r="P15" s="41">
        <v>0.2</v>
      </c>
      <c r="Q15" s="22">
        <f t="shared" si="0"/>
        <v>0.2</v>
      </c>
      <c r="R15" s="18">
        <v>14.9</v>
      </c>
      <c r="S15" s="41">
        <v>130.5</v>
      </c>
      <c r="T15" s="8">
        <f t="shared" si="1"/>
        <v>25</v>
      </c>
      <c r="U15" s="41">
        <v>98</v>
      </c>
      <c r="V15" s="91">
        <f t="shared" si="2"/>
        <v>2450</v>
      </c>
      <c r="W15" s="41">
        <v>14</v>
      </c>
      <c r="X15" s="41" t="s">
        <v>35</v>
      </c>
      <c r="Y15" s="41" t="s">
        <v>70</v>
      </c>
      <c r="Z15" s="41" t="s">
        <v>76</v>
      </c>
      <c r="AA15" s="41" t="s">
        <v>55</v>
      </c>
      <c r="AB15" s="51" t="s">
        <v>333</v>
      </c>
      <c r="AC15" s="18"/>
      <c r="AE15" s="9" t="s">
        <v>65</v>
      </c>
      <c r="AG15" s="43"/>
      <c r="AH15" s="43"/>
      <c r="AL15" s="18"/>
      <c r="AP15" s="43" t="s">
        <v>63</v>
      </c>
      <c r="AR15" s="43" t="s">
        <v>79</v>
      </c>
      <c r="AV15" s="45" t="s">
        <v>356</v>
      </c>
      <c r="AX15" s="15"/>
      <c r="AY15" s="16"/>
      <c r="AZ15" s="16"/>
      <c r="BA15" s="17"/>
    </row>
    <row r="16" spans="1:53" x14ac:dyDescent="0.15">
      <c r="A16" s="51" t="s">
        <v>48</v>
      </c>
      <c r="B16" s="51" t="s">
        <v>329</v>
      </c>
      <c r="C16" s="51">
        <v>2020</v>
      </c>
      <c r="D16" s="90" t="s">
        <v>330</v>
      </c>
      <c r="E16" s="51" t="s">
        <v>344</v>
      </c>
      <c r="F16" s="51" t="s">
        <v>336</v>
      </c>
      <c r="G16" s="51" t="s">
        <v>25</v>
      </c>
      <c r="H16" s="51" t="s">
        <v>113</v>
      </c>
      <c r="I16" s="41" t="s">
        <v>111</v>
      </c>
      <c r="J16" s="41" t="s">
        <v>27</v>
      </c>
      <c r="K16" s="41" t="s">
        <v>112</v>
      </c>
      <c r="L16" s="41">
        <v>3</v>
      </c>
      <c r="N16" s="41">
        <v>1</v>
      </c>
      <c r="O16" s="41">
        <v>0.2</v>
      </c>
      <c r="P16" s="41">
        <v>0.5</v>
      </c>
      <c r="Q16" s="22">
        <f t="shared" si="0"/>
        <v>0.35</v>
      </c>
      <c r="R16" s="41">
        <v>17.100000000000001</v>
      </c>
      <c r="S16" s="41">
        <v>123.5</v>
      </c>
      <c r="T16" s="8">
        <f t="shared" si="1"/>
        <v>27</v>
      </c>
      <c r="U16" s="41">
        <v>98</v>
      </c>
      <c r="V16" s="91">
        <f t="shared" si="2"/>
        <v>2646</v>
      </c>
      <c r="W16" s="41">
        <v>14</v>
      </c>
      <c r="X16" s="41" t="s">
        <v>35</v>
      </c>
      <c r="Y16" s="41" t="s">
        <v>70</v>
      </c>
      <c r="Z16" s="41" t="s">
        <v>76</v>
      </c>
      <c r="AA16" s="41" t="s">
        <v>55</v>
      </c>
      <c r="AB16" s="51" t="s">
        <v>333</v>
      </c>
      <c r="AC16" s="18"/>
      <c r="AE16" s="9" t="s">
        <v>68</v>
      </c>
      <c r="AG16" s="43"/>
      <c r="AH16" s="43"/>
      <c r="AP16" s="43" t="s">
        <v>66</v>
      </c>
      <c r="AR16" s="43" t="s">
        <v>50</v>
      </c>
      <c r="AV16" s="45" t="s">
        <v>357</v>
      </c>
    </row>
    <row r="17" spans="1:48" x14ac:dyDescent="0.15">
      <c r="A17" s="51" t="s">
        <v>48</v>
      </c>
      <c r="B17" s="51" t="s">
        <v>329</v>
      </c>
      <c r="C17" s="51">
        <v>2020</v>
      </c>
      <c r="D17" s="90" t="s">
        <v>330</v>
      </c>
      <c r="E17" s="51" t="s">
        <v>344</v>
      </c>
      <c r="F17" s="51" t="s">
        <v>336</v>
      </c>
      <c r="G17" s="51" t="s">
        <v>25</v>
      </c>
      <c r="H17" s="51" t="s">
        <v>113</v>
      </c>
      <c r="I17" s="41" t="s">
        <v>111</v>
      </c>
      <c r="J17" s="41" t="s">
        <v>27</v>
      </c>
      <c r="K17" s="41" t="s">
        <v>112</v>
      </c>
      <c r="L17" s="41">
        <v>1</v>
      </c>
      <c r="N17" s="41">
        <v>8</v>
      </c>
      <c r="O17" s="41">
        <v>0.2</v>
      </c>
      <c r="P17" s="41">
        <v>0.2</v>
      </c>
      <c r="Q17" s="22">
        <f t="shared" si="0"/>
        <v>0.2</v>
      </c>
      <c r="R17" s="41">
        <v>14.8</v>
      </c>
      <c r="S17" s="41">
        <v>80</v>
      </c>
      <c r="T17" s="8">
        <f t="shared" si="1"/>
        <v>39</v>
      </c>
      <c r="U17" s="41">
        <v>498</v>
      </c>
      <c r="V17" s="91">
        <f t="shared" si="2"/>
        <v>2427.75</v>
      </c>
      <c r="W17" s="41">
        <v>14</v>
      </c>
      <c r="X17" s="41" t="s">
        <v>35</v>
      </c>
      <c r="Y17" s="41" t="s">
        <v>70</v>
      </c>
      <c r="Z17" s="41" t="s">
        <v>76</v>
      </c>
      <c r="AA17" s="41" t="s">
        <v>55</v>
      </c>
      <c r="AB17" s="51" t="s">
        <v>333</v>
      </c>
      <c r="AC17" s="18"/>
      <c r="AE17" s="9" t="s">
        <v>71</v>
      </c>
      <c r="AP17" s="13" t="s">
        <v>93</v>
      </c>
      <c r="AR17" s="43" t="s">
        <v>81</v>
      </c>
      <c r="AV17" s="45" t="s">
        <v>358</v>
      </c>
    </row>
    <row r="18" spans="1:48" x14ac:dyDescent="0.15">
      <c r="A18" s="51" t="s">
        <v>48</v>
      </c>
      <c r="B18" s="51" t="s">
        <v>329</v>
      </c>
      <c r="C18" s="51">
        <v>2020</v>
      </c>
      <c r="D18" s="90" t="s">
        <v>330</v>
      </c>
      <c r="E18" s="51" t="s">
        <v>344</v>
      </c>
      <c r="F18" s="51" t="s">
        <v>336</v>
      </c>
      <c r="G18" s="51" t="s">
        <v>25</v>
      </c>
      <c r="H18" s="51" t="s">
        <v>113</v>
      </c>
      <c r="I18" s="41" t="s">
        <v>111</v>
      </c>
      <c r="J18" s="41" t="s">
        <v>27</v>
      </c>
      <c r="K18" s="41" t="s">
        <v>112</v>
      </c>
      <c r="L18" s="41">
        <v>2</v>
      </c>
      <c r="N18" s="41">
        <v>8</v>
      </c>
      <c r="O18" s="41">
        <v>0.5</v>
      </c>
      <c r="P18" s="41">
        <v>0.2</v>
      </c>
      <c r="Q18" s="22">
        <f t="shared" si="0"/>
        <v>0.35</v>
      </c>
      <c r="R18" s="18">
        <v>15</v>
      </c>
      <c r="S18" s="41">
        <v>78.5</v>
      </c>
      <c r="T18" s="8">
        <f t="shared" si="1"/>
        <v>39</v>
      </c>
      <c r="U18" s="41">
        <v>498</v>
      </c>
      <c r="V18" s="91">
        <f t="shared" si="2"/>
        <v>2427.75</v>
      </c>
      <c r="W18" s="41">
        <v>14</v>
      </c>
      <c r="X18" s="41" t="s">
        <v>35</v>
      </c>
      <c r="Y18" s="41" t="s">
        <v>70</v>
      </c>
      <c r="Z18" s="41" t="s">
        <v>76</v>
      </c>
      <c r="AA18" s="41" t="s">
        <v>55</v>
      </c>
      <c r="AB18" s="51" t="s">
        <v>333</v>
      </c>
      <c r="AC18" s="18"/>
      <c r="AE18" s="9" t="s">
        <v>73</v>
      </c>
      <c r="AP18" s="13" t="s">
        <v>94</v>
      </c>
      <c r="AR18" s="43" t="s">
        <v>85</v>
      </c>
      <c r="AV18" s="45" t="s">
        <v>114</v>
      </c>
    </row>
    <row r="19" spans="1:48" x14ac:dyDescent="0.15">
      <c r="A19" s="51" t="s">
        <v>48</v>
      </c>
      <c r="B19" s="51" t="s">
        <v>329</v>
      </c>
      <c r="C19" s="51">
        <v>2020</v>
      </c>
      <c r="D19" s="90" t="s">
        <v>330</v>
      </c>
      <c r="E19" s="51" t="s">
        <v>344</v>
      </c>
      <c r="F19" s="51" t="s">
        <v>336</v>
      </c>
      <c r="G19" s="51" t="s">
        <v>25</v>
      </c>
      <c r="H19" s="51" t="s">
        <v>113</v>
      </c>
      <c r="I19" s="41" t="s">
        <v>111</v>
      </c>
      <c r="J19" s="41" t="s">
        <v>27</v>
      </c>
      <c r="K19" s="41" t="s">
        <v>112</v>
      </c>
      <c r="L19" s="41">
        <v>3</v>
      </c>
      <c r="N19" s="41">
        <v>8</v>
      </c>
      <c r="O19" s="18">
        <v>0.2</v>
      </c>
      <c r="P19" s="41">
        <v>0.2</v>
      </c>
      <c r="Q19" s="22">
        <f t="shared" si="0"/>
        <v>0.2</v>
      </c>
      <c r="R19" s="41">
        <v>15.3</v>
      </c>
      <c r="S19" s="41">
        <v>79</v>
      </c>
      <c r="T19" s="8">
        <f t="shared" si="1"/>
        <v>39</v>
      </c>
      <c r="U19" s="41">
        <v>498</v>
      </c>
      <c r="V19" s="91">
        <f t="shared" si="2"/>
        <v>2427.75</v>
      </c>
      <c r="W19" s="41">
        <v>14</v>
      </c>
      <c r="X19" s="41" t="s">
        <v>35</v>
      </c>
      <c r="Y19" s="41" t="s">
        <v>70</v>
      </c>
      <c r="Z19" s="41" t="s">
        <v>76</v>
      </c>
      <c r="AA19" s="41" t="s">
        <v>55</v>
      </c>
      <c r="AB19" s="51" t="s">
        <v>333</v>
      </c>
      <c r="AC19" s="18"/>
      <c r="AE19" s="19" t="s">
        <v>75</v>
      </c>
      <c r="AP19" s="13" t="s">
        <v>95</v>
      </c>
      <c r="AR19" s="43" t="s">
        <v>106</v>
      </c>
      <c r="AV19" s="45" t="s">
        <v>359</v>
      </c>
    </row>
    <row r="20" spans="1:48" x14ac:dyDescent="0.15">
      <c r="A20" s="51" t="s">
        <v>48</v>
      </c>
      <c r="B20" s="51" t="s">
        <v>329</v>
      </c>
      <c r="C20" s="51">
        <v>2020</v>
      </c>
      <c r="D20" s="90" t="s">
        <v>330</v>
      </c>
      <c r="E20" s="51" t="s">
        <v>337</v>
      </c>
      <c r="F20" s="51" t="s">
        <v>338</v>
      </c>
      <c r="G20" s="51" t="s">
        <v>31</v>
      </c>
      <c r="H20" s="51" t="s">
        <v>169</v>
      </c>
      <c r="I20" s="41" t="s">
        <v>111</v>
      </c>
      <c r="J20" s="41" t="s">
        <v>27</v>
      </c>
      <c r="K20" s="41" t="s">
        <v>112</v>
      </c>
      <c r="L20" s="41">
        <v>1</v>
      </c>
      <c r="N20" s="41">
        <v>1</v>
      </c>
      <c r="O20" s="41">
        <v>0.2</v>
      </c>
      <c r="P20" s="41">
        <v>0.2</v>
      </c>
      <c r="Q20" s="22">
        <f t="shared" si="0"/>
        <v>0.2</v>
      </c>
      <c r="R20" s="41">
        <v>20.5</v>
      </c>
      <c r="S20" s="41">
        <v>127.5</v>
      </c>
      <c r="T20" s="8">
        <f t="shared" si="1"/>
        <v>27</v>
      </c>
      <c r="U20" s="41">
        <v>146</v>
      </c>
      <c r="V20" s="91">
        <f t="shared" si="2"/>
        <v>3942</v>
      </c>
      <c r="W20" s="41">
        <v>4</v>
      </c>
      <c r="X20" s="41" t="s">
        <v>28</v>
      </c>
      <c r="Y20" s="41" t="s">
        <v>76</v>
      </c>
      <c r="Z20" s="41" t="s">
        <v>86</v>
      </c>
      <c r="AA20" s="41" t="s">
        <v>64</v>
      </c>
      <c r="AB20" s="51" t="s">
        <v>333</v>
      </c>
      <c r="AC20" s="18"/>
      <c r="AE20" s="9"/>
      <c r="AP20" s="13" t="s">
        <v>96</v>
      </c>
      <c r="AR20" s="43" t="s">
        <v>89</v>
      </c>
      <c r="AV20" s="45" t="s">
        <v>360</v>
      </c>
    </row>
    <row r="21" spans="1:48" x14ac:dyDescent="0.15">
      <c r="A21" s="51" t="s">
        <v>48</v>
      </c>
      <c r="B21" s="51" t="s">
        <v>329</v>
      </c>
      <c r="C21" s="51">
        <v>2020</v>
      </c>
      <c r="D21" s="90" t="s">
        <v>330</v>
      </c>
      <c r="E21" s="51" t="s">
        <v>337</v>
      </c>
      <c r="F21" s="51" t="s">
        <v>338</v>
      </c>
      <c r="G21" s="51" t="s">
        <v>31</v>
      </c>
      <c r="H21" s="51" t="s">
        <v>169</v>
      </c>
      <c r="I21" s="41" t="s">
        <v>111</v>
      </c>
      <c r="J21" s="41" t="s">
        <v>27</v>
      </c>
      <c r="K21" s="41" t="s">
        <v>112</v>
      </c>
      <c r="L21" s="41">
        <v>2</v>
      </c>
      <c r="N21" s="41">
        <v>1</v>
      </c>
      <c r="O21" s="41">
        <v>0.5</v>
      </c>
      <c r="P21" s="41">
        <v>0.5</v>
      </c>
      <c r="Q21" s="22">
        <f t="shared" si="0"/>
        <v>0.5</v>
      </c>
      <c r="R21" s="41">
        <v>19.899999999999999</v>
      </c>
      <c r="S21" s="41">
        <v>123</v>
      </c>
      <c r="T21" s="8">
        <f t="shared" si="1"/>
        <v>27</v>
      </c>
      <c r="U21" s="41">
        <v>146</v>
      </c>
      <c r="V21" s="91">
        <f t="shared" si="2"/>
        <v>3942</v>
      </c>
      <c r="W21" s="41">
        <v>4</v>
      </c>
      <c r="X21" s="41" t="s">
        <v>28</v>
      </c>
      <c r="Y21" s="41" t="s">
        <v>76</v>
      </c>
      <c r="Z21" s="41" t="s">
        <v>86</v>
      </c>
      <c r="AA21" s="41" t="s">
        <v>64</v>
      </c>
      <c r="AB21" s="51" t="s">
        <v>333</v>
      </c>
      <c r="AC21" s="18"/>
      <c r="AE21" s="9"/>
      <c r="AP21" s="13" t="s">
        <v>97</v>
      </c>
      <c r="AR21" s="43" t="s">
        <v>54</v>
      </c>
      <c r="AV21" s="45" t="s">
        <v>361</v>
      </c>
    </row>
    <row r="22" spans="1:48" x14ac:dyDescent="0.15">
      <c r="A22" s="51" t="s">
        <v>48</v>
      </c>
      <c r="B22" s="51" t="s">
        <v>329</v>
      </c>
      <c r="C22" s="51">
        <v>2020</v>
      </c>
      <c r="D22" s="90" t="s">
        <v>330</v>
      </c>
      <c r="E22" s="51" t="s">
        <v>337</v>
      </c>
      <c r="F22" s="51" t="s">
        <v>338</v>
      </c>
      <c r="G22" s="51" t="s">
        <v>31</v>
      </c>
      <c r="H22" s="51" t="s">
        <v>169</v>
      </c>
      <c r="I22" s="41" t="s">
        <v>111</v>
      </c>
      <c r="J22" s="41" t="s">
        <v>27</v>
      </c>
      <c r="K22" s="41" t="s">
        <v>112</v>
      </c>
      <c r="L22" s="41">
        <v>3</v>
      </c>
      <c r="N22" s="41">
        <v>1</v>
      </c>
      <c r="O22" s="18">
        <v>0.5</v>
      </c>
      <c r="P22" s="41">
        <v>0.2</v>
      </c>
      <c r="Q22" s="22">
        <f t="shared" si="0"/>
        <v>0.35</v>
      </c>
      <c r="R22" s="41">
        <v>20.100000000000001</v>
      </c>
      <c r="S22" s="41">
        <v>132.5</v>
      </c>
      <c r="T22" s="8">
        <f t="shared" si="1"/>
        <v>25</v>
      </c>
      <c r="U22" s="41">
        <v>146</v>
      </c>
      <c r="V22" s="91">
        <f t="shared" si="2"/>
        <v>3650</v>
      </c>
      <c r="W22" s="41">
        <v>4</v>
      </c>
      <c r="X22" s="41" t="s">
        <v>28</v>
      </c>
      <c r="Y22" s="41" t="s">
        <v>76</v>
      </c>
      <c r="Z22" s="41" t="s">
        <v>86</v>
      </c>
      <c r="AA22" s="41" t="s">
        <v>64</v>
      </c>
      <c r="AB22" s="51" t="s">
        <v>333</v>
      </c>
      <c r="AC22" s="18"/>
      <c r="AE22" s="19"/>
      <c r="AP22" s="13" t="s">
        <v>98</v>
      </c>
      <c r="AR22" s="43" t="s">
        <v>69</v>
      </c>
      <c r="AV22" s="43"/>
    </row>
    <row r="23" spans="1:48" x14ac:dyDescent="0.15">
      <c r="A23" s="51" t="s">
        <v>48</v>
      </c>
      <c r="B23" s="51" t="s">
        <v>329</v>
      </c>
      <c r="C23" s="51">
        <v>2020</v>
      </c>
      <c r="D23" s="90" t="s">
        <v>330</v>
      </c>
      <c r="E23" s="51" t="s">
        <v>337</v>
      </c>
      <c r="F23" s="51" t="s">
        <v>338</v>
      </c>
      <c r="G23" s="51" t="s">
        <v>31</v>
      </c>
      <c r="H23" s="51" t="s">
        <v>169</v>
      </c>
      <c r="I23" s="41" t="s">
        <v>111</v>
      </c>
      <c r="J23" s="41" t="s">
        <v>27</v>
      </c>
      <c r="K23" s="41" t="s">
        <v>112</v>
      </c>
      <c r="L23" s="41">
        <v>1</v>
      </c>
      <c r="N23" s="41">
        <v>4</v>
      </c>
      <c r="O23" s="41">
        <v>0.55000000000000004</v>
      </c>
      <c r="P23" s="41">
        <v>0.5</v>
      </c>
      <c r="Q23" s="22">
        <f t="shared" si="0"/>
        <v>0.52500000000000002</v>
      </c>
      <c r="R23" s="41">
        <v>14.9</v>
      </c>
      <c r="S23" s="41">
        <v>102</v>
      </c>
      <c r="T23" s="8">
        <f t="shared" si="1"/>
        <v>33</v>
      </c>
      <c r="U23" s="41">
        <v>544</v>
      </c>
      <c r="V23" s="91">
        <f t="shared" si="2"/>
        <v>4488</v>
      </c>
      <c r="W23" s="41">
        <v>4</v>
      </c>
      <c r="X23" s="41" t="s">
        <v>28</v>
      </c>
      <c r="Y23" s="41" t="s">
        <v>76</v>
      </c>
      <c r="Z23" s="41" t="s">
        <v>86</v>
      </c>
      <c r="AA23" s="41" t="s">
        <v>64</v>
      </c>
      <c r="AB23" s="51" t="s">
        <v>333</v>
      </c>
      <c r="AC23" s="18"/>
      <c r="AE23" s="9"/>
      <c r="AP23" s="13" t="s">
        <v>116</v>
      </c>
      <c r="AR23" s="43" t="s">
        <v>48</v>
      </c>
    </row>
    <row r="24" spans="1:48" x14ac:dyDescent="0.15">
      <c r="A24" s="51" t="s">
        <v>48</v>
      </c>
      <c r="B24" s="51" t="s">
        <v>329</v>
      </c>
      <c r="C24" s="51">
        <v>2020</v>
      </c>
      <c r="D24" s="90" t="s">
        <v>330</v>
      </c>
      <c r="E24" s="51" t="s">
        <v>337</v>
      </c>
      <c r="F24" s="51" t="s">
        <v>338</v>
      </c>
      <c r="G24" s="51" t="s">
        <v>31</v>
      </c>
      <c r="H24" s="51" t="s">
        <v>169</v>
      </c>
      <c r="I24" s="41" t="s">
        <v>111</v>
      </c>
      <c r="J24" s="41" t="s">
        <v>27</v>
      </c>
      <c r="K24" s="41" t="s">
        <v>112</v>
      </c>
      <c r="L24" s="41">
        <v>2</v>
      </c>
      <c r="N24" s="41">
        <v>4</v>
      </c>
      <c r="O24" s="41">
        <v>0.2</v>
      </c>
      <c r="P24" s="41">
        <v>0.2</v>
      </c>
      <c r="Q24" s="22">
        <f t="shared" si="0"/>
        <v>0.2</v>
      </c>
      <c r="R24" s="41">
        <v>15</v>
      </c>
      <c r="S24" s="41">
        <v>95.5</v>
      </c>
      <c r="T24" s="8">
        <f t="shared" si="1"/>
        <v>36</v>
      </c>
      <c r="U24" s="41">
        <v>544</v>
      </c>
      <c r="V24" s="91">
        <f t="shared" si="2"/>
        <v>4896</v>
      </c>
      <c r="W24" s="41">
        <v>4</v>
      </c>
      <c r="X24" s="41" t="s">
        <v>28</v>
      </c>
      <c r="Y24" s="41" t="s">
        <v>76</v>
      </c>
      <c r="Z24" s="41" t="s">
        <v>86</v>
      </c>
      <c r="AA24" s="41" t="s">
        <v>64</v>
      </c>
      <c r="AB24" s="51" t="s">
        <v>333</v>
      </c>
      <c r="AC24" s="18"/>
      <c r="AE24" s="9"/>
      <c r="AP24" s="13" t="s">
        <v>117</v>
      </c>
      <c r="AR24" s="43" t="s">
        <v>77</v>
      </c>
    </row>
    <row r="25" spans="1:48" x14ac:dyDescent="0.15">
      <c r="A25" s="51" t="s">
        <v>48</v>
      </c>
      <c r="B25" s="51" t="s">
        <v>329</v>
      </c>
      <c r="C25" s="51">
        <v>2020</v>
      </c>
      <c r="D25" s="90" t="s">
        <v>330</v>
      </c>
      <c r="E25" s="51" t="s">
        <v>337</v>
      </c>
      <c r="F25" s="51" t="s">
        <v>338</v>
      </c>
      <c r="G25" s="51" t="s">
        <v>31</v>
      </c>
      <c r="H25" s="51" t="s">
        <v>169</v>
      </c>
      <c r="I25" s="41" t="s">
        <v>111</v>
      </c>
      <c r="J25" s="41" t="s">
        <v>27</v>
      </c>
      <c r="K25" s="41" t="s">
        <v>112</v>
      </c>
      <c r="L25" s="41">
        <v>3</v>
      </c>
      <c r="N25" s="41">
        <v>4</v>
      </c>
      <c r="O25" s="18">
        <v>0.5</v>
      </c>
      <c r="P25" s="41">
        <v>0.5</v>
      </c>
      <c r="Q25" s="22">
        <f t="shared" si="0"/>
        <v>0.5</v>
      </c>
      <c r="R25" s="41">
        <v>14.7</v>
      </c>
      <c r="S25" s="41">
        <v>105.5</v>
      </c>
      <c r="T25" s="8">
        <f t="shared" si="1"/>
        <v>33</v>
      </c>
      <c r="U25" s="41">
        <v>544</v>
      </c>
      <c r="V25" s="91">
        <f t="shared" si="2"/>
        <v>4488</v>
      </c>
      <c r="W25" s="41">
        <v>4</v>
      </c>
      <c r="X25" s="41" t="s">
        <v>28</v>
      </c>
      <c r="Y25" s="41" t="s">
        <v>76</v>
      </c>
      <c r="Z25" s="41" t="s">
        <v>86</v>
      </c>
      <c r="AA25" s="41" t="s">
        <v>64</v>
      </c>
      <c r="AB25" s="51" t="s">
        <v>333</v>
      </c>
      <c r="AC25" s="18"/>
      <c r="AE25" s="19"/>
      <c r="AP25" s="13" t="s">
        <v>99</v>
      </c>
      <c r="AR25" s="13" t="s">
        <v>78</v>
      </c>
    </row>
    <row r="26" spans="1:48" x14ac:dyDescent="0.15">
      <c r="A26" s="51" t="s">
        <v>48</v>
      </c>
      <c r="B26" s="51" t="s">
        <v>329</v>
      </c>
      <c r="C26" s="51">
        <v>2020</v>
      </c>
      <c r="D26" s="90" t="s">
        <v>330</v>
      </c>
      <c r="E26" s="51" t="s">
        <v>337</v>
      </c>
      <c r="F26" s="51" t="s">
        <v>338</v>
      </c>
      <c r="G26" s="51" t="s">
        <v>31</v>
      </c>
      <c r="H26" s="51" t="s">
        <v>113</v>
      </c>
      <c r="I26" s="41" t="s">
        <v>111</v>
      </c>
      <c r="J26" s="41" t="s">
        <v>27</v>
      </c>
      <c r="K26" s="41" t="s">
        <v>112</v>
      </c>
      <c r="L26" s="41">
        <v>1</v>
      </c>
      <c r="N26" s="41">
        <v>1</v>
      </c>
      <c r="O26" s="41">
        <v>0.6</v>
      </c>
      <c r="P26" s="18">
        <v>0.55000000000000004</v>
      </c>
      <c r="Q26" s="22">
        <f t="shared" si="0"/>
        <v>0.57499999999999996</v>
      </c>
      <c r="R26" s="41">
        <v>16</v>
      </c>
      <c r="S26" s="41">
        <v>139.5</v>
      </c>
      <c r="T26" s="8">
        <f t="shared" si="1"/>
        <v>22</v>
      </c>
      <c r="U26" s="41">
        <v>146</v>
      </c>
      <c r="V26" s="91">
        <f t="shared" si="2"/>
        <v>3212</v>
      </c>
      <c r="W26" s="41">
        <v>4</v>
      </c>
      <c r="X26" s="41" t="s">
        <v>28</v>
      </c>
      <c r="Y26" s="41" t="s">
        <v>76</v>
      </c>
      <c r="Z26" s="41" t="s">
        <v>86</v>
      </c>
      <c r="AA26" s="41" t="s">
        <v>64</v>
      </c>
      <c r="AB26" s="51" t="s">
        <v>333</v>
      </c>
      <c r="AC26" s="18"/>
      <c r="AD26" s="18"/>
      <c r="AE26" s="19"/>
      <c r="AP26" s="13" t="s">
        <v>100</v>
      </c>
      <c r="AR26" s="43" t="s">
        <v>138</v>
      </c>
    </row>
    <row r="27" spans="1:48" x14ac:dyDescent="0.15">
      <c r="A27" s="51" t="s">
        <v>48</v>
      </c>
      <c r="B27" s="51" t="s">
        <v>329</v>
      </c>
      <c r="C27" s="51">
        <v>2020</v>
      </c>
      <c r="D27" s="90" t="s">
        <v>330</v>
      </c>
      <c r="E27" s="51" t="s">
        <v>337</v>
      </c>
      <c r="F27" s="51" t="s">
        <v>338</v>
      </c>
      <c r="G27" s="51" t="s">
        <v>31</v>
      </c>
      <c r="H27" s="51" t="s">
        <v>113</v>
      </c>
      <c r="I27" s="41" t="s">
        <v>111</v>
      </c>
      <c r="J27" s="41" t="s">
        <v>27</v>
      </c>
      <c r="K27" s="41" t="s">
        <v>112</v>
      </c>
      <c r="L27" s="41">
        <v>2</v>
      </c>
      <c r="N27" s="41">
        <v>1</v>
      </c>
      <c r="O27" s="41">
        <v>0.6</v>
      </c>
      <c r="P27" s="18">
        <v>0.55000000000000004</v>
      </c>
      <c r="Q27" s="22">
        <f t="shared" si="0"/>
        <v>0.57499999999999996</v>
      </c>
      <c r="R27" s="41">
        <v>15.1</v>
      </c>
      <c r="S27" s="41">
        <v>144</v>
      </c>
      <c r="T27" s="8">
        <f t="shared" si="1"/>
        <v>22</v>
      </c>
      <c r="U27" s="41">
        <v>146</v>
      </c>
      <c r="V27" s="91">
        <f t="shared" si="2"/>
        <v>3212</v>
      </c>
      <c r="W27" s="41">
        <v>4</v>
      </c>
      <c r="X27" s="41" t="s">
        <v>28</v>
      </c>
      <c r="Y27" s="41" t="s">
        <v>76</v>
      </c>
      <c r="Z27" s="41" t="s">
        <v>86</v>
      </c>
      <c r="AA27" s="41" t="s">
        <v>64</v>
      </c>
      <c r="AB27" s="51" t="s">
        <v>333</v>
      </c>
      <c r="AC27" s="18"/>
      <c r="AD27" s="18"/>
      <c r="AE27" s="14"/>
      <c r="AP27" s="13" t="s">
        <v>101</v>
      </c>
      <c r="AR27" s="43" t="s">
        <v>159</v>
      </c>
    </row>
    <row r="28" spans="1:48" x14ac:dyDescent="0.15">
      <c r="A28" s="51" t="s">
        <v>48</v>
      </c>
      <c r="B28" s="51" t="s">
        <v>329</v>
      </c>
      <c r="C28" s="51">
        <v>2020</v>
      </c>
      <c r="D28" s="90" t="s">
        <v>330</v>
      </c>
      <c r="E28" s="51" t="s">
        <v>337</v>
      </c>
      <c r="F28" s="51" t="s">
        <v>338</v>
      </c>
      <c r="G28" s="51" t="s">
        <v>31</v>
      </c>
      <c r="H28" s="51" t="s">
        <v>113</v>
      </c>
      <c r="I28" s="41" t="s">
        <v>111</v>
      </c>
      <c r="J28" s="41" t="s">
        <v>27</v>
      </c>
      <c r="K28" s="41" t="s">
        <v>112</v>
      </c>
      <c r="L28" s="41">
        <v>3</v>
      </c>
      <c r="N28" s="41">
        <v>1</v>
      </c>
      <c r="O28" s="41">
        <v>0.55000000000000004</v>
      </c>
      <c r="P28" s="18">
        <v>0.6</v>
      </c>
      <c r="Q28" s="22">
        <f t="shared" si="0"/>
        <v>0.57499999999999996</v>
      </c>
      <c r="R28" s="41">
        <v>15.7</v>
      </c>
      <c r="S28" s="41">
        <v>135.5</v>
      </c>
      <c r="T28" s="8">
        <f t="shared" si="1"/>
        <v>25</v>
      </c>
      <c r="U28" s="41">
        <v>146</v>
      </c>
      <c r="V28" s="91">
        <f t="shared" si="2"/>
        <v>3650</v>
      </c>
      <c r="W28" s="41">
        <v>4</v>
      </c>
      <c r="X28" s="41" t="s">
        <v>28</v>
      </c>
      <c r="Y28" s="41" t="s">
        <v>76</v>
      </c>
      <c r="Z28" s="41" t="s">
        <v>86</v>
      </c>
      <c r="AA28" s="41" t="s">
        <v>64</v>
      </c>
      <c r="AB28" s="51" t="s">
        <v>333</v>
      </c>
      <c r="AC28" s="18"/>
      <c r="AD28" s="18"/>
      <c r="AP28" s="13" t="s">
        <v>156</v>
      </c>
      <c r="AR28" s="43" t="s">
        <v>158</v>
      </c>
    </row>
    <row r="29" spans="1:48" x14ac:dyDescent="0.15">
      <c r="A29" s="51" t="s">
        <v>48</v>
      </c>
      <c r="B29" s="51" t="s">
        <v>329</v>
      </c>
      <c r="C29" s="51">
        <v>2020</v>
      </c>
      <c r="D29" s="90" t="s">
        <v>330</v>
      </c>
      <c r="E29" s="51" t="s">
        <v>337</v>
      </c>
      <c r="F29" s="51" t="s">
        <v>338</v>
      </c>
      <c r="G29" s="51" t="s">
        <v>31</v>
      </c>
      <c r="H29" s="51" t="s">
        <v>113</v>
      </c>
      <c r="I29" s="41" t="s">
        <v>111</v>
      </c>
      <c r="J29" s="41" t="s">
        <v>27</v>
      </c>
      <c r="K29" s="41" t="s">
        <v>112</v>
      </c>
      <c r="L29" s="41">
        <v>1</v>
      </c>
      <c r="N29" s="41">
        <v>4</v>
      </c>
      <c r="O29" s="41">
        <v>0.6</v>
      </c>
      <c r="P29" s="41">
        <v>0.6</v>
      </c>
      <c r="Q29" s="22">
        <f t="shared" si="0"/>
        <v>0.6</v>
      </c>
      <c r="R29" s="41">
        <v>15.1</v>
      </c>
      <c r="S29" s="41">
        <v>99</v>
      </c>
      <c r="T29" s="8">
        <f t="shared" si="1"/>
        <v>33</v>
      </c>
      <c r="U29" s="41">
        <v>424</v>
      </c>
      <c r="V29" s="91">
        <f t="shared" si="2"/>
        <v>3498</v>
      </c>
      <c r="W29" s="41">
        <v>4</v>
      </c>
      <c r="X29" s="41" t="s">
        <v>28</v>
      </c>
      <c r="Y29" s="41" t="s">
        <v>76</v>
      </c>
      <c r="Z29" s="41" t="s">
        <v>86</v>
      </c>
      <c r="AA29" s="41" t="s">
        <v>64</v>
      </c>
      <c r="AB29" s="51" t="s">
        <v>333</v>
      </c>
      <c r="AC29" s="18"/>
      <c r="AP29" s="13" t="s">
        <v>157</v>
      </c>
      <c r="AR29" s="14" t="s">
        <v>362</v>
      </c>
    </row>
    <row r="30" spans="1:48" x14ac:dyDescent="0.15">
      <c r="A30" s="51" t="s">
        <v>48</v>
      </c>
      <c r="B30" s="51" t="s">
        <v>329</v>
      </c>
      <c r="C30" s="51">
        <v>2020</v>
      </c>
      <c r="D30" s="90" t="s">
        <v>330</v>
      </c>
      <c r="E30" s="51" t="s">
        <v>337</v>
      </c>
      <c r="F30" s="51" t="s">
        <v>338</v>
      </c>
      <c r="G30" s="51" t="s">
        <v>31</v>
      </c>
      <c r="H30" s="51" t="s">
        <v>113</v>
      </c>
      <c r="I30" s="41" t="s">
        <v>111</v>
      </c>
      <c r="J30" s="41" t="s">
        <v>27</v>
      </c>
      <c r="K30" s="41" t="s">
        <v>112</v>
      </c>
      <c r="L30" s="41">
        <v>2</v>
      </c>
      <c r="N30" s="41">
        <v>4</v>
      </c>
      <c r="O30" s="41">
        <v>0.5</v>
      </c>
      <c r="P30" s="18">
        <v>0.6</v>
      </c>
      <c r="Q30" s="22">
        <f t="shared" si="0"/>
        <v>0.55000000000000004</v>
      </c>
      <c r="R30" s="41">
        <v>14.7</v>
      </c>
      <c r="S30" s="41">
        <v>99.5</v>
      </c>
      <c r="T30" s="8">
        <f t="shared" si="1"/>
        <v>33</v>
      </c>
      <c r="U30" s="41">
        <v>424</v>
      </c>
      <c r="V30" s="91">
        <f t="shared" si="2"/>
        <v>3498</v>
      </c>
      <c r="W30" s="41">
        <v>4</v>
      </c>
      <c r="X30" s="41" t="s">
        <v>28</v>
      </c>
      <c r="Y30" s="41" t="s">
        <v>76</v>
      </c>
      <c r="Z30" s="41" t="s">
        <v>86</v>
      </c>
      <c r="AA30" s="41" t="s">
        <v>64</v>
      </c>
      <c r="AB30" s="51" t="s">
        <v>333</v>
      </c>
      <c r="AC30" s="18"/>
    </row>
    <row r="31" spans="1:48" x14ac:dyDescent="0.15">
      <c r="A31" s="51" t="s">
        <v>48</v>
      </c>
      <c r="B31" s="51" t="s">
        <v>329</v>
      </c>
      <c r="C31" s="51">
        <v>2020</v>
      </c>
      <c r="D31" s="90" t="s">
        <v>330</v>
      </c>
      <c r="E31" s="51" t="s">
        <v>337</v>
      </c>
      <c r="F31" s="51" t="s">
        <v>338</v>
      </c>
      <c r="G31" s="51" t="s">
        <v>31</v>
      </c>
      <c r="H31" s="51" t="s">
        <v>113</v>
      </c>
      <c r="I31" s="41" t="s">
        <v>111</v>
      </c>
      <c r="J31" s="41" t="s">
        <v>27</v>
      </c>
      <c r="K31" s="41" t="s">
        <v>112</v>
      </c>
      <c r="L31" s="41">
        <v>3</v>
      </c>
      <c r="N31" s="41">
        <v>4</v>
      </c>
      <c r="O31" s="41">
        <v>0.6</v>
      </c>
      <c r="P31" s="41">
        <v>0.55000000000000004</v>
      </c>
      <c r="Q31" s="22">
        <f t="shared" si="0"/>
        <v>0.57499999999999996</v>
      </c>
      <c r="R31" s="41">
        <v>14.4</v>
      </c>
      <c r="S31" s="41">
        <v>97.5</v>
      </c>
      <c r="T31" s="8">
        <f t="shared" si="1"/>
        <v>36</v>
      </c>
      <c r="U31" s="41">
        <v>424</v>
      </c>
      <c r="V31" s="91">
        <f t="shared" si="2"/>
        <v>3816</v>
      </c>
      <c r="W31" s="41">
        <v>4</v>
      </c>
      <c r="X31" s="41" t="s">
        <v>28</v>
      </c>
      <c r="Y31" s="41" t="s">
        <v>76</v>
      </c>
      <c r="Z31" s="41" t="s">
        <v>86</v>
      </c>
      <c r="AA31" s="41" t="s">
        <v>64</v>
      </c>
      <c r="AB31" s="51" t="s">
        <v>333</v>
      </c>
      <c r="AC31" s="18"/>
    </row>
    <row r="32" spans="1:48" x14ac:dyDescent="0.15">
      <c r="A32" s="51" t="s">
        <v>48</v>
      </c>
      <c r="B32" s="51" t="s">
        <v>329</v>
      </c>
      <c r="C32" s="51">
        <v>2020</v>
      </c>
      <c r="D32" s="90" t="s">
        <v>330</v>
      </c>
      <c r="E32" s="51" t="s">
        <v>363</v>
      </c>
      <c r="F32" s="51" t="s">
        <v>340</v>
      </c>
      <c r="G32" s="51" t="s">
        <v>25</v>
      </c>
      <c r="H32" s="51" t="s">
        <v>169</v>
      </c>
      <c r="I32" s="41" t="s">
        <v>111</v>
      </c>
      <c r="J32" s="41" t="s">
        <v>27</v>
      </c>
      <c r="K32" s="41" t="s">
        <v>112</v>
      </c>
      <c r="L32" s="41">
        <v>1</v>
      </c>
      <c r="N32" s="41">
        <v>1</v>
      </c>
      <c r="O32" s="41">
        <v>0.5</v>
      </c>
      <c r="P32" s="41">
        <v>0.5</v>
      </c>
      <c r="Q32" s="22">
        <f t="shared" si="0"/>
        <v>0.5</v>
      </c>
      <c r="R32" s="41">
        <v>17.600000000000001</v>
      </c>
      <c r="S32" s="41">
        <v>126</v>
      </c>
      <c r="T32" s="8">
        <f t="shared" si="1"/>
        <v>27</v>
      </c>
      <c r="U32" s="41">
        <v>158</v>
      </c>
      <c r="V32" s="91">
        <f t="shared" si="2"/>
        <v>4266</v>
      </c>
      <c r="W32" s="41">
        <v>12</v>
      </c>
      <c r="X32" s="41" t="s">
        <v>35</v>
      </c>
      <c r="Y32" s="41" t="s">
        <v>70</v>
      </c>
      <c r="Z32" s="41" t="s">
        <v>55</v>
      </c>
      <c r="AA32" s="41" t="s">
        <v>76</v>
      </c>
      <c r="AB32" s="51" t="s">
        <v>333</v>
      </c>
      <c r="AC32" s="18"/>
    </row>
    <row r="33" spans="1:29" x14ac:dyDescent="0.15">
      <c r="A33" s="51" t="s">
        <v>48</v>
      </c>
      <c r="B33" s="51" t="s">
        <v>329</v>
      </c>
      <c r="C33" s="51">
        <v>2020</v>
      </c>
      <c r="D33" s="90" t="s">
        <v>330</v>
      </c>
      <c r="E33" s="51" t="s">
        <v>363</v>
      </c>
      <c r="F33" s="51" t="s">
        <v>340</v>
      </c>
      <c r="G33" s="51" t="s">
        <v>25</v>
      </c>
      <c r="H33" s="51" t="s">
        <v>169</v>
      </c>
      <c r="I33" s="41" t="s">
        <v>111</v>
      </c>
      <c r="J33" s="41" t="s">
        <v>27</v>
      </c>
      <c r="K33" s="41" t="s">
        <v>112</v>
      </c>
      <c r="L33" s="41">
        <v>2</v>
      </c>
      <c r="N33" s="41">
        <v>1</v>
      </c>
      <c r="O33" s="41">
        <v>0.55000000000000004</v>
      </c>
      <c r="P33" s="41">
        <v>0.5</v>
      </c>
      <c r="Q33" s="22">
        <f t="shared" si="0"/>
        <v>0.52500000000000002</v>
      </c>
      <c r="R33" s="41">
        <v>17.600000000000001</v>
      </c>
      <c r="S33" s="41">
        <v>123</v>
      </c>
      <c r="T33" s="8">
        <f t="shared" si="1"/>
        <v>27</v>
      </c>
      <c r="U33" s="41">
        <v>158</v>
      </c>
      <c r="V33" s="91">
        <f t="shared" si="2"/>
        <v>4266</v>
      </c>
      <c r="W33" s="41">
        <v>12</v>
      </c>
      <c r="X33" s="41" t="s">
        <v>35</v>
      </c>
      <c r="Y33" s="41" t="s">
        <v>70</v>
      </c>
      <c r="Z33" s="41" t="s">
        <v>55</v>
      </c>
      <c r="AA33" s="41" t="s">
        <v>76</v>
      </c>
      <c r="AB33" s="51" t="s">
        <v>333</v>
      </c>
      <c r="AC33" s="18"/>
    </row>
    <row r="34" spans="1:29" x14ac:dyDescent="0.15">
      <c r="A34" s="51" t="s">
        <v>48</v>
      </c>
      <c r="B34" s="51" t="s">
        <v>329</v>
      </c>
      <c r="C34" s="51">
        <v>2020</v>
      </c>
      <c r="D34" s="90" t="s">
        <v>330</v>
      </c>
      <c r="E34" s="51" t="s">
        <v>363</v>
      </c>
      <c r="F34" s="51" t="s">
        <v>340</v>
      </c>
      <c r="G34" s="51" t="s">
        <v>25</v>
      </c>
      <c r="H34" s="51" t="s">
        <v>169</v>
      </c>
      <c r="I34" s="41" t="s">
        <v>111</v>
      </c>
      <c r="J34" s="41" t="s">
        <v>27</v>
      </c>
      <c r="K34" s="41" t="s">
        <v>112</v>
      </c>
      <c r="L34" s="41">
        <v>3</v>
      </c>
      <c r="N34" s="41">
        <v>1</v>
      </c>
      <c r="O34" s="41">
        <v>0.5</v>
      </c>
      <c r="P34" s="41">
        <v>0.5</v>
      </c>
      <c r="Q34" s="22">
        <f t="shared" si="0"/>
        <v>0.5</v>
      </c>
      <c r="R34" s="41">
        <v>17.7</v>
      </c>
      <c r="S34" s="41">
        <v>125</v>
      </c>
      <c r="T34" s="8">
        <f t="shared" si="1"/>
        <v>27</v>
      </c>
      <c r="U34" s="41">
        <v>158</v>
      </c>
      <c r="V34" s="91">
        <f t="shared" si="2"/>
        <v>4266</v>
      </c>
      <c r="W34" s="41">
        <v>12</v>
      </c>
      <c r="X34" s="41" t="s">
        <v>35</v>
      </c>
      <c r="Y34" s="41" t="s">
        <v>70</v>
      </c>
      <c r="Z34" s="41" t="s">
        <v>55</v>
      </c>
      <c r="AA34" s="41" t="s">
        <v>76</v>
      </c>
      <c r="AB34" s="51" t="s">
        <v>333</v>
      </c>
      <c r="AC34" s="18"/>
    </row>
    <row r="35" spans="1:29" x14ac:dyDescent="0.15">
      <c r="A35" s="51" t="s">
        <v>48</v>
      </c>
      <c r="B35" s="51" t="s">
        <v>329</v>
      </c>
      <c r="C35" s="51">
        <v>2020</v>
      </c>
      <c r="D35" s="90" t="s">
        <v>330</v>
      </c>
      <c r="E35" s="51" t="s">
        <v>363</v>
      </c>
      <c r="F35" s="51" t="s">
        <v>340</v>
      </c>
      <c r="G35" s="51" t="s">
        <v>25</v>
      </c>
      <c r="H35" s="51" t="s">
        <v>169</v>
      </c>
      <c r="I35" s="41" t="s">
        <v>111</v>
      </c>
      <c r="J35" s="41" t="s">
        <v>27</v>
      </c>
      <c r="K35" s="41" t="s">
        <v>112</v>
      </c>
      <c r="L35" s="41">
        <v>1</v>
      </c>
      <c r="N35" s="41">
        <v>3</v>
      </c>
      <c r="O35" s="41">
        <v>0.65</v>
      </c>
      <c r="P35" s="41">
        <v>0.55000000000000004</v>
      </c>
      <c r="Q35" s="22">
        <f t="shared" si="0"/>
        <v>0.60000000000000009</v>
      </c>
      <c r="R35" s="41">
        <v>14.5</v>
      </c>
      <c r="S35" s="41">
        <v>135.5</v>
      </c>
      <c r="T35" s="8">
        <f t="shared" si="1"/>
        <v>25</v>
      </c>
      <c r="U35" s="41">
        <v>450</v>
      </c>
      <c r="V35" s="91">
        <f t="shared" si="2"/>
        <v>3750</v>
      </c>
      <c r="W35" s="41">
        <v>12</v>
      </c>
      <c r="X35" s="41" t="s">
        <v>35</v>
      </c>
      <c r="Y35" s="41" t="s">
        <v>70</v>
      </c>
      <c r="Z35" s="41" t="s">
        <v>55</v>
      </c>
      <c r="AA35" s="41" t="s">
        <v>76</v>
      </c>
      <c r="AB35" s="51" t="s">
        <v>333</v>
      </c>
      <c r="AC35" s="18"/>
    </row>
    <row r="36" spans="1:29" x14ac:dyDescent="0.15">
      <c r="A36" s="51" t="s">
        <v>48</v>
      </c>
      <c r="B36" s="51" t="s">
        <v>329</v>
      </c>
      <c r="C36" s="51">
        <v>2020</v>
      </c>
      <c r="D36" s="90" t="s">
        <v>330</v>
      </c>
      <c r="E36" s="51" t="s">
        <v>363</v>
      </c>
      <c r="F36" s="51" t="s">
        <v>340</v>
      </c>
      <c r="G36" s="51" t="s">
        <v>25</v>
      </c>
      <c r="H36" s="51" t="s">
        <v>169</v>
      </c>
      <c r="I36" s="41" t="s">
        <v>111</v>
      </c>
      <c r="J36" s="41" t="s">
        <v>27</v>
      </c>
      <c r="K36" s="41" t="s">
        <v>112</v>
      </c>
      <c r="L36" s="41">
        <v>2</v>
      </c>
      <c r="N36" s="41">
        <v>3</v>
      </c>
      <c r="O36" s="41">
        <v>0.55000000000000004</v>
      </c>
      <c r="P36" s="41">
        <v>0.55000000000000004</v>
      </c>
      <c r="Q36" s="22">
        <f t="shared" si="0"/>
        <v>0.55000000000000004</v>
      </c>
      <c r="R36" s="41">
        <v>14.2</v>
      </c>
      <c r="S36" s="41">
        <v>135</v>
      </c>
      <c r="T36" s="8">
        <f t="shared" si="1"/>
        <v>25</v>
      </c>
      <c r="U36" s="41">
        <v>450</v>
      </c>
      <c r="V36" s="91">
        <f t="shared" si="2"/>
        <v>3750</v>
      </c>
      <c r="W36" s="41">
        <v>12</v>
      </c>
      <c r="X36" s="41" t="s">
        <v>35</v>
      </c>
      <c r="Y36" s="41" t="s">
        <v>70</v>
      </c>
      <c r="Z36" s="41" t="s">
        <v>55</v>
      </c>
      <c r="AA36" s="41" t="s">
        <v>76</v>
      </c>
      <c r="AB36" s="51" t="s">
        <v>333</v>
      </c>
      <c r="AC36" s="18"/>
    </row>
    <row r="37" spans="1:29" x14ac:dyDescent="0.15">
      <c r="A37" s="51" t="s">
        <v>48</v>
      </c>
      <c r="B37" s="51" t="s">
        <v>329</v>
      </c>
      <c r="C37" s="51">
        <v>2020</v>
      </c>
      <c r="D37" s="90" t="s">
        <v>330</v>
      </c>
      <c r="E37" s="51" t="s">
        <v>363</v>
      </c>
      <c r="F37" s="51" t="s">
        <v>340</v>
      </c>
      <c r="G37" s="51" t="s">
        <v>25</v>
      </c>
      <c r="H37" s="51" t="s">
        <v>169</v>
      </c>
      <c r="I37" s="41" t="s">
        <v>111</v>
      </c>
      <c r="J37" s="41" t="s">
        <v>27</v>
      </c>
      <c r="K37" s="41" t="s">
        <v>112</v>
      </c>
      <c r="L37" s="41">
        <v>3</v>
      </c>
      <c r="N37" s="41">
        <v>3</v>
      </c>
      <c r="O37" s="41">
        <v>0.55000000000000004</v>
      </c>
      <c r="P37" s="41">
        <v>0.6</v>
      </c>
      <c r="Q37" s="22">
        <f t="shared" si="0"/>
        <v>0.57499999999999996</v>
      </c>
      <c r="R37" s="41">
        <v>15.2</v>
      </c>
      <c r="S37" s="41">
        <v>127</v>
      </c>
      <c r="T37" s="8">
        <f t="shared" si="1"/>
        <v>27</v>
      </c>
      <c r="U37" s="41">
        <v>450</v>
      </c>
      <c r="V37" s="91">
        <f t="shared" si="2"/>
        <v>4050</v>
      </c>
      <c r="W37" s="41">
        <v>12</v>
      </c>
      <c r="X37" s="41" t="s">
        <v>35</v>
      </c>
      <c r="Y37" s="41" t="s">
        <v>70</v>
      </c>
      <c r="Z37" s="41" t="s">
        <v>55</v>
      </c>
      <c r="AA37" s="41" t="s">
        <v>76</v>
      </c>
      <c r="AB37" s="51" t="s">
        <v>333</v>
      </c>
      <c r="AC37" s="18"/>
    </row>
    <row r="38" spans="1:29" x14ac:dyDescent="0.15">
      <c r="A38" s="51" t="s">
        <v>48</v>
      </c>
      <c r="B38" s="51" t="s">
        <v>329</v>
      </c>
      <c r="C38" s="51">
        <v>2020</v>
      </c>
      <c r="D38" s="90" t="s">
        <v>330</v>
      </c>
      <c r="E38" s="51" t="s">
        <v>363</v>
      </c>
      <c r="F38" s="51" t="s">
        <v>340</v>
      </c>
      <c r="G38" s="51" t="s">
        <v>25</v>
      </c>
      <c r="H38" s="51" t="s">
        <v>113</v>
      </c>
      <c r="I38" s="41" t="s">
        <v>111</v>
      </c>
      <c r="J38" s="41" t="s">
        <v>27</v>
      </c>
      <c r="K38" s="41" t="s">
        <v>112</v>
      </c>
      <c r="L38" s="41">
        <v>1</v>
      </c>
      <c r="N38" s="41">
        <v>1</v>
      </c>
      <c r="O38" s="41">
        <v>0.7</v>
      </c>
      <c r="P38" s="41">
        <v>0.75</v>
      </c>
      <c r="Q38" s="22">
        <f t="shared" si="0"/>
        <v>0.72499999999999998</v>
      </c>
      <c r="R38" s="41">
        <v>16</v>
      </c>
      <c r="S38" s="41">
        <v>108.5</v>
      </c>
      <c r="T38" s="8">
        <f t="shared" si="1"/>
        <v>33</v>
      </c>
      <c r="U38" s="41">
        <v>128</v>
      </c>
      <c r="V38" s="91">
        <f t="shared" si="2"/>
        <v>4224</v>
      </c>
      <c r="W38" s="41">
        <v>12</v>
      </c>
      <c r="X38" s="41" t="s">
        <v>35</v>
      </c>
      <c r="Y38" s="41" t="s">
        <v>70</v>
      </c>
      <c r="Z38" s="41" t="s">
        <v>55</v>
      </c>
      <c r="AA38" s="41" t="s">
        <v>76</v>
      </c>
      <c r="AB38" s="51" t="s">
        <v>333</v>
      </c>
      <c r="AC38" s="18"/>
    </row>
    <row r="39" spans="1:29" x14ac:dyDescent="0.15">
      <c r="A39" s="51" t="s">
        <v>48</v>
      </c>
      <c r="B39" s="51" t="s">
        <v>329</v>
      </c>
      <c r="C39" s="51">
        <v>2020</v>
      </c>
      <c r="D39" s="90" t="s">
        <v>330</v>
      </c>
      <c r="E39" s="51" t="s">
        <v>363</v>
      </c>
      <c r="F39" s="51" t="s">
        <v>340</v>
      </c>
      <c r="G39" s="51" t="s">
        <v>25</v>
      </c>
      <c r="H39" s="51" t="s">
        <v>113</v>
      </c>
      <c r="I39" s="41" t="s">
        <v>111</v>
      </c>
      <c r="J39" s="41" t="s">
        <v>27</v>
      </c>
      <c r="K39" s="41" t="s">
        <v>112</v>
      </c>
      <c r="L39" s="41">
        <v>2</v>
      </c>
      <c r="N39" s="41">
        <v>1</v>
      </c>
      <c r="O39" s="41">
        <v>0.9</v>
      </c>
      <c r="P39" s="41">
        <v>0.9</v>
      </c>
      <c r="Q39" s="22">
        <f t="shared" si="0"/>
        <v>0.9</v>
      </c>
      <c r="R39" s="41">
        <v>15.2</v>
      </c>
      <c r="S39" s="41">
        <v>108.5</v>
      </c>
      <c r="T39" s="8">
        <f t="shared" si="1"/>
        <v>33</v>
      </c>
      <c r="U39" s="41">
        <v>128</v>
      </c>
      <c r="V39" s="91">
        <f t="shared" si="2"/>
        <v>4224</v>
      </c>
      <c r="W39" s="41">
        <v>12</v>
      </c>
      <c r="X39" s="41" t="s">
        <v>35</v>
      </c>
      <c r="Y39" s="41" t="s">
        <v>70</v>
      </c>
      <c r="Z39" s="41" t="s">
        <v>55</v>
      </c>
      <c r="AA39" s="41" t="s">
        <v>76</v>
      </c>
      <c r="AB39" s="51" t="s">
        <v>333</v>
      </c>
      <c r="AC39" s="18"/>
    </row>
    <row r="40" spans="1:29" x14ac:dyDescent="0.15">
      <c r="A40" s="51" t="s">
        <v>48</v>
      </c>
      <c r="B40" s="51" t="s">
        <v>329</v>
      </c>
      <c r="C40" s="51">
        <v>2020</v>
      </c>
      <c r="D40" s="90" t="s">
        <v>330</v>
      </c>
      <c r="E40" s="51" t="s">
        <v>363</v>
      </c>
      <c r="F40" s="51" t="s">
        <v>340</v>
      </c>
      <c r="G40" s="51" t="s">
        <v>25</v>
      </c>
      <c r="H40" s="51" t="s">
        <v>113</v>
      </c>
      <c r="I40" s="41" t="s">
        <v>111</v>
      </c>
      <c r="J40" s="41" t="s">
        <v>27</v>
      </c>
      <c r="K40" s="41" t="s">
        <v>112</v>
      </c>
      <c r="L40" s="41">
        <v>3</v>
      </c>
      <c r="N40" s="41">
        <v>1</v>
      </c>
      <c r="O40" s="41">
        <v>0.8</v>
      </c>
      <c r="P40" s="41">
        <v>0.7</v>
      </c>
      <c r="Q40" s="22">
        <f t="shared" si="0"/>
        <v>0.75</v>
      </c>
      <c r="R40" s="41">
        <v>15.8</v>
      </c>
      <c r="S40" s="41">
        <v>107.5</v>
      </c>
      <c r="T40" s="8">
        <f t="shared" si="1"/>
        <v>33</v>
      </c>
      <c r="U40" s="41">
        <v>128</v>
      </c>
      <c r="V40" s="91">
        <f t="shared" si="2"/>
        <v>4224</v>
      </c>
      <c r="W40" s="41">
        <v>12</v>
      </c>
      <c r="X40" s="41" t="s">
        <v>35</v>
      </c>
      <c r="Y40" s="41" t="s">
        <v>70</v>
      </c>
      <c r="Z40" s="41" t="s">
        <v>55</v>
      </c>
      <c r="AA40" s="41" t="s">
        <v>76</v>
      </c>
      <c r="AB40" s="51" t="s">
        <v>333</v>
      </c>
      <c r="AC40" s="18"/>
    </row>
    <row r="41" spans="1:29" x14ac:dyDescent="0.15">
      <c r="A41" s="51" t="s">
        <v>48</v>
      </c>
      <c r="B41" s="51" t="s">
        <v>329</v>
      </c>
      <c r="C41" s="51">
        <v>2020</v>
      </c>
      <c r="D41" s="90" t="s">
        <v>330</v>
      </c>
      <c r="E41" s="51" t="s">
        <v>363</v>
      </c>
      <c r="F41" s="51" t="s">
        <v>340</v>
      </c>
      <c r="G41" s="51" t="s">
        <v>25</v>
      </c>
      <c r="H41" s="51" t="s">
        <v>113</v>
      </c>
      <c r="I41" s="41" t="s">
        <v>111</v>
      </c>
      <c r="J41" s="41" t="s">
        <v>27</v>
      </c>
      <c r="K41" s="41" t="s">
        <v>112</v>
      </c>
      <c r="L41" s="41">
        <v>1</v>
      </c>
      <c r="N41" s="41">
        <v>4</v>
      </c>
      <c r="O41" s="41">
        <v>0.65</v>
      </c>
      <c r="P41" s="41">
        <v>0.7</v>
      </c>
      <c r="Q41" s="22">
        <f t="shared" si="0"/>
        <v>0.67500000000000004</v>
      </c>
      <c r="R41" s="41">
        <v>15.3</v>
      </c>
      <c r="S41" s="41">
        <v>98.5</v>
      </c>
      <c r="T41" s="8">
        <f t="shared" si="1"/>
        <v>36</v>
      </c>
      <c r="U41" s="41">
        <v>398</v>
      </c>
      <c r="V41" s="91">
        <f t="shared" si="2"/>
        <v>3582</v>
      </c>
      <c r="W41" s="41">
        <v>12</v>
      </c>
      <c r="X41" s="41" t="s">
        <v>35</v>
      </c>
      <c r="Y41" s="41" t="s">
        <v>70</v>
      </c>
      <c r="Z41" s="41" t="s">
        <v>55</v>
      </c>
      <c r="AA41" s="41" t="s">
        <v>76</v>
      </c>
      <c r="AB41" s="51" t="s">
        <v>333</v>
      </c>
      <c r="AC41" s="18"/>
    </row>
    <row r="42" spans="1:29" x14ac:dyDescent="0.15">
      <c r="A42" s="51" t="s">
        <v>48</v>
      </c>
      <c r="B42" s="51" t="s">
        <v>329</v>
      </c>
      <c r="C42" s="51">
        <v>2020</v>
      </c>
      <c r="D42" s="90" t="s">
        <v>330</v>
      </c>
      <c r="E42" s="51" t="s">
        <v>363</v>
      </c>
      <c r="F42" s="51" t="s">
        <v>340</v>
      </c>
      <c r="G42" s="51" t="s">
        <v>25</v>
      </c>
      <c r="H42" s="51" t="s">
        <v>113</v>
      </c>
      <c r="I42" s="41" t="s">
        <v>111</v>
      </c>
      <c r="J42" s="41" t="s">
        <v>27</v>
      </c>
      <c r="K42" s="41" t="s">
        <v>112</v>
      </c>
      <c r="L42" s="41">
        <v>2</v>
      </c>
      <c r="N42" s="41">
        <v>4</v>
      </c>
      <c r="O42" s="41">
        <v>0.7</v>
      </c>
      <c r="P42" s="41">
        <v>0.7</v>
      </c>
      <c r="Q42" s="22">
        <f t="shared" si="0"/>
        <v>0.7</v>
      </c>
      <c r="R42" s="41">
        <v>14.7</v>
      </c>
      <c r="S42" s="41">
        <v>101.5</v>
      </c>
      <c r="T42" s="8">
        <f t="shared" si="1"/>
        <v>33</v>
      </c>
      <c r="U42" s="41">
        <v>398</v>
      </c>
      <c r="V42" s="91">
        <f t="shared" si="2"/>
        <v>3283.5</v>
      </c>
      <c r="W42" s="41">
        <v>12</v>
      </c>
      <c r="X42" s="41" t="s">
        <v>35</v>
      </c>
      <c r="Y42" s="41" t="s">
        <v>70</v>
      </c>
      <c r="Z42" s="41" t="s">
        <v>55</v>
      </c>
      <c r="AA42" s="41" t="s">
        <v>76</v>
      </c>
      <c r="AB42" s="51" t="s">
        <v>333</v>
      </c>
      <c r="AC42" s="18"/>
    </row>
    <row r="43" spans="1:29" x14ac:dyDescent="0.15">
      <c r="A43" s="51" t="s">
        <v>48</v>
      </c>
      <c r="B43" s="51" t="s">
        <v>329</v>
      </c>
      <c r="C43" s="51">
        <v>2020</v>
      </c>
      <c r="D43" s="90" t="s">
        <v>330</v>
      </c>
      <c r="E43" s="51" t="s">
        <v>363</v>
      </c>
      <c r="F43" s="51" t="s">
        <v>340</v>
      </c>
      <c r="G43" s="51" t="s">
        <v>25</v>
      </c>
      <c r="H43" s="51" t="s">
        <v>113</v>
      </c>
      <c r="I43" s="41" t="s">
        <v>111</v>
      </c>
      <c r="J43" s="41" t="s">
        <v>27</v>
      </c>
      <c r="K43" s="41" t="s">
        <v>112</v>
      </c>
      <c r="L43" s="41">
        <v>3</v>
      </c>
      <c r="N43" s="41">
        <v>4</v>
      </c>
      <c r="O43" s="41">
        <v>0.75</v>
      </c>
      <c r="P43" s="41">
        <v>0.7</v>
      </c>
      <c r="Q43" s="22">
        <f t="shared" si="0"/>
        <v>0.72499999999999998</v>
      </c>
      <c r="R43" s="41">
        <v>15.6</v>
      </c>
      <c r="S43" s="41">
        <v>95</v>
      </c>
      <c r="T43" s="8">
        <f t="shared" si="1"/>
        <v>36</v>
      </c>
      <c r="U43" s="41">
        <v>398</v>
      </c>
      <c r="V43" s="91">
        <f t="shared" si="2"/>
        <v>3582</v>
      </c>
      <c r="W43" s="41">
        <v>12</v>
      </c>
      <c r="X43" s="41" t="s">
        <v>35</v>
      </c>
      <c r="Y43" s="41" t="s">
        <v>70</v>
      </c>
      <c r="Z43" s="41" t="s">
        <v>55</v>
      </c>
      <c r="AA43" s="41" t="s">
        <v>76</v>
      </c>
      <c r="AB43" s="51" t="s">
        <v>333</v>
      </c>
      <c r="AC43" s="18"/>
    </row>
    <row r="44" spans="1:29" x14ac:dyDescent="0.15">
      <c r="A44" s="51" t="s">
        <v>48</v>
      </c>
      <c r="B44" s="51" t="s">
        <v>329</v>
      </c>
      <c r="C44" s="51">
        <v>2020</v>
      </c>
      <c r="D44" s="90" t="s">
        <v>330</v>
      </c>
      <c r="E44" s="51" t="s">
        <v>363</v>
      </c>
      <c r="F44" s="51" t="s">
        <v>340</v>
      </c>
      <c r="G44" s="51" t="s">
        <v>25</v>
      </c>
      <c r="H44" s="51" t="s">
        <v>109</v>
      </c>
      <c r="I44" s="41" t="s">
        <v>111</v>
      </c>
      <c r="J44" s="41" t="s">
        <v>364</v>
      </c>
      <c r="K44" s="41" t="s">
        <v>46</v>
      </c>
      <c r="L44" s="41">
        <v>1</v>
      </c>
      <c r="N44" s="41">
        <v>5</v>
      </c>
      <c r="O44" s="41">
        <v>0.75</v>
      </c>
      <c r="P44" s="41">
        <v>0.5</v>
      </c>
      <c r="Q44" s="22">
        <f t="shared" si="0"/>
        <v>0.625</v>
      </c>
      <c r="R44" s="41">
        <v>17</v>
      </c>
      <c r="S44" s="41">
        <v>52.5</v>
      </c>
      <c r="T44" s="8">
        <f t="shared" si="1"/>
        <v>50</v>
      </c>
      <c r="U44" s="41">
        <v>398</v>
      </c>
      <c r="V44" s="91">
        <f t="shared" si="2"/>
        <v>3979.9999999999995</v>
      </c>
      <c r="W44" s="41">
        <v>12</v>
      </c>
      <c r="X44" s="41" t="s">
        <v>35</v>
      </c>
      <c r="Y44" s="41" t="s">
        <v>70</v>
      </c>
      <c r="Z44" s="41" t="s">
        <v>55</v>
      </c>
      <c r="AA44" s="41" t="s">
        <v>76</v>
      </c>
      <c r="AB44" s="51" t="s">
        <v>333</v>
      </c>
    </row>
    <row r="45" spans="1:29" x14ac:dyDescent="0.15">
      <c r="A45" s="51" t="s">
        <v>48</v>
      </c>
      <c r="B45" s="51" t="s">
        <v>329</v>
      </c>
      <c r="C45" s="51">
        <v>2020</v>
      </c>
      <c r="D45" s="90" t="s">
        <v>330</v>
      </c>
      <c r="E45" s="51" t="s">
        <v>363</v>
      </c>
      <c r="F45" s="51" t="s">
        <v>340</v>
      </c>
      <c r="G45" s="51" t="s">
        <v>25</v>
      </c>
      <c r="H45" s="51" t="s">
        <v>109</v>
      </c>
      <c r="I45" s="41" t="s">
        <v>111</v>
      </c>
      <c r="J45" s="41" t="s">
        <v>364</v>
      </c>
      <c r="K45" s="41" t="s">
        <v>46</v>
      </c>
      <c r="L45" s="41">
        <v>2</v>
      </c>
      <c r="N45" s="41">
        <v>5</v>
      </c>
      <c r="O45" s="41">
        <v>0.65</v>
      </c>
      <c r="P45" s="41">
        <v>0.75</v>
      </c>
      <c r="Q45" s="22">
        <f t="shared" si="0"/>
        <v>0.7</v>
      </c>
      <c r="R45" s="41">
        <v>14.4</v>
      </c>
      <c r="S45" s="41">
        <v>66</v>
      </c>
      <c r="T45" s="8">
        <f t="shared" si="1"/>
        <v>50</v>
      </c>
      <c r="U45" s="41">
        <v>398</v>
      </c>
      <c r="V45" s="91">
        <f t="shared" si="2"/>
        <v>3979.9999999999995</v>
      </c>
      <c r="W45" s="41">
        <v>12</v>
      </c>
      <c r="X45" s="41" t="s">
        <v>35</v>
      </c>
      <c r="Y45" s="41" t="s">
        <v>70</v>
      </c>
      <c r="Z45" s="41" t="s">
        <v>55</v>
      </c>
      <c r="AA45" s="41" t="s">
        <v>76</v>
      </c>
      <c r="AB45" s="51" t="s">
        <v>333</v>
      </c>
    </row>
    <row r="46" spans="1:29" x14ac:dyDescent="0.15">
      <c r="A46" s="51" t="s">
        <v>48</v>
      </c>
      <c r="B46" s="51" t="s">
        <v>329</v>
      </c>
      <c r="C46" s="51">
        <v>2020</v>
      </c>
      <c r="D46" s="90" t="s">
        <v>330</v>
      </c>
      <c r="E46" s="51" t="s">
        <v>363</v>
      </c>
      <c r="F46" s="51" t="s">
        <v>340</v>
      </c>
      <c r="G46" s="51" t="s">
        <v>25</v>
      </c>
      <c r="H46" s="51" t="s">
        <v>109</v>
      </c>
      <c r="I46" s="41" t="s">
        <v>111</v>
      </c>
      <c r="J46" s="41" t="s">
        <v>364</v>
      </c>
      <c r="K46" s="41" t="s">
        <v>46</v>
      </c>
      <c r="L46" s="41">
        <v>3</v>
      </c>
      <c r="N46" s="41">
        <v>5</v>
      </c>
      <c r="O46" s="41">
        <v>0.7</v>
      </c>
      <c r="P46" s="41">
        <v>0.65</v>
      </c>
      <c r="Q46" s="22">
        <f t="shared" si="0"/>
        <v>0.67500000000000004</v>
      </c>
      <c r="R46" s="41">
        <v>15.8</v>
      </c>
      <c r="S46" s="41">
        <v>57.5</v>
      </c>
      <c r="T46" s="8">
        <f t="shared" si="1"/>
        <v>50</v>
      </c>
      <c r="U46" s="41">
        <v>398</v>
      </c>
      <c r="V46" s="91">
        <f t="shared" si="2"/>
        <v>3979.9999999999995</v>
      </c>
      <c r="W46" s="41">
        <v>12</v>
      </c>
      <c r="X46" s="41" t="s">
        <v>35</v>
      </c>
      <c r="Y46" s="41" t="s">
        <v>70</v>
      </c>
      <c r="Z46" s="41" t="s">
        <v>55</v>
      </c>
      <c r="AA46" s="41" t="s">
        <v>76</v>
      </c>
      <c r="AB46" s="51" t="s">
        <v>333</v>
      </c>
    </row>
    <row r="47" spans="1:29" x14ac:dyDescent="0.15">
      <c r="A47" s="51" t="s">
        <v>48</v>
      </c>
      <c r="B47" s="51" t="s">
        <v>329</v>
      </c>
      <c r="C47" s="51">
        <v>2020</v>
      </c>
      <c r="D47" s="90" t="s">
        <v>330</v>
      </c>
      <c r="E47" s="51" t="s">
        <v>341</v>
      </c>
      <c r="F47" s="51" t="s">
        <v>342</v>
      </c>
      <c r="G47" s="51" t="s">
        <v>25</v>
      </c>
      <c r="H47" s="51" t="s">
        <v>169</v>
      </c>
      <c r="I47" s="41" t="s">
        <v>111</v>
      </c>
      <c r="J47" s="41" t="s">
        <v>27</v>
      </c>
      <c r="K47" s="41" t="s">
        <v>112</v>
      </c>
      <c r="L47" s="41">
        <v>1</v>
      </c>
      <c r="N47" s="41">
        <v>1</v>
      </c>
      <c r="O47" s="41">
        <v>0.55000000000000004</v>
      </c>
      <c r="P47" s="41">
        <v>0.55000000000000004</v>
      </c>
      <c r="Q47" s="22">
        <f t="shared" si="0"/>
        <v>0.55000000000000004</v>
      </c>
      <c r="R47" s="41">
        <v>15.3</v>
      </c>
      <c r="S47" s="41">
        <v>121</v>
      </c>
      <c r="T47" s="8">
        <f t="shared" si="1"/>
        <v>27</v>
      </c>
      <c r="U47" s="41">
        <v>128</v>
      </c>
      <c r="V47" s="91">
        <f t="shared" si="2"/>
        <v>3456</v>
      </c>
      <c r="W47" s="41">
        <v>8</v>
      </c>
      <c r="X47" s="41" t="s">
        <v>28</v>
      </c>
      <c r="Y47" s="41" t="s">
        <v>76</v>
      </c>
      <c r="Z47" s="41" t="s">
        <v>55</v>
      </c>
      <c r="AA47" s="41" t="s">
        <v>70</v>
      </c>
      <c r="AB47" s="51" t="s">
        <v>333</v>
      </c>
      <c r="AC47" s="18"/>
    </row>
    <row r="48" spans="1:29" x14ac:dyDescent="0.15">
      <c r="A48" s="51" t="s">
        <v>48</v>
      </c>
      <c r="B48" s="51" t="s">
        <v>329</v>
      </c>
      <c r="C48" s="51">
        <v>2020</v>
      </c>
      <c r="D48" s="90" t="s">
        <v>330</v>
      </c>
      <c r="E48" s="51" t="s">
        <v>341</v>
      </c>
      <c r="F48" s="51" t="s">
        <v>342</v>
      </c>
      <c r="G48" s="51" t="s">
        <v>25</v>
      </c>
      <c r="H48" s="51" t="s">
        <v>169</v>
      </c>
      <c r="I48" s="41" t="s">
        <v>111</v>
      </c>
      <c r="J48" s="41" t="s">
        <v>27</v>
      </c>
      <c r="K48" s="41" t="s">
        <v>112</v>
      </c>
      <c r="L48" s="41">
        <v>2</v>
      </c>
      <c r="N48" s="41">
        <v>1</v>
      </c>
      <c r="O48" s="41">
        <v>0.55000000000000004</v>
      </c>
      <c r="P48" s="41">
        <v>0.55000000000000004</v>
      </c>
      <c r="Q48" s="22">
        <f t="shared" si="0"/>
        <v>0.55000000000000004</v>
      </c>
      <c r="R48" s="41">
        <v>15.7</v>
      </c>
      <c r="S48" s="41">
        <v>124</v>
      </c>
      <c r="T48" s="8">
        <f t="shared" si="1"/>
        <v>27</v>
      </c>
      <c r="U48" s="41">
        <v>128</v>
      </c>
      <c r="V48" s="91">
        <f t="shared" si="2"/>
        <v>3456</v>
      </c>
      <c r="W48" s="41">
        <v>8</v>
      </c>
      <c r="X48" s="41" t="s">
        <v>28</v>
      </c>
      <c r="Y48" s="41" t="s">
        <v>76</v>
      </c>
      <c r="Z48" s="41" t="s">
        <v>55</v>
      </c>
      <c r="AA48" s="41" t="s">
        <v>70</v>
      </c>
      <c r="AB48" s="51" t="s">
        <v>333</v>
      </c>
      <c r="AC48" s="18"/>
    </row>
    <row r="49" spans="1:29" x14ac:dyDescent="0.15">
      <c r="A49" s="51" t="s">
        <v>48</v>
      </c>
      <c r="B49" s="51" t="s">
        <v>329</v>
      </c>
      <c r="C49" s="51">
        <v>2020</v>
      </c>
      <c r="D49" s="90" t="s">
        <v>330</v>
      </c>
      <c r="E49" s="51" t="s">
        <v>341</v>
      </c>
      <c r="F49" s="51" t="s">
        <v>342</v>
      </c>
      <c r="G49" s="51" t="s">
        <v>25</v>
      </c>
      <c r="H49" s="51" t="s">
        <v>169</v>
      </c>
      <c r="I49" s="41" t="s">
        <v>111</v>
      </c>
      <c r="J49" s="41" t="s">
        <v>27</v>
      </c>
      <c r="K49" s="41" t="s">
        <v>112</v>
      </c>
      <c r="L49" s="41">
        <v>3</v>
      </c>
      <c r="N49" s="41">
        <v>1</v>
      </c>
      <c r="O49" s="41">
        <v>0.5</v>
      </c>
      <c r="P49" s="41">
        <v>0.55000000000000004</v>
      </c>
      <c r="Q49" s="22">
        <f t="shared" si="0"/>
        <v>0.52500000000000002</v>
      </c>
      <c r="R49" s="41">
        <v>16.100000000000001</v>
      </c>
      <c r="S49" s="41">
        <v>134.5</v>
      </c>
      <c r="T49" s="8">
        <f t="shared" si="1"/>
        <v>25</v>
      </c>
      <c r="U49" s="41">
        <v>128</v>
      </c>
      <c r="V49" s="91">
        <f t="shared" si="2"/>
        <v>3200</v>
      </c>
      <c r="W49" s="41">
        <v>8</v>
      </c>
      <c r="X49" s="41" t="s">
        <v>28</v>
      </c>
      <c r="Y49" s="41" t="s">
        <v>76</v>
      </c>
      <c r="Z49" s="41" t="s">
        <v>55</v>
      </c>
      <c r="AA49" s="41" t="s">
        <v>70</v>
      </c>
      <c r="AB49" s="51" t="s">
        <v>333</v>
      </c>
      <c r="AC49" s="18"/>
    </row>
    <row r="50" spans="1:29" x14ac:dyDescent="0.15">
      <c r="A50" s="51" t="s">
        <v>48</v>
      </c>
      <c r="B50" s="51" t="s">
        <v>329</v>
      </c>
      <c r="C50" s="51">
        <v>2020</v>
      </c>
      <c r="D50" s="90" t="s">
        <v>330</v>
      </c>
      <c r="E50" s="51" t="s">
        <v>341</v>
      </c>
      <c r="F50" s="51" t="s">
        <v>342</v>
      </c>
      <c r="G50" s="51" t="s">
        <v>25</v>
      </c>
      <c r="H50" s="51" t="s">
        <v>169</v>
      </c>
      <c r="I50" s="41" t="s">
        <v>111</v>
      </c>
      <c r="J50" s="41" t="s">
        <v>27</v>
      </c>
      <c r="K50" s="41" t="s">
        <v>112</v>
      </c>
      <c r="L50" s="41">
        <v>1</v>
      </c>
      <c r="N50" s="41">
        <v>4</v>
      </c>
      <c r="O50" s="41">
        <v>0.2</v>
      </c>
      <c r="P50" s="41">
        <v>0.5</v>
      </c>
      <c r="Q50" s="22">
        <f t="shared" si="0"/>
        <v>0.35</v>
      </c>
      <c r="R50" s="41">
        <v>16.2</v>
      </c>
      <c r="S50" s="41">
        <v>110</v>
      </c>
      <c r="T50" s="8">
        <f t="shared" si="1"/>
        <v>33</v>
      </c>
      <c r="U50" s="41">
        <v>498</v>
      </c>
      <c r="V50" s="91">
        <f t="shared" si="2"/>
        <v>4108.5</v>
      </c>
      <c r="W50" s="41">
        <v>8</v>
      </c>
      <c r="X50" s="41" t="s">
        <v>28</v>
      </c>
      <c r="Y50" s="41" t="s">
        <v>76</v>
      </c>
      <c r="Z50" s="41" t="s">
        <v>55</v>
      </c>
      <c r="AA50" s="41" t="s">
        <v>70</v>
      </c>
      <c r="AB50" s="51" t="s">
        <v>333</v>
      </c>
      <c r="AC50" s="18"/>
    </row>
    <row r="51" spans="1:29" x14ac:dyDescent="0.15">
      <c r="A51" s="51" t="s">
        <v>48</v>
      </c>
      <c r="B51" s="51" t="s">
        <v>329</v>
      </c>
      <c r="C51" s="51">
        <v>2020</v>
      </c>
      <c r="D51" s="90" t="s">
        <v>330</v>
      </c>
      <c r="E51" s="51" t="s">
        <v>341</v>
      </c>
      <c r="F51" s="51" t="s">
        <v>342</v>
      </c>
      <c r="G51" s="51" t="s">
        <v>25</v>
      </c>
      <c r="H51" s="51" t="s">
        <v>169</v>
      </c>
      <c r="I51" s="41" t="s">
        <v>111</v>
      </c>
      <c r="J51" s="41" t="s">
        <v>27</v>
      </c>
      <c r="K51" s="41" t="s">
        <v>112</v>
      </c>
      <c r="L51" s="41">
        <v>2</v>
      </c>
      <c r="N51" s="41">
        <v>4</v>
      </c>
      <c r="O51" s="41">
        <v>0.2</v>
      </c>
      <c r="P51" s="41">
        <v>0.2</v>
      </c>
      <c r="Q51" s="22">
        <f t="shared" si="0"/>
        <v>0.2</v>
      </c>
      <c r="R51" s="41">
        <v>18</v>
      </c>
      <c r="S51" s="41">
        <v>112</v>
      </c>
      <c r="T51" s="8">
        <f t="shared" si="1"/>
        <v>33</v>
      </c>
      <c r="U51" s="41">
        <v>498</v>
      </c>
      <c r="V51" s="91">
        <f t="shared" si="2"/>
        <v>4108.5</v>
      </c>
      <c r="W51" s="41">
        <v>8</v>
      </c>
      <c r="X51" s="41" t="s">
        <v>28</v>
      </c>
      <c r="Y51" s="41" t="s">
        <v>76</v>
      </c>
      <c r="Z51" s="41" t="s">
        <v>55</v>
      </c>
      <c r="AA51" s="41" t="s">
        <v>70</v>
      </c>
      <c r="AB51" s="51" t="s">
        <v>333</v>
      </c>
      <c r="AC51" s="18"/>
    </row>
    <row r="52" spans="1:29" x14ac:dyDescent="0.15">
      <c r="A52" s="51" t="s">
        <v>48</v>
      </c>
      <c r="B52" s="51" t="s">
        <v>329</v>
      </c>
      <c r="C52" s="51">
        <v>2020</v>
      </c>
      <c r="D52" s="90" t="s">
        <v>330</v>
      </c>
      <c r="E52" s="51" t="s">
        <v>341</v>
      </c>
      <c r="F52" s="51" t="s">
        <v>342</v>
      </c>
      <c r="G52" s="51" t="s">
        <v>25</v>
      </c>
      <c r="H52" s="51" t="s">
        <v>169</v>
      </c>
      <c r="I52" s="41" t="s">
        <v>111</v>
      </c>
      <c r="J52" s="41" t="s">
        <v>27</v>
      </c>
      <c r="K52" s="41" t="s">
        <v>112</v>
      </c>
      <c r="L52" s="41">
        <v>3</v>
      </c>
      <c r="N52" s="41">
        <v>4</v>
      </c>
      <c r="O52" s="41">
        <v>0.2</v>
      </c>
      <c r="P52" s="41">
        <v>0.2</v>
      </c>
      <c r="Q52" s="22">
        <f t="shared" si="0"/>
        <v>0.2</v>
      </c>
      <c r="R52" s="41">
        <v>17.5</v>
      </c>
      <c r="S52" s="41">
        <v>108.5</v>
      </c>
      <c r="T52" s="8">
        <f t="shared" si="1"/>
        <v>33</v>
      </c>
      <c r="U52" s="41">
        <v>498</v>
      </c>
      <c r="V52" s="91">
        <f t="shared" si="2"/>
        <v>4108.5</v>
      </c>
      <c r="W52" s="41">
        <v>8</v>
      </c>
      <c r="X52" s="41" t="s">
        <v>28</v>
      </c>
      <c r="Y52" s="41" t="s">
        <v>76</v>
      </c>
      <c r="Z52" s="41" t="s">
        <v>55</v>
      </c>
      <c r="AA52" s="41" t="s">
        <v>70</v>
      </c>
      <c r="AB52" s="51" t="s">
        <v>333</v>
      </c>
      <c r="AC52" s="18"/>
    </row>
    <row r="53" spans="1:29" x14ac:dyDescent="0.15">
      <c r="A53" s="51" t="s">
        <v>48</v>
      </c>
      <c r="B53" s="51" t="s">
        <v>329</v>
      </c>
      <c r="C53" s="51">
        <v>2020</v>
      </c>
      <c r="D53" s="90" t="s">
        <v>330</v>
      </c>
      <c r="E53" s="51" t="s">
        <v>341</v>
      </c>
      <c r="F53" s="51" t="s">
        <v>342</v>
      </c>
      <c r="G53" s="51" t="s">
        <v>25</v>
      </c>
      <c r="H53" s="51" t="s">
        <v>113</v>
      </c>
      <c r="I53" s="41" t="s">
        <v>111</v>
      </c>
      <c r="J53" s="41" t="s">
        <v>27</v>
      </c>
      <c r="K53" s="41" t="s">
        <v>112</v>
      </c>
      <c r="L53" s="41">
        <v>1</v>
      </c>
      <c r="N53" s="41">
        <v>5</v>
      </c>
      <c r="O53" s="41">
        <v>0.55000000000000004</v>
      </c>
      <c r="P53" s="41">
        <v>0.6</v>
      </c>
      <c r="Q53" s="22">
        <f t="shared" si="0"/>
        <v>0.57499999999999996</v>
      </c>
      <c r="R53" s="41">
        <v>14.8</v>
      </c>
      <c r="S53" s="41">
        <v>91</v>
      </c>
      <c r="T53" s="8">
        <f t="shared" si="1"/>
        <v>36</v>
      </c>
      <c r="U53" s="41">
        <v>398</v>
      </c>
      <c r="V53" s="91">
        <f t="shared" si="2"/>
        <v>2865.6</v>
      </c>
      <c r="W53" s="41">
        <v>8</v>
      </c>
      <c r="X53" s="41" t="s">
        <v>28</v>
      </c>
      <c r="Y53" s="41" t="s">
        <v>76</v>
      </c>
      <c r="Z53" s="41" t="s">
        <v>55</v>
      </c>
      <c r="AA53" s="41" t="s">
        <v>70</v>
      </c>
      <c r="AB53" s="51" t="s">
        <v>333</v>
      </c>
      <c r="AC53" s="18"/>
    </row>
    <row r="54" spans="1:29" x14ac:dyDescent="0.15">
      <c r="A54" s="51" t="s">
        <v>48</v>
      </c>
      <c r="B54" s="51" t="s">
        <v>329</v>
      </c>
      <c r="C54" s="51">
        <v>2020</v>
      </c>
      <c r="D54" s="90" t="s">
        <v>330</v>
      </c>
      <c r="E54" s="51" t="s">
        <v>341</v>
      </c>
      <c r="F54" s="51" t="s">
        <v>342</v>
      </c>
      <c r="G54" s="51" t="s">
        <v>25</v>
      </c>
      <c r="H54" s="51" t="s">
        <v>113</v>
      </c>
      <c r="I54" s="41" t="s">
        <v>111</v>
      </c>
      <c r="J54" s="41" t="s">
        <v>27</v>
      </c>
      <c r="K54" s="41" t="s">
        <v>112</v>
      </c>
      <c r="L54" s="41">
        <v>2</v>
      </c>
      <c r="N54" s="41">
        <v>5</v>
      </c>
      <c r="O54" s="41">
        <v>0.65</v>
      </c>
      <c r="P54" s="41">
        <v>0.75</v>
      </c>
      <c r="Q54" s="22">
        <f t="shared" si="0"/>
        <v>0.7</v>
      </c>
      <c r="R54" s="41">
        <v>14.6</v>
      </c>
      <c r="S54" s="41">
        <v>84</v>
      </c>
      <c r="T54" s="8">
        <f t="shared" si="1"/>
        <v>36</v>
      </c>
      <c r="U54" s="41">
        <v>398</v>
      </c>
      <c r="V54" s="91">
        <f t="shared" si="2"/>
        <v>2865.6</v>
      </c>
      <c r="W54" s="41">
        <v>8</v>
      </c>
      <c r="X54" s="41" t="s">
        <v>28</v>
      </c>
      <c r="Y54" s="41" t="s">
        <v>76</v>
      </c>
      <c r="Z54" s="41" t="s">
        <v>55</v>
      </c>
      <c r="AA54" s="41" t="s">
        <v>70</v>
      </c>
      <c r="AB54" s="51" t="s">
        <v>333</v>
      </c>
      <c r="AC54" s="18"/>
    </row>
    <row r="55" spans="1:29" x14ac:dyDescent="0.15">
      <c r="A55" s="51" t="s">
        <v>48</v>
      </c>
      <c r="B55" s="51" t="s">
        <v>329</v>
      </c>
      <c r="C55" s="51">
        <v>2020</v>
      </c>
      <c r="D55" s="90" t="s">
        <v>330</v>
      </c>
      <c r="E55" s="51" t="s">
        <v>341</v>
      </c>
      <c r="F55" s="51" t="s">
        <v>342</v>
      </c>
      <c r="G55" s="51" t="s">
        <v>25</v>
      </c>
      <c r="H55" s="51" t="s">
        <v>113</v>
      </c>
      <c r="I55" s="41" t="s">
        <v>111</v>
      </c>
      <c r="J55" s="41" t="s">
        <v>27</v>
      </c>
      <c r="K55" s="41" t="s">
        <v>112</v>
      </c>
      <c r="L55" s="41">
        <v>3</v>
      </c>
      <c r="N55" s="41">
        <v>5</v>
      </c>
      <c r="O55" s="41">
        <v>0.6</v>
      </c>
      <c r="P55" s="41">
        <v>0.7</v>
      </c>
      <c r="Q55" s="22">
        <f t="shared" si="0"/>
        <v>0.64999999999999991</v>
      </c>
      <c r="R55" s="41">
        <v>14.6</v>
      </c>
      <c r="S55" s="41">
        <v>95</v>
      </c>
      <c r="T55" s="8">
        <f t="shared" si="1"/>
        <v>36</v>
      </c>
      <c r="U55" s="41">
        <v>398</v>
      </c>
      <c r="V55" s="91">
        <f t="shared" si="2"/>
        <v>2865.6</v>
      </c>
      <c r="W55" s="41">
        <v>8</v>
      </c>
      <c r="X55" s="41" t="s">
        <v>28</v>
      </c>
      <c r="Y55" s="41" t="s">
        <v>76</v>
      </c>
      <c r="Z55" s="41" t="s">
        <v>55</v>
      </c>
      <c r="AA55" s="41" t="s">
        <v>70</v>
      </c>
      <c r="AB55" s="51" t="s">
        <v>333</v>
      </c>
      <c r="AC55" s="18"/>
    </row>
    <row r="56" spans="1:29" x14ac:dyDescent="0.15">
      <c r="A56" s="51" t="s">
        <v>48</v>
      </c>
      <c r="B56" s="51" t="s">
        <v>329</v>
      </c>
      <c r="C56" s="51">
        <v>2020</v>
      </c>
      <c r="D56" s="90" t="s">
        <v>330</v>
      </c>
      <c r="E56" s="51" t="s">
        <v>341</v>
      </c>
      <c r="F56" s="51" t="s">
        <v>342</v>
      </c>
      <c r="G56" s="51" t="s">
        <v>25</v>
      </c>
      <c r="H56" s="51" t="s">
        <v>113</v>
      </c>
      <c r="I56" s="41" t="s">
        <v>170</v>
      </c>
      <c r="J56" s="41" t="s">
        <v>27</v>
      </c>
      <c r="K56" s="41" t="s">
        <v>112</v>
      </c>
      <c r="L56" s="41">
        <v>1</v>
      </c>
      <c r="N56" s="41">
        <v>1</v>
      </c>
      <c r="O56" s="41">
        <v>0.6</v>
      </c>
      <c r="P56" s="41">
        <v>0.65</v>
      </c>
      <c r="Q56" s="22">
        <f t="shared" si="0"/>
        <v>0.625</v>
      </c>
      <c r="R56" s="41">
        <v>14.9</v>
      </c>
      <c r="S56" s="41">
        <v>125</v>
      </c>
      <c r="T56" s="8">
        <f t="shared" si="1"/>
        <v>27</v>
      </c>
      <c r="U56" s="41">
        <v>78</v>
      </c>
      <c r="V56" s="91">
        <f t="shared" si="2"/>
        <v>2106</v>
      </c>
      <c r="W56" s="41">
        <v>8</v>
      </c>
      <c r="X56" s="41" t="s">
        <v>28</v>
      </c>
      <c r="Y56" s="41" t="s">
        <v>76</v>
      </c>
      <c r="Z56" s="41" t="s">
        <v>55</v>
      </c>
      <c r="AA56" s="41" t="s">
        <v>70</v>
      </c>
      <c r="AB56" s="51" t="s">
        <v>333</v>
      </c>
      <c r="AC56" s="18"/>
    </row>
    <row r="57" spans="1:29" x14ac:dyDescent="0.15">
      <c r="A57" s="51" t="s">
        <v>48</v>
      </c>
      <c r="B57" s="51" t="s">
        <v>329</v>
      </c>
      <c r="C57" s="51">
        <v>2020</v>
      </c>
      <c r="D57" s="90" t="s">
        <v>330</v>
      </c>
      <c r="E57" s="51" t="s">
        <v>341</v>
      </c>
      <c r="F57" s="51" t="s">
        <v>342</v>
      </c>
      <c r="G57" s="51" t="s">
        <v>25</v>
      </c>
      <c r="H57" s="51" t="s">
        <v>113</v>
      </c>
      <c r="I57" s="41" t="s">
        <v>170</v>
      </c>
      <c r="J57" s="41" t="s">
        <v>27</v>
      </c>
      <c r="K57" s="41" t="s">
        <v>112</v>
      </c>
      <c r="L57" s="41">
        <v>2</v>
      </c>
      <c r="N57" s="41">
        <v>1</v>
      </c>
      <c r="O57" s="41">
        <v>0.7</v>
      </c>
      <c r="P57" s="41">
        <v>0.75</v>
      </c>
      <c r="Q57" s="22">
        <f t="shared" si="0"/>
        <v>0.72499999999999998</v>
      </c>
      <c r="R57" s="41">
        <v>14.8</v>
      </c>
      <c r="S57" s="41">
        <v>129</v>
      </c>
      <c r="T57" s="8">
        <f t="shared" si="1"/>
        <v>25</v>
      </c>
      <c r="U57" s="41">
        <v>78</v>
      </c>
      <c r="V57" s="91">
        <f t="shared" si="2"/>
        <v>1950</v>
      </c>
      <c r="W57" s="41">
        <v>8</v>
      </c>
      <c r="X57" s="41" t="s">
        <v>28</v>
      </c>
      <c r="Y57" s="41" t="s">
        <v>76</v>
      </c>
      <c r="Z57" s="41" t="s">
        <v>55</v>
      </c>
      <c r="AA57" s="41" t="s">
        <v>70</v>
      </c>
      <c r="AB57" s="51" t="s">
        <v>333</v>
      </c>
      <c r="AC57" s="18"/>
    </row>
    <row r="58" spans="1:29" x14ac:dyDescent="0.15">
      <c r="A58" s="51" t="s">
        <v>48</v>
      </c>
      <c r="B58" s="51" t="s">
        <v>329</v>
      </c>
      <c r="C58" s="51">
        <v>2020</v>
      </c>
      <c r="D58" s="90" t="s">
        <v>330</v>
      </c>
      <c r="E58" s="51" t="s">
        <v>341</v>
      </c>
      <c r="F58" s="51" t="s">
        <v>342</v>
      </c>
      <c r="G58" s="51" t="s">
        <v>25</v>
      </c>
      <c r="H58" s="51" t="s">
        <v>113</v>
      </c>
      <c r="I58" s="41" t="s">
        <v>170</v>
      </c>
      <c r="J58" s="41" t="s">
        <v>27</v>
      </c>
      <c r="K58" s="41" t="s">
        <v>112</v>
      </c>
      <c r="L58" s="41">
        <v>3</v>
      </c>
      <c r="N58" s="41">
        <v>1</v>
      </c>
      <c r="O58" s="41">
        <v>0.8</v>
      </c>
      <c r="P58" s="41">
        <v>0.7</v>
      </c>
      <c r="Q58" s="22">
        <f t="shared" si="0"/>
        <v>0.75</v>
      </c>
      <c r="R58" s="41">
        <v>15.1</v>
      </c>
      <c r="S58" s="41">
        <v>129.5</v>
      </c>
      <c r="T58" s="8">
        <f t="shared" si="1"/>
        <v>25</v>
      </c>
      <c r="U58" s="41">
        <v>78</v>
      </c>
      <c r="V58" s="91">
        <f t="shared" si="2"/>
        <v>1950</v>
      </c>
      <c r="W58" s="41">
        <v>8</v>
      </c>
      <c r="X58" s="41" t="s">
        <v>28</v>
      </c>
      <c r="Y58" s="41" t="s">
        <v>76</v>
      </c>
      <c r="Z58" s="41" t="s">
        <v>55</v>
      </c>
      <c r="AA58" s="41" t="s">
        <v>70</v>
      </c>
      <c r="AB58" s="51" t="s">
        <v>333</v>
      </c>
      <c r="AC58" s="18"/>
    </row>
    <row r="59" spans="1:29" x14ac:dyDescent="0.15">
      <c r="A59" s="51" t="s">
        <v>48</v>
      </c>
      <c r="B59" s="51" t="s">
        <v>329</v>
      </c>
      <c r="C59" s="51">
        <v>2020</v>
      </c>
      <c r="D59" s="90" t="s">
        <v>330</v>
      </c>
      <c r="E59" s="51" t="s">
        <v>341</v>
      </c>
      <c r="F59" s="51" t="s">
        <v>342</v>
      </c>
      <c r="G59" s="51" t="s">
        <v>25</v>
      </c>
      <c r="H59" s="51" t="s">
        <v>109</v>
      </c>
      <c r="I59" s="41" t="s">
        <v>111</v>
      </c>
      <c r="J59" s="41" t="s">
        <v>364</v>
      </c>
      <c r="K59" s="41" t="s">
        <v>46</v>
      </c>
      <c r="L59" s="41">
        <v>1</v>
      </c>
      <c r="N59" s="41">
        <v>4</v>
      </c>
      <c r="O59" s="41">
        <v>0.2</v>
      </c>
      <c r="P59" s="41">
        <v>0.2</v>
      </c>
      <c r="Q59" s="22">
        <f t="shared" si="0"/>
        <v>0.2</v>
      </c>
      <c r="R59" s="41">
        <v>15</v>
      </c>
      <c r="S59" s="41">
        <v>95.5</v>
      </c>
      <c r="T59" s="8">
        <f t="shared" si="1"/>
        <v>36</v>
      </c>
      <c r="U59" s="41">
        <v>398</v>
      </c>
      <c r="V59" s="91">
        <f t="shared" si="2"/>
        <v>3582</v>
      </c>
      <c r="W59" s="41">
        <v>8</v>
      </c>
      <c r="X59" s="41" t="s">
        <v>28</v>
      </c>
      <c r="Y59" s="41" t="s">
        <v>76</v>
      </c>
      <c r="Z59" s="41" t="s">
        <v>55</v>
      </c>
      <c r="AA59" s="41" t="s">
        <v>70</v>
      </c>
      <c r="AB59" s="51" t="s">
        <v>333</v>
      </c>
    </row>
    <row r="60" spans="1:29" x14ac:dyDescent="0.15">
      <c r="A60" s="51" t="s">
        <v>48</v>
      </c>
      <c r="B60" s="51" t="s">
        <v>329</v>
      </c>
      <c r="C60" s="51">
        <v>2020</v>
      </c>
      <c r="D60" s="90" t="s">
        <v>330</v>
      </c>
      <c r="E60" s="51" t="s">
        <v>341</v>
      </c>
      <c r="F60" s="51" t="s">
        <v>342</v>
      </c>
      <c r="G60" s="51" t="s">
        <v>25</v>
      </c>
      <c r="H60" s="51" t="s">
        <v>109</v>
      </c>
      <c r="I60" s="41" t="s">
        <v>111</v>
      </c>
      <c r="J60" s="41" t="s">
        <v>364</v>
      </c>
      <c r="K60" s="41" t="s">
        <v>46</v>
      </c>
      <c r="L60" s="41">
        <v>2</v>
      </c>
      <c r="N60" s="41">
        <v>4</v>
      </c>
      <c r="O60" s="41">
        <v>0.2</v>
      </c>
      <c r="P60" s="41">
        <v>0.2</v>
      </c>
      <c r="Q60" s="22">
        <f t="shared" si="0"/>
        <v>0.2</v>
      </c>
      <c r="R60" s="41">
        <v>14.9</v>
      </c>
      <c r="S60" s="41">
        <v>114.5</v>
      </c>
      <c r="T60" s="8">
        <f t="shared" si="1"/>
        <v>30</v>
      </c>
      <c r="U60" s="41">
        <v>398</v>
      </c>
      <c r="V60" s="91">
        <f t="shared" si="2"/>
        <v>2985</v>
      </c>
      <c r="W60" s="41">
        <v>8</v>
      </c>
      <c r="X60" s="41" t="s">
        <v>28</v>
      </c>
      <c r="Y60" s="41" t="s">
        <v>76</v>
      </c>
      <c r="Z60" s="41" t="s">
        <v>55</v>
      </c>
      <c r="AA60" s="41" t="s">
        <v>70</v>
      </c>
      <c r="AB60" s="51" t="s">
        <v>333</v>
      </c>
    </row>
    <row r="61" spans="1:29" x14ac:dyDescent="0.15">
      <c r="A61" s="51" t="s">
        <v>48</v>
      </c>
      <c r="B61" s="51" t="s">
        <v>329</v>
      </c>
      <c r="C61" s="51">
        <v>2020</v>
      </c>
      <c r="D61" s="90" t="s">
        <v>330</v>
      </c>
      <c r="E61" s="51" t="s">
        <v>341</v>
      </c>
      <c r="F61" s="51" t="s">
        <v>342</v>
      </c>
      <c r="G61" s="51" t="s">
        <v>25</v>
      </c>
      <c r="H61" s="51" t="s">
        <v>109</v>
      </c>
      <c r="I61" s="41" t="s">
        <v>111</v>
      </c>
      <c r="J61" s="41" t="s">
        <v>364</v>
      </c>
      <c r="K61" s="41" t="s">
        <v>46</v>
      </c>
      <c r="L61" s="41">
        <v>3</v>
      </c>
      <c r="N61" s="41">
        <v>4</v>
      </c>
      <c r="O61" s="41">
        <v>0.2</v>
      </c>
      <c r="P61" s="41">
        <v>0.2</v>
      </c>
      <c r="Q61" s="22">
        <f t="shared" si="0"/>
        <v>0.2</v>
      </c>
      <c r="R61" s="41">
        <v>14.6</v>
      </c>
      <c r="S61" s="41">
        <v>84.5</v>
      </c>
      <c r="T61" s="8">
        <f t="shared" si="1"/>
        <v>36</v>
      </c>
      <c r="U61" s="41">
        <v>398</v>
      </c>
      <c r="V61" s="91">
        <f t="shared" si="2"/>
        <v>3582</v>
      </c>
      <c r="W61" s="41">
        <v>8</v>
      </c>
      <c r="X61" s="41" t="s">
        <v>28</v>
      </c>
      <c r="Y61" s="41" t="s">
        <v>76</v>
      </c>
      <c r="Z61" s="41" t="s">
        <v>55</v>
      </c>
      <c r="AA61" s="41" t="s">
        <v>70</v>
      </c>
      <c r="AB61" s="51" t="s">
        <v>333</v>
      </c>
    </row>
    <row r="62" spans="1:29" x14ac:dyDescent="0.15">
      <c r="A62" s="51" t="s">
        <v>48</v>
      </c>
      <c r="B62" s="51" t="s">
        <v>329</v>
      </c>
      <c r="C62" s="51">
        <v>2020</v>
      </c>
      <c r="D62" s="90" t="s">
        <v>330</v>
      </c>
      <c r="E62" s="51" t="s">
        <v>307</v>
      </c>
      <c r="F62" s="51" t="s">
        <v>342</v>
      </c>
      <c r="G62" s="51" t="s">
        <v>25</v>
      </c>
      <c r="H62" s="51" t="s">
        <v>169</v>
      </c>
      <c r="I62" s="41" t="s">
        <v>111</v>
      </c>
      <c r="J62" s="41" t="s">
        <v>27</v>
      </c>
      <c r="K62" s="41" t="s">
        <v>112</v>
      </c>
      <c r="L62" s="41">
        <v>1</v>
      </c>
      <c r="N62" s="41">
        <v>8</v>
      </c>
      <c r="O62" s="41">
        <v>0.65</v>
      </c>
      <c r="P62" s="41">
        <v>0.55000000000000004</v>
      </c>
      <c r="Q62" s="22">
        <f>IF(OR(O62="",P62=""),"",AVERAGE(O62,P62))</f>
        <v>0.60000000000000009</v>
      </c>
      <c r="R62" s="41">
        <v>14.6</v>
      </c>
      <c r="S62" s="41">
        <v>98</v>
      </c>
      <c r="T62" s="8">
        <f t="shared" si="1"/>
        <v>36</v>
      </c>
      <c r="U62" s="41">
        <v>980</v>
      </c>
      <c r="V62" s="91">
        <f t="shared" si="2"/>
        <v>4410</v>
      </c>
      <c r="W62" s="41">
        <v>5</v>
      </c>
      <c r="X62" s="41" t="s">
        <v>35</v>
      </c>
      <c r="Y62" s="41" t="s">
        <v>55</v>
      </c>
      <c r="Z62" s="41" t="s">
        <v>86</v>
      </c>
      <c r="AA62" s="41" t="s">
        <v>76</v>
      </c>
      <c r="AB62" s="51" t="s">
        <v>333</v>
      </c>
    </row>
    <row r="63" spans="1:29" x14ac:dyDescent="0.15">
      <c r="A63" s="51" t="s">
        <v>48</v>
      </c>
      <c r="B63" s="51" t="s">
        <v>329</v>
      </c>
      <c r="C63" s="51">
        <v>2020</v>
      </c>
      <c r="D63" s="90" t="s">
        <v>330</v>
      </c>
      <c r="E63" s="51" t="s">
        <v>307</v>
      </c>
      <c r="F63" s="51" t="s">
        <v>342</v>
      </c>
      <c r="G63" s="51" t="s">
        <v>25</v>
      </c>
      <c r="H63" s="51" t="s">
        <v>169</v>
      </c>
      <c r="I63" s="41" t="s">
        <v>111</v>
      </c>
      <c r="J63" s="41" t="s">
        <v>27</v>
      </c>
      <c r="K63" s="41" t="s">
        <v>112</v>
      </c>
      <c r="L63" s="41">
        <v>2</v>
      </c>
      <c r="N63" s="41">
        <v>8</v>
      </c>
      <c r="O63" s="41">
        <v>0.5</v>
      </c>
      <c r="P63" s="41">
        <v>0.5</v>
      </c>
      <c r="Q63" s="22">
        <f t="shared" si="0"/>
        <v>0.5</v>
      </c>
      <c r="R63" s="41">
        <v>14.5</v>
      </c>
      <c r="S63" s="41">
        <v>105.5</v>
      </c>
      <c r="T63" s="8">
        <f t="shared" si="1"/>
        <v>33</v>
      </c>
      <c r="U63" s="41">
        <v>980</v>
      </c>
      <c r="V63" s="91">
        <f t="shared" si="2"/>
        <v>4042.5</v>
      </c>
      <c r="W63" s="41">
        <v>5</v>
      </c>
      <c r="X63" s="41" t="s">
        <v>35</v>
      </c>
      <c r="Y63" s="41" t="s">
        <v>55</v>
      </c>
      <c r="Z63" s="41" t="s">
        <v>86</v>
      </c>
      <c r="AA63" s="41" t="s">
        <v>76</v>
      </c>
      <c r="AB63" s="51" t="s">
        <v>333</v>
      </c>
    </row>
    <row r="64" spans="1:29" x14ac:dyDescent="0.15">
      <c r="A64" s="51" t="s">
        <v>48</v>
      </c>
      <c r="B64" s="51" t="s">
        <v>329</v>
      </c>
      <c r="C64" s="51">
        <v>2020</v>
      </c>
      <c r="D64" s="90" t="s">
        <v>330</v>
      </c>
      <c r="E64" s="51" t="s">
        <v>307</v>
      </c>
      <c r="F64" s="51" t="s">
        <v>342</v>
      </c>
      <c r="G64" s="51" t="s">
        <v>25</v>
      </c>
      <c r="H64" s="51" t="s">
        <v>169</v>
      </c>
      <c r="I64" s="41" t="s">
        <v>111</v>
      </c>
      <c r="J64" s="41" t="s">
        <v>27</v>
      </c>
      <c r="K64" s="41" t="s">
        <v>112</v>
      </c>
      <c r="L64" s="41">
        <v>3</v>
      </c>
      <c r="N64" s="41">
        <v>8</v>
      </c>
      <c r="O64" s="41">
        <v>0.55000000000000004</v>
      </c>
      <c r="P64" s="41">
        <v>0.6</v>
      </c>
      <c r="Q64" s="22">
        <f t="shared" si="0"/>
        <v>0.57499999999999996</v>
      </c>
      <c r="R64" s="41">
        <v>14.7</v>
      </c>
      <c r="S64" s="41">
        <v>104</v>
      </c>
      <c r="T64" s="8">
        <f t="shared" si="1"/>
        <v>33</v>
      </c>
      <c r="U64" s="41">
        <v>980</v>
      </c>
      <c r="V64" s="91">
        <f t="shared" si="2"/>
        <v>4042.5</v>
      </c>
      <c r="W64" s="41">
        <v>5</v>
      </c>
      <c r="X64" s="41" t="s">
        <v>35</v>
      </c>
      <c r="Y64" s="41" t="s">
        <v>55</v>
      </c>
      <c r="Z64" s="41" t="s">
        <v>86</v>
      </c>
      <c r="AA64" s="41" t="s">
        <v>76</v>
      </c>
      <c r="AB64" s="51" t="s">
        <v>333</v>
      </c>
    </row>
    <row r="65" spans="1:29" x14ac:dyDescent="0.15">
      <c r="A65" s="51" t="s">
        <v>48</v>
      </c>
      <c r="B65" s="51" t="s">
        <v>329</v>
      </c>
      <c r="C65" s="51">
        <v>2020</v>
      </c>
      <c r="D65" s="90" t="s">
        <v>330</v>
      </c>
      <c r="E65" s="51" t="s">
        <v>307</v>
      </c>
      <c r="F65" s="51" t="s">
        <v>342</v>
      </c>
      <c r="G65" s="51" t="s">
        <v>25</v>
      </c>
      <c r="H65" s="51" t="s">
        <v>113</v>
      </c>
      <c r="I65" s="41" t="s">
        <v>170</v>
      </c>
      <c r="J65" s="41" t="s">
        <v>27</v>
      </c>
      <c r="K65" s="41" t="s">
        <v>112</v>
      </c>
      <c r="L65" s="41">
        <v>1</v>
      </c>
      <c r="N65" s="41">
        <v>8</v>
      </c>
      <c r="O65" s="41">
        <v>0.5</v>
      </c>
      <c r="P65" s="41">
        <v>0.7</v>
      </c>
      <c r="Q65" s="22">
        <f t="shared" si="0"/>
        <v>0.6</v>
      </c>
      <c r="R65" s="41">
        <v>14.6</v>
      </c>
      <c r="S65" s="41">
        <v>102.5</v>
      </c>
      <c r="T65" s="8">
        <f t="shared" si="1"/>
        <v>33</v>
      </c>
      <c r="U65" s="41">
        <v>580</v>
      </c>
      <c r="V65" s="91">
        <f t="shared" si="2"/>
        <v>2392.5</v>
      </c>
      <c r="W65" s="41">
        <v>5</v>
      </c>
      <c r="X65" s="41" t="s">
        <v>35</v>
      </c>
      <c r="Y65" s="41" t="s">
        <v>55</v>
      </c>
      <c r="Z65" s="41" t="s">
        <v>86</v>
      </c>
      <c r="AA65" s="41" t="s">
        <v>76</v>
      </c>
      <c r="AB65" s="51" t="s">
        <v>333</v>
      </c>
      <c r="AC65" s="18"/>
    </row>
    <row r="66" spans="1:29" x14ac:dyDescent="0.15">
      <c r="A66" s="51" t="s">
        <v>48</v>
      </c>
      <c r="B66" s="51" t="s">
        <v>329</v>
      </c>
      <c r="C66" s="51">
        <v>2020</v>
      </c>
      <c r="D66" s="90" t="s">
        <v>330</v>
      </c>
      <c r="E66" s="51" t="s">
        <v>307</v>
      </c>
      <c r="F66" s="51" t="s">
        <v>342</v>
      </c>
      <c r="G66" s="51" t="s">
        <v>25</v>
      </c>
      <c r="H66" s="51" t="s">
        <v>113</v>
      </c>
      <c r="I66" s="41" t="s">
        <v>170</v>
      </c>
      <c r="J66" s="41" t="s">
        <v>27</v>
      </c>
      <c r="K66" s="41" t="s">
        <v>112</v>
      </c>
      <c r="L66" s="41">
        <v>2</v>
      </c>
      <c r="N66" s="41">
        <v>8</v>
      </c>
      <c r="O66" s="41">
        <v>0.5</v>
      </c>
      <c r="P66" s="41">
        <v>0.55000000000000004</v>
      </c>
      <c r="Q66" s="22">
        <f t="shared" ref="Q66:Q123" si="3">IF(OR(O66="",P66=""),"",AVERAGE(O66,P66))</f>
        <v>0.52500000000000002</v>
      </c>
      <c r="R66" s="41">
        <v>14.5</v>
      </c>
      <c r="S66" s="41">
        <v>105.5</v>
      </c>
      <c r="T66" s="8">
        <f t="shared" ref="T66:T121" si="4">IF(H66="","",IF(OR(H66="GREEN",H66="GK"),IF(S66&gt;=$AX$2,VLOOKUP(S66,$AX$2:$AY$15,2,1),""),IF(S66&gt;=$AZ$2,VLOOKUP(S66,$AZ$2:$BA$15,2,1),"")))</f>
        <v>33</v>
      </c>
      <c r="U66" s="41">
        <v>580</v>
      </c>
      <c r="V66" s="91">
        <f t="shared" si="2"/>
        <v>2392.5</v>
      </c>
      <c r="W66" s="41">
        <v>5</v>
      </c>
      <c r="X66" s="41" t="s">
        <v>35</v>
      </c>
      <c r="Y66" s="41" t="s">
        <v>55</v>
      </c>
      <c r="Z66" s="41" t="s">
        <v>86</v>
      </c>
      <c r="AA66" s="41" t="s">
        <v>76</v>
      </c>
      <c r="AB66" s="51" t="s">
        <v>333</v>
      </c>
      <c r="AC66" s="18"/>
    </row>
    <row r="67" spans="1:29" x14ac:dyDescent="0.15">
      <c r="A67" s="51" t="s">
        <v>48</v>
      </c>
      <c r="B67" s="51" t="s">
        <v>329</v>
      </c>
      <c r="C67" s="51">
        <v>2020</v>
      </c>
      <c r="D67" s="90" t="s">
        <v>330</v>
      </c>
      <c r="E67" s="51" t="s">
        <v>307</v>
      </c>
      <c r="F67" s="51" t="s">
        <v>342</v>
      </c>
      <c r="G67" s="51" t="s">
        <v>25</v>
      </c>
      <c r="H67" s="51" t="s">
        <v>113</v>
      </c>
      <c r="I67" s="41" t="s">
        <v>170</v>
      </c>
      <c r="J67" s="41" t="s">
        <v>27</v>
      </c>
      <c r="K67" s="41" t="s">
        <v>112</v>
      </c>
      <c r="L67" s="41">
        <v>3</v>
      </c>
      <c r="N67" s="41">
        <v>8</v>
      </c>
      <c r="O67" s="41">
        <v>0.6</v>
      </c>
      <c r="P67" s="41">
        <v>0.5</v>
      </c>
      <c r="Q67" s="22">
        <f t="shared" si="3"/>
        <v>0.55000000000000004</v>
      </c>
      <c r="R67" s="18">
        <v>14.4</v>
      </c>
      <c r="S67" s="41">
        <v>106</v>
      </c>
      <c r="T67" s="8">
        <f t="shared" si="4"/>
        <v>33</v>
      </c>
      <c r="U67" s="41">
        <v>580</v>
      </c>
      <c r="V67" s="91">
        <f t="shared" ref="V67:V121" si="5">IF(OR(N67="",U67="",T67=""),"",U67/N67*T67)</f>
        <v>2392.5</v>
      </c>
      <c r="W67" s="41">
        <v>5</v>
      </c>
      <c r="X67" s="41" t="s">
        <v>35</v>
      </c>
      <c r="Y67" s="41" t="s">
        <v>55</v>
      </c>
      <c r="Z67" s="41" t="s">
        <v>86</v>
      </c>
      <c r="AA67" s="41" t="s">
        <v>76</v>
      </c>
      <c r="AB67" s="51" t="s">
        <v>333</v>
      </c>
      <c r="AC67" s="18"/>
    </row>
    <row r="68" spans="1:29" x14ac:dyDescent="0.15">
      <c r="A68" s="51" t="s">
        <v>48</v>
      </c>
      <c r="B68" s="51" t="s">
        <v>329</v>
      </c>
      <c r="C68" s="51">
        <v>2020</v>
      </c>
      <c r="D68" s="90" t="s">
        <v>330</v>
      </c>
      <c r="E68" s="51" t="s">
        <v>307</v>
      </c>
      <c r="F68" s="51" t="s">
        <v>342</v>
      </c>
      <c r="G68" s="51" t="s">
        <v>25</v>
      </c>
      <c r="H68" s="51" t="s">
        <v>108</v>
      </c>
      <c r="I68" s="41" t="s">
        <v>111</v>
      </c>
      <c r="J68" s="41" t="s">
        <v>66</v>
      </c>
      <c r="K68" s="41" t="s">
        <v>34</v>
      </c>
      <c r="L68" s="41">
        <v>1</v>
      </c>
      <c r="N68" s="41">
        <v>1</v>
      </c>
      <c r="O68" s="41">
        <v>0.5</v>
      </c>
      <c r="P68" s="41">
        <v>0.6</v>
      </c>
      <c r="Q68" s="22">
        <f t="shared" si="3"/>
        <v>0.55000000000000004</v>
      </c>
      <c r="R68" s="41">
        <v>16.2</v>
      </c>
      <c r="S68" s="41">
        <v>94</v>
      </c>
      <c r="T68" s="8">
        <f t="shared" si="4"/>
        <v>36</v>
      </c>
      <c r="U68" s="41">
        <v>128</v>
      </c>
      <c r="V68" s="91">
        <f t="shared" si="5"/>
        <v>4608</v>
      </c>
      <c r="W68" s="41">
        <v>5</v>
      </c>
      <c r="X68" s="41" t="s">
        <v>35</v>
      </c>
      <c r="Y68" s="41" t="s">
        <v>55</v>
      </c>
      <c r="Z68" s="41" t="s">
        <v>86</v>
      </c>
      <c r="AA68" s="41" t="s">
        <v>76</v>
      </c>
      <c r="AB68" s="51" t="s">
        <v>333</v>
      </c>
      <c r="AC68" s="18"/>
    </row>
    <row r="69" spans="1:29" x14ac:dyDescent="0.15">
      <c r="A69" s="51" t="s">
        <v>48</v>
      </c>
      <c r="B69" s="51" t="s">
        <v>329</v>
      </c>
      <c r="C69" s="51">
        <v>2020</v>
      </c>
      <c r="D69" s="90" t="s">
        <v>330</v>
      </c>
      <c r="E69" s="51" t="s">
        <v>307</v>
      </c>
      <c r="F69" s="51" t="s">
        <v>342</v>
      </c>
      <c r="G69" s="51" t="s">
        <v>25</v>
      </c>
      <c r="H69" s="51" t="s">
        <v>108</v>
      </c>
      <c r="I69" s="41" t="s">
        <v>111</v>
      </c>
      <c r="J69" s="41" t="s">
        <v>66</v>
      </c>
      <c r="K69" s="41" t="s">
        <v>34</v>
      </c>
      <c r="L69" s="41">
        <v>2</v>
      </c>
      <c r="N69" s="41">
        <v>1</v>
      </c>
      <c r="O69" s="41">
        <v>0.55000000000000004</v>
      </c>
      <c r="P69" s="41">
        <v>0.6</v>
      </c>
      <c r="Q69" s="22">
        <f t="shared" si="3"/>
        <v>0.57499999999999996</v>
      </c>
      <c r="R69" s="18">
        <v>15.2</v>
      </c>
      <c r="S69" s="41">
        <v>97.5</v>
      </c>
      <c r="T69" s="8">
        <f t="shared" si="4"/>
        <v>36</v>
      </c>
      <c r="U69" s="41">
        <v>128</v>
      </c>
      <c r="V69" s="91">
        <f t="shared" si="5"/>
        <v>4608</v>
      </c>
      <c r="W69" s="41">
        <v>5</v>
      </c>
      <c r="X69" s="41" t="s">
        <v>35</v>
      </c>
      <c r="Y69" s="41" t="s">
        <v>55</v>
      </c>
      <c r="Z69" s="41" t="s">
        <v>86</v>
      </c>
      <c r="AA69" s="41" t="s">
        <v>76</v>
      </c>
      <c r="AB69" s="51" t="s">
        <v>333</v>
      </c>
      <c r="AC69" s="18"/>
    </row>
    <row r="70" spans="1:29" x14ac:dyDescent="0.15">
      <c r="A70" s="51" t="s">
        <v>48</v>
      </c>
      <c r="B70" s="51" t="s">
        <v>329</v>
      </c>
      <c r="C70" s="51">
        <v>2020</v>
      </c>
      <c r="D70" s="90" t="s">
        <v>330</v>
      </c>
      <c r="E70" s="51" t="s">
        <v>307</v>
      </c>
      <c r="F70" s="51" t="s">
        <v>342</v>
      </c>
      <c r="G70" s="51" t="s">
        <v>25</v>
      </c>
      <c r="H70" s="51" t="s">
        <v>108</v>
      </c>
      <c r="I70" s="41" t="s">
        <v>111</v>
      </c>
      <c r="J70" s="41" t="s">
        <v>66</v>
      </c>
      <c r="K70" s="41" t="s">
        <v>34</v>
      </c>
      <c r="L70" s="41">
        <v>3</v>
      </c>
      <c r="N70" s="41">
        <v>1</v>
      </c>
      <c r="O70" s="41">
        <v>0.6</v>
      </c>
      <c r="P70" s="41">
        <v>0.55000000000000004</v>
      </c>
      <c r="Q70" s="22">
        <f t="shared" si="3"/>
        <v>0.57499999999999996</v>
      </c>
      <c r="R70" s="18">
        <v>15.9</v>
      </c>
      <c r="S70" s="41">
        <v>93.5</v>
      </c>
      <c r="T70" s="8">
        <f t="shared" si="4"/>
        <v>36</v>
      </c>
      <c r="U70" s="41">
        <v>128</v>
      </c>
      <c r="V70" s="91">
        <f t="shared" si="5"/>
        <v>4608</v>
      </c>
      <c r="W70" s="41">
        <v>5</v>
      </c>
      <c r="X70" s="41" t="s">
        <v>35</v>
      </c>
      <c r="Y70" s="41" t="s">
        <v>55</v>
      </c>
      <c r="Z70" s="41" t="s">
        <v>86</v>
      </c>
      <c r="AA70" s="41" t="s">
        <v>76</v>
      </c>
      <c r="AB70" s="51" t="s">
        <v>333</v>
      </c>
      <c r="AC70" s="18"/>
    </row>
    <row r="71" spans="1:29" x14ac:dyDescent="0.15">
      <c r="A71" s="51" t="s">
        <v>48</v>
      </c>
      <c r="B71" s="51" t="s">
        <v>329</v>
      </c>
      <c r="C71" s="51">
        <v>2020</v>
      </c>
      <c r="D71" s="90" t="s">
        <v>330</v>
      </c>
      <c r="E71" s="51" t="s">
        <v>365</v>
      </c>
      <c r="F71" s="51" t="s">
        <v>346</v>
      </c>
      <c r="G71" s="51" t="s">
        <v>25</v>
      </c>
      <c r="H71" s="51" t="s">
        <v>169</v>
      </c>
      <c r="I71" s="41" t="s">
        <v>111</v>
      </c>
      <c r="J71" s="41" t="s">
        <v>27</v>
      </c>
      <c r="K71" s="41" t="s">
        <v>112</v>
      </c>
      <c r="L71" s="41">
        <v>1</v>
      </c>
      <c r="N71" s="41">
        <v>1</v>
      </c>
      <c r="O71" s="41">
        <v>0.6</v>
      </c>
      <c r="P71" s="41">
        <v>0.5</v>
      </c>
      <c r="Q71" s="22">
        <f t="shared" si="3"/>
        <v>0.55000000000000004</v>
      </c>
      <c r="R71" s="41">
        <v>14.2</v>
      </c>
      <c r="S71" s="41">
        <v>127.5</v>
      </c>
      <c r="T71" s="8">
        <f t="shared" si="4"/>
        <v>27</v>
      </c>
      <c r="U71" s="41">
        <v>138</v>
      </c>
      <c r="V71" s="91">
        <f t="shared" si="5"/>
        <v>3726</v>
      </c>
      <c r="W71" s="41">
        <v>12</v>
      </c>
      <c r="X71" s="41" t="s">
        <v>35</v>
      </c>
      <c r="Y71" s="41" t="s">
        <v>70</v>
      </c>
      <c r="Z71" s="41" t="s">
        <v>55</v>
      </c>
      <c r="AA71" s="41" t="s">
        <v>76</v>
      </c>
      <c r="AB71" s="51" t="s">
        <v>333</v>
      </c>
      <c r="AC71" s="18"/>
    </row>
    <row r="72" spans="1:29" x14ac:dyDescent="0.15">
      <c r="A72" s="51" t="s">
        <v>48</v>
      </c>
      <c r="B72" s="51" t="s">
        <v>329</v>
      </c>
      <c r="C72" s="51">
        <v>2020</v>
      </c>
      <c r="D72" s="90" t="s">
        <v>330</v>
      </c>
      <c r="E72" s="51" t="s">
        <v>365</v>
      </c>
      <c r="F72" s="51" t="s">
        <v>346</v>
      </c>
      <c r="G72" s="51" t="s">
        <v>25</v>
      </c>
      <c r="H72" s="51" t="s">
        <v>169</v>
      </c>
      <c r="I72" s="41" t="s">
        <v>111</v>
      </c>
      <c r="J72" s="41" t="s">
        <v>27</v>
      </c>
      <c r="K72" s="41" t="s">
        <v>112</v>
      </c>
      <c r="L72" s="41">
        <v>2</v>
      </c>
      <c r="N72" s="41">
        <v>1</v>
      </c>
      <c r="O72" s="41">
        <v>0.6</v>
      </c>
      <c r="P72" s="41">
        <v>0.6</v>
      </c>
      <c r="Q72" s="22">
        <f t="shared" si="3"/>
        <v>0.6</v>
      </c>
      <c r="R72" s="41">
        <v>14.6</v>
      </c>
      <c r="S72" s="41">
        <v>129.5</v>
      </c>
      <c r="T72" s="8">
        <f t="shared" si="4"/>
        <v>25</v>
      </c>
      <c r="U72" s="41">
        <v>138</v>
      </c>
      <c r="V72" s="91">
        <f t="shared" si="5"/>
        <v>3450</v>
      </c>
      <c r="W72" s="41">
        <v>12</v>
      </c>
      <c r="X72" s="41" t="s">
        <v>35</v>
      </c>
      <c r="Y72" s="41" t="s">
        <v>70</v>
      </c>
      <c r="Z72" s="41" t="s">
        <v>55</v>
      </c>
      <c r="AA72" s="41" t="s">
        <v>76</v>
      </c>
      <c r="AB72" s="51" t="s">
        <v>333</v>
      </c>
      <c r="AC72" s="18"/>
    </row>
    <row r="73" spans="1:29" x14ac:dyDescent="0.15">
      <c r="A73" s="51" t="s">
        <v>48</v>
      </c>
      <c r="B73" s="51" t="s">
        <v>329</v>
      </c>
      <c r="C73" s="51">
        <v>2020</v>
      </c>
      <c r="D73" s="90" t="s">
        <v>330</v>
      </c>
      <c r="E73" s="51" t="s">
        <v>365</v>
      </c>
      <c r="F73" s="51" t="s">
        <v>346</v>
      </c>
      <c r="G73" s="51" t="s">
        <v>25</v>
      </c>
      <c r="H73" s="51" t="s">
        <v>169</v>
      </c>
      <c r="I73" s="41" t="s">
        <v>111</v>
      </c>
      <c r="J73" s="41" t="s">
        <v>27</v>
      </c>
      <c r="K73" s="41" t="s">
        <v>112</v>
      </c>
      <c r="L73" s="41">
        <v>3</v>
      </c>
      <c r="N73" s="41">
        <v>1</v>
      </c>
      <c r="O73" s="41">
        <v>0.65</v>
      </c>
      <c r="P73" s="41">
        <v>0.6</v>
      </c>
      <c r="Q73" s="22">
        <f t="shared" si="3"/>
        <v>0.625</v>
      </c>
      <c r="R73" s="41">
        <v>14.4</v>
      </c>
      <c r="S73" s="41">
        <v>131</v>
      </c>
      <c r="T73" s="8">
        <f t="shared" si="4"/>
        <v>25</v>
      </c>
      <c r="U73" s="41">
        <v>138</v>
      </c>
      <c r="V73" s="91">
        <f t="shared" si="5"/>
        <v>3450</v>
      </c>
      <c r="W73" s="41">
        <v>12</v>
      </c>
      <c r="X73" s="41" t="s">
        <v>35</v>
      </c>
      <c r="Y73" s="41" t="s">
        <v>70</v>
      </c>
      <c r="Z73" s="41" t="s">
        <v>55</v>
      </c>
      <c r="AA73" s="41" t="s">
        <v>76</v>
      </c>
      <c r="AB73" s="51" t="s">
        <v>333</v>
      </c>
      <c r="AC73" s="18"/>
    </row>
    <row r="74" spans="1:29" x14ac:dyDescent="0.15">
      <c r="A74" s="51" t="s">
        <v>48</v>
      </c>
      <c r="B74" s="51" t="s">
        <v>329</v>
      </c>
      <c r="C74" s="51">
        <v>2020</v>
      </c>
      <c r="D74" s="90" t="s">
        <v>330</v>
      </c>
      <c r="E74" s="51" t="s">
        <v>365</v>
      </c>
      <c r="F74" s="51" t="s">
        <v>346</v>
      </c>
      <c r="G74" s="51" t="s">
        <v>25</v>
      </c>
      <c r="H74" s="51" t="s">
        <v>169</v>
      </c>
      <c r="I74" s="41" t="s">
        <v>111</v>
      </c>
      <c r="J74" s="41" t="s">
        <v>27</v>
      </c>
      <c r="K74" s="41" t="s">
        <v>112</v>
      </c>
      <c r="L74" s="41">
        <v>1</v>
      </c>
      <c r="N74" s="41">
        <v>4</v>
      </c>
      <c r="O74" s="41">
        <v>0.5</v>
      </c>
      <c r="P74" s="41">
        <v>0.5</v>
      </c>
      <c r="Q74" s="22">
        <f t="shared" si="3"/>
        <v>0.5</v>
      </c>
      <c r="R74" s="41">
        <v>14.9</v>
      </c>
      <c r="S74" s="41">
        <v>90.5</v>
      </c>
      <c r="T74" s="8">
        <f t="shared" si="4"/>
        <v>36</v>
      </c>
      <c r="U74" s="41">
        <v>498</v>
      </c>
      <c r="V74" s="91">
        <f t="shared" si="5"/>
        <v>4482</v>
      </c>
      <c r="W74" s="41">
        <v>12</v>
      </c>
      <c r="X74" s="41" t="s">
        <v>35</v>
      </c>
      <c r="Y74" s="41" t="s">
        <v>70</v>
      </c>
      <c r="Z74" s="41" t="s">
        <v>55</v>
      </c>
      <c r="AA74" s="41" t="s">
        <v>76</v>
      </c>
      <c r="AB74" s="51" t="s">
        <v>333</v>
      </c>
    </row>
    <row r="75" spans="1:29" x14ac:dyDescent="0.15">
      <c r="A75" s="51" t="s">
        <v>48</v>
      </c>
      <c r="B75" s="51" t="s">
        <v>329</v>
      </c>
      <c r="C75" s="51">
        <v>2020</v>
      </c>
      <c r="D75" s="90" t="s">
        <v>330</v>
      </c>
      <c r="E75" s="51" t="s">
        <v>365</v>
      </c>
      <c r="F75" s="51" t="s">
        <v>346</v>
      </c>
      <c r="G75" s="51" t="s">
        <v>25</v>
      </c>
      <c r="H75" s="51" t="s">
        <v>169</v>
      </c>
      <c r="I75" s="41" t="s">
        <v>111</v>
      </c>
      <c r="J75" s="41" t="s">
        <v>27</v>
      </c>
      <c r="K75" s="41" t="s">
        <v>112</v>
      </c>
      <c r="L75" s="41">
        <v>2</v>
      </c>
      <c r="N75" s="41">
        <v>4</v>
      </c>
      <c r="O75" s="41">
        <v>0.5</v>
      </c>
      <c r="P75" s="41">
        <v>0.5</v>
      </c>
      <c r="Q75" s="22">
        <f t="shared" si="3"/>
        <v>0.5</v>
      </c>
      <c r="R75" s="41">
        <v>14.6</v>
      </c>
      <c r="S75" s="41">
        <v>92</v>
      </c>
      <c r="T75" s="8">
        <f t="shared" si="4"/>
        <v>36</v>
      </c>
      <c r="U75" s="41">
        <v>498</v>
      </c>
      <c r="V75" s="91">
        <f t="shared" si="5"/>
        <v>4482</v>
      </c>
      <c r="W75" s="41">
        <v>12</v>
      </c>
      <c r="X75" s="41" t="s">
        <v>35</v>
      </c>
      <c r="Y75" s="41" t="s">
        <v>70</v>
      </c>
      <c r="Z75" s="41" t="s">
        <v>55</v>
      </c>
      <c r="AA75" s="41" t="s">
        <v>76</v>
      </c>
      <c r="AB75" s="51" t="s">
        <v>333</v>
      </c>
    </row>
    <row r="76" spans="1:29" x14ac:dyDescent="0.15">
      <c r="A76" s="51" t="s">
        <v>48</v>
      </c>
      <c r="B76" s="51" t="s">
        <v>329</v>
      </c>
      <c r="C76" s="51">
        <v>2020</v>
      </c>
      <c r="D76" s="90" t="s">
        <v>330</v>
      </c>
      <c r="E76" s="51" t="s">
        <v>365</v>
      </c>
      <c r="F76" s="51" t="s">
        <v>346</v>
      </c>
      <c r="G76" s="51" t="s">
        <v>25</v>
      </c>
      <c r="H76" s="51" t="s">
        <v>169</v>
      </c>
      <c r="I76" s="41" t="s">
        <v>111</v>
      </c>
      <c r="J76" s="41" t="s">
        <v>27</v>
      </c>
      <c r="K76" s="41" t="s">
        <v>112</v>
      </c>
      <c r="L76" s="41">
        <v>3</v>
      </c>
      <c r="N76" s="41">
        <v>4</v>
      </c>
      <c r="O76" s="41">
        <v>0.5</v>
      </c>
      <c r="P76" s="41">
        <v>0.55000000000000004</v>
      </c>
      <c r="Q76" s="22">
        <f t="shared" si="3"/>
        <v>0.52500000000000002</v>
      </c>
      <c r="R76" s="41">
        <v>14.7</v>
      </c>
      <c r="S76" s="41">
        <v>95</v>
      </c>
      <c r="T76" s="8">
        <f t="shared" si="4"/>
        <v>36</v>
      </c>
      <c r="U76" s="41">
        <v>498</v>
      </c>
      <c r="V76" s="91">
        <f t="shared" si="5"/>
        <v>4482</v>
      </c>
      <c r="W76" s="41">
        <v>12</v>
      </c>
      <c r="X76" s="41" t="s">
        <v>35</v>
      </c>
      <c r="Y76" s="41" t="s">
        <v>70</v>
      </c>
      <c r="Z76" s="41" t="s">
        <v>55</v>
      </c>
      <c r="AA76" s="41" t="s">
        <v>76</v>
      </c>
      <c r="AB76" s="51" t="s">
        <v>333</v>
      </c>
    </row>
    <row r="77" spans="1:29" x14ac:dyDescent="0.15">
      <c r="A77" s="51" t="s">
        <v>48</v>
      </c>
      <c r="B77" s="51" t="s">
        <v>329</v>
      </c>
      <c r="C77" s="51">
        <v>2020</v>
      </c>
      <c r="D77" s="90" t="s">
        <v>330</v>
      </c>
      <c r="E77" s="51" t="s">
        <v>365</v>
      </c>
      <c r="F77" s="51" t="s">
        <v>346</v>
      </c>
      <c r="G77" s="51" t="s">
        <v>25</v>
      </c>
      <c r="H77" s="51" t="s">
        <v>113</v>
      </c>
      <c r="I77" s="41" t="s">
        <v>111</v>
      </c>
      <c r="J77" s="41" t="s">
        <v>27</v>
      </c>
      <c r="K77" s="41" t="s">
        <v>112</v>
      </c>
      <c r="L77" s="41">
        <v>1</v>
      </c>
      <c r="N77" s="41">
        <v>1</v>
      </c>
      <c r="O77" s="41">
        <v>0.55000000000000004</v>
      </c>
      <c r="P77" s="41">
        <v>0.6</v>
      </c>
      <c r="Q77" s="22">
        <f t="shared" si="3"/>
        <v>0.57499999999999996</v>
      </c>
      <c r="R77" s="41">
        <v>14.3</v>
      </c>
      <c r="S77" s="41">
        <v>105.5</v>
      </c>
      <c r="T77" s="8">
        <f t="shared" si="4"/>
        <v>33</v>
      </c>
      <c r="U77" s="41">
        <v>128</v>
      </c>
      <c r="V77" s="91">
        <f t="shared" si="5"/>
        <v>4224</v>
      </c>
      <c r="W77" s="41">
        <v>12</v>
      </c>
      <c r="X77" s="41" t="s">
        <v>35</v>
      </c>
      <c r="Y77" s="41" t="s">
        <v>70</v>
      </c>
      <c r="Z77" s="41" t="s">
        <v>55</v>
      </c>
      <c r="AA77" s="41" t="s">
        <v>76</v>
      </c>
      <c r="AB77" s="51" t="s">
        <v>333</v>
      </c>
    </row>
    <row r="78" spans="1:29" x14ac:dyDescent="0.15">
      <c r="A78" s="51" t="s">
        <v>48</v>
      </c>
      <c r="B78" s="51" t="s">
        <v>329</v>
      </c>
      <c r="C78" s="51">
        <v>2020</v>
      </c>
      <c r="D78" s="90" t="s">
        <v>330</v>
      </c>
      <c r="E78" s="51" t="s">
        <v>365</v>
      </c>
      <c r="F78" s="51" t="s">
        <v>346</v>
      </c>
      <c r="G78" s="51" t="s">
        <v>25</v>
      </c>
      <c r="H78" s="51" t="s">
        <v>113</v>
      </c>
      <c r="I78" s="41" t="s">
        <v>111</v>
      </c>
      <c r="J78" s="41" t="s">
        <v>27</v>
      </c>
      <c r="K78" s="41" t="s">
        <v>112</v>
      </c>
      <c r="L78" s="41">
        <v>2</v>
      </c>
      <c r="N78" s="41">
        <v>1</v>
      </c>
      <c r="O78" s="41">
        <v>0.6</v>
      </c>
      <c r="P78" s="41">
        <v>0.65</v>
      </c>
      <c r="Q78" s="22">
        <f t="shared" si="3"/>
        <v>0.625</v>
      </c>
      <c r="R78" s="41">
        <v>14.2</v>
      </c>
      <c r="S78" s="41">
        <v>108.5</v>
      </c>
      <c r="T78" s="8">
        <f t="shared" si="4"/>
        <v>33</v>
      </c>
      <c r="U78" s="41">
        <v>128</v>
      </c>
      <c r="V78" s="91">
        <f t="shared" si="5"/>
        <v>4224</v>
      </c>
      <c r="W78" s="41">
        <v>12</v>
      </c>
      <c r="X78" s="41" t="s">
        <v>35</v>
      </c>
      <c r="Y78" s="41" t="s">
        <v>70</v>
      </c>
      <c r="Z78" s="41" t="s">
        <v>55</v>
      </c>
      <c r="AA78" s="41" t="s">
        <v>76</v>
      </c>
      <c r="AB78" s="51" t="s">
        <v>333</v>
      </c>
    </row>
    <row r="79" spans="1:29" x14ac:dyDescent="0.15">
      <c r="A79" s="51" t="s">
        <v>48</v>
      </c>
      <c r="B79" s="51" t="s">
        <v>329</v>
      </c>
      <c r="C79" s="51">
        <v>2020</v>
      </c>
      <c r="D79" s="90" t="s">
        <v>330</v>
      </c>
      <c r="E79" s="51" t="s">
        <v>365</v>
      </c>
      <c r="F79" s="51" t="s">
        <v>346</v>
      </c>
      <c r="G79" s="51" t="s">
        <v>25</v>
      </c>
      <c r="H79" s="51" t="s">
        <v>113</v>
      </c>
      <c r="I79" s="41" t="s">
        <v>111</v>
      </c>
      <c r="J79" s="41" t="s">
        <v>27</v>
      </c>
      <c r="K79" s="41" t="s">
        <v>112</v>
      </c>
      <c r="L79" s="41">
        <v>3</v>
      </c>
      <c r="N79" s="41">
        <v>1</v>
      </c>
      <c r="O79" s="41">
        <v>0.65</v>
      </c>
      <c r="P79" s="41">
        <v>0.6</v>
      </c>
      <c r="Q79" s="22">
        <f t="shared" si="3"/>
        <v>0.625</v>
      </c>
      <c r="R79" s="41">
        <v>14.4</v>
      </c>
      <c r="S79" s="41">
        <v>107.5</v>
      </c>
      <c r="T79" s="8">
        <f t="shared" si="4"/>
        <v>33</v>
      </c>
      <c r="U79" s="41">
        <v>128</v>
      </c>
      <c r="V79" s="91">
        <f t="shared" si="5"/>
        <v>4224</v>
      </c>
      <c r="W79" s="41">
        <v>12</v>
      </c>
      <c r="X79" s="41" t="s">
        <v>35</v>
      </c>
      <c r="Y79" s="41" t="s">
        <v>70</v>
      </c>
      <c r="Z79" s="41" t="s">
        <v>55</v>
      </c>
      <c r="AA79" s="41" t="s">
        <v>76</v>
      </c>
      <c r="AB79" s="51" t="s">
        <v>333</v>
      </c>
    </row>
    <row r="80" spans="1:29" x14ac:dyDescent="0.15">
      <c r="A80" s="51" t="s">
        <v>48</v>
      </c>
      <c r="B80" s="51" t="s">
        <v>329</v>
      </c>
      <c r="C80" s="51">
        <v>2020</v>
      </c>
      <c r="D80" s="90" t="s">
        <v>330</v>
      </c>
      <c r="E80" s="51" t="s">
        <v>365</v>
      </c>
      <c r="F80" s="51" t="s">
        <v>346</v>
      </c>
      <c r="G80" s="51" t="s">
        <v>25</v>
      </c>
      <c r="H80" s="51" t="s">
        <v>113</v>
      </c>
      <c r="I80" s="41" t="s">
        <v>111</v>
      </c>
      <c r="J80" s="41" t="s">
        <v>27</v>
      </c>
      <c r="K80" s="41" t="s">
        <v>112</v>
      </c>
      <c r="L80" s="41">
        <v>1</v>
      </c>
      <c r="N80" s="41">
        <v>6</v>
      </c>
      <c r="O80" s="41">
        <v>0.55000000000000004</v>
      </c>
      <c r="P80" s="41">
        <v>0.6</v>
      </c>
      <c r="Q80" s="22">
        <f t="shared" si="3"/>
        <v>0.57499999999999996</v>
      </c>
      <c r="R80" s="41">
        <v>18.100000000000001</v>
      </c>
      <c r="S80" s="41">
        <v>75</v>
      </c>
      <c r="T80" s="8">
        <f t="shared" si="4"/>
        <v>42</v>
      </c>
      <c r="U80" s="41">
        <v>398</v>
      </c>
      <c r="V80" s="91">
        <f t="shared" si="5"/>
        <v>2786</v>
      </c>
      <c r="W80" s="41">
        <v>12</v>
      </c>
      <c r="X80" s="41" t="s">
        <v>35</v>
      </c>
      <c r="Y80" s="41" t="s">
        <v>70</v>
      </c>
      <c r="Z80" s="41" t="s">
        <v>55</v>
      </c>
      <c r="AA80" s="41" t="s">
        <v>76</v>
      </c>
      <c r="AB80" s="51" t="s">
        <v>333</v>
      </c>
    </row>
    <row r="81" spans="1:28" x14ac:dyDescent="0.15">
      <c r="A81" s="51" t="s">
        <v>48</v>
      </c>
      <c r="B81" s="51" t="s">
        <v>329</v>
      </c>
      <c r="C81" s="51">
        <v>2020</v>
      </c>
      <c r="D81" s="90" t="s">
        <v>330</v>
      </c>
      <c r="E81" s="51" t="s">
        <v>365</v>
      </c>
      <c r="F81" s="51" t="s">
        <v>346</v>
      </c>
      <c r="G81" s="51" t="s">
        <v>25</v>
      </c>
      <c r="H81" s="51" t="s">
        <v>113</v>
      </c>
      <c r="I81" s="41" t="s">
        <v>111</v>
      </c>
      <c r="J81" s="41" t="s">
        <v>27</v>
      </c>
      <c r="K81" s="41" t="s">
        <v>112</v>
      </c>
      <c r="L81" s="41">
        <v>2</v>
      </c>
      <c r="N81" s="41">
        <v>6</v>
      </c>
      <c r="O81" s="41">
        <v>0.6</v>
      </c>
      <c r="P81" s="41">
        <v>0.5</v>
      </c>
      <c r="Q81" s="22">
        <f t="shared" si="3"/>
        <v>0.55000000000000004</v>
      </c>
      <c r="R81" s="41">
        <v>14.6</v>
      </c>
      <c r="S81" s="41">
        <v>78.5</v>
      </c>
      <c r="T81" s="8">
        <f t="shared" si="4"/>
        <v>39</v>
      </c>
      <c r="U81" s="41">
        <v>398</v>
      </c>
      <c r="V81" s="91">
        <f t="shared" si="5"/>
        <v>2587</v>
      </c>
      <c r="W81" s="41">
        <v>12</v>
      </c>
      <c r="X81" s="41" t="s">
        <v>35</v>
      </c>
      <c r="Y81" s="41" t="s">
        <v>70</v>
      </c>
      <c r="Z81" s="41" t="s">
        <v>55</v>
      </c>
      <c r="AA81" s="41" t="s">
        <v>76</v>
      </c>
      <c r="AB81" s="51" t="s">
        <v>333</v>
      </c>
    </row>
    <row r="82" spans="1:28" x14ac:dyDescent="0.15">
      <c r="A82" s="51" t="s">
        <v>48</v>
      </c>
      <c r="B82" s="51" t="s">
        <v>329</v>
      </c>
      <c r="C82" s="51">
        <v>2020</v>
      </c>
      <c r="D82" s="90" t="s">
        <v>330</v>
      </c>
      <c r="E82" s="51" t="s">
        <v>365</v>
      </c>
      <c r="F82" s="51" t="s">
        <v>346</v>
      </c>
      <c r="G82" s="51" t="s">
        <v>25</v>
      </c>
      <c r="H82" s="51" t="s">
        <v>113</v>
      </c>
      <c r="I82" s="41" t="s">
        <v>111</v>
      </c>
      <c r="J82" s="41" t="s">
        <v>27</v>
      </c>
      <c r="K82" s="41" t="s">
        <v>112</v>
      </c>
      <c r="L82" s="41">
        <v>3</v>
      </c>
      <c r="N82" s="41">
        <v>6</v>
      </c>
      <c r="O82" s="41">
        <v>0.65</v>
      </c>
      <c r="P82" s="41">
        <v>0.55000000000000004</v>
      </c>
      <c r="Q82" s="22">
        <f t="shared" si="3"/>
        <v>0.60000000000000009</v>
      </c>
      <c r="R82" s="41">
        <v>14.5</v>
      </c>
      <c r="S82" s="41">
        <v>81.5</v>
      </c>
      <c r="T82" s="8">
        <f t="shared" si="4"/>
        <v>39</v>
      </c>
      <c r="U82" s="41">
        <v>398</v>
      </c>
      <c r="V82" s="91">
        <f t="shared" si="5"/>
        <v>2587</v>
      </c>
      <c r="W82" s="41">
        <v>12</v>
      </c>
      <c r="X82" s="41" t="s">
        <v>35</v>
      </c>
      <c r="Y82" s="41" t="s">
        <v>70</v>
      </c>
      <c r="Z82" s="41" t="s">
        <v>55</v>
      </c>
      <c r="AA82" s="41" t="s">
        <v>76</v>
      </c>
      <c r="AB82" s="51" t="s">
        <v>333</v>
      </c>
    </row>
    <row r="83" spans="1:28" x14ac:dyDescent="0.15">
      <c r="A83" s="51" t="s">
        <v>48</v>
      </c>
      <c r="B83" s="51" t="s">
        <v>329</v>
      </c>
      <c r="C83" s="51">
        <v>2020</v>
      </c>
      <c r="D83" s="90" t="s">
        <v>330</v>
      </c>
      <c r="E83" s="51" t="s">
        <v>366</v>
      </c>
      <c r="F83" s="51" t="s">
        <v>348</v>
      </c>
      <c r="G83" s="51" t="s">
        <v>25</v>
      </c>
      <c r="H83" s="51" t="s">
        <v>169</v>
      </c>
      <c r="I83" s="41" t="s">
        <v>111</v>
      </c>
      <c r="J83" s="41" t="s">
        <v>27</v>
      </c>
      <c r="K83" s="41" t="s">
        <v>112</v>
      </c>
      <c r="L83" s="41">
        <v>1</v>
      </c>
      <c r="N83" s="41">
        <v>1</v>
      </c>
      <c r="O83" s="41">
        <v>0.2</v>
      </c>
      <c r="P83" s="41">
        <v>0.2</v>
      </c>
      <c r="Q83" s="22">
        <f t="shared" si="3"/>
        <v>0.2</v>
      </c>
      <c r="R83" s="41">
        <v>15.1</v>
      </c>
      <c r="S83" s="41">
        <v>133.5</v>
      </c>
      <c r="T83" s="8">
        <f t="shared" si="4"/>
        <v>25</v>
      </c>
      <c r="U83" s="41">
        <v>138</v>
      </c>
      <c r="V83" s="91">
        <f t="shared" si="5"/>
        <v>3450</v>
      </c>
      <c r="W83" s="41">
        <v>14</v>
      </c>
      <c r="X83" s="41" t="s">
        <v>35</v>
      </c>
      <c r="Y83" s="41" t="s">
        <v>64</v>
      </c>
      <c r="Z83" s="41" t="s">
        <v>55</v>
      </c>
      <c r="AA83" s="41" t="s">
        <v>76</v>
      </c>
      <c r="AB83" s="51" t="s">
        <v>333</v>
      </c>
    </row>
    <row r="84" spans="1:28" x14ac:dyDescent="0.15">
      <c r="A84" s="51" t="s">
        <v>48</v>
      </c>
      <c r="B84" s="51" t="s">
        <v>329</v>
      </c>
      <c r="C84" s="51">
        <v>2020</v>
      </c>
      <c r="D84" s="90" t="s">
        <v>330</v>
      </c>
      <c r="E84" s="51" t="s">
        <v>366</v>
      </c>
      <c r="F84" s="51" t="s">
        <v>348</v>
      </c>
      <c r="G84" s="51" t="s">
        <v>25</v>
      </c>
      <c r="H84" s="51" t="s">
        <v>169</v>
      </c>
      <c r="I84" s="41" t="s">
        <v>111</v>
      </c>
      <c r="J84" s="41" t="s">
        <v>27</v>
      </c>
      <c r="K84" s="41" t="s">
        <v>112</v>
      </c>
      <c r="L84" s="41">
        <v>2</v>
      </c>
      <c r="N84" s="41">
        <v>1</v>
      </c>
      <c r="O84" s="41">
        <v>0.5</v>
      </c>
      <c r="P84" s="41">
        <v>0.5</v>
      </c>
      <c r="Q84" s="22">
        <f t="shared" si="3"/>
        <v>0.5</v>
      </c>
      <c r="R84" s="41">
        <v>15.2</v>
      </c>
      <c r="S84" s="41">
        <v>139.5</v>
      </c>
      <c r="T84" s="8">
        <f t="shared" si="4"/>
        <v>22</v>
      </c>
      <c r="U84" s="41">
        <v>138</v>
      </c>
      <c r="V84" s="91">
        <f t="shared" si="5"/>
        <v>3036</v>
      </c>
      <c r="W84" s="41">
        <v>14</v>
      </c>
      <c r="X84" s="41" t="s">
        <v>35</v>
      </c>
      <c r="Y84" s="41" t="s">
        <v>64</v>
      </c>
      <c r="Z84" s="41" t="s">
        <v>55</v>
      </c>
      <c r="AA84" s="41" t="s">
        <v>76</v>
      </c>
      <c r="AB84" s="51" t="s">
        <v>333</v>
      </c>
    </row>
    <row r="85" spans="1:28" x14ac:dyDescent="0.15">
      <c r="A85" s="51" t="s">
        <v>48</v>
      </c>
      <c r="B85" s="51" t="s">
        <v>329</v>
      </c>
      <c r="C85" s="51">
        <v>2020</v>
      </c>
      <c r="D85" s="90" t="s">
        <v>330</v>
      </c>
      <c r="E85" s="51" t="s">
        <v>366</v>
      </c>
      <c r="F85" s="51" t="s">
        <v>348</v>
      </c>
      <c r="G85" s="51" t="s">
        <v>25</v>
      </c>
      <c r="H85" s="51" t="s">
        <v>169</v>
      </c>
      <c r="I85" s="41" t="s">
        <v>111</v>
      </c>
      <c r="J85" s="41" t="s">
        <v>27</v>
      </c>
      <c r="K85" s="41" t="s">
        <v>112</v>
      </c>
      <c r="L85" s="41">
        <v>3</v>
      </c>
      <c r="N85" s="41">
        <v>1</v>
      </c>
      <c r="O85" s="41">
        <v>0.5</v>
      </c>
      <c r="P85" s="41">
        <v>0.5</v>
      </c>
      <c r="Q85" s="22">
        <f t="shared" si="3"/>
        <v>0.5</v>
      </c>
      <c r="R85" s="41">
        <v>15.7</v>
      </c>
      <c r="S85" s="41">
        <v>133.5</v>
      </c>
      <c r="T85" s="8">
        <f t="shared" si="4"/>
        <v>25</v>
      </c>
      <c r="U85" s="41">
        <v>138</v>
      </c>
      <c r="V85" s="91">
        <f t="shared" si="5"/>
        <v>3450</v>
      </c>
      <c r="W85" s="41">
        <v>14</v>
      </c>
      <c r="X85" s="41" t="s">
        <v>35</v>
      </c>
      <c r="Y85" s="41" t="s">
        <v>64</v>
      </c>
      <c r="Z85" s="41" t="s">
        <v>55</v>
      </c>
      <c r="AA85" s="41" t="s">
        <v>76</v>
      </c>
      <c r="AB85" s="51" t="s">
        <v>333</v>
      </c>
    </row>
    <row r="86" spans="1:28" x14ac:dyDescent="0.15">
      <c r="A86" s="51" t="s">
        <v>48</v>
      </c>
      <c r="B86" s="51" t="s">
        <v>329</v>
      </c>
      <c r="C86" s="51">
        <v>2020</v>
      </c>
      <c r="D86" s="90" t="s">
        <v>330</v>
      </c>
      <c r="E86" s="51" t="s">
        <v>366</v>
      </c>
      <c r="F86" s="51" t="s">
        <v>348</v>
      </c>
      <c r="G86" s="51" t="s">
        <v>25</v>
      </c>
      <c r="H86" s="51" t="s">
        <v>169</v>
      </c>
      <c r="I86" s="41" t="s">
        <v>111</v>
      </c>
      <c r="J86" s="41" t="s">
        <v>27</v>
      </c>
      <c r="K86" s="41" t="s">
        <v>112</v>
      </c>
      <c r="L86" s="41">
        <v>1</v>
      </c>
      <c r="N86" s="41">
        <v>5</v>
      </c>
      <c r="O86" s="41">
        <v>0.55000000000000004</v>
      </c>
      <c r="P86" s="41">
        <v>0.6</v>
      </c>
      <c r="Q86" s="22">
        <f t="shared" si="3"/>
        <v>0.57499999999999996</v>
      </c>
      <c r="R86" s="41">
        <v>15.3</v>
      </c>
      <c r="S86" s="41">
        <v>90.5</v>
      </c>
      <c r="T86" s="8">
        <f t="shared" si="4"/>
        <v>36</v>
      </c>
      <c r="U86" s="41">
        <v>450</v>
      </c>
      <c r="V86" s="91">
        <f t="shared" si="5"/>
        <v>3240</v>
      </c>
      <c r="W86" s="41">
        <v>14</v>
      </c>
      <c r="X86" s="41" t="s">
        <v>35</v>
      </c>
      <c r="Y86" s="41" t="s">
        <v>64</v>
      </c>
      <c r="Z86" s="41" t="s">
        <v>55</v>
      </c>
      <c r="AA86" s="41" t="s">
        <v>76</v>
      </c>
      <c r="AB86" s="51" t="s">
        <v>333</v>
      </c>
    </row>
    <row r="87" spans="1:28" x14ac:dyDescent="0.15">
      <c r="A87" s="51" t="s">
        <v>48</v>
      </c>
      <c r="B87" s="51" t="s">
        <v>329</v>
      </c>
      <c r="C87" s="51">
        <v>2020</v>
      </c>
      <c r="D87" s="90" t="s">
        <v>330</v>
      </c>
      <c r="E87" s="51" t="s">
        <v>366</v>
      </c>
      <c r="F87" s="51" t="s">
        <v>348</v>
      </c>
      <c r="G87" s="51" t="s">
        <v>25</v>
      </c>
      <c r="H87" s="51" t="s">
        <v>169</v>
      </c>
      <c r="I87" s="41" t="s">
        <v>111</v>
      </c>
      <c r="J87" s="41" t="s">
        <v>27</v>
      </c>
      <c r="K87" s="41" t="s">
        <v>112</v>
      </c>
      <c r="L87" s="41">
        <v>2</v>
      </c>
      <c r="N87" s="41">
        <v>5</v>
      </c>
      <c r="O87" s="41">
        <v>0.5</v>
      </c>
      <c r="P87" s="41">
        <v>0.6</v>
      </c>
      <c r="Q87" s="22">
        <f t="shared" si="3"/>
        <v>0.55000000000000004</v>
      </c>
      <c r="R87" s="41">
        <v>14.6</v>
      </c>
      <c r="S87" s="41">
        <v>86.5</v>
      </c>
      <c r="T87" s="8">
        <f t="shared" si="4"/>
        <v>36</v>
      </c>
      <c r="U87" s="41">
        <v>450</v>
      </c>
      <c r="V87" s="91">
        <f t="shared" si="5"/>
        <v>3240</v>
      </c>
      <c r="W87" s="41">
        <v>14</v>
      </c>
      <c r="X87" s="41" t="s">
        <v>35</v>
      </c>
      <c r="Y87" s="41" t="s">
        <v>64</v>
      </c>
      <c r="Z87" s="41" t="s">
        <v>55</v>
      </c>
      <c r="AA87" s="41" t="s">
        <v>76</v>
      </c>
      <c r="AB87" s="51" t="s">
        <v>333</v>
      </c>
    </row>
    <row r="88" spans="1:28" x14ac:dyDescent="0.15">
      <c r="A88" s="51" t="s">
        <v>48</v>
      </c>
      <c r="B88" s="51" t="s">
        <v>329</v>
      </c>
      <c r="C88" s="51">
        <v>2020</v>
      </c>
      <c r="D88" s="90" t="s">
        <v>330</v>
      </c>
      <c r="E88" s="51" t="s">
        <v>366</v>
      </c>
      <c r="F88" s="51" t="s">
        <v>348</v>
      </c>
      <c r="G88" s="51" t="s">
        <v>25</v>
      </c>
      <c r="H88" s="51" t="s">
        <v>169</v>
      </c>
      <c r="I88" s="41" t="s">
        <v>111</v>
      </c>
      <c r="J88" s="41" t="s">
        <v>27</v>
      </c>
      <c r="K88" s="41" t="s">
        <v>112</v>
      </c>
      <c r="L88" s="41">
        <v>3</v>
      </c>
      <c r="N88" s="41">
        <v>5</v>
      </c>
      <c r="O88" s="41">
        <v>0.5</v>
      </c>
      <c r="P88" s="41">
        <v>0.65</v>
      </c>
      <c r="Q88" s="22">
        <f t="shared" si="3"/>
        <v>0.57499999999999996</v>
      </c>
      <c r="R88" s="41">
        <v>14.2</v>
      </c>
      <c r="S88" s="41">
        <v>90</v>
      </c>
      <c r="T88" s="8">
        <f t="shared" si="4"/>
        <v>36</v>
      </c>
      <c r="U88" s="41">
        <v>450</v>
      </c>
      <c r="V88" s="91">
        <f t="shared" si="5"/>
        <v>3240</v>
      </c>
      <c r="W88" s="41">
        <v>14</v>
      </c>
      <c r="X88" s="41" t="s">
        <v>35</v>
      </c>
      <c r="Y88" s="41" t="s">
        <v>64</v>
      </c>
      <c r="Z88" s="41" t="s">
        <v>55</v>
      </c>
      <c r="AA88" s="41" t="s">
        <v>76</v>
      </c>
      <c r="AB88" s="51" t="s">
        <v>333</v>
      </c>
    </row>
    <row r="89" spans="1:28" x14ac:dyDescent="0.15">
      <c r="A89" s="51" t="s">
        <v>48</v>
      </c>
      <c r="B89" s="51" t="s">
        <v>329</v>
      </c>
      <c r="C89" s="51">
        <v>2020</v>
      </c>
      <c r="D89" s="90" t="s">
        <v>330</v>
      </c>
      <c r="E89" s="51" t="s">
        <v>366</v>
      </c>
      <c r="F89" s="51" t="s">
        <v>348</v>
      </c>
      <c r="G89" s="51" t="s">
        <v>25</v>
      </c>
      <c r="H89" s="51" t="s">
        <v>169</v>
      </c>
      <c r="I89" s="41" t="s">
        <v>111</v>
      </c>
      <c r="J89" s="41" t="s">
        <v>27</v>
      </c>
      <c r="K89" s="41" t="s">
        <v>112</v>
      </c>
      <c r="L89" s="41">
        <v>1</v>
      </c>
      <c r="N89" s="41">
        <v>8</v>
      </c>
      <c r="O89" s="41">
        <v>0.2</v>
      </c>
      <c r="P89" s="41">
        <v>0.5</v>
      </c>
      <c r="Q89" s="22">
        <f t="shared" si="3"/>
        <v>0.35</v>
      </c>
      <c r="R89" s="41">
        <v>16.5</v>
      </c>
      <c r="S89" s="41">
        <v>83.5</v>
      </c>
      <c r="T89" s="8">
        <f t="shared" si="4"/>
        <v>39</v>
      </c>
      <c r="U89" s="41">
        <v>798</v>
      </c>
      <c r="V89" s="91">
        <f t="shared" si="5"/>
        <v>3890.25</v>
      </c>
      <c r="W89" s="41">
        <v>14</v>
      </c>
      <c r="X89" s="41" t="s">
        <v>35</v>
      </c>
      <c r="Y89" s="41" t="s">
        <v>64</v>
      </c>
      <c r="Z89" s="41" t="s">
        <v>55</v>
      </c>
      <c r="AA89" s="41" t="s">
        <v>76</v>
      </c>
      <c r="AB89" s="51" t="s">
        <v>333</v>
      </c>
    </row>
    <row r="90" spans="1:28" x14ac:dyDescent="0.15">
      <c r="A90" s="51" t="s">
        <v>48</v>
      </c>
      <c r="B90" s="51" t="s">
        <v>329</v>
      </c>
      <c r="C90" s="51">
        <v>2020</v>
      </c>
      <c r="D90" s="90" t="s">
        <v>330</v>
      </c>
      <c r="E90" s="51" t="s">
        <v>366</v>
      </c>
      <c r="F90" s="51" t="s">
        <v>348</v>
      </c>
      <c r="G90" s="51" t="s">
        <v>25</v>
      </c>
      <c r="H90" s="51" t="s">
        <v>169</v>
      </c>
      <c r="I90" s="41" t="s">
        <v>111</v>
      </c>
      <c r="J90" s="41" t="s">
        <v>27</v>
      </c>
      <c r="K90" s="41" t="s">
        <v>112</v>
      </c>
      <c r="L90" s="41">
        <v>2</v>
      </c>
      <c r="N90" s="41">
        <v>8</v>
      </c>
      <c r="O90" s="41">
        <v>0.55000000000000004</v>
      </c>
      <c r="P90" s="41">
        <v>0.55000000000000004</v>
      </c>
      <c r="Q90" s="22">
        <f t="shared" si="3"/>
        <v>0.55000000000000004</v>
      </c>
      <c r="R90" s="41">
        <v>15.6</v>
      </c>
      <c r="S90" s="41">
        <v>83.5</v>
      </c>
      <c r="T90" s="8">
        <f t="shared" si="4"/>
        <v>39</v>
      </c>
      <c r="U90" s="41">
        <v>798</v>
      </c>
      <c r="V90" s="91">
        <f t="shared" si="5"/>
        <v>3890.25</v>
      </c>
      <c r="W90" s="41">
        <v>14</v>
      </c>
      <c r="X90" s="41" t="s">
        <v>35</v>
      </c>
      <c r="Y90" s="41" t="s">
        <v>64</v>
      </c>
      <c r="Z90" s="41" t="s">
        <v>55</v>
      </c>
      <c r="AA90" s="41" t="s">
        <v>76</v>
      </c>
      <c r="AB90" s="51" t="s">
        <v>333</v>
      </c>
    </row>
    <row r="91" spans="1:28" x14ac:dyDescent="0.15">
      <c r="A91" s="51" t="s">
        <v>48</v>
      </c>
      <c r="B91" s="51" t="s">
        <v>329</v>
      </c>
      <c r="C91" s="51">
        <v>2020</v>
      </c>
      <c r="D91" s="90" t="s">
        <v>330</v>
      </c>
      <c r="E91" s="51" t="s">
        <v>366</v>
      </c>
      <c r="F91" s="51" t="s">
        <v>348</v>
      </c>
      <c r="G91" s="51" t="s">
        <v>25</v>
      </c>
      <c r="H91" s="51" t="s">
        <v>169</v>
      </c>
      <c r="I91" s="41" t="s">
        <v>111</v>
      </c>
      <c r="J91" s="41" t="s">
        <v>27</v>
      </c>
      <c r="K91" s="41" t="s">
        <v>112</v>
      </c>
      <c r="L91" s="41">
        <v>3</v>
      </c>
      <c r="N91" s="41">
        <v>8</v>
      </c>
      <c r="O91" s="41">
        <v>0.5</v>
      </c>
      <c r="P91" s="41">
        <v>0.5</v>
      </c>
      <c r="Q91" s="22">
        <f t="shared" si="3"/>
        <v>0.5</v>
      </c>
      <c r="R91" s="41">
        <v>15.8</v>
      </c>
      <c r="S91" s="41">
        <v>88.5</v>
      </c>
      <c r="T91" s="8">
        <f t="shared" si="4"/>
        <v>36</v>
      </c>
      <c r="U91" s="41">
        <v>798</v>
      </c>
      <c r="V91" s="91">
        <f t="shared" si="5"/>
        <v>3591</v>
      </c>
      <c r="W91" s="41">
        <v>14</v>
      </c>
      <c r="X91" s="41" t="s">
        <v>35</v>
      </c>
      <c r="Y91" s="41" t="s">
        <v>64</v>
      </c>
      <c r="Z91" s="41" t="s">
        <v>55</v>
      </c>
      <c r="AA91" s="41" t="s">
        <v>76</v>
      </c>
      <c r="AB91" s="51" t="s">
        <v>333</v>
      </c>
    </row>
    <row r="92" spans="1:28" x14ac:dyDescent="0.15">
      <c r="A92" s="51" t="s">
        <v>48</v>
      </c>
      <c r="B92" s="51" t="s">
        <v>329</v>
      </c>
      <c r="C92" s="51">
        <v>2020</v>
      </c>
      <c r="D92" s="90" t="s">
        <v>330</v>
      </c>
      <c r="E92" s="51" t="s">
        <v>366</v>
      </c>
      <c r="F92" s="51" t="s">
        <v>348</v>
      </c>
      <c r="G92" s="51" t="s">
        <v>25</v>
      </c>
      <c r="H92" s="51" t="s">
        <v>113</v>
      </c>
      <c r="I92" s="41" t="s">
        <v>111</v>
      </c>
      <c r="J92" s="41" t="s">
        <v>27</v>
      </c>
      <c r="K92" s="41" t="s">
        <v>112</v>
      </c>
      <c r="L92" s="41">
        <v>1</v>
      </c>
      <c r="N92" s="41">
        <v>1</v>
      </c>
      <c r="O92" s="41">
        <v>0.65</v>
      </c>
      <c r="P92" s="41">
        <v>0.55000000000000004</v>
      </c>
      <c r="Q92" s="22">
        <f t="shared" si="3"/>
        <v>0.60000000000000009</v>
      </c>
      <c r="R92" s="41">
        <v>15.2</v>
      </c>
      <c r="S92" s="41">
        <v>115.5</v>
      </c>
      <c r="T92" s="8">
        <f t="shared" si="4"/>
        <v>30</v>
      </c>
      <c r="U92" s="41">
        <v>98</v>
      </c>
      <c r="V92" s="91">
        <f t="shared" si="5"/>
        <v>2940</v>
      </c>
      <c r="W92" s="41">
        <v>14</v>
      </c>
      <c r="X92" s="41" t="s">
        <v>35</v>
      </c>
      <c r="Y92" s="41" t="s">
        <v>64</v>
      </c>
      <c r="Z92" s="41" t="s">
        <v>55</v>
      </c>
      <c r="AA92" s="41" t="s">
        <v>76</v>
      </c>
      <c r="AB92" s="51" t="s">
        <v>333</v>
      </c>
    </row>
    <row r="93" spans="1:28" x14ac:dyDescent="0.15">
      <c r="A93" s="51" t="s">
        <v>48</v>
      </c>
      <c r="B93" s="51" t="s">
        <v>329</v>
      </c>
      <c r="C93" s="51">
        <v>2020</v>
      </c>
      <c r="D93" s="90" t="s">
        <v>330</v>
      </c>
      <c r="E93" s="51" t="s">
        <v>366</v>
      </c>
      <c r="F93" s="51" t="s">
        <v>348</v>
      </c>
      <c r="G93" s="51" t="s">
        <v>25</v>
      </c>
      <c r="H93" s="51" t="s">
        <v>113</v>
      </c>
      <c r="I93" s="41" t="s">
        <v>111</v>
      </c>
      <c r="J93" s="41" t="s">
        <v>27</v>
      </c>
      <c r="K93" s="41" t="s">
        <v>112</v>
      </c>
      <c r="L93" s="41">
        <v>2</v>
      </c>
      <c r="N93" s="41">
        <v>1</v>
      </c>
      <c r="O93" s="41">
        <v>0.65</v>
      </c>
      <c r="P93" s="41">
        <v>0.55000000000000004</v>
      </c>
      <c r="Q93" s="22">
        <f t="shared" si="3"/>
        <v>0.60000000000000009</v>
      </c>
      <c r="R93" s="41">
        <v>14.9</v>
      </c>
      <c r="S93" s="41">
        <v>109.5</v>
      </c>
      <c r="T93" s="8">
        <f t="shared" si="4"/>
        <v>33</v>
      </c>
      <c r="U93" s="41">
        <v>98</v>
      </c>
      <c r="V93" s="91">
        <f t="shared" si="5"/>
        <v>3234</v>
      </c>
      <c r="W93" s="41">
        <v>14</v>
      </c>
      <c r="X93" s="41" t="s">
        <v>35</v>
      </c>
      <c r="Y93" s="41" t="s">
        <v>64</v>
      </c>
      <c r="Z93" s="41" t="s">
        <v>55</v>
      </c>
      <c r="AA93" s="41" t="s">
        <v>76</v>
      </c>
      <c r="AB93" s="51" t="s">
        <v>333</v>
      </c>
    </row>
    <row r="94" spans="1:28" x14ac:dyDescent="0.15">
      <c r="A94" s="51" t="s">
        <v>48</v>
      </c>
      <c r="B94" s="51" t="s">
        <v>329</v>
      </c>
      <c r="C94" s="51">
        <v>2020</v>
      </c>
      <c r="D94" s="90" t="s">
        <v>330</v>
      </c>
      <c r="E94" s="51" t="s">
        <v>366</v>
      </c>
      <c r="F94" s="51" t="s">
        <v>348</v>
      </c>
      <c r="G94" s="51" t="s">
        <v>25</v>
      </c>
      <c r="H94" s="51" t="s">
        <v>113</v>
      </c>
      <c r="I94" s="41" t="s">
        <v>111</v>
      </c>
      <c r="J94" s="41" t="s">
        <v>27</v>
      </c>
      <c r="K94" s="41" t="s">
        <v>112</v>
      </c>
      <c r="L94" s="41">
        <v>3</v>
      </c>
      <c r="N94" s="41">
        <v>1</v>
      </c>
      <c r="O94" s="41">
        <v>0.65</v>
      </c>
      <c r="P94" s="41">
        <v>0.6</v>
      </c>
      <c r="Q94" s="22">
        <f t="shared" si="3"/>
        <v>0.625</v>
      </c>
      <c r="R94" s="41">
        <v>15.3</v>
      </c>
      <c r="S94" s="41">
        <v>109</v>
      </c>
      <c r="T94" s="8">
        <f t="shared" si="4"/>
        <v>33</v>
      </c>
      <c r="U94" s="41">
        <v>98</v>
      </c>
      <c r="V94" s="91">
        <f t="shared" si="5"/>
        <v>3234</v>
      </c>
      <c r="W94" s="41">
        <v>14</v>
      </c>
      <c r="X94" s="41" t="s">
        <v>35</v>
      </c>
      <c r="Y94" s="41" t="s">
        <v>64</v>
      </c>
      <c r="Z94" s="41" t="s">
        <v>55</v>
      </c>
      <c r="AA94" s="41" t="s">
        <v>76</v>
      </c>
      <c r="AB94" s="51" t="s">
        <v>333</v>
      </c>
    </row>
    <row r="95" spans="1:28" x14ac:dyDescent="0.15">
      <c r="A95" s="51" t="s">
        <v>48</v>
      </c>
      <c r="B95" s="51" t="s">
        <v>329</v>
      </c>
      <c r="C95" s="51">
        <v>2020</v>
      </c>
      <c r="D95" s="90" t="s">
        <v>330</v>
      </c>
      <c r="E95" s="51" t="s">
        <v>366</v>
      </c>
      <c r="F95" s="51" t="s">
        <v>348</v>
      </c>
      <c r="G95" s="51" t="s">
        <v>25</v>
      </c>
      <c r="H95" s="51" t="s">
        <v>113</v>
      </c>
      <c r="I95" s="41" t="s">
        <v>111</v>
      </c>
      <c r="J95" s="41" t="s">
        <v>27</v>
      </c>
      <c r="K95" s="41" t="s">
        <v>112</v>
      </c>
      <c r="L95" s="41">
        <v>1</v>
      </c>
      <c r="N95" s="41">
        <v>5</v>
      </c>
      <c r="O95" s="41">
        <v>0.55000000000000004</v>
      </c>
      <c r="P95" s="41">
        <v>0.65</v>
      </c>
      <c r="Q95" s="22">
        <f t="shared" si="3"/>
        <v>0.60000000000000009</v>
      </c>
      <c r="R95" s="41">
        <v>15.4</v>
      </c>
      <c r="S95" s="41">
        <v>87</v>
      </c>
      <c r="T95" s="8">
        <f t="shared" si="4"/>
        <v>36</v>
      </c>
      <c r="U95" s="41">
        <v>398</v>
      </c>
      <c r="V95" s="8">
        <f t="shared" si="5"/>
        <v>2865.6</v>
      </c>
      <c r="W95" s="41">
        <v>14</v>
      </c>
      <c r="X95" s="41" t="s">
        <v>35</v>
      </c>
      <c r="Y95" s="41" t="s">
        <v>64</v>
      </c>
      <c r="Z95" s="41" t="s">
        <v>55</v>
      </c>
      <c r="AA95" s="41" t="s">
        <v>76</v>
      </c>
      <c r="AB95" s="51" t="s">
        <v>333</v>
      </c>
    </row>
    <row r="96" spans="1:28" x14ac:dyDescent="0.15">
      <c r="A96" s="51" t="s">
        <v>48</v>
      </c>
      <c r="B96" s="51" t="s">
        <v>329</v>
      </c>
      <c r="C96" s="51">
        <v>2020</v>
      </c>
      <c r="D96" s="90" t="s">
        <v>330</v>
      </c>
      <c r="E96" s="51" t="s">
        <v>366</v>
      </c>
      <c r="F96" s="51" t="s">
        <v>348</v>
      </c>
      <c r="G96" s="51" t="s">
        <v>25</v>
      </c>
      <c r="H96" s="51" t="s">
        <v>113</v>
      </c>
      <c r="I96" s="41" t="s">
        <v>111</v>
      </c>
      <c r="J96" s="41" t="s">
        <v>27</v>
      </c>
      <c r="K96" s="41" t="s">
        <v>112</v>
      </c>
      <c r="L96" s="41">
        <v>2</v>
      </c>
      <c r="N96" s="41">
        <v>5</v>
      </c>
      <c r="O96" s="41">
        <v>0.55000000000000004</v>
      </c>
      <c r="P96" s="41">
        <v>0.65</v>
      </c>
      <c r="Q96" s="22">
        <f t="shared" si="3"/>
        <v>0.60000000000000009</v>
      </c>
      <c r="R96" s="41">
        <v>15</v>
      </c>
      <c r="S96" s="41">
        <v>91.5</v>
      </c>
      <c r="T96" s="8">
        <f t="shared" si="4"/>
        <v>36</v>
      </c>
      <c r="U96" s="41">
        <v>398</v>
      </c>
      <c r="V96" s="91">
        <f t="shared" si="5"/>
        <v>2865.6</v>
      </c>
      <c r="W96" s="41">
        <v>14</v>
      </c>
      <c r="X96" s="41" t="s">
        <v>35</v>
      </c>
      <c r="Y96" s="41" t="s">
        <v>64</v>
      </c>
      <c r="Z96" s="41" t="s">
        <v>55</v>
      </c>
      <c r="AA96" s="41" t="s">
        <v>76</v>
      </c>
      <c r="AB96" s="51" t="s">
        <v>333</v>
      </c>
    </row>
    <row r="97" spans="1:28" x14ac:dyDescent="0.15">
      <c r="A97" s="51" t="s">
        <v>48</v>
      </c>
      <c r="B97" s="51" t="s">
        <v>329</v>
      </c>
      <c r="C97" s="51">
        <v>2020</v>
      </c>
      <c r="D97" s="90" t="s">
        <v>330</v>
      </c>
      <c r="E97" s="51" t="s">
        <v>366</v>
      </c>
      <c r="F97" s="51" t="s">
        <v>348</v>
      </c>
      <c r="G97" s="51" t="s">
        <v>25</v>
      </c>
      <c r="H97" s="51" t="s">
        <v>113</v>
      </c>
      <c r="I97" s="41" t="s">
        <v>111</v>
      </c>
      <c r="J97" s="41" t="s">
        <v>27</v>
      </c>
      <c r="K97" s="41" t="s">
        <v>112</v>
      </c>
      <c r="L97" s="41">
        <v>3</v>
      </c>
      <c r="N97" s="41">
        <v>5</v>
      </c>
      <c r="O97" s="41">
        <v>0.6</v>
      </c>
      <c r="P97" s="41">
        <v>0.65</v>
      </c>
      <c r="Q97" s="22">
        <f t="shared" si="3"/>
        <v>0.625</v>
      </c>
      <c r="R97" s="41">
        <v>15.2</v>
      </c>
      <c r="S97" s="41">
        <v>92</v>
      </c>
      <c r="T97" s="8">
        <f t="shared" si="4"/>
        <v>36</v>
      </c>
      <c r="U97" s="41">
        <v>398</v>
      </c>
      <c r="V97" s="91">
        <f t="shared" si="5"/>
        <v>2865.6</v>
      </c>
      <c r="W97" s="41">
        <v>14</v>
      </c>
      <c r="X97" s="41" t="s">
        <v>35</v>
      </c>
      <c r="Y97" s="41" t="s">
        <v>64</v>
      </c>
      <c r="Z97" s="41" t="s">
        <v>55</v>
      </c>
      <c r="AA97" s="41" t="s">
        <v>76</v>
      </c>
      <c r="AB97" s="51" t="s">
        <v>333</v>
      </c>
    </row>
    <row r="98" spans="1:28" x14ac:dyDescent="0.15">
      <c r="A98" s="51" t="s">
        <v>48</v>
      </c>
      <c r="B98" s="51" t="s">
        <v>329</v>
      </c>
      <c r="C98" s="51">
        <v>2020</v>
      </c>
      <c r="D98" s="90" t="s">
        <v>330</v>
      </c>
      <c r="E98" s="51" t="s">
        <v>366</v>
      </c>
      <c r="F98" s="51" t="s">
        <v>348</v>
      </c>
      <c r="G98" s="51" t="s">
        <v>25</v>
      </c>
      <c r="H98" s="51" t="s">
        <v>113</v>
      </c>
      <c r="I98" s="41" t="s">
        <v>111</v>
      </c>
      <c r="J98" s="41" t="s">
        <v>27</v>
      </c>
      <c r="K98" s="41" t="s">
        <v>112</v>
      </c>
      <c r="L98" s="41">
        <v>1</v>
      </c>
      <c r="N98" s="41">
        <v>8</v>
      </c>
      <c r="O98" s="41">
        <v>0.5</v>
      </c>
      <c r="P98" s="41">
        <v>0.5</v>
      </c>
      <c r="Q98" s="22">
        <f t="shared" si="3"/>
        <v>0.5</v>
      </c>
      <c r="R98" s="41">
        <v>15.4</v>
      </c>
      <c r="S98" s="41">
        <v>81</v>
      </c>
      <c r="T98" s="8">
        <f t="shared" si="4"/>
        <v>39</v>
      </c>
      <c r="U98" s="41">
        <v>598</v>
      </c>
      <c r="V98" s="91">
        <f t="shared" si="5"/>
        <v>2915.25</v>
      </c>
      <c r="W98" s="41">
        <v>14</v>
      </c>
      <c r="X98" s="41" t="s">
        <v>35</v>
      </c>
      <c r="Y98" s="41" t="s">
        <v>64</v>
      </c>
      <c r="Z98" s="41" t="s">
        <v>55</v>
      </c>
      <c r="AA98" s="41" t="s">
        <v>76</v>
      </c>
      <c r="AB98" s="51" t="s">
        <v>333</v>
      </c>
    </row>
    <row r="99" spans="1:28" x14ac:dyDescent="0.15">
      <c r="A99" s="51" t="s">
        <v>48</v>
      </c>
      <c r="B99" s="51" t="s">
        <v>329</v>
      </c>
      <c r="C99" s="51">
        <v>2020</v>
      </c>
      <c r="D99" s="90" t="s">
        <v>330</v>
      </c>
      <c r="E99" s="51" t="s">
        <v>366</v>
      </c>
      <c r="F99" s="51" t="s">
        <v>348</v>
      </c>
      <c r="G99" s="51" t="s">
        <v>25</v>
      </c>
      <c r="H99" s="51" t="s">
        <v>113</v>
      </c>
      <c r="I99" s="41" t="s">
        <v>111</v>
      </c>
      <c r="J99" s="41" t="s">
        <v>27</v>
      </c>
      <c r="K99" s="41" t="s">
        <v>112</v>
      </c>
      <c r="L99" s="41">
        <v>2</v>
      </c>
      <c r="N99" s="41">
        <v>8</v>
      </c>
      <c r="O99" s="41">
        <v>0.6</v>
      </c>
      <c r="P99" s="41">
        <v>0.6</v>
      </c>
      <c r="Q99" s="22">
        <f t="shared" si="3"/>
        <v>0.6</v>
      </c>
      <c r="R99" s="41">
        <v>14.9</v>
      </c>
      <c r="S99" s="41">
        <v>88.5</v>
      </c>
      <c r="T99" s="8">
        <f t="shared" si="4"/>
        <v>36</v>
      </c>
      <c r="U99" s="41">
        <v>598</v>
      </c>
      <c r="V99" s="91">
        <f t="shared" si="5"/>
        <v>2691</v>
      </c>
      <c r="W99" s="41">
        <v>14</v>
      </c>
      <c r="X99" s="41" t="s">
        <v>35</v>
      </c>
      <c r="Y99" s="41" t="s">
        <v>64</v>
      </c>
      <c r="Z99" s="41" t="s">
        <v>55</v>
      </c>
      <c r="AA99" s="41" t="s">
        <v>76</v>
      </c>
      <c r="AB99" s="51" t="s">
        <v>333</v>
      </c>
    </row>
    <row r="100" spans="1:28" x14ac:dyDescent="0.15">
      <c r="A100" s="51" t="s">
        <v>48</v>
      </c>
      <c r="B100" s="51" t="s">
        <v>329</v>
      </c>
      <c r="C100" s="51">
        <v>2020</v>
      </c>
      <c r="D100" s="90" t="s">
        <v>330</v>
      </c>
      <c r="E100" s="51" t="s">
        <v>366</v>
      </c>
      <c r="F100" s="51" t="s">
        <v>348</v>
      </c>
      <c r="G100" s="51" t="s">
        <v>25</v>
      </c>
      <c r="H100" s="51" t="s">
        <v>113</v>
      </c>
      <c r="I100" s="41" t="s">
        <v>111</v>
      </c>
      <c r="J100" s="41" t="s">
        <v>27</v>
      </c>
      <c r="K100" s="41" t="s">
        <v>112</v>
      </c>
      <c r="L100" s="41">
        <v>3</v>
      </c>
      <c r="N100" s="41">
        <v>8</v>
      </c>
      <c r="O100" s="41">
        <v>0.6</v>
      </c>
      <c r="P100" s="41">
        <v>0.65</v>
      </c>
      <c r="Q100" s="22">
        <f t="shared" si="3"/>
        <v>0.625</v>
      </c>
      <c r="R100" s="41">
        <v>14.7</v>
      </c>
      <c r="S100" s="41">
        <v>91</v>
      </c>
      <c r="T100" s="8">
        <f t="shared" si="4"/>
        <v>36</v>
      </c>
      <c r="U100" s="41">
        <v>598</v>
      </c>
      <c r="V100" s="91">
        <f t="shared" si="5"/>
        <v>2691</v>
      </c>
      <c r="W100" s="41">
        <v>14</v>
      </c>
      <c r="X100" s="41" t="s">
        <v>35</v>
      </c>
      <c r="Y100" s="41" t="s">
        <v>64</v>
      </c>
      <c r="Z100" s="41" t="s">
        <v>55</v>
      </c>
      <c r="AA100" s="41" t="s">
        <v>76</v>
      </c>
      <c r="AB100" s="51" t="s">
        <v>333</v>
      </c>
    </row>
    <row r="101" spans="1:28" x14ac:dyDescent="0.15">
      <c r="A101" s="51" t="s">
        <v>48</v>
      </c>
      <c r="B101" s="51" t="s">
        <v>329</v>
      </c>
      <c r="C101" s="51">
        <v>2020</v>
      </c>
      <c r="D101" s="90" t="s">
        <v>330</v>
      </c>
      <c r="E101" s="51" t="s">
        <v>367</v>
      </c>
      <c r="F101" s="51" t="s">
        <v>350</v>
      </c>
      <c r="G101" s="51" t="s">
        <v>25</v>
      </c>
      <c r="H101" s="51" t="s">
        <v>169</v>
      </c>
      <c r="I101" s="41" t="s">
        <v>111</v>
      </c>
      <c r="J101" s="41" t="s">
        <v>27</v>
      </c>
      <c r="K101" s="41" t="s">
        <v>112</v>
      </c>
      <c r="L101" s="41">
        <v>1</v>
      </c>
      <c r="N101" s="41">
        <v>1</v>
      </c>
      <c r="O101" s="41">
        <v>0.5</v>
      </c>
      <c r="P101" s="41">
        <v>0.55000000000000004</v>
      </c>
      <c r="Q101" s="22">
        <f t="shared" si="3"/>
        <v>0.52500000000000002</v>
      </c>
      <c r="R101" s="41">
        <v>16.5</v>
      </c>
      <c r="S101" s="41">
        <v>122</v>
      </c>
      <c r="T101" s="8">
        <f t="shared" si="4"/>
        <v>27</v>
      </c>
      <c r="U101" s="41">
        <v>158</v>
      </c>
      <c r="V101" s="91">
        <f t="shared" si="5"/>
        <v>4266</v>
      </c>
      <c r="W101" s="41">
        <v>5</v>
      </c>
      <c r="X101" s="41" t="s">
        <v>35</v>
      </c>
      <c r="Y101" s="41" t="s">
        <v>76</v>
      </c>
      <c r="Z101" s="41" t="s">
        <v>70</v>
      </c>
      <c r="AA101" s="41" t="s">
        <v>55</v>
      </c>
      <c r="AB101" s="51" t="s">
        <v>333</v>
      </c>
    </row>
    <row r="102" spans="1:28" x14ac:dyDescent="0.15">
      <c r="A102" s="51" t="s">
        <v>48</v>
      </c>
      <c r="B102" s="51" t="s">
        <v>329</v>
      </c>
      <c r="C102" s="51">
        <v>2020</v>
      </c>
      <c r="D102" s="90" t="s">
        <v>330</v>
      </c>
      <c r="E102" s="51" t="s">
        <v>367</v>
      </c>
      <c r="F102" s="51" t="s">
        <v>350</v>
      </c>
      <c r="G102" s="51" t="s">
        <v>25</v>
      </c>
      <c r="H102" s="51" t="s">
        <v>169</v>
      </c>
      <c r="I102" s="41" t="s">
        <v>111</v>
      </c>
      <c r="J102" s="41" t="s">
        <v>27</v>
      </c>
      <c r="K102" s="41" t="s">
        <v>112</v>
      </c>
      <c r="L102" s="41">
        <v>2</v>
      </c>
      <c r="N102" s="41">
        <v>1</v>
      </c>
      <c r="O102" s="41">
        <v>0.6</v>
      </c>
      <c r="P102" s="41">
        <v>0.6</v>
      </c>
      <c r="Q102" s="22">
        <f t="shared" si="3"/>
        <v>0.6</v>
      </c>
      <c r="R102" s="41">
        <v>15.4</v>
      </c>
      <c r="S102" s="41">
        <v>117</v>
      </c>
      <c r="T102" s="8">
        <f t="shared" si="4"/>
        <v>30</v>
      </c>
      <c r="U102" s="41">
        <v>158</v>
      </c>
      <c r="V102" s="91">
        <f t="shared" si="5"/>
        <v>4740</v>
      </c>
      <c r="W102" s="41">
        <v>5</v>
      </c>
      <c r="X102" s="41" t="s">
        <v>35</v>
      </c>
      <c r="Y102" s="41" t="s">
        <v>76</v>
      </c>
      <c r="Z102" s="41" t="s">
        <v>70</v>
      </c>
      <c r="AA102" s="41" t="s">
        <v>55</v>
      </c>
      <c r="AB102" s="51" t="s">
        <v>333</v>
      </c>
    </row>
    <row r="103" spans="1:28" x14ac:dyDescent="0.15">
      <c r="A103" s="51" t="s">
        <v>48</v>
      </c>
      <c r="B103" s="51" t="s">
        <v>329</v>
      </c>
      <c r="C103" s="51">
        <v>2020</v>
      </c>
      <c r="D103" s="90" t="s">
        <v>330</v>
      </c>
      <c r="E103" s="51" t="s">
        <v>367</v>
      </c>
      <c r="F103" s="51" t="s">
        <v>350</v>
      </c>
      <c r="G103" s="51" t="s">
        <v>25</v>
      </c>
      <c r="H103" s="51" t="s">
        <v>169</v>
      </c>
      <c r="I103" s="41" t="s">
        <v>111</v>
      </c>
      <c r="J103" s="41" t="s">
        <v>27</v>
      </c>
      <c r="K103" s="41" t="s">
        <v>112</v>
      </c>
      <c r="L103" s="41">
        <v>3</v>
      </c>
      <c r="N103" s="41">
        <v>1</v>
      </c>
      <c r="O103" s="41">
        <v>0.6</v>
      </c>
      <c r="P103" s="41">
        <v>0.55000000000000004</v>
      </c>
      <c r="Q103" s="22">
        <f t="shared" si="3"/>
        <v>0.57499999999999996</v>
      </c>
      <c r="R103" s="41">
        <v>15.7</v>
      </c>
      <c r="S103" s="41">
        <v>120.5</v>
      </c>
      <c r="T103" s="8">
        <f t="shared" si="4"/>
        <v>30</v>
      </c>
      <c r="U103" s="41">
        <v>158</v>
      </c>
      <c r="V103" s="91">
        <f t="shared" si="5"/>
        <v>4740</v>
      </c>
      <c r="W103" s="41">
        <v>5</v>
      </c>
      <c r="X103" s="41" t="s">
        <v>35</v>
      </c>
      <c r="Y103" s="41" t="s">
        <v>76</v>
      </c>
      <c r="Z103" s="41" t="s">
        <v>70</v>
      </c>
      <c r="AA103" s="41" t="s">
        <v>55</v>
      </c>
      <c r="AB103" s="51" t="s">
        <v>333</v>
      </c>
    </row>
    <row r="104" spans="1:28" x14ac:dyDescent="0.15">
      <c r="A104" s="51" t="s">
        <v>48</v>
      </c>
      <c r="B104" s="51" t="s">
        <v>329</v>
      </c>
      <c r="C104" s="51">
        <v>2020</v>
      </c>
      <c r="D104" s="90" t="s">
        <v>330</v>
      </c>
      <c r="E104" s="51" t="s">
        <v>367</v>
      </c>
      <c r="F104" s="51" t="s">
        <v>350</v>
      </c>
      <c r="G104" s="51" t="s">
        <v>25</v>
      </c>
      <c r="H104" s="51" t="s">
        <v>169</v>
      </c>
      <c r="I104" s="41" t="s">
        <v>111</v>
      </c>
      <c r="J104" s="41" t="s">
        <v>27</v>
      </c>
      <c r="K104" s="41" t="s">
        <v>112</v>
      </c>
      <c r="L104" s="41">
        <v>1</v>
      </c>
      <c r="N104" s="41">
        <v>4</v>
      </c>
      <c r="O104" s="41">
        <v>0.6</v>
      </c>
      <c r="P104" s="41">
        <v>0.6</v>
      </c>
      <c r="Q104" s="22">
        <f t="shared" si="3"/>
        <v>0.6</v>
      </c>
      <c r="R104" s="41">
        <v>16.100000000000001</v>
      </c>
      <c r="S104" s="41">
        <v>103.5</v>
      </c>
      <c r="T104" s="8">
        <f t="shared" si="4"/>
        <v>33</v>
      </c>
      <c r="U104" s="41">
        <v>498</v>
      </c>
      <c r="V104" s="91">
        <f t="shared" si="5"/>
        <v>4108.5</v>
      </c>
      <c r="W104" s="41">
        <v>5</v>
      </c>
      <c r="X104" s="41" t="s">
        <v>35</v>
      </c>
      <c r="Y104" s="41" t="s">
        <v>76</v>
      </c>
      <c r="Z104" s="41" t="s">
        <v>70</v>
      </c>
      <c r="AA104" s="41" t="s">
        <v>55</v>
      </c>
      <c r="AB104" s="51" t="s">
        <v>333</v>
      </c>
    </row>
    <row r="105" spans="1:28" x14ac:dyDescent="0.15">
      <c r="A105" s="51" t="s">
        <v>48</v>
      </c>
      <c r="B105" s="51" t="s">
        <v>329</v>
      </c>
      <c r="C105" s="51">
        <v>2020</v>
      </c>
      <c r="D105" s="90" t="s">
        <v>330</v>
      </c>
      <c r="E105" s="51" t="s">
        <v>367</v>
      </c>
      <c r="F105" s="51" t="s">
        <v>350</v>
      </c>
      <c r="G105" s="51" t="s">
        <v>25</v>
      </c>
      <c r="H105" s="51" t="s">
        <v>169</v>
      </c>
      <c r="I105" s="41" t="s">
        <v>111</v>
      </c>
      <c r="J105" s="41" t="s">
        <v>27</v>
      </c>
      <c r="K105" s="41" t="s">
        <v>112</v>
      </c>
      <c r="L105" s="41">
        <v>2</v>
      </c>
      <c r="N105" s="41">
        <v>4</v>
      </c>
      <c r="O105" s="41">
        <v>0.5</v>
      </c>
      <c r="P105" s="41">
        <v>0.5</v>
      </c>
      <c r="Q105" s="22">
        <f t="shared" si="3"/>
        <v>0.5</v>
      </c>
      <c r="R105" s="41">
        <v>14.6</v>
      </c>
      <c r="S105" s="41">
        <v>99.5</v>
      </c>
      <c r="T105" s="8">
        <f t="shared" si="4"/>
        <v>33</v>
      </c>
      <c r="U105" s="41">
        <v>498</v>
      </c>
      <c r="V105" s="91">
        <f t="shared" si="5"/>
        <v>4108.5</v>
      </c>
      <c r="W105" s="41">
        <v>5</v>
      </c>
      <c r="X105" s="41" t="s">
        <v>35</v>
      </c>
      <c r="Y105" s="41" t="s">
        <v>76</v>
      </c>
      <c r="Z105" s="41" t="s">
        <v>70</v>
      </c>
      <c r="AA105" s="41" t="s">
        <v>55</v>
      </c>
      <c r="AB105" s="51" t="s">
        <v>333</v>
      </c>
    </row>
    <row r="106" spans="1:28" x14ac:dyDescent="0.15">
      <c r="A106" s="51" t="s">
        <v>48</v>
      </c>
      <c r="B106" s="51" t="s">
        <v>329</v>
      </c>
      <c r="C106" s="51">
        <v>2020</v>
      </c>
      <c r="D106" s="90" t="s">
        <v>330</v>
      </c>
      <c r="E106" s="51" t="s">
        <v>367</v>
      </c>
      <c r="F106" s="51" t="s">
        <v>350</v>
      </c>
      <c r="G106" s="51" t="s">
        <v>25</v>
      </c>
      <c r="H106" s="51" t="s">
        <v>169</v>
      </c>
      <c r="I106" s="41" t="s">
        <v>111</v>
      </c>
      <c r="J106" s="41" t="s">
        <v>27</v>
      </c>
      <c r="K106" s="41" t="s">
        <v>112</v>
      </c>
      <c r="L106" s="41">
        <v>3</v>
      </c>
      <c r="N106" s="41">
        <v>4</v>
      </c>
      <c r="O106" s="41">
        <v>0.6</v>
      </c>
      <c r="P106" s="41">
        <v>0.5</v>
      </c>
      <c r="Q106" s="22">
        <f t="shared" si="3"/>
        <v>0.55000000000000004</v>
      </c>
      <c r="R106" s="41">
        <v>15.6</v>
      </c>
      <c r="S106" s="41">
        <v>106</v>
      </c>
      <c r="T106" s="8">
        <f t="shared" si="4"/>
        <v>33</v>
      </c>
      <c r="U106" s="41">
        <v>498</v>
      </c>
      <c r="V106" s="91">
        <f t="shared" si="5"/>
        <v>4108.5</v>
      </c>
      <c r="W106" s="41">
        <v>5</v>
      </c>
      <c r="X106" s="41" t="s">
        <v>35</v>
      </c>
      <c r="Y106" s="41" t="s">
        <v>76</v>
      </c>
      <c r="Z106" s="41" t="s">
        <v>70</v>
      </c>
      <c r="AA106" s="41" t="s">
        <v>55</v>
      </c>
      <c r="AB106" s="51" t="s">
        <v>333</v>
      </c>
    </row>
    <row r="107" spans="1:28" x14ac:dyDescent="0.15">
      <c r="A107" s="51" t="s">
        <v>48</v>
      </c>
      <c r="B107" s="51" t="s">
        <v>329</v>
      </c>
      <c r="C107" s="51">
        <v>2020</v>
      </c>
      <c r="D107" s="90" t="s">
        <v>330</v>
      </c>
      <c r="E107" s="51" t="s">
        <v>367</v>
      </c>
      <c r="F107" s="51" t="s">
        <v>350</v>
      </c>
      <c r="G107" s="51" t="s">
        <v>25</v>
      </c>
      <c r="H107" s="51" t="s">
        <v>113</v>
      </c>
      <c r="I107" s="41" t="s">
        <v>170</v>
      </c>
      <c r="J107" s="41" t="s">
        <v>27</v>
      </c>
      <c r="K107" s="41" t="s">
        <v>112</v>
      </c>
      <c r="L107" s="41">
        <v>1</v>
      </c>
      <c r="N107" s="41">
        <v>5</v>
      </c>
      <c r="O107" s="41">
        <v>0.6</v>
      </c>
      <c r="P107" s="41">
        <v>0.5</v>
      </c>
      <c r="Q107" s="22">
        <f t="shared" si="3"/>
        <v>0.55000000000000004</v>
      </c>
      <c r="R107" s="41">
        <v>14.7</v>
      </c>
      <c r="S107" s="41">
        <v>77</v>
      </c>
      <c r="T107" s="8">
        <f t="shared" si="4"/>
        <v>39</v>
      </c>
      <c r="U107" s="41">
        <v>398</v>
      </c>
      <c r="V107" s="91">
        <f t="shared" si="5"/>
        <v>3104.3999999999996</v>
      </c>
      <c r="W107" s="41">
        <v>5</v>
      </c>
      <c r="X107" s="41" t="s">
        <v>35</v>
      </c>
      <c r="Y107" s="41" t="s">
        <v>76</v>
      </c>
      <c r="Z107" s="41" t="s">
        <v>70</v>
      </c>
      <c r="AA107" s="41" t="s">
        <v>55</v>
      </c>
      <c r="AB107" s="51" t="s">
        <v>333</v>
      </c>
    </row>
    <row r="108" spans="1:28" x14ac:dyDescent="0.15">
      <c r="A108" s="51" t="s">
        <v>48</v>
      </c>
      <c r="B108" s="51" t="s">
        <v>329</v>
      </c>
      <c r="C108" s="51">
        <v>2020</v>
      </c>
      <c r="D108" s="90" t="s">
        <v>330</v>
      </c>
      <c r="E108" s="51" t="s">
        <v>367</v>
      </c>
      <c r="F108" s="51" t="s">
        <v>350</v>
      </c>
      <c r="G108" s="51" t="s">
        <v>25</v>
      </c>
      <c r="H108" s="51" t="s">
        <v>113</v>
      </c>
      <c r="I108" s="41" t="s">
        <v>170</v>
      </c>
      <c r="J108" s="41" t="s">
        <v>27</v>
      </c>
      <c r="K108" s="41" t="s">
        <v>112</v>
      </c>
      <c r="L108" s="41">
        <v>2</v>
      </c>
      <c r="N108" s="41">
        <v>5</v>
      </c>
      <c r="O108" s="41">
        <v>0.7</v>
      </c>
      <c r="P108" s="41">
        <v>0.6</v>
      </c>
      <c r="Q108" s="22">
        <f t="shared" si="3"/>
        <v>0.64999999999999991</v>
      </c>
      <c r="R108" s="41">
        <v>14.9</v>
      </c>
      <c r="S108" s="41">
        <v>81</v>
      </c>
      <c r="T108" s="8">
        <f t="shared" si="4"/>
        <v>39</v>
      </c>
      <c r="U108" s="41">
        <v>398</v>
      </c>
      <c r="V108" s="91">
        <f t="shared" si="5"/>
        <v>3104.3999999999996</v>
      </c>
      <c r="W108" s="41">
        <v>5</v>
      </c>
      <c r="X108" s="41" t="s">
        <v>35</v>
      </c>
      <c r="Y108" s="41" t="s">
        <v>76</v>
      </c>
      <c r="Z108" s="41" t="s">
        <v>70</v>
      </c>
      <c r="AA108" s="41" t="s">
        <v>55</v>
      </c>
      <c r="AB108" s="51" t="s">
        <v>333</v>
      </c>
    </row>
    <row r="109" spans="1:28" x14ac:dyDescent="0.15">
      <c r="A109" s="51" t="s">
        <v>48</v>
      </c>
      <c r="B109" s="51" t="s">
        <v>329</v>
      </c>
      <c r="C109" s="51">
        <v>2020</v>
      </c>
      <c r="D109" s="90" t="s">
        <v>330</v>
      </c>
      <c r="E109" s="51" t="s">
        <v>367</v>
      </c>
      <c r="F109" s="51" t="s">
        <v>350</v>
      </c>
      <c r="G109" s="51" t="s">
        <v>25</v>
      </c>
      <c r="H109" s="51" t="s">
        <v>113</v>
      </c>
      <c r="I109" s="41" t="s">
        <v>170</v>
      </c>
      <c r="J109" s="41" t="s">
        <v>27</v>
      </c>
      <c r="K109" s="41" t="s">
        <v>112</v>
      </c>
      <c r="L109" s="41">
        <v>3</v>
      </c>
      <c r="N109" s="41">
        <v>5</v>
      </c>
      <c r="O109" s="41">
        <v>0.6</v>
      </c>
      <c r="P109" s="41">
        <v>0.55000000000000004</v>
      </c>
      <c r="Q109" s="22">
        <f t="shared" si="3"/>
        <v>0.57499999999999996</v>
      </c>
      <c r="R109" s="41">
        <v>14.5</v>
      </c>
      <c r="S109" s="41">
        <v>77.5</v>
      </c>
      <c r="T109" s="8">
        <f t="shared" si="4"/>
        <v>39</v>
      </c>
      <c r="U109" s="41">
        <v>398</v>
      </c>
      <c r="V109" s="91">
        <f t="shared" si="5"/>
        <v>3104.3999999999996</v>
      </c>
      <c r="W109" s="41">
        <v>5</v>
      </c>
      <c r="X109" s="41" t="s">
        <v>35</v>
      </c>
      <c r="Y109" s="41" t="s">
        <v>76</v>
      </c>
      <c r="Z109" s="41" t="s">
        <v>70</v>
      </c>
      <c r="AA109" s="41" t="s">
        <v>55</v>
      </c>
      <c r="AB109" s="51" t="s">
        <v>333</v>
      </c>
    </row>
    <row r="110" spans="1:28" x14ac:dyDescent="0.15">
      <c r="A110" s="51" t="s">
        <v>48</v>
      </c>
      <c r="B110" s="51" t="s">
        <v>329</v>
      </c>
      <c r="C110" s="51">
        <v>2020</v>
      </c>
      <c r="D110" s="90" t="s">
        <v>330</v>
      </c>
      <c r="E110" s="51" t="s">
        <v>368</v>
      </c>
      <c r="F110" s="51" t="s">
        <v>350</v>
      </c>
      <c r="G110" s="51" t="s">
        <v>25</v>
      </c>
      <c r="H110" s="51" t="s">
        <v>169</v>
      </c>
      <c r="I110" s="41" t="s">
        <v>111</v>
      </c>
      <c r="J110" s="41" t="s">
        <v>27</v>
      </c>
      <c r="K110" s="41" t="s">
        <v>112</v>
      </c>
      <c r="L110" s="41">
        <v>1</v>
      </c>
      <c r="N110" s="41">
        <v>1</v>
      </c>
      <c r="O110" s="41">
        <v>0.6</v>
      </c>
      <c r="P110" s="41">
        <v>0.5</v>
      </c>
      <c r="Q110" s="22">
        <f t="shared" si="3"/>
        <v>0.55000000000000004</v>
      </c>
      <c r="R110" s="41">
        <v>15.4</v>
      </c>
      <c r="S110" s="41">
        <v>130.5</v>
      </c>
      <c r="T110" s="8">
        <f t="shared" si="4"/>
        <v>25</v>
      </c>
      <c r="U110" s="41">
        <v>158</v>
      </c>
      <c r="V110" s="91">
        <f t="shared" si="5"/>
        <v>3950</v>
      </c>
      <c r="W110" s="41">
        <v>5</v>
      </c>
      <c r="X110" s="41" t="s">
        <v>28</v>
      </c>
      <c r="Y110" s="41" t="s">
        <v>70</v>
      </c>
      <c r="Z110" s="41" t="s">
        <v>39</v>
      </c>
      <c r="AA110" s="41" t="s">
        <v>55</v>
      </c>
      <c r="AB110" s="51" t="s">
        <v>333</v>
      </c>
    </row>
    <row r="111" spans="1:28" x14ac:dyDescent="0.15">
      <c r="A111" s="51" t="s">
        <v>48</v>
      </c>
      <c r="B111" s="51" t="s">
        <v>329</v>
      </c>
      <c r="C111" s="51">
        <v>2020</v>
      </c>
      <c r="D111" s="90" t="s">
        <v>330</v>
      </c>
      <c r="E111" s="51" t="s">
        <v>368</v>
      </c>
      <c r="F111" s="51" t="s">
        <v>350</v>
      </c>
      <c r="G111" s="51" t="s">
        <v>25</v>
      </c>
      <c r="H111" s="51" t="s">
        <v>169</v>
      </c>
      <c r="I111" s="41" t="s">
        <v>111</v>
      </c>
      <c r="J111" s="41" t="s">
        <v>27</v>
      </c>
      <c r="K111" s="41" t="s">
        <v>112</v>
      </c>
      <c r="L111" s="41">
        <v>2</v>
      </c>
      <c r="N111" s="41">
        <v>1</v>
      </c>
      <c r="O111" s="41">
        <v>0.55000000000000004</v>
      </c>
      <c r="P111" s="41">
        <v>0.5</v>
      </c>
      <c r="Q111" s="22">
        <f t="shared" si="3"/>
        <v>0.52500000000000002</v>
      </c>
      <c r="R111" s="41">
        <v>16.899999999999999</v>
      </c>
      <c r="S111" s="41">
        <v>128.5</v>
      </c>
      <c r="T111" s="8">
        <f t="shared" si="4"/>
        <v>27</v>
      </c>
      <c r="U111" s="41">
        <v>158</v>
      </c>
      <c r="V111" s="91">
        <f t="shared" si="5"/>
        <v>4266</v>
      </c>
      <c r="W111" s="41">
        <v>5</v>
      </c>
      <c r="X111" s="41" t="s">
        <v>28</v>
      </c>
      <c r="Y111" s="41" t="s">
        <v>70</v>
      </c>
      <c r="Z111" s="41" t="s">
        <v>39</v>
      </c>
      <c r="AA111" s="41" t="s">
        <v>55</v>
      </c>
      <c r="AB111" s="51" t="s">
        <v>333</v>
      </c>
    </row>
    <row r="112" spans="1:28" x14ac:dyDescent="0.15">
      <c r="A112" s="51" t="s">
        <v>48</v>
      </c>
      <c r="B112" s="51" t="s">
        <v>329</v>
      </c>
      <c r="C112" s="51">
        <v>2020</v>
      </c>
      <c r="D112" s="90" t="s">
        <v>330</v>
      </c>
      <c r="E112" s="51" t="s">
        <v>368</v>
      </c>
      <c r="F112" s="51" t="s">
        <v>350</v>
      </c>
      <c r="G112" s="51" t="s">
        <v>25</v>
      </c>
      <c r="H112" s="51" t="s">
        <v>169</v>
      </c>
      <c r="I112" s="41" t="s">
        <v>111</v>
      </c>
      <c r="J112" s="41" t="s">
        <v>27</v>
      </c>
      <c r="K112" s="41" t="s">
        <v>112</v>
      </c>
      <c r="L112" s="41">
        <v>3</v>
      </c>
      <c r="N112" s="41">
        <v>1</v>
      </c>
      <c r="O112" s="41">
        <v>0.55000000000000004</v>
      </c>
      <c r="P112" s="41">
        <v>0.6</v>
      </c>
      <c r="Q112" s="22">
        <f t="shared" si="3"/>
        <v>0.57499999999999996</v>
      </c>
      <c r="R112" s="41">
        <v>16.2</v>
      </c>
      <c r="S112" s="41">
        <v>127</v>
      </c>
      <c r="T112" s="8">
        <f t="shared" si="4"/>
        <v>27</v>
      </c>
      <c r="U112" s="41">
        <v>158</v>
      </c>
      <c r="V112" s="91">
        <f t="shared" si="5"/>
        <v>4266</v>
      </c>
      <c r="W112" s="41">
        <v>5</v>
      </c>
      <c r="X112" s="41" t="s">
        <v>28</v>
      </c>
      <c r="Y112" s="41" t="s">
        <v>70</v>
      </c>
      <c r="Z112" s="41" t="s">
        <v>39</v>
      </c>
      <c r="AA112" s="41" t="s">
        <v>55</v>
      </c>
      <c r="AB112" s="51" t="s">
        <v>333</v>
      </c>
    </row>
    <row r="113" spans="1:28" x14ac:dyDescent="0.15">
      <c r="A113" s="51" t="s">
        <v>48</v>
      </c>
      <c r="B113" s="51" t="s">
        <v>329</v>
      </c>
      <c r="C113" s="51">
        <v>2020</v>
      </c>
      <c r="D113" s="90" t="s">
        <v>330</v>
      </c>
      <c r="E113" s="51" t="s">
        <v>368</v>
      </c>
      <c r="F113" s="51" t="s">
        <v>350</v>
      </c>
      <c r="G113" s="51" t="s">
        <v>25</v>
      </c>
      <c r="H113" s="51" t="s">
        <v>169</v>
      </c>
      <c r="I113" s="41" t="s">
        <v>111</v>
      </c>
      <c r="J113" s="41" t="s">
        <v>27</v>
      </c>
      <c r="K113" s="41" t="s">
        <v>112</v>
      </c>
      <c r="L113" s="41">
        <v>1</v>
      </c>
      <c r="N113" s="41">
        <v>4</v>
      </c>
      <c r="O113" s="41">
        <v>0.6</v>
      </c>
      <c r="P113" s="41">
        <v>0.6</v>
      </c>
      <c r="Q113" s="22">
        <f t="shared" si="3"/>
        <v>0.6</v>
      </c>
      <c r="R113" s="41">
        <v>15.4</v>
      </c>
      <c r="S113" s="41">
        <v>97</v>
      </c>
      <c r="T113" s="8">
        <f t="shared" si="4"/>
        <v>36</v>
      </c>
      <c r="U113" s="41">
        <v>498</v>
      </c>
      <c r="V113" s="8">
        <f t="shared" si="5"/>
        <v>4482</v>
      </c>
      <c r="W113" s="41">
        <v>5</v>
      </c>
      <c r="X113" s="41" t="s">
        <v>28</v>
      </c>
      <c r="Y113" s="41" t="s">
        <v>70</v>
      </c>
      <c r="Z113" s="41" t="s">
        <v>39</v>
      </c>
      <c r="AA113" s="41" t="s">
        <v>55</v>
      </c>
      <c r="AB113" s="51" t="s">
        <v>333</v>
      </c>
    </row>
    <row r="114" spans="1:28" x14ac:dyDescent="0.15">
      <c r="A114" s="51" t="s">
        <v>48</v>
      </c>
      <c r="B114" s="51" t="s">
        <v>329</v>
      </c>
      <c r="C114" s="51">
        <v>2020</v>
      </c>
      <c r="D114" s="90" t="s">
        <v>330</v>
      </c>
      <c r="E114" s="51" t="s">
        <v>368</v>
      </c>
      <c r="F114" s="51" t="s">
        <v>350</v>
      </c>
      <c r="G114" s="51" t="s">
        <v>25</v>
      </c>
      <c r="H114" s="51" t="s">
        <v>169</v>
      </c>
      <c r="I114" s="41" t="s">
        <v>111</v>
      </c>
      <c r="J114" s="41" t="s">
        <v>27</v>
      </c>
      <c r="K114" s="41" t="s">
        <v>112</v>
      </c>
      <c r="L114" s="41">
        <v>2</v>
      </c>
      <c r="N114" s="41">
        <v>4</v>
      </c>
      <c r="O114" s="41">
        <v>0.6</v>
      </c>
      <c r="P114" s="41">
        <v>0.6</v>
      </c>
      <c r="Q114" s="22">
        <f t="shared" si="3"/>
        <v>0.6</v>
      </c>
      <c r="R114" s="41">
        <v>15.2</v>
      </c>
      <c r="S114" s="41">
        <v>107</v>
      </c>
      <c r="T114" s="8">
        <f t="shared" si="4"/>
        <v>33</v>
      </c>
      <c r="U114" s="41">
        <v>498</v>
      </c>
      <c r="V114" s="8">
        <f t="shared" si="5"/>
        <v>4108.5</v>
      </c>
      <c r="W114" s="41">
        <v>5</v>
      </c>
      <c r="X114" s="41" t="s">
        <v>28</v>
      </c>
      <c r="Y114" s="41" t="s">
        <v>70</v>
      </c>
      <c r="Z114" s="41" t="s">
        <v>39</v>
      </c>
      <c r="AA114" s="41" t="s">
        <v>55</v>
      </c>
      <c r="AB114" s="51" t="s">
        <v>333</v>
      </c>
    </row>
    <row r="115" spans="1:28" x14ac:dyDescent="0.15">
      <c r="A115" s="51" t="s">
        <v>48</v>
      </c>
      <c r="B115" s="51" t="s">
        <v>329</v>
      </c>
      <c r="C115" s="51">
        <v>2020</v>
      </c>
      <c r="D115" s="90" t="s">
        <v>330</v>
      </c>
      <c r="E115" s="51" t="s">
        <v>368</v>
      </c>
      <c r="F115" s="51" t="s">
        <v>350</v>
      </c>
      <c r="G115" s="51" t="s">
        <v>25</v>
      </c>
      <c r="H115" s="51" t="s">
        <v>169</v>
      </c>
      <c r="I115" s="41" t="s">
        <v>111</v>
      </c>
      <c r="J115" s="41" t="s">
        <v>27</v>
      </c>
      <c r="K115" s="41" t="s">
        <v>112</v>
      </c>
      <c r="L115" s="41">
        <v>3</v>
      </c>
      <c r="N115" s="41">
        <v>4</v>
      </c>
      <c r="O115" s="41">
        <v>0.6</v>
      </c>
      <c r="P115" s="41">
        <v>0.55000000000000004</v>
      </c>
      <c r="Q115" s="22">
        <f t="shared" si="3"/>
        <v>0.57499999999999996</v>
      </c>
      <c r="R115" s="41">
        <v>15.8</v>
      </c>
      <c r="S115" s="41">
        <v>99</v>
      </c>
      <c r="T115" s="8">
        <f t="shared" si="4"/>
        <v>33</v>
      </c>
      <c r="U115" s="41">
        <v>498</v>
      </c>
      <c r="V115" s="8">
        <f t="shared" si="5"/>
        <v>4108.5</v>
      </c>
      <c r="W115" s="41">
        <v>5</v>
      </c>
      <c r="X115" s="41" t="s">
        <v>28</v>
      </c>
      <c r="Y115" s="41" t="s">
        <v>70</v>
      </c>
      <c r="Z115" s="41" t="s">
        <v>39</v>
      </c>
      <c r="AA115" s="41" t="s">
        <v>55</v>
      </c>
      <c r="AB115" s="51" t="s">
        <v>333</v>
      </c>
    </row>
    <row r="116" spans="1:28" x14ac:dyDescent="0.15">
      <c r="A116" s="51" t="s">
        <v>48</v>
      </c>
      <c r="B116" s="51" t="s">
        <v>329</v>
      </c>
      <c r="C116" s="51">
        <v>2020</v>
      </c>
      <c r="D116" s="90" t="s">
        <v>330</v>
      </c>
      <c r="E116" s="51" t="s">
        <v>368</v>
      </c>
      <c r="F116" s="51" t="s">
        <v>350</v>
      </c>
      <c r="G116" s="51" t="s">
        <v>25</v>
      </c>
      <c r="H116" s="51" t="s">
        <v>113</v>
      </c>
      <c r="I116" s="41" t="s">
        <v>111</v>
      </c>
      <c r="J116" s="41" t="s">
        <v>27</v>
      </c>
      <c r="K116" s="41" t="s">
        <v>112</v>
      </c>
      <c r="L116" s="41">
        <v>1</v>
      </c>
      <c r="N116" s="41">
        <v>1</v>
      </c>
      <c r="O116" s="41">
        <v>0.6</v>
      </c>
      <c r="P116" s="41">
        <v>0.5</v>
      </c>
      <c r="Q116" s="22">
        <f t="shared" si="3"/>
        <v>0.55000000000000004</v>
      </c>
      <c r="R116" s="41">
        <v>17.3</v>
      </c>
      <c r="S116" s="41">
        <v>138.5</v>
      </c>
      <c r="T116" s="8">
        <f t="shared" si="4"/>
        <v>22</v>
      </c>
      <c r="U116" s="41">
        <v>158</v>
      </c>
      <c r="V116" s="8">
        <f t="shared" si="5"/>
        <v>3476</v>
      </c>
      <c r="W116" s="41">
        <v>5</v>
      </c>
      <c r="X116" s="41" t="s">
        <v>28</v>
      </c>
      <c r="Y116" s="41" t="s">
        <v>70</v>
      </c>
      <c r="Z116" s="41" t="s">
        <v>39</v>
      </c>
      <c r="AA116" s="41" t="s">
        <v>55</v>
      </c>
      <c r="AB116" s="51" t="s">
        <v>333</v>
      </c>
    </row>
    <row r="117" spans="1:28" x14ac:dyDescent="0.15">
      <c r="A117" s="51" t="s">
        <v>48</v>
      </c>
      <c r="B117" s="51" t="s">
        <v>329</v>
      </c>
      <c r="C117" s="51">
        <v>2020</v>
      </c>
      <c r="D117" s="90" t="s">
        <v>330</v>
      </c>
      <c r="E117" s="51" t="s">
        <v>368</v>
      </c>
      <c r="F117" s="51" t="s">
        <v>350</v>
      </c>
      <c r="G117" s="51" t="s">
        <v>25</v>
      </c>
      <c r="H117" s="51" t="s">
        <v>113</v>
      </c>
      <c r="I117" s="41" t="s">
        <v>111</v>
      </c>
      <c r="J117" s="41" t="s">
        <v>27</v>
      </c>
      <c r="K117" s="41" t="s">
        <v>112</v>
      </c>
      <c r="L117" s="41">
        <v>2</v>
      </c>
      <c r="N117" s="41">
        <v>1</v>
      </c>
      <c r="O117" s="41">
        <v>0.7</v>
      </c>
      <c r="P117" s="41">
        <v>0.5</v>
      </c>
      <c r="Q117" s="22">
        <f t="shared" si="3"/>
        <v>0.6</v>
      </c>
      <c r="R117" s="41">
        <v>16.8</v>
      </c>
      <c r="S117" s="41">
        <v>138</v>
      </c>
      <c r="T117" s="8">
        <f t="shared" si="4"/>
        <v>22</v>
      </c>
      <c r="U117" s="41">
        <v>158</v>
      </c>
      <c r="V117" s="8">
        <f t="shared" si="5"/>
        <v>3476</v>
      </c>
      <c r="W117" s="41">
        <v>5</v>
      </c>
      <c r="X117" s="41" t="s">
        <v>28</v>
      </c>
      <c r="Y117" s="41" t="s">
        <v>70</v>
      </c>
      <c r="Z117" s="41" t="s">
        <v>39</v>
      </c>
      <c r="AA117" s="41" t="s">
        <v>55</v>
      </c>
      <c r="AB117" s="51" t="s">
        <v>333</v>
      </c>
    </row>
    <row r="118" spans="1:28" x14ac:dyDescent="0.15">
      <c r="A118" s="51" t="s">
        <v>48</v>
      </c>
      <c r="B118" s="51" t="s">
        <v>329</v>
      </c>
      <c r="C118" s="51">
        <v>2020</v>
      </c>
      <c r="D118" s="90" t="s">
        <v>330</v>
      </c>
      <c r="E118" s="51" t="s">
        <v>368</v>
      </c>
      <c r="F118" s="51" t="s">
        <v>350</v>
      </c>
      <c r="G118" s="51" t="s">
        <v>25</v>
      </c>
      <c r="H118" s="51" t="s">
        <v>113</v>
      </c>
      <c r="I118" s="41" t="s">
        <v>111</v>
      </c>
      <c r="J118" s="41" t="s">
        <v>27</v>
      </c>
      <c r="K118" s="41" t="s">
        <v>112</v>
      </c>
      <c r="L118" s="41">
        <v>3</v>
      </c>
      <c r="N118" s="41">
        <v>1</v>
      </c>
      <c r="O118" s="41">
        <v>0.6</v>
      </c>
      <c r="P118" s="41">
        <v>0.6</v>
      </c>
      <c r="Q118" s="22">
        <f t="shared" si="3"/>
        <v>0.6</v>
      </c>
      <c r="R118" s="41">
        <v>16.5</v>
      </c>
      <c r="S118" s="41">
        <v>136.5</v>
      </c>
      <c r="T118" s="8">
        <f t="shared" si="4"/>
        <v>25</v>
      </c>
      <c r="U118" s="41">
        <v>158</v>
      </c>
      <c r="V118" s="8">
        <f t="shared" si="5"/>
        <v>3950</v>
      </c>
      <c r="W118" s="41">
        <v>5</v>
      </c>
      <c r="X118" s="41" t="s">
        <v>28</v>
      </c>
      <c r="Y118" s="41" t="s">
        <v>70</v>
      </c>
      <c r="Z118" s="41" t="s">
        <v>39</v>
      </c>
      <c r="AA118" s="41" t="s">
        <v>55</v>
      </c>
      <c r="AB118" s="51" t="s">
        <v>333</v>
      </c>
    </row>
    <row r="119" spans="1:28" x14ac:dyDescent="0.15">
      <c r="A119" s="51" t="s">
        <v>48</v>
      </c>
      <c r="B119" s="51" t="s">
        <v>329</v>
      </c>
      <c r="C119" s="51">
        <v>2020</v>
      </c>
      <c r="D119" s="90" t="s">
        <v>330</v>
      </c>
      <c r="E119" s="51" t="s">
        <v>368</v>
      </c>
      <c r="F119" s="51" t="s">
        <v>350</v>
      </c>
      <c r="G119" s="51" t="s">
        <v>25</v>
      </c>
      <c r="H119" s="51" t="s">
        <v>113</v>
      </c>
      <c r="I119" s="41" t="s">
        <v>111</v>
      </c>
      <c r="J119" s="41" t="s">
        <v>27</v>
      </c>
      <c r="K119" s="41" t="s">
        <v>112</v>
      </c>
      <c r="L119" s="41">
        <v>1</v>
      </c>
      <c r="N119" s="41">
        <v>4</v>
      </c>
      <c r="O119" s="41">
        <v>0.75</v>
      </c>
      <c r="P119" s="41">
        <v>0.75</v>
      </c>
      <c r="Q119" s="22">
        <f t="shared" si="3"/>
        <v>0.75</v>
      </c>
      <c r="R119" s="41">
        <v>15.4</v>
      </c>
      <c r="S119" s="41">
        <v>87</v>
      </c>
      <c r="T119" s="8">
        <f t="shared" si="4"/>
        <v>36</v>
      </c>
      <c r="U119" s="41">
        <v>398</v>
      </c>
      <c r="V119" s="8">
        <f t="shared" si="5"/>
        <v>3582</v>
      </c>
      <c r="W119" s="41">
        <v>5</v>
      </c>
      <c r="X119" s="41" t="s">
        <v>28</v>
      </c>
      <c r="Y119" s="41" t="s">
        <v>70</v>
      </c>
      <c r="Z119" s="41" t="s">
        <v>39</v>
      </c>
      <c r="AA119" s="41" t="s">
        <v>55</v>
      </c>
      <c r="AB119" s="51" t="s">
        <v>333</v>
      </c>
    </row>
    <row r="120" spans="1:28" x14ac:dyDescent="0.15">
      <c r="A120" s="51" t="s">
        <v>48</v>
      </c>
      <c r="B120" s="51" t="s">
        <v>329</v>
      </c>
      <c r="C120" s="51">
        <v>2020</v>
      </c>
      <c r="D120" s="90" t="s">
        <v>330</v>
      </c>
      <c r="E120" s="51" t="s">
        <v>368</v>
      </c>
      <c r="F120" s="51" t="s">
        <v>350</v>
      </c>
      <c r="G120" s="51" t="s">
        <v>25</v>
      </c>
      <c r="H120" s="51" t="s">
        <v>113</v>
      </c>
      <c r="I120" s="41" t="s">
        <v>111</v>
      </c>
      <c r="J120" s="41" t="s">
        <v>27</v>
      </c>
      <c r="K120" s="41" t="s">
        <v>112</v>
      </c>
      <c r="L120" s="41">
        <v>2</v>
      </c>
      <c r="N120" s="41">
        <v>4</v>
      </c>
      <c r="O120" s="41">
        <v>0.8</v>
      </c>
      <c r="P120" s="41">
        <v>0.75</v>
      </c>
      <c r="Q120" s="22">
        <f t="shared" si="3"/>
        <v>0.77500000000000002</v>
      </c>
      <c r="R120" s="41">
        <v>15.2</v>
      </c>
      <c r="S120" s="41">
        <v>87.5</v>
      </c>
      <c r="T120" s="8">
        <f t="shared" si="4"/>
        <v>36</v>
      </c>
      <c r="U120" s="41">
        <v>398</v>
      </c>
      <c r="V120" s="8">
        <f t="shared" si="5"/>
        <v>3582</v>
      </c>
      <c r="W120" s="41">
        <v>5</v>
      </c>
      <c r="X120" s="41" t="s">
        <v>28</v>
      </c>
      <c r="Y120" s="41" t="s">
        <v>70</v>
      </c>
      <c r="Z120" s="41" t="s">
        <v>39</v>
      </c>
      <c r="AA120" s="41" t="s">
        <v>55</v>
      </c>
      <c r="AB120" s="51" t="s">
        <v>333</v>
      </c>
    </row>
    <row r="121" spans="1:28" x14ac:dyDescent="0.15">
      <c r="A121" s="51" t="s">
        <v>48</v>
      </c>
      <c r="B121" s="51" t="s">
        <v>329</v>
      </c>
      <c r="C121" s="51">
        <v>2020</v>
      </c>
      <c r="D121" s="90" t="s">
        <v>330</v>
      </c>
      <c r="E121" s="51" t="s">
        <v>368</v>
      </c>
      <c r="F121" s="51" t="s">
        <v>350</v>
      </c>
      <c r="G121" s="51" t="s">
        <v>25</v>
      </c>
      <c r="H121" s="51" t="s">
        <v>113</v>
      </c>
      <c r="I121" s="41" t="s">
        <v>111</v>
      </c>
      <c r="J121" s="41" t="s">
        <v>27</v>
      </c>
      <c r="K121" s="41" t="s">
        <v>112</v>
      </c>
      <c r="L121" s="41">
        <v>3</v>
      </c>
      <c r="N121" s="41">
        <v>4</v>
      </c>
      <c r="O121" s="41">
        <v>0.75</v>
      </c>
      <c r="P121" s="41">
        <v>0.75</v>
      </c>
      <c r="Q121" s="22">
        <f t="shared" si="3"/>
        <v>0.75</v>
      </c>
      <c r="R121" s="41">
        <v>15.2</v>
      </c>
      <c r="S121" s="41">
        <v>84.5</v>
      </c>
      <c r="T121" s="8">
        <f t="shared" si="4"/>
        <v>36</v>
      </c>
      <c r="U121" s="41">
        <v>398</v>
      </c>
      <c r="V121" s="8">
        <f t="shared" si="5"/>
        <v>3582</v>
      </c>
      <c r="W121" s="41">
        <v>5</v>
      </c>
      <c r="X121" s="41" t="s">
        <v>28</v>
      </c>
      <c r="Y121" s="41" t="s">
        <v>70</v>
      </c>
      <c r="Z121" s="41" t="s">
        <v>39</v>
      </c>
      <c r="AA121" s="41" t="s">
        <v>55</v>
      </c>
      <c r="AB121" s="51" t="s">
        <v>333</v>
      </c>
    </row>
    <row r="122" spans="1:28" x14ac:dyDescent="0.15">
      <c r="A122" s="51"/>
      <c r="B122" s="51"/>
      <c r="C122" s="51"/>
      <c r="D122" s="90"/>
      <c r="E122" s="51"/>
      <c r="F122" s="51"/>
      <c r="G122" s="51"/>
      <c r="H122" s="51"/>
      <c r="Q122" s="22" t="str">
        <f t="shared" si="3"/>
        <v/>
      </c>
      <c r="AB122" s="51"/>
    </row>
    <row r="123" spans="1:28" x14ac:dyDescent="0.15">
      <c r="A123" s="51"/>
      <c r="B123" s="51"/>
      <c r="C123" s="51"/>
      <c r="D123" s="90"/>
      <c r="E123" s="51"/>
      <c r="F123" s="51"/>
      <c r="G123" s="51"/>
      <c r="H123" s="51"/>
      <c r="Q123" s="22" t="str">
        <f t="shared" si="3"/>
        <v/>
      </c>
      <c r="AB123" s="51"/>
    </row>
    <row r="124" spans="1:28" x14ac:dyDescent="0.15">
      <c r="A124" s="51"/>
      <c r="B124" s="51"/>
      <c r="C124" s="51"/>
      <c r="D124" s="90"/>
      <c r="E124" s="51"/>
      <c r="F124" s="51"/>
      <c r="G124" s="51"/>
      <c r="H124" s="51"/>
      <c r="AB124" s="51"/>
    </row>
    <row r="125" spans="1:28" x14ac:dyDescent="0.15">
      <c r="A125" s="51"/>
      <c r="B125" s="51"/>
      <c r="C125" s="51"/>
      <c r="D125" s="90"/>
      <c r="E125" s="51"/>
      <c r="F125" s="51"/>
      <c r="G125" s="51"/>
      <c r="H125" s="51"/>
      <c r="AB125" s="51"/>
    </row>
    <row r="126" spans="1:28" x14ac:dyDescent="0.15">
      <c r="A126" s="51"/>
      <c r="B126" s="51"/>
      <c r="C126" s="51"/>
      <c r="D126" s="90"/>
      <c r="E126" s="51"/>
      <c r="F126" s="51"/>
      <c r="G126" s="51"/>
      <c r="H126" s="51"/>
      <c r="AB126" s="51"/>
    </row>
    <row r="127" spans="1:28" x14ac:dyDescent="0.15">
      <c r="A127" s="51"/>
      <c r="B127" s="51"/>
      <c r="C127" s="51"/>
      <c r="D127" s="90"/>
      <c r="E127" s="51"/>
      <c r="F127" s="51"/>
      <c r="G127" s="51"/>
      <c r="H127" s="51"/>
      <c r="AB127" s="51"/>
    </row>
    <row r="128" spans="1:28" x14ac:dyDescent="0.15">
      <c r="A128" s="51"/>
      <c r="B128" s="51"/>
      <c r="C128" s="51"/>
      <c r="D128" s="90"/>
      <c r="E128" s="51"/>
      <c r="F128" s="51"/>
      <c r="G128" s="51"/>
      <c r="H128" s="51"/>
      <c r="AB128" s="51"/>
    </row>
    <row r="129" spans="1:28" x14ac:dyDescent="0.15">
      <c r="A129" s="51"/>
      <c r="B129" s="51"/>
      <c r="C129" s="51"/>
      <c r="D129" s="90"/>
      <c r="E129" s="51"/>
      <c r="F129" s="51"/>
      <c r="G129" s="51"/>
      <c r="H129" s="51"/>
      <c r="AB129" s="51"/>
    </row>
    <row r="130" spans="1:28" x14ac:dyDescent="0.15">
      <c r="A130" s="51"/>
      <c r="B130" s="51"/>
      <c r="C130" s="51"/>
      <c r="D130" s="90"/>
      <c r="E130" s="51"/>
      <c r="F130" s="51"/>
      <c r="G130" s="51"/>
      <c r="H130" s="51"/>
      <c r="AB130" s="51"/>
    </row>
    <row r="131" spans="1:28" x14ac:dyDescent="0.15">
      <c r="A131" s="51"/>
      <c r="B131" s="51"/>
      <c r="C131" s="51"/>
      <c r="D131" s="90"/>
      <c r="E131" s="51"/>
      <c r="F131" s="51"/>
      <c r="G131" s="51"/>
      <c r="H131" s="51"/>
      <c r="AB131" s="51"/>
    </row>
    <row r="132" spans="1:28" x14ac:dyDescent="0.15">
      <c r="A132" s="51"/>
      <c r="B132" s="51"/>
      <c r="C132" s="51"/>
      <c r="D132" s="90"/>
      <c r="E132" s="51"/>
      <c r="F132" s="51"/>
      <c r="G132" s="51"/>
      <c r="H132" s="51"/>
      <c r="AB132" s="51"/>
    </row>
    <row r="133" spans="1:28" x14ac:dyDescent="0.15">
      <c r="A133" s="51"/>
      <c r="B133" s="51"/>
      <c r="C133" s="51"/>
      <c r="D133" s="90"/>
      <c r="E133" s="51"/>
      <c r="F133" s="51"/>
      <c r="G133" s="51"/>
      <c r="H133" s="51"/>
      <c r="AB133" s="51"/>
    </row>
    <row r="134" spans="1:28" x14ac:dyDescent="0.15">
      <c r="A134" s="51"/>
      <c r="B134" s="51"/>
      <c r="C134" s="51"/>
      <c r="D134" s="90"/>
      <c r="E134" s="51"/>
      <c r="F134" s="51"/>
      <c r="G134" s="51"/>
      <c r="H134" s="51"/>
      <c r="AB134" s="51"/>
    </row>
    <row r="135" spans="1:28" x14ac:dyDescent="0.15">
      <c r="A135" s="51"/>
      <c r="B135" s="51"/>
      <c r="C135" s="51"/>
      <c r="D135" s="90"/>
      <c r="E135" s="51"/>
      <c r="F135" s="51"/>
      <c r="G135" s="51"/>
      <c r="H135" s="51"/>
      <c r="AB135" s="51"/>
    </row>
    <row r="136" spans="1:28" x14ac:dyDescent="0.15">
      <c r="A136" s="51"/>
      <c r="B136" s="51"/>
      <c r="C136" s="51"/>
      <c r="D136" s="90"/>
      <c r="E136" s="51"/>
      <c r="F136" s="51"/>
      <c r="G136" s="51"/>
      <c r="H136" s="51"/>
      <c r="AB136" s="51"/>
    </row>
    <row r="137" spans="1:28" x14ac:dyDescent="0.15">
      <c r="A137" s="51"/>
      <c r="B137" s="51"/>
      <c r="C137" s="51"/>
      <c r="D137" s="90"/>
      <c r="E137" s="51"/>
      <c r="F137" s="51"/>
      <c r="G137" s="51"/>
      <c r="H137" s="51"/>
      <c r="AB137" s="51"/>
    </row>
    <row r="138" spans="1:28" x14ac:dyDescent="0.15">
      <c r="A138" s="51"/>
      <c r="B138" s="51"/>
      <c r="C138" s="51"/>
      <c r="D138" s="90"/>
      <c r="E138" s="51"/>
      <c r="F138" s="51"/>
      <c r="G138" s="51"/>
      <c r="H138" s="51"/>
      <c r="AB138" s="51"/>
    </row>
    <row r="139" spans="1:28" x14ac:dyDescent="0.15">
      <c r="A139" s="51"/>
      <c r="B139" s="51"/>
      <c r="C139" s="51"/>
      <c r="D139" s="90"/>
      <c r="E139" s="51"/>
      <c r="F139" s="51"/>
      <c r="G139" s="51"/>
      <c r="H139" s="51"/>
      <c r="AB139" s="51"/>
    </row>
    <row r="140" spans="1:28" x14ac:dyDescent="0.15">
      <c r="A140" s="51"/>
      <c r="B140" s="51"/>
      <c r="C140" s="51"/>
      <c r="D140" s="90"/>
      <c r="E140" s="51"/>
      <c r="F140" s="51"/>
      <c r="G140" s="51"/>
      <c r="H140" s="51"/>
      <c r="AB140" s="51"/>
    </row>
    <row r="141" spans="1:28" x14ac:dyDescent="0.15">
      <c r="A141" s="51"/>
      <c r="B141" s="51"/>
      <c r="C141" s="51"/>
      <c r="D141" s="90"/>
      <c r="E141" s="51"/>
      <c r="F141" s="51"/>
      <c r="G141" s="51"/>
      <c r="H141" s="51"/>
      <c r="AB141" s="51"/>
    </row>
    <row r="142" spans="1:28" x14ac:dyDescent="0.15">
      <c r="A142" s="51"/>
      <c r="B142" s="51"/>
      <c r="C142" s="51"/>
      <c r="D142" s="90"/>
      <c r="E142" s="51"/>
      <c r="F142" s="51"/>
      <c r="G142" s="51"/>
      <c r="H142" s="51"/>
      <c r="AB142" s="51"/>
    </row>
    <row r="143" spans="1:28" x14ac:dyDescent="0.15">
      <c r="A143" s="51"/>
      <c r="B143" s="51"/>
      <c r="C143" s="51"/>
      <c r="D143" s="90"/>
      <c r="E143" s="51"/>
      <c r="F143" s="51"/>
      <c r="G143" s="51"/>
      <c r="H143" s="51"/>
      <c r="AB143" s="51"/>
    </row>
    <row r="144" spans="1:28" x14ac:dyDescent="0.15">
      <c r="A144" s="51"/>
      <c r="B144" s="51"/>
      <c r="C144" s="51"/>
      <c r="D144" s="90"/>
      <c r="E144" s="51"/>
      <c r="F144" s="51"/>
      <c r="G144" s="51"/>
      <c r="H144" s="51"/>
      <c r="AB144" s="51"/>
    </row>
    <row r="145" spans="1:28" x14ac:dyDescent="0.15">
      <c r="A145" s="51"/>
      <c r="B145" s="51"/>
      <c r="C145" s="51"/>
      <c r="D145" s="90"/>
      <c r="E145" s="51"/>
      <c r="F145" s="51"/>
      <c r="G145" s="51"/>
      <c r="H145" s="51"/>
      <c r="AB145" s="51"/>
    </row>
    <row r="146" spans="1:28" x14ac:dyDescent="0.15">
      <c r="A146" s="51"/>
      <c r="B146" s="51"/>
      <c r="C146" s="51"/>
      <c r="D146" s="90"/>
      <c r="E146" s="51"/>
      <c r="F146" s="51"/>
      <c r="G146" s="51"/>
      <c r="H146" s="51"/>
      <c r="AB146" s="51"/>
    </row>
    <row r="147" spans="1:28" x14ac:dyDescent="0.15">
      <c r="A147" s="51"/>
      <c r="B147" s="51"/>
      <c r="C147" s="51"/>
      <c r="D147" s="90"/>
      <c r="E147" s="51"/>
      <c r="F147" s="51"/>
      <c r="G147" s="51"/>
      <c r="H147" s="51"/>
      <c r="AB147" s="51"/>
    </row>
    <row r="148" spans="1:28" x14ac:dyDescent="0.15">
      <c r="A148" s="51"/>
      <c r="B148" s="51"/>
      <c r="C148" s="51"/>
      <c r="D148" s="90"/>
      <c r="E148" s="51"/>
      <c r="F148" s="51"/>
      <c r="G148" s="51"/>
      <c r="H148" s="51"/>
      <c r="AB148" s="51"/>
    </row>
    <row r="149" spans="1:28" x14ac:dyDescent="0.15">
      <c r="A149" s="51"/>
      <c r="B149" s="51"/>
      <c r="C149" s="51"/>
      <c r="D149" s="90"/>
      <c r="E149" s="51"/>
      <c r="F149" s="51"/>
      <c r="G149" s="51"/>
      <c r="H149" s="51"/>
      <c r="AB149" s="51"/>
    </row>
    <row r="150" spans="1:28" x14ac:dyDescent="0.15">
      <c r="A150" s="51"/>
      <c r="B150" s="51"/>
      <c r="C150" s="51"/>
      <c r="D150" s="90"/>
      <c r="E150" s="51"/>
      <c r="F150" s="51"/>
      <c r="G150" s="51"/>
      <c r="H150" s="51"/>
      <c r="AB150" s="51"/>
    </row>
    <row r="151" spans="1:28" x14ac:dyDescent="0.15">
      <c r="A151" s="51"/>
      <c r="B151" s="51"/>
      <c r="C151" s="51"/>
      <c r="D151" s="90"/>
      <c r="E151" s="51"/>
      <c r="F151" s="51"/>
      <c r="G151" s="51"/>
      <c r="H151" s="51"/>
      <c r="AB151" s="51"/>
    </row>
    <row r="152" spans="1:28" x14ac:dyDescent="0.15">
      <c r="A152" s="51"/>
      <c r="B152" s="51"/>
      <c r="C152" s="51"/>
      <c r="D152" s="90"/>
      <c r="E152" s="51"/>
      <c r="F152" s="51"/>
      <c r="G152" s="51"/>
      <c r="H152" s="51"/>
      <c r="AB152" s="51"/>
    </row>
    <row r="153" spans="1:28" x14ac:dyDescent="0.15">
      <c r="A153" s="51"/>
      <c r="B153" s="51"/>
      <c r="C153" s="51"/>
      <c r="D153" s="90"/>
      <c r="E153" s="51"/>
      <c r="F153" s="51"/>
      <c r="G153" s="51"/>
      <c r="H153" s="51"/>
      <c r="AB153" s="51"/>
    </row>
    <row r="154" spans="1:28" x14ac:dyDescent="0.15">
      <c r="A154" s="51"/>
      <c r="B154" s="51"/>
      <c r="C154" s="51"/>
      <c r="D154" s="90"/>
      <c r="E154" s="51"/>
      <c r="F154" s="51"/>
      <c r="G154" s="51"/>
      <c r="H154" s="51"/>
      <c r="AB154" s="51"/>
    </row>
    <row r="155" spans="1:28" x14ac:dyDescent="0.15">
      <c r="A155" s="51"/>
      <c r="B155" s="51"/>
      <c r="C155" s="51"/>
      <c r="D155" s="90"/>
      <c r="E155" s="51"/>
      <c r="F155" s="51"/>
      <c r="G155" s="51"/>
      <c r="H155" s="51"/>
      <c r="AB155" s="51"/>
    </row>
    <row r="156" spans="1:28" x14ac:dyDescent="0.15">
      <c r="A156" s="51"/>
      <c r="B156" s="51"/>
      <c r="C156" s="51"/>
      <c r="D156" s="90"/>
      <c r="E156" s="51"/>
      <c r="F156" s="51"/>
      <c r="G156" s="51"/>
      <c r="H156" s="51"/>
      <c r="AB156" s="51"/>
    </row>
    <row r="157" spans="1:28" x14ac:dyDescent="0.15">
      <c r="A157" s="51"/>
      <c r="B157" s="51"/>
      <c r="C157" s="51"/>
      <c r="D157" s="90"/>
      <c r="E157" s="51"/>
      <c r="F157" s="51"/>
      <c r="G157" s="51"/>
      <c r="H157" s="51"/>
      <c r="AB157" s="51"/>
    </row>
    <row r="158" spans="1:28" x14ac:dyDescent="0.15">
      <c r="A158" s="51"/>
      <c r="B158" s="51"/>
      <c r="C158" s="51"/>
      <c r="D158" s="90"/>
      <c r="E158" s="51"/>
      <c r="F158" s="51"/>
      <c r="G158" s="51"/>
      <c r="H158" s="51"/>
      <c r="AB158" s="51"/>
    </row>
    <row r="159" spans="1:28" x14ac:dyDescent="0.15">
      <c r="A159" s="51"/>
      <c r="B159" s="51"/>
      <c r="C159" s="51"/>
      <c r="D159" s="90"/>
      <c r="E159" s="51"/>
      <c r="F159" s="51"/>
      <c r="G159" s="51"/>
      <c r="H159" s="51"/>
      <c r="AB159" s="51"/>
    </row>
    <row r="160" spans="1:28" x14ac:dyDescent="0.15">
      <c r="A160" s="51"/>
      <c r="B160" s="51"/>
      <c r="C160" s="51"/>
      <c r="D160" s="90"/>
      <c r="E160" s="51"/>
      <c r="F160" s="51"/>
      <c r="G160" s="51"/>
      <c r="H160" s="51"/>
      <c r="AB160" s="51"/>
    </row>
    <row r="161" spans="1:28" x14ac:dyDescent="0.15">
      <c r="A161" s="51"/>
      <c r="B161" s="51"/>
      <c r="C161" s="51"/>
      <c r="D161" s="90"/>
      <c r="E161" s="51"/>
      <c r="F161" s="51"/>
      <c r="G161" s="51"/>
      <c r="H161" s="51"/>
      <c r="AB161" s="51"/>
    </row>
    <row r="162" spans="1:28" x14ac:dyDescent="0.15">
      <c r="A162" s="51"/>
      <c r="B162" s="51"/>
      <c r="C162" s="51"/>
      <c r="D162" s="90"/>
      <c r="E162" s="51"/>
      <c r="F162" s="51"/>
      <c r="G162" s="51"/>
      <c r="H162" s="51"/>
      <c r="AB162" s="51"/>
    </row>
    <row r="163" spans="1:28" x14ac:dyDescent="0.15">
      <c r="A163" s="51"/>
      <c r="B163" s="51"/>
      <c r="C163" s="51"/>
      <c r="D163" s="90"/>
      <c r="E163" s="51"/>
      <c r="F163" s="51"/>
      <c r="G163" s="51"/>
      <c r="H163" s="51"/>
      <c r="AB163" s="51"/>
    </row>
    <row r="164" spans="1:28" x14ac:dyDescent="0.15">
      <c r="A164" s="51"/>
      <c r="B164" s="51"/>
      <c r="C164" s="51"/>
      <c r="D164" s="90"/>
      <c r="E164" s="51"/>
      <c r="F164" s="51"/>
      <c r="G164" s="51"/>
      <c r="H164" s="51"/>
      <c r="AB164" s="51"/>
    </row>
    <row r="165" spans="1:28" x14ac:dyDescent="0.15">
      <c r="A165" s="51"/>
      <c r="B165" s="51"/>
      <c r="C165" s="51"/>
      <c r="D165" s="90"/>
      <c r="E165" s="51"/>
      <c r="F165" s="51"/>
      <c r="G165" s="51"/>
      <c r="H165" s="51"/>
      <c r="AB165" s="51"/>
    </row>
    <row r="166" spans="1:28" x14ac:dyDescent="0.15">
      <c r="A166" s="51"/>
      <c r="B166" s="51"/>
      <c r="C166" s="51"/>
      <c r="D166" s="90"/>
      <c r="E166" s="51"/>
      <c r="F166" s="51"/>
      <c r="G166" s="51"/>
      <c r="H166" s="51"/>
      <c r="AB166" s="51"/>
    </row>
    <row r="167" spans="1:28" x14ac:dyDescent="0.15">
      <c r="A167" s="51"/>
      <c r="B167" s="51"/>
      <c r="C167" s="51"/>
      <c r="D167" s="90"/>
      <c r="E167" s="51"/>
      <c r="F167" s="51"/>
      <c r="G167" s="51"/>
      <c r="H167" s="51"/>
      <c r="AB167" s="51"/>
    </row>
    <row r="168" spans="1:28" x14ac:dyDescent="0.15">
      <c r="A168" s="51"/>
      <c r="B168" s="51"/>
      <c r="C168" s="51"/>
      <c r="D168" s="90"/>
      <c r="E168" s="51"/>
      <c r="F168" s="51"/>
      <c r="G168" s="51"/>
      <c r="H168" s="51"/>
      <c r="AB168" s="51"/>
    </row>
    <row r="169" spans="1:28" x14ac:dyDescent="0.15">
      <c r="A169" s="51"/>
      <c r="B169" s="51"/>
      <c r="C169" s="51"/>
      <c r="D169" s="90"/>
      <c r="E169" s="51"/>
      <c r="F169" s="51"/>
      <c r="G169" s="51"/>
      <c r="H169" s="51"/>
      <c r="AB169" s="51"/>
    </row>
    <row r="170" spans="1:28" x14ac:dyDescent="0.15">
      <c r="A170" s="51"/>
      <c r="B170" s="51"/>
      <c r="C170" s="51"/>
      <c r="D170" s="90"/>
      <c r="E170" s="51"/>
      <c r="F170" s="51"/>
      <c r="G170" s="51"/>
      <c r="H170" s="51"/>
      <c r="AB170" s="51"/>
    </row>
    <row r="171" spans="1:28" x14ac:dyDescent="0.15">
      <c r="A171" s="51"/>
      <c r="B171" s="51"/>
      <c r="C171" s="51"/>
      <c r="D171" s="90"/>
      <c r="E171" s="51"/>
      <c r="F171" s="51"/>
      <c r="G171" s="51"/>
      <c r="H171" s="51"/>
      <c r="AB171" s="51"/>
    </row>
    <row r="172" spans="1:28" x14ac:dyDescent="0.15">
      <c r="A172" s="51"/>
      <c r="B172" s="51"/>
      <c r="C172" s="51"/>
      <c r="D172" s="90"/>
      <c r="E172" s="51"/>
      <c r="F172" s="51"/>
      <c r="G172" s="51"/>
      <c r="H172" s="51"/>
      <c r="AB172" s="51"/>
    </row>
    <row r="173" spans="1:28" x14ac:dyDescent="0.15">
      <c r="A173" s="51"/>
      <c r="B173" s="51"/>
      <c r="C173" s="51"/>
      <c r="D173" s="90"/>
      <c r="E173" s="51"/>
      <c r="F173" s="51"/>
      <c r="G173" s="51"/>
      <c r="H173" s="51"/>
      <c r="AB173" s="51"/>
    </row>
    <row r="174" spans="1:28" x14ac:dyDescent="0.15">
      <c r="A174" s="51"/>
      <c r="B174" s="51"/>
      <c r="C174" s="51"/>
      <c r="D174" s="90"/>
      <c r="E174" s="51"/>
      <c r="F174" s="51"/>
      <c r="G174" s="51"/>
      <c r="H174" s="51"/>
      <c r="AB174" s="51"/>
    </row>
    <row r="175" spans="1:28" x14ac:dyDescent="0.15">
      <c r="A175" s="51"/>
      <c r="B175" s="51"/>
      <c r="C175" s="51"/>
      <c r="D175" s="90"/>
      <c r="E175" s="51"/>
      <c r="F175" s="51"/>
      <c r="G175" s="51"/>
      <c r="H175" s="51"/>
      <c r="AB175" s="51"/>
    </row>
    <row r="176" spans="1:28" x14ac:dyDescent="0.15">
      <c r="A176" s="51"/>
      <c r="B176" s="51"/>
      <c r="C176" s="51"/>
      <c r="D176" s="90"/>
      <c r="E176" s="51"/>
      <c r="F176" s="51"/>
      <c r="G176" s="51"/>
      <c r="H176" s="51"/>
      <c r="AB176" s="51"/>
    </row>
    <row r="177" spans="1:28" x14ac:dyDescent="0.15">
      <c r="A177" s="51"/>
      <c r="B177" s="51"/>
      <c r="C177" s="51"/>
      <c r="D177" s="90"/>
      <c r="E177" s="51"/>
      <c r="F177" s="51"/>
      <c r="G177" s="51"/>
      <c r="H177" s="51"/>
      <c r="AB177" s="51"/>
    </row>
    <row r="178" spans="1:28" x14ac:dyDescent="0.15">
      <c r="A178" s="51"/>
      <c r="B178" s="51"/>
      <c r="C178" s="51"/>
      <c r="D178" s="90"/>
      <c r="E178" s="51"/>
      <c r="F178" s="51"/>
      <c r="G178" s="51"/>
      <c r="H178" s="51"/>
      <c r="AB178" s="51"/>
    </row>
    <row r="179" spans="1:28" x14ac:dyDescent="0.15">
      <c r="A179" s="51"/>
      <c r="B179" s="51"/>
      <c r="C179" s="51"/>
      <c r="D179" s="90"/>
      <c r="E179" s="51"/>
      <c r="F179" s="51"/>
      <c r="G179" s="51"/>
      <c r="H179" s="51"/>
      <c r="AB179" s="51"/>
    </row>
    <row r="180" spans="1:28" x14ac:dyDescent="0.15">
      <c r="A180" s="51"/>
      <c r="B180" s="51"/>
      <c r="C180" s="51"/>
      <c r="D180" s="90"/>
      <c r="E180" s="51"/>
      <c r="F180" s="51"/>
      <c r="G180" s="51"/>
      <c r="H180" s="51"/>
      <c r="AB180" s="51"/>
    </row>
    <row r="181" spans="1:28" x14ac:dyDescent="0.15">
      <c r="A181" s="51"/>
      <c r="B181" s="51"/>
      <c r="C181" s="51"/>
      <c r="D181" s="90"/>
      <c r="E181" s="51"/>
      <c r="F181" s="51"/>
      <c r="G181" s="51"/>
      <c r="H181" s="51"/>
      <c r="AB181" s="51"/>
    </row>
    <row r="182" spans="1:28" x14ac:dyDescent="0.15">
      <c r="A182" s="51"/>
      <c r="B182" s="51"/>
      <c r="C182" s="51"/>
      <c r="D182" s="90"/>
      <c r="E182" s="51"/>
      <c r="F182" s="51"/>
      <c r="G182" s="51"/>
      <c r="H182" s="51"/>
      <c r="AB182" s="51"/>
    </row>
    <row r="183" spans="1:28" x14ac:dyDescent="0.15">
      <c r="A183" s="51"/>
      <c r="B183" s="51"/>
      <c r="C183" s="51"/>
      <c r="D183" s="90"/>
      <c r="E183" s="51"/>
      <c r="F183" s="51"/>
      <c r="G183" s="51"/>
      <c r="H183" s="51"/>
      <c r="AB183" s="51"/>
    </row>
    <row r="184" spans="1:28" x14ac:dyDescent="0.15">
      <c r="A184" s="51"/>
      <c r="B184" s="51"/>
      <c r="C184" s="51"/>
      <c r="D184" s="90"/>
      <c r="E184" s="51"/>
      <c r="F184" s="51"/>
      <c r="G184" s="51"/>
      <c r="H184" s="51"/>
      <c r="AB184" s="51"/>
    </row>
    <row r="185" spans="1:28" x14ac:dyDescent="0.15">
      <c r="A185" s="51"/>
      <c r="B185" s="51"/>
      <c r="C185" s="51"/>
      <c r="D185" s="90"/>
      <c r="E185" s="51"/>
      <c r="F185" s="51"/>
      <c r="G185" s="51"/>
      <c r="H185" s="51"/>
      <c r="AB185" s="51"/>
    </row>
    <row r="186" spans="1:28" x14ac:dyDescent="0.15">
      <c r="A186" s="51"/>
      <c r="B186" s="51"/>
      <c r="C186" s="51"/>
      <c r="D186" s="90"/>
      <c r="E186" s="51"/>
      <c r="F186" s="51"/>
      <c r="G186" s="51"/>
      <c r="H186" s="51"/>
      <c r="AB186" s="51"/>
    </row>
    <row r="187" spans="1:28" x14ac:dyDescent="0.15">
      <c r="A187" s="51"/>
      <c r="B187" s="51"/>
      <c r="C187" s="51"/>
      <c r="D187" s="90"/>
      <c r="E187" s="51"/>
      <c r="F187" s="51"/>
      <c r="G187" s="51"/>
      <c r="H187" s="51"/>
      <c r="AB187" s="51"/>
    </row>
    <row r="188" spans="1:28" x14ac:dyDescent="0.15">
      <c r="A188" s="51"/>
      <c r="B188" s="51"/>
      <c r="C188" s="51"/>
      <c r="D188" s="90"/>
      <c r="E188" s="51"/>
      <c r="F188" s="51"/>
      <c r="G188" s="51"/>
      <c r="H188" s="51"/>
      <c r="AB188" s="51"/>
    </row>
    <row r="189" spans="1:28" x14ac:dyDescent="0.15">
      <c r="A189" s="51"/>
      <c r="B189" s="51"/>
      <c r="C189" s="51"/>
      <c r="D189" s="90"/>
      <c r="E189" s="51"/>
      <c r="F189" s="51"/>
      <c r="G189" s="51"/>
      <c r="H189" s="51"/>
      <c r="AB189" s="51"/>
    </row>
    <row r="190" spans="1:28" x14ac:dyDescent="0.15">
      <c r="A190" s="51"/>
      <c r="B190" s="51"/>
      <c r="C190" s="51"/>
      <c r="D190" s="90"/>
      <c r="E190" s="51"/>
      <c r="F190" s="51"/>
      <c r="G190" s="51"/>
      <c r="H190" s="51"/>
      <c r="AB190" s="51"/>
    </row>
    <row r="191" spans="1:28" x14ac:dyDescent="0.15">
      <c r="A191" s="51"/>
      <c r="B191" s="51"/>
      <c r="C191" s="51"/>
      <c r="D191" s="90"/>
      <c r="E191" s="51"/>
      <c r="F191" s="51"/>
      <c r="G191" s="51"/>
      <c r="H191" s="51"/>
      <c r="AB191" s="51"/>
    </row>
    <row r="192" spans="1:28" x14ac:dyDescent="0.15">
      <c r="A192" s="51"/>
      <c r="B192" s="51"/>
      <c r="C192" s="51"/>
      <c r="D192" s="90"/>
      <c r="E192" s="51"/>
      <c r="F192" s="51"/>
      <c r="G192" s="51"/>
      <c r="H192" s="51"/>
      <c r="AB192" s="51"/>
    </row>
    <row r="193" spans="1:28" x14ac:dyDescent="0.15">
      <c r="A193" s="51"/>
      <c r="B193" s="51"/>
      <c r="C193" s="51"/>
      <c r="D193" s="90"/>
      <c r="E193" s="51"/>
      <c r="F193" s="51"/>
      <c r="G193" s="51"/>
      <c r="H193" s="51"/>
      <c r="AB193" s="51"/>
    </row>
    <row r="194" spans="1:28" x14ac:dyDescent="0.15">
      <c r="A194" s="51"/>
      <c r="B194" s="51"/>
      <c r="C194" s="51"/>
      <c r="D194" s="90"/>
      <c r="E194" s="51"/>
      <c r="F194" s="51"/>
      <c r="G194" s="51"/>
      <c r="H194" s="51"/>
      <c r="AB194" s="51"/>
    </row>
    <row r="195" spans="1:28" x14ac:dyDescent="0.15">
      <c r="A195" s="51"/>
      <c r="B195" s="51"/>
      <c r="C195" s="51"/>
      <c r="D195" s="90"/>
      <c r="E195" s="51"/>
      <c r="F195" s="51"/>
      <c r="G195" s="51"/>
      <c r="H195" s="51"/>
      <c r="AB195" s="51"/>
    </row>
    <row r="196" spans="1:28" x14ac:dyDescent="0.15">
      <c r="A196" s="51"/>
      <c r="B196" s="51"/>
      <c r="C196" s="51"/>
      <c r="D196" s="90"/>
      <c r="E196" s="51"/>
      <c r="F196" s="51"/>
      <c r="G196" s="51"/>
      <c r="H196" s="51"/>
      <c r="AB196" s="51"/>
    </row>
    <row r="197" spans="1:28" x14ac:dyDescent="0.15">
      <c r="A197" s="51"/>
      <c r="B197" s="51"/>
      <c r="C197" s="51"/>
      <c r="D197" s="90"/>
      <c r="E197" s="51"/>
      <c r="F197" s="51"/>
      <c r="G197" s="51"/>
      <c r="H197" s="51"/>
      <c r="AB197" s="51"/>
    </row>
    <row r="198" spans="1:28" x14ac:dyDescent="0.15">
      <c r="A198" s="51"/>
      <c r="B198" s="51"/>
      <c r="C198" s="51"/>
      <c r="D198" s="90"/>
      <c r="E198" s="51"/>
      <c r="F198" s="51"/>
      <c r="G198" s="51"/>
      <c r="H198" s="51"/>
      <c r="AB198" s="51"/>
    </row>
    <row r="199" spans="1:28" x14ac:dyDescent="0.15">
      <c r="A199" s="51"/>
      <c r="B199" s="51"/>
      <c r="C199" s="51"/>
      <c r="D199" s="90"/>
      <c r="E199" s="51"/>
      <c r="F199" s="51"/>
      <c r="G199" s="51"/>
      <c r="H199" s="51"/>
      <c r="AB199" s="51"/>
    </row>
    <row r="200" spans="1:28" x14ac:dyDescent="0.15">
      <c r="A200" s="51"/>
      <c r="B200" s="51"/>
      <c r="C200" s="51"/>
      <c r="D200" s="90"/>
      <c r="E200" s="51"/>
      <c r="F200" s="51"/>
      <c r="G200" s="51"/>
      <c r="H200" s="51"/>
      <c r="AB200" s="51"/>
    </row>
    <row r="201" spans="1:28" x14ac:dyDescent="0.15">
      <c r="A201" s="51"/>
      <c r="B201" s="51"/>
      <c r="C201" s="51"/>
      <c r="D201" s="90"/>
      <c r="E201" s="51"/>
      <c r="F201" s="51"/>
      <c r="G201" s="51"/>
      <c r="H201" s="51"/>
      <c r="AB201" s="51"/>
    </row>
    <row r="202" spans="1:28" x14ac:dyDescent="0.15">
      <c r="A202" s="51"/>
      <c r="B202" s="51"/>
      <c r="C202" s="51"/>
      <c r="D202" s="90"/>
      <c r="E202" s="51"/>
      <c r="F202" s="51"/>
      <c r="G202" s="51"/>
      <c r="H202" s="51"/>
      <c r="AB202" s="51"/>
    </row>
    <row r="203" spans="1:28" x14ac:dyDescent="0.15">
      <c r="A203" s="51"/>
      <c r="B203" s="51"/>
      <c r="C203" s="51"/>
      <c r="D203" s="90"/>
      <c r="E203" s="51"/>
      <c r="F203" s="51"/>
      <c r="G203" s="51"/>
      <c r="H203" s="51"/>
      <c r="AB203" s="51"/>
    </row>
    <row r="204" spans="1:28" x14ac:dyDescent="0.15">
      <c r="A204" s="51"/>
      <c r="B204" s="51"/>
      <c r="C204" s="51"/>
      <c r="D204" s="90"/>
      <c r="E204" s="51"/>
      <c r="F204" s="51"/>
      <c r="G204" s="51"/>
      <c r="H204" s="51"/>
      <c r="AB204" s="51"/>
    </row>
    <row r="205" spans="1:28" x14ac:dyDescent="0.15">
      <c r="A205" s="51"/>
      <c r="B205" s="51"/>
      <c r="C205" s="51"/>
      <c r="D205" s="90"/>
      <c r="E205" s="51"/>
      <c r="F205" s="51"/>
      <c r="G205" s="51"/>
      <c r="H205" s="51"/>
      <c r="AB205" s="51"/>
    </row>
    <row r="206" spans="1:28" x14ac:dyDescent="0.15">
      <c r="A206" s="51"/>
      <c r="B206" s="51"/>
      <c r="C206" s="51"/>
      <c r="D206" s="90"/>
      <c r="E206" s="51"/>
      <c r="F206" s="51"/>
      <c r="G206" s="51"/>
      <c r="H206" s="51"/>
      <c r="AB206" s="51"/>
    </row>
    <row r="207" spans="1:28" x14ac:dyDescent="0.15">
      <c r="A207" s="51"/>
      <c r="B207" s="51"/>
      <c r="C207" s="51"/>
      <c r="D207" s="90"/>
      <c r="E207" s="51"/>
      <c r="F207" s="51"/>
      <c r="G207" s="51"/>
      <c r="H207" s="51"/>
      <c r="AB207" s="51"/>
    </row>
    <row r="208" spans="1:28" x14ac:dyDescent="0.15">
      <c r="A208" s="51"/>
      <c r="B208" s="51"/>
      <c r="C208" s="51"/>
      <c r="D208" s="90"/>
      <c r="E208" s="51"/>
      <c r="F208" s="51"/>
      <c r="G208" s="51"/>
      <c r="H208" s="51"/>
      <c r="AB208" s="51"/>
    </row>
    <row r="209" spans="1:28" x14ac:dyDescent="0.15">
      <c r="A209" s="51"/>
      <c r="B209" s="51"/>
      <c r="C209" s="51"/>
      <c r="D209" s="90"/>
      <c r="E209" s="51"/>
      <c r="F209" s="51"/>
      <c r="G209" s="51"/>
      <c r="H209" s="51"/>
      <c r="AB209" s="51"/>
    </row>
    <row r="210" spans="1:28" x14ac:dyDescent="0.15">
      <c r="A210" s="51"/>
      <c r="B210" s="51"/>
      <c r="C210" s="51"/>
      <c r="D210" s="90"/>
      <c r="E210" s="51"/>
      <c r="F210" s="51"/>
      <c r="G210" s="51"/>
      <c r="H210" s="51"/>
      <c r="AB210" s="51"/>
    </row>
    <row r="211" spans="1:28" x14ac:dyDescent="0.15">
      <c r="A211" s="51"/>
      <c r="B211" s="51"/>
      <c r="C211" s="51"/>
      <c r="D211" s="90"/>
      <c r="E211" s="51"/>
      <c r="F211" s="51"/>
      <c r="G211" s="51"/>
      <c r="H211" s="51"/>
      <c r="AB211" s="51"/>
    </row>
    <row r="212" spans="1:28" x14ac:dyDescent="0.15">
      <c r="A212" s="51"/>
      <c r="B212" s="51"/>
      <c r="C212" s="51"/>
      <c r="D212" s="90"/>
      <c r="E212" s="51"/>
      <c r="F212" s="51"/>
      <c r="G212" s="51"/>
      <c r="H212" s="51"/>
      <c r="AB212" s="51"/>
    </row>
    <row r="213" spans="1:28" x14ac:dyDescent="0.15">
      <c r="A213" s="51"/>
      <c r="B213" s="51"/>
      <c r="C213" s="51"/>
      <c r="D213" s="90"/>
      <c r="E213" s="51"/>
      <c r="F213" s="51"/>
      <c r="G213" s="51"/>
      <c r="H213" s="51"/>
      <c r="AB213" s="51"/>
    </row>
    <row r="214" spans="1:28" x14ac:dyDescent="0.15">
      <c r="A214" s="51"/>
      <c r="B214" s="51"/>
      <c r="C214" s="51"/>
      <c r="D214" s="90"/>
      <c r="E214" s="51"/>
      <c r="F214" s="51"/>
      <c r="G214" s="51"/>
      <c r="H214" s="51"/>
      <c r="AB214" s="51"/>
    </row>
    <row r="215" spans="1:28" x14ac:dyDescent="0.15">
      <c r="A215" s="51"/>
      <c r="B215" s="51"/>
      <c r="C215" s="51"/>
      <c r="D215" s="90"/>
      <c r="E215" s="51"/>
      <c r="F215" s="51"/>
      <c r="G215" s="51"/>
      <c r="H215" s="51"/>
      <c r="AB215" s="51"/>
    </row>
    <row r="216" spans="1:28" x14ac:dyDescent="0.15">
      <c r="A216" s="51"/>
      <c r="B216" s="51"/>
      <c r="C216" s="51"/>
      <c r="D216" s="90"/>
      <c r="E216" s="51"/>
      <c r="F216" s="51"/>
      <c r="G216" s="51"/>
      <c r="H216" s="51"/>
      <c r="AB216" s="51"/>
    </row>
    <row r="217" spans="1:28" x14ac:dyDescent="0.15">
      <c r="A217" s="51"/>
      <c r="B217" s="51"/>
      <c r="C217" s="51"/>
      <c r="D217" s="90"/>
      <c r="E217" s="51"/>
      <c r="F217" s="51"/>
      <c r="G217" s="51"/>
      <c r="H217" s="51"/>
      <c r="AB217" s="51"/>
    </row>
    <row r="218" spans="1:28" x14ac:dyDescent="0.15">
      <c r="A218" s="51"/>
      <c r="B218" s="51"/>
      <c r="C218" s="51"/>
      <c r="D218" s="90"/>
      <c r="E218" s="51"/>
      <c r="F218" s="51"/>
      <c r="G218" s="51"/>
      <c r="H218" s="51"/>
      <c r="AB218" s="51"/>
    </row>
    <row r="219" spans="1:28" x14ac:dyDescent="0.15">
      <c r="A219" s="51"/>
      <c r="B219" s="51"/>
      <c r="C219" s="51"/>
      <c r="D219" s="90"/>
      <c r="E219" s="51"/>
      <c r="F219" s="51"/>
      <c r="G219" s="51"/>
      <c r="H219" s="51"/>
      <c r="AB219" s="51"/>
    </row>
    <row r="220" spans="1:28" x14ac:dyDescent="0.15">
      <c r="A220" s="51"/>
      <c r="B220" s="51"/>
      <c r="C220" s="51"/>
      <c r="D220" s="90"/>
      <c r="E220" s="51"/>
      <c r="F220" s="51"/>
      <c r="G220" s="51"/>
      <c r="H220" s="51"/>
      <c r="AB220" s="51"/>
    </row>
    <row r="221" spans="1:28" x14ac:dyDescent="0.15">
      <c r="A221" s="51"/>
      <c r="B221" s="51"/>
      <c r="C221" s="51"/>
      <c r="D221" s="90"/>
      <c r="E221" s="51"/>
      <c r="F221" s="51"/>
      <c r="G221" s="51"/>
      <c r="H221" s="51"/>
      <c r="AB221" s="51"/>
    </row>
    <row r="222" spans="1:28" x14ac:dyDescent="0.15">
      <c r="A222" s="51"/>
      <c r="B222" s="51"/>
      <c r="C222" s="51"/>
      <c r="D222" s="90"/>
      <c r="E222" s="51"/>
      <c r="F222" s="51"/>
      <c r="G222" s="51"/>
      <c r="H222" s="51"/>
      <c r="AB222" s="51"/>
    </row>
    <row r="223" spans="1:28" x14ac:dyDescent="0.15">
      <c r="A223" s="51"/>
      <c r="B223" s="51"/>
      <c r="C223" s="51"/>
      <c r="D223" s="90"/>
      <c r="E223" s="51"/>
      <c r="F223" s="51"/>
      <c r="G223" s="51"/>
      <c r="H223" s="51"/>
      <c r="AB223" s="51"/>
    </row>
    <row r="224" spans="1:28" x14ac:dyDescent="0.15">
      <c r="A224" s="51"/>
      <c r="B224" s="51"/>
      <c r="C224" s="51"/>
      <c r="D224" s="90"/>
      <c r="E224" s="51"/>
      <c r="F224" s="51"/>
      <c r="G224" s="51"/>
      <c r="H224" s="51"/>
      <c r="AB224" s="51"/>
    </row>
    <row r="225" spans="1:28" x14ac:dyDescent="0.15">
      <c r="A225" s="51"/>
      <c r="B225" s="51"/>
      <c r="C225" s="51"/>
      <c r="D225" s="90"/>
      <c r="E225" s="51"/>
      <c r="F225" s="51"/>
      <c r="G225" s="51"/>
      <c r="H225" s="51"/>
      <c r="AB225" s="51"/>
    </row>
    <row r="226" spans="1:28" x14ac:dyDescent="0.15">
      <c r="A226" s="51"/>
      <c r="B226" s="51"/>
      <c r="C226" s="51"/>
      <c r="D226" s="90"/>
      <c r="E226" s="51"/>
      <c r="F226" s="51"/>
      <c r="G226" s="51"/>
      <c r="H226" s="51"/>
      <c r="AB226" s="51"/>
    </row>
    <row r="227" spans="1:28" x14ac:dyDescent="0.15">
      <c r="A227" s="51"/>
      <c r="B227" s="51"/>
      <c r="C227" s="51"/>
      <c r="D227" s="90"/>
      <c r="E227" s="51"/>
      <c r="F227" s="51"/>
      <c r="G227" s="51"/>
      <c r="H227" s="51"/>
      <c r="AB227" s="51"/>
    </row>
    <row r="228" spans="1:28" x14ac:dyDescent="0.15">
      <c r="A228" s="51"/>
      <c r="B228" s="51"/>
      <c r="C228" s="51"/>
      <c r="D228" s="90"/>
      <c r="E228" s="51"/>
      <c r="F228" s="51"/>
      <c r="G228" s="51"/>
      <c r="H228" s="51"/>
      <c r="AB228" s="51"/>
    </row>
    <row r="229" spans="1:28" x14ac:dyDescent="0.15">
      <c r="A229" s="51"/>
      <c r="B229" s="51"/>
      <c r="C229" s="51"/>
      <c r="D229" s="90"/>
      <c r="E229" s="51"/>
      <c r="F229" s="51"/>
      <c r="G229" s="51"/>
      <c r="H229" s="51"/>
      <c r="AB229" s="51"/>
    </row>
    <row r="230" spans="1:28" x14ac:dyDescent="0.15">
      <c r="A230" s="51"/>
      <c r="B230" s="51"/>
      <c r="C230" s="51"/>
      <c r="D230" s="90"/>
      <c r="E230" s="51"/>
      <c r="F230" s="51"/>
      <c r="G230" s="51"/>
      <c r="H230" s="51"/>
      <c r="AB230" s="51"/>
    </row>
    <row r="231" spans="1:28" x14ac:dyDescent="0.15">
      <c r="A231" s="51"/>
      <c r="B231" s="51"/>
      <c r="C231" s="51"/>
      <c r="D231" s="90"/>
      <c r="E231" s="51"/>
      <c r="F231" s="51"/>
      <c r="G231" s="51"/>
      <c r="H231" s="51"/>
      <c r="AB231" s="51"/>
    </row>
    <row r="232" spans="1:28" x14ac:dyDescent="0.15">
      <c r="A232" s="51"/>
      <c r="B232" s="51"/>
      <c r="C232" s="51"/>
      <c r="D232" s="90"/>
      <c r="E232" s="51"/>
      <c r="F232" s="51"/>
      <c r="G232" s="51"/>
      <c r="H232" s="51"/>
      <c r="AB232" s="51"/>
    </row>
    <row r="233" spans="1:28" x14ac:dyDescent="0.15">
      <c r="A233" s="51"/>
      <c r="B233" s="51"/>
      <c r="C233" s="51"/>
      <c r="D233" s="90"/>
      <c r="E233" s="51"/>
      <c r="F233" s="51"/>
      <c r="G233" s="51"/>
      <c r="H233" s="51"/>
      <c r="AB233" s="51"/>
    </row>
    <row r="234" spans="1:28" x14ac:dyDescent="0.15">
      <c r="A234" s="51"/>
      <c r="B234" s="51"/>
      <c r="C234" s="51"/>
      <c r="D234" s="90"/>
      <c r="E234" s="51"/>
      <c r="F234" s="51"/>
      <c r="G234" s="51"/>
      <c r="H234" s="51"/>
      <c r="AB234" s="51"/>
    </row>
    <row r="235" spans="1:28" x14ac:dyDescent="0.15">
      <c r="A235" s="51"/>
      <c r="B235" s="51"/>
      <c r="C235" s="51"/>
      <c r="D235" s="90"/>
      <c r="E235" s="51"/>
      <c r="F235" s="51"/>
      <c r="G235" s="51"/>
      <c r="H235" s="51"/>
      <c r="AB235" s="51"/>
    </row>
    <row r="236" spans="1:28" x14ac:dyDescent="0.15">
      <c r="A236" s="51"/>
      <c r="B236" s="51"/>
      <c r="C236" s="51"/>
      <c r="D236" s="90"/>
      <c r="E236" s="51"/>
      <c r="F236" s="51"/>
      <c r="G236" s="51"/>
      <c r="H236" s="51"/>
      <c r="AB236" s="51"/>
    </row>
    <row r="237" spans="1:28" x14ac:dyDescent="0.15">
      <c r="A237" s="51"/>
      <c r="B237" s="51"/>
      <c r="C237" s="51"/>
      <c r="D237" s="90"/>
      <c r="E237" s="51"/>
      <c r="F237" s="51"/>
      <c r="G237" s="51"/>
      <c r="H237" s="51"/>
      <c r="AB237" s="51"/>
    </row>
    <row r="238" spans="1:28" x14ac:dyDescent="0.15">
      <c r="A238" s="51"/>
      <c r="B238" s="51"/>
      <c r="C238" s="51"/>
      <c r="D238" s="90"/>
      <c r="E238" s="51"/>
      <c r="F238" s="51"/>
      <c r="G238" s="51"/>
      <c r="H238" s="51"/>
      <c r="AB238" s="51"/>
    </row>
    <row r="239" spans="1:28" x14ac:dyDescent="0.15">
      <c r="A239" s="51"/>
      <c r="B239" s="51"/>
      <c r="C239" s="51"/>
      <c r="D239" s="90"/>
      <c r="E239" s="51"/>
      <c r="F239" s="51"/>
      <c r="G239" s="51"/>
      <c r="H239" s="51"/>
      <c r="AB239" s="51"/>
    </row>
    <row r="240" spans="1:28" x14ac:dyDescent="0.15">
      <c r="A240" s="51"/>
      <c r="B240" s="51"/>
      <c r="C240" s="51"/>
      <c r="D240" s="90"/>
      <c r="E240" s="51"/>
      <c r="F240" s="51"/>
      <c r="G240" s="51"/>
      <c r="H240" s="51"/>
      <c r="AB240" s="51"/>
    </row>
    <row r="241" spans="1:28" x14ac:dyDescent="0.15">
      <c r="A241" s="51"/>
      <c r="B241" s="51"/>
      <c r="C241" s="51"/>
      <c r="D241" s="90"/>
      <c r="E241" s="51"/>
      <c r="F241" s="51"/>
      <c r="G241" s="51"/>
      <c r="H241" s="51"/>
      <c r="AB241" s="51"/>
    </row>
    <row r="242" spans="1:28" x14ac:dyDescent="0.15">
      <c r="A242" s="51"/>
      <c r="B242" s="51"/>
      <c r="C242" s="51"/>
      <c r="D242" s="90"/>
      <c r="E242" s="51"/>
      <c r="F242" s="51"/>
      <c r="G242" s="51"/>
      <c r="H242" s="51"/>
      <c r="AB242" s="51"/>
    </row>
    <row r="243" spans="1:28" x14ac:dyDescent="0.15">
      <c r="A243" s="51"/>
      <c r="B243" s="51"/>
      <c r="C243" s="51"/>
      <c r="D243" s="90"/>
      <c r="E243" s="51"/>
      <c r="F243" s="51"/>
      <c r="G243" s="51"/>
      <c r="H243" s="51"/>
      <c r="AB243" s="51"/>
    </row>
    <row r="244" spans="1:28" x14ac:dyDescent="0.15">
      <c r="A244" s="51"/>
      <c r="B244" s="51"/>
      <c r="C244" s="51"/>
      <c r="D244" s="90"/>
      <c r="E244" s="51"/>
      <c r="F244" s="51"/>
      <c r="G244" s="51"/>
      <c r="H244" s="51"/>
      <c r="AB244" s="51"/>
    </row>
    <row r="245" spans="1:28" x14ac:dyDescent="0.15">
      <c r="A245" s="51"/>
      <c r="B245" s="51"/>
      <c r="C245" s="51"/>
      <c r="D245" s="90"/>
      <c r="E245" s="51"/>
      <c r="F245" s="51"/>
      <c r="G245" s="51"/>
      <c r="H245" s="51"/>
      <c r="AB245" s="51"/>
    </row>
    <row r="246" spans="1:28" x14ac:dyDescent="0.15">
      <c r="A246" s="51"/>
      <c r="B246" s="51"/>
      <c r="C246" s="51"/>
      <c r="D246" s="90"/>
      <c r="E246" s="51"/>
      <c r="F246" s="51"/>
      <c r="G246" s="51"/>
      <c r="H246" s="51"/>
      <c r="AB246" s="51"/>
    </row>
    <row r="247" spans="1:28" x14ac:dyDescent="0.15">
      <c r="A247" s="51"/>
      <c r="B247" s="51"/>
      <c r="C247" s="51"/>
      <c r="D247" s="90"/>
      <c r="E247" s="51"/>
      <c r="F247" s="51"/>
      <c r="G247" s="51"/>
      <c r="H247" s="51"/>
      <c r="AB247" s="51"/>
    </row>
    <row r="248" spans="1:28" x14ac:dyDescent="0.15">
      <c r="A248" s="51"/>
      <c r="B248" s="51"/>
      <c r="C248" s="51"/>
      <c r="D248" s="90"/>
      <c r="E248" s="51"/>
      <c r="F248" s="51"/>
      <c r="G248" s="51"/>
      <c r="H248" s="51"/>
      <c r="AB248" s="51"/>
    </row>
    <row r="249" spans="1:28" x14ac:dyDescent="0.15">
      <c r="A249" s="51"/>
      <c r="B249" s="51"/>
      <c r="C249" s="51"/>
      <c r="D249" s="90"/>
      <c r="E249" s="51"/>
      <c r="F249" s="51"/>
      <c r="G249" s="51"/>
      <c r="H249" s="51"/>
      <c r="AB249" s="51"/>
    </row>
    <row r="250" spans="1:28" x14ac:dyDescent="0.15">
      <c r="A250" s="51"/>
      <c r="B250" s="51"/>
      <c r="C250" s="51"/>
      <c r="D250" s="90"/>
      <c r="E250" s="51"/>
      <c r="F250" s="51"/>
      <c r="G250" s="51"/>
      <c r="H250" s="51"/>
      <c r="AB250" s="51"/>
    </row>
    <row r="251" spans="1:28" x14ac:dyDescent="0.15">
      <c r="A251" s="51"/>
      <c r="B251" s="51"/>
      <c r="C251" s="51"/>
      <c r="D251" s="90"/>
      <c r="E251" s="51"/>
      <c r="F251" s="51"/>
      <c r="G251" s="51"/>
      <c r="H251" s="51"/>
      <c r="AB251" s="51"/>
    </row>
    <row r="252" spans="1:28" x14ac:dyDescent="0.15">
      <c r="A252" s="51"/>
      <c r="B252" s="51"/>
      <c r="C252" s="51"/>
      <c r="D252" s="90"/>
      <c r="E252" s="51"/>
      <c r="F252" s="51"/>
      <c r="G252" s="51"/>
      <c r="H252" s="51"/>
      <c r="AB252" s="51"/>
    </row>
    <row r="253" spans="1:28" x14ac:dyDescent="0.15">
      <c r="A253" s="51"/>
      <c r="B253" s="51"/>
      <c r="C253" s="51"/>
      <c r="D253" s="90"/>
      <c r="E253" s="51"/>
      <c r="F253" s="51"/>
      <c r="G253" s="51"/>
      <c r="H253" s="51"/>
      <c r="AB253" s="51"/>
    </row>
    <row r="254" spans="1:28" x14ac:dyDescent="0.15">
      <c r="A254" s="51"/>
      <c r="B254" s="51"/>
      <c r="C254" s="51"/>
      <c r="D254" s="90"/>
      <c r="E254" s="51"/>
      <c r="F254" s="51"/>
      <c r="G254" s="51"/>
      <c r="H254" s="51"/>
      <c r="AB254" s="51"/>
    </row>
    <row r="255" spans="1:28" x14ac:dyDescent="0.15">
      <c r="A255" s="51"/>
      <c r="B255" s="51"/>
      <c r="C255" s="51"/>
      <c r="D255" s="90"/>
      <c r="E255" s="51"/>
      <c r="F255" s="51"/>
      <c r="G255" s="51"/>
      <c r="H255" s="51"/>
      <c r="AB255" s="51"/>
    </row>
    <row r="256" spans="1:28" x14ac:dyDescent="0.15">
      <c r="A256" s="51"/>
      <c r="B256" s="51"/>
      <c r="C256" s="51"/>
      <c r="D256" s="90"/>
      <c r="E256" s="51"/>
      <c r="F256" s="51"/>
      <c r="G256" s="51"/>
      <c r="H256" s="51"/>
      <c r="AB256" s="51"/>
    </row>
    <row r="257" spans="1:28" x14ac:dyDescent="0.15">
      <c r="A257" s="51"/>
      <c r="B257" s="51"/>
      <c r="C257" s="51"/>
      <c r="D257" s="90"/>
      <c r="E257" s="51"/>
      <c r="F257" s="51"/>
      <c r="G257" s="51"/>
      <c r="H257" s="51"/>
      <c r="AB257" s="51"/>
    </row>
    <row r="258" spans="1:28" x14ac:dyDescent="0.15">
      <c r="A258" s="51"/>
      <c r="B258" s="51"/>
      <c r="C258" s="51"/>
      <c r="D258" s="90"/>
      <c r="E258" s="51"/>
      <c r="F258" s="51"/>
      <c r="G258" s="51"/>
      <c r="H258" s="51"/>
      <c r="AB258" s="51"/>
    </row>
    <row r="259" spans="1:28" x14ac:dyDescent="0.15">
      <c r="A259" s="51"/>
      <c r="B259" s="51"/>
      <c r="C259" s="51"/>
      <c r="D259" s="90"/>
      <c r="E259" s="51"/>
      <c r="F259" s="51"/>
      <c r="G259" s="51"/>
      <c r="H259" s="51"/>
      <c r="AB259" s="51"/>
    </row>
    <row r="260" spans="1:28" x14ac:dyDescent="0.15">
      <c r="A260" s="51"/>
      <c r="B260" s="51"/>
      <c r="C260" s="51"/>
      <c r="D260" s="90"/>
      <c r="E260" s="51"/>
      <c r="F260" s="51"/>
      <c r="G260" s="51"/>
      <c r="H260" s="51"/>
      <c r="AB260" s="51"/>
    </row>
    <row r="261" spans="1:28" x14ac:dyDescent="0.15">
      <c r="A261" s="51"/>
      <c r="B261" s="51"/>
      <c r="C261" s="51"/>
      <c r="D261" s="90"/>
      <c r="E261" s="51"/>
      <c r="F261" s="51"/>
      <c r="G261" s="51"/>
      <c r="H261" s="51"/>
      <c r="AB261" s="51"/>
    </row>
    <row r="262" spans="1:28" x14ac:dyDescent="0.15">
      <c r="A262" s="51"/>
      <c r="B262" s="51"/>
      <c r="C262" s="51"/>
      <c r="D262" s="90"/>
      <c r="E262" s="51"/>
      <c r="F262" s="51"/>
      <c r="G262" s="51"/>
      <c r="H262" s="51"/>
      <c r="AB262" s="51"/>
    </row>
    <row r="263" spans="1:28" x14ac:dyDescent="0.15">
      <c r="A263" s="51"/>
      <c r="B263" s="51"/>
      <c r="C263" s="51"/>
      <c r="D263" s="90"/>
      <c r="E263" s="51"/>
      <c r="F263" s="51"/>
      <c r="G263" s="51"/>
      <c r="H263" s="51"/>
      <c r="AB263" s="51"/>
    </row>
    <row r="264" spans="1:28" x14ac:dyDescent="0.15">
      <c r="A264" s="51"/>
      <c r="B264" s="51"/>
      <c r="C264" s="51"/>
      <c r="D264" s="90"/>
      <c r="E264" s="51"/>
      <c r="F264" s="51"/>
      <c r="G264" s="51"/>
      <c r="H264" s="51"/>
      <c r="AB264" s="51"/>
    </row>
    <row r="265" spans="1:28" x14ac:dyDescent="0.15">
      <c r="A265" s="51"/>
      <c r="B265" s="51"/>
      <c r="C265" s="51"/>
      <c r="D265" s="90"/>
      <c r="E265" s="51"/>
      <c r="F265" s="51"/>
      <c r="G265" s="51"/>
      <c r="H265" s="51"/>
      <c r="AB265" s="51"/>
    </row>
    <row r="266" spans="1:28" x14ac:dyDescent="0.15">
      <c r="A266" s="51"/>
      <c r="B266" s="51"/>
      <c r="C266" s="51"/>
      <c r="D266" s="90"/>
      <c r="E266" s="51"/>
      <c r="F266" s="51"/>
      <c r="G266" s="51"/>
      <c r="H266" s="51"/>
      <c r="AB266" s="51"/>
    </row>
    <row r="267" spans="1:28" x14ac:dyDescent="0.15">
      <c r="A267" s="51"/>
      <c r="B267" s="51"/>
      <c r="C267" s="51"/>
      <c r="D267" s="90"/>
      <c r="E267" s="51"/>
      <c r="F267" s="51"/>
      <c r="G267" s="51"/>
      <c r="H267" s="51"/>
      <c r="AB267" s="51"/>
    </row>
    <row r="268" spans="1:28" x14ac:dyDescent="0.15">
      <c r="A268" s="51"/>
      <c r="B268" s="51"/>
      <c r="C268" s="51"/>
      <c r="D268" s="90"/>
      <c r="E268" s="51"/>
      <c r="F268" s="51"/>
      <c r="G268" s="51"/>
      <c r="H268" s="51"/>
      <c r="AB268" s="51"/>
    </row>
    <row r="269" spans="1:28" x14ac:dyDescent="0.15">
      <c r="A269" s="51"/>
      <c r="B269" s="51"/>
      <c r="C269" s="51"/>
      <c r="D269" s="90"/>
      <c r="E269" s="51"/>
      <c r="F269" s="51"/>
      <c r="G269" s="51"/>
      <c r="H269" s="51"/>
      <c r="AB269" s="51"/>
    </row>
    <row r="270" spans="1:28" x14ac:dyDescent="0.15">
      <c r="A270" s="51"/>
      <c r="B270" s="51"/>
      <c r="C270" s="51"/>
      <c r="D270" s="90"/>
      <c r="E270" s="51"/>
      <c r="F270" s="51"/>
      <c r="G270" s="51"/>
      <c r="H270" s="51"/>
      <c r="AB270" s="51"/>
    </row>
    <row r="271" spans="1:28" x14ac:dyDescent="0.15">
      <c r="A271" s="51"/>
      <c r="B271" s="51"/>
      <c r="C271" s="51"/>
      <c r="D271" s="90"/>
      <c r="E271" s="51"/>
      <c r="F271" s="51"/>
      <c r="G271" s="51"/>
      <c r="H271" s="51"/>
      <c r="AB271" s="51"/>
    </row>
    <row r="272" spans="1:28" x14ac:dyDescent="0.15">
      <c r="A272" s="51"/>
      <c r="B272" s="51"/>
      <c r="C272" s="51"/>
      <c r="D272" s="90"/>
      <c r="E272" s="51"/>
      <c r="F272" s="51"/>
      <c r="G272" s="51"/>
      <c r="H272" s="51"/>
      <c r="AB272" s="51"/>
    </row>
    <row r="273" spans="1:28" x14ac:dyDescent="0.15">
      <c r="A273" s="51"/>
      <c r="B273" s="51"/>
      <c r="C273" s="51"/>
      <c r="D273" s="90"/>
      <c r="E273" s="51"/>
      <c r="F273" s="51"/>
      <c r="G273" s="51"/>
      <c r="H273" s="51"/>
      <c r="AB273" s="51"/>
    </row>
    <row r="274" spans="1:28" x14ac:dyDescent="0.15">
      <c r="A274" s="51"/>
      <c r="B274" s="51"/>
      <c r="C274" s="51"/>
      <c r="D274" s="90"/>
      <c r="E274" s="51"/>
      <c r="F274" s="51"/>
      <c r="G274" s="51"/>
      <c r="H274" s="51"/>
      <c r="AB274" s="51"/>
    </row>
    <row r="275" spans="1:28" x14ac:dyDescent="0.15">
      <c r="A275" s="51"/>
      <c r="B275" s="51"/>
      <c r="C275" s="51"/>
      <c r="D275" s="90"/>
      <c r="E275" s="51"/>
      <c r="F275" s="51"/>
      <c r="G275" s="51"/>
      <c r="H275" s="51"/>
      <c r="AB275" s="51"/>
    </row>
    <row r="276" spans="1:28" x14ac:dyDescent="0.15">
      <c r="A276" s="51"/>
      <c r="B276" s="51"/>
      <c r="C276" s="51"/>
      <c r="D276" s="90"/>
      <c r="E276" s="51"/>
      <c r="F276" s="51"/>
      <c r="G276" s="51"/>
      <c r="H276" s="51"/>
      <c r="AB276" s="51"/>
    </row>
    <row r="277" spans="1:28" x14ac:dyDescent="0.15">
      <c r="A277" s="51"/>
      <c r="B277" s="51"/>
      <c r="C277" s="51"/>
      <c r="D277" s="90"/>
      <c r="E277" s="51"/>
      <c r="F277" s="51"/>
      <c r="G277" s="51"/>
      <c r="H277" s="51"/>
      <c r="AB277" s="51"/>
    </row>
    <row r="278" spans="1:28" x14ac:dyDescent="0.15">
      <c r="A278" s="51"/>
      <c r="B278" s="51"/>
      <c r="C278" s="51"/>
      <c r="D278" s="90"/>
      <c r="E278" s="51"/>
      <c r="F278" s="51"/>
      <c r="G278" s="51"/>
      <c r="H278" s="51"/>
      <c r="AB278" s="51"/>
    </row>
    <row r="279" spans="1:28" x14ac:dyDescent="0.15">
      <c r="A279" s="51"/>
      <c r="B279" s="51"/>
      <c r="C279" s="51"/>
      <c r="D279" s="90"/>
      <c r="E279" s="51"/>
      <c r="F279" s="51"/>
      <c r="G279" s="51"/>
      <c r="H279" s="51"/>
      <c r="AB279" s="51"/>
    </row>
    <row r="280" spans="1:28" x14ac:dyDescent="0.15">
      <c r="A280" s="51"/>
      <c r="B280" s="51"/>
      <c r="C280" s="51"/>
      <c r="D280" s="90"/>
      <c r="E280" s="51"/>
      <c r="F280" s="51"/>
      <c r="G280" s="51"/>
      <c r="H280" s="51"/>
      <c r="AB280" s="51"/>
    </row>
    <row r="281" spans="1:28" x14ac:dyDescent="0.15">
      <c r="A281" s="51"/>
      <c r="B281" s="51"/>
      <c r="C281" s="51"/>
      <c r="D281" s="90"/>
      <c r="E281" s="51"/>
      <c r="F281" s="51"/>
      <c r="G281" s="51"/>
      <c r="H281" s="51"/>
      <c r="AB281" s="51"/>
    </row>
    <row r="282" spans="1:28" x14ac:dyDescent="0.15">
      <c r="A282" s="51"/>
      <c r="B282" s="51"/>
      <c r="C282" s="51"/>
      <c r="D282" s="90"/>
      <c r="E282" s="51"/>
      <c r="F282" s="51"/>
      <c r="G282" s="51"/>
      <c r="H282" s="51"/>
      <c r="AB282" s="51"/>
    </row>
    <row r="283" spans="1:28" x14ac:dyDescent="0.15">
      <c r="A283" s="51"/>
      <c r="B283" s="51"/>
      <c r="C283" s="51"/>
      <c r="D283" s="90"/>
      <c r="E283" s="51"/>
      <c r="F283" s="51"/>
      <c r="G283" s="51"/>
      <c r="H283" s="51"/>
      <c r="AB283" s="51"/>
    </row>
    <row r="284" spans="1:28" x14ac:dyDescent="0.15">
      <c r="A284" s="51"/>
      <c r="B284" s="51"/>
      <c r="C284" s="51"/>
      <c r="D284" s="90"/>
      <c r="E284" s="51"/>
      <c r="F284" s="51"/>
      <c r="G284" s="51"/>
      <c r="H284" s="51"/>
      <c r="AB284" s="51"/>
    </row>
    <row r="285" spans="1:28" x14ac:dyDescent="0.15">
      <c r="A285" s="51"/>
      <c r="B285" s="51"/>
      <c r="C285" s="51"/>
      <c r="D285" s="90"/>
      <c r="E285" s="51"/>
      <c r="F285" s="51"/>
      <c r="G285" s="51"/>
      <c r="H285" s="51"/>
      <c r="AB285" s="51"/>
    </row>
    <row r="286" spans="1:28" x14ac:dyDescent="0.15">
      <c r="A286" s="51"/>
      <c r="B286" s="51"/>
      <c r="C286" s="51"/>
      <c r="D286" s="90"/>
      <c r="E286" s="51"/>
      <c r="F286" s="51"/>
      <c r="G286" s="51"/>
      <c r="H286" s="51"/>
      <c r="AB286" s="51"/>
    </row>
    <row r="287" spans="1:28" x14ac:dyDescent="0.15">
      <c r="A287" s="51"/>
      <c r="B287" s="51"/>
      <c r="C287" s="51"/>
      <c r="D287" s="90"/>
      <c r="E287" s="51"/>
      <c r="F287" s="51"/>
      <c r="G287" s="51"/>
      <c r="H287" s="51"/>
      <c r="AB287" s="51"/>
    </row>
    <row r="288" spans="1:28" x14ac:dyDescent="0.15">
      <c r="A288" s="51"/>
      <c r="B288" s="51"/>
      <c r="C288" s="51"/>
      <c r="D288" s="90"/>
      <c r="E288" s="51"/>
      <c r="F288" s="51"/>
      <c r="G288" s="51"/>
      <c r="H288" s="51"/>
      <c r="AB288" s="51"/>
    </row>
    <row r="289" spans="1:28" x14ac:dyDescent="0.15">
      <c r="A289" s="51"/>
      <c r="B289" s="51"/>
      <c r="C289" s="51"/>
      <c r="D289" s="90"/>
      <c r="E289" s="51"/>
      <c r="F289" s="51"/>
      <c r="G289" s="51"/>
      <c r="H289" s="51"/>
      <c r="AB289" s="51"/>
    </row>
    <row r="290" spans="1:28" x14ac:dyDescent="0.15">
      <c r="A290" s="51"/>
      <c r="B290" s="51"/>
      <c r="C290" s="51"/>
      <c r="D290" s="90"/>
      <c r="E290" s="51"/>
      <c r="F290" s="51"/>
      <c r="G290" s="51"/>
      <c r="H290" s="51"/>
      <c r="AB290" s="51"/>
    </row>
    <row r="291" spans="1:28" x14ac:dyDescent="0.15">
      <c r="A291" s="51"/>
      <c r="B291" s="51"/>
      <c r="C291" s="51"/>
      <c r="D291" s="90"/>
      <c r="E291" s="51"/>
      <c r="F291" s="51"/>
      <c r="G291" s="51"/>
      <c r="H291" s="51"/>
      <c r="AB291" s="51"/>
    </row>
    <row r="292" spans="1:28" x14ac:dyDescent="0.15">
      <c r="A292" s="51"/>
      <c r="B292" s="51"/>
      <c r="C292" s="51"/>
      <c r="D292" s="90"/>
      <c r="E292" s="51"/>
      <c r="F292" s="51"/>
      <c r="G292" s="51"/>
      <c r="H292" s="51"/>
      <c r="AB292" s="51"/>
    </row>
    <row r="293" spans="1:28" x14ac:dyDescent="0.15">
      <c r="A293" s="51"/>
      <c r="B293" s="51"/>
      <c r="C293" s="51"/>
      <c r="D293" s="90"/>
      <c r="E293" s="51"/>
      <c r="F293" s="51"/>
      <c r="G293" s="51"/>
      <c r="H293" s="51"/>
      <c r="AB293" s="51"/>
    </row>
    <row r="294" spans="1:28" x14ac:dyDescent="0.15">
      <c r="A294" s="51"/>
      <c r="B294" s="51"/>
      <c r="C294" s="51"/>
      <c r="D294" s="90"/>
      <c r="E294" s="51"/>
      <c r="F294" s="51"/>
      <c r="G294" s="51"/>
      <c r="H294" s="51"/>
      <c r="AB294" s="51"/>
    </row>
    <row r="295" spans="1:28" x14ac:dyDescent="0.15">
      <c r="A295" s="51"/>
      <c r="B295" s="51"/>
      <c r="C295" s="51"/>
      <c r="D295" s="90"/>
      <c r="E295" s="51"/>
      <c r="F295" s="51"/>
      <c r="G295" s="51"/>
      <c r="H295" s="51"/>
      <c r="AB295" s="51"/>
    </row>
    <row r="296" spans="1:28" x14ac:dyDescent="0.15">
      <c r="A296" s="51"/>
      <c r="B296" s="51"/>
      <c r="C296" s="51"/>
      <c r="D296" s="90"/>
      <c r="E296" s="51"/>
      <c r="F296" s="51"/>
      <c r="G296" s="51"/>
      <c r="H296" s="51"/>
      <c r="AB296" s="51"/>
    </row>
    <row r="297" spans="1:28" x14ac:dyDescent="0.15">
      <c r="A297" s="51"/>
      <c r="B297" s="51"/>
      <c r="C297" s="51"/>
      <c r="D297" s="90"/>
      <c r="E297" s="51"/>
      <c r="F297" s="51"/>
      <c r="G297" s="51"/>
      <c r="H297" s="51"/>
      <c r="AB297" s="51"/>
    </row>
    <row r="298" spans="1:28" x14ac:dyDescent="0.15">
      <c r="A298" s="51"/>
      <c r="B298" s="51"/>
      <c r="C298" s="51"/>
      <c r="D298" s="90"/>
      <c r="E298" s="51"/>
      <c r="F298" s="51"/>
      <c r="G298" s="51"/>
      <c r="H298" s="51"/>
      <c r="AB298" s="51"/>
    </row>
    <row r="299" spans="1:28" x14ac:dyDescent="0.15">
      <c r="A299" s="51"/>
      <c r="B299" s="51"/>
      <c r="C299" s="51"/>
      <c r="D299" s="90"/>
      <c r="E299" s="51"/>
      <c r="F299" s="51"/>
      <c r="G299" s="51"/>
      <c r="H299" s="51"/>
      <c r="AB299" s="51"/>
    </row>
    <row r="300" spans="1:28" x14ac:dyDescent="0.15">
      <c r="A300" s="51"/>
      <c r="B300" s="51"/>
      <c r="C300" s="51"/>
      <c r="D300" s="90"/>
      <c r="E300" s="51"/>
      <c r="F300" s="51"/>
      <c r="G300" s="51"/>
      <c r="H300" s="51"/>
      <c r="AB300" s="51"/>
    </row>
    <row r="301" spans="1:28" x14ac:dyDescent="0.15">
      <c r="A301" s="51"/>
      <c r="B301" s="51"/>
      <c r="C301" s="51"/>
      <c r="D301" s="90"/>
      <c r="E301" s="51"/>
      <c r="F301" s="51"/>
      <c r="G301" s="51"/>
      <c r="H301" s="51"/>
      <c r="AB301" s="51"/>
    </row>
    <row r="302" spans="1:28" x14ac:dyDescent="0.15">
      <c r="A302" s="51"/>
      <c r="B302" s="51"/>
      <c r="C302" s="51"/>
      <c r="D302" s="90"/>
      <c r="E302" s="51"/>
      <c r="F302" s="51"/>
      <c r="G302" s="51"/>
      <c r="H302" s="51"/>
      <c r="AB302" s="51"/>
    </row>
    <row r="303" spans="1:28" x14ac:dyDescent="0.15">
      <c r="A303" s="51"/>
      <c r="B303" s="51"/>
      <c r="C303" s="51"/>
      <c r="D303" s="90"/>
      <c r="E303" s="51"/>
      <c r="F303" s="51"/>
      <c r="G303" s="51"/>
      <c r="H303" s="51"/>
      <c r="AB303" s="51"/>
    </row>
    <row r="304" spans="1:28" x14ac:dyDescent="0.15">
      <c r="A304" s="51"/>
      <c r="B304" s="51"/>
      <c r="C304" s="51"/>
      <c r="D304" s="90"/>
      <c r="E304" s="51"/>
      <c r="F304" s="51"/>
      <c r="G304" s="51"/>
      <c r="H304" s="51"/>
      <c r="AB304" s="51"/>
    </row>
    <row r="305" spans="1:28" x14ac:dyDescent="0.15">
      <c r="A305" s="51"/>
      <c r="B305" s="51"/>
      <c r="C305" s="51"/>
      <c r="D305" s="90"/>
      <c r="E305" s="51"/>
      <c r="F305" s="51"/>
      <c r="G305" s="51"/>
      <c r="H305" s="51"/>
      <c r="AB305" s="51"/>
    </row>
    <row r="306" spans="1:28" x14ac:dyDescent="0.15">
      <c r="A306" s="51"/>
      <c r="B306" s="51"/>
      <c r="C306" s="51"/>
      <c r="D306" s="90"/>
      <c r="E306" s="51"/>
      <c r="F306" s="51"/>
      <c r="G306" s="51"/>
      <c r="H306" s="51"/>
      <c r="AB306" s="51"/>
    </row>
    <row r="307" spans="1:28" x14ac:dyDescent="0.15">
      <c r="A307" s="51"/>
      <c r="B307" s="51"/>
      <c r="C307" s="51"/>
      <c r="D307" s="90"/>
      <c r="E307" s="51"/>
      <c r="F307" s="51"/>
      <c r="G307" s="51"/>
      <c r="H307" s="51"/>
      <c r="AB307" s="51"/>
    </row>
    <row r="308" spans="1:28" x14ac:dyDescent="0.15">
      <c r="A308" s="51"/>
      <c r="B308" s="51"/>
      <c r="C308" s="51"/>
      <c r="D308" s="90"/>
      <c r="E308" s="51"/>
      <c r="F308" s="51"/>
      <c r="G308" s="51"/>
      <c r="H308" s="51"/>
      <c r="AB308" s="51"/>
    </row>
    <row r="309" spans="1:28" x14ac:dyDescent="0.15">
      <c r="A309" s="51"/>
      <c r="B309" s="51"/>
      <c r="C309" s="51"/>
      <c r="D309" s="90"/>
      <c r="E309" s="51"/>
      <c r="F309" s="51"/>
      <c r="G309" s="51"/>
      <c r="H309" s="51"/>
      <c r="AB309" s="51"/>
    </row>
    <row r="310" spans="1:28" x14ac:dyDescent="0.15">
      <c r="A310" s="51"/>
      <c r="B310" s="51"/>
      <c r="C310" s="51"/>
      <c r="D310" s="90"/>
      <c r="E310" s="51"/>
      <c r="F310" s="51"/>
      <c r="G310" s="51"/>
      <c r="H310" s="51"/>
      <c r="AB310" s="51"/>
    </row>
    <row r="311" spans="1:28" x14ac:dyDescent="0.15">
      <c r="A311" s="51"/>
      <c r="B311" s="51"/>
      <c r="C311" s="51"/>
      <c r="D311" s="90"/>
      <c r="E311" s="51"/>
      <c r="F311" s="51"/>
      <c r="G311" s="51"/>
      <c r="H311" s="51"/>
      <c r="AB311" s="51"/>
    </row>
    <row r="312" spans="1:28" x14ac:dyDescent="0.15">
      <c r="A312" s="51"/>
      <c r="B312" s="51"/>
      <c r="C312" s="51"/>
      <c r="D312" s="90"/>
      <c r="E312" s="51"/>
      <c r="F312" s="51"/>
      <c r="G312" s="51"/>
      <c r="H312" s="51"/>
      <c r="AB312" s="51"/>
    </row>
    <row r="313" spans="1:28" x14ac:dyDescent="0.15">
      <c r="A313" s="51"/>
      <c r="B313" s="51"/>
      <c r="C313" s="51"/>
      <c r="D313" s="90"/>
      <c r="E313" s="51"/>
      <c r="F313" s="51"/>
      <c r="G313" s="51"/>
      <c r="H313" s="51"/>
      <c r="AB313" s="51"/>
    </row>
    <row r="314" spans="1:28" x14ac:dyDescent="0.15">
      <c r="A314" s="51"/>
      <c r="B314" s="51"/>
      <c r="C314" s="51"/>
      <c r="D314" s="90"/>
      <c r="E314" s="51"/>
      <c r="F314" s="51"/>
      <c r="G314" s="51"/>
      <c r="H314" s="51"/>
      <c r="AB314" s="51"/>
    </row>
    <row r="315" spans="1:28" x14ac:dyDescent="0.15">
      <c r="A315" s="51"/>
      <c r="B315" s="51"/>
      <c r="C315" s="51"/>
      <c r="D315" s="90"/>
      <c r="E315" s="51"/>
      <c r="F315" s="51"/>
      <c r="G315" s="51"/>
      <c r="H315" s="51"/>
      <c r="AB315" s="51"/>
    </row>
    <row r="316" spans="1:28" x14ac:dyDescent="0.15">
      <c r="A316" s="51"/>
      <c r="B316" s="51"/>
      <c r="C316" s="51"/>
      <c r="D316" s="90"/>
      <c r="E316" s="51"/>
      <c r="F316" s="51"/>
      <c r="G316" s="51"/>
      <c r="H316" s="51"/>
      <c r="AB316" s="51"/>
    </row>
    <row r="317" spans="1:28" x14ac:dyDescent="0.15">
      <c r="A317" s="51"/>
      <c r="B317" s="51"/>
      <c r="C317" s="51"/>
      <c r="D317" s="90"/>
      <c r="E317" s="51"/>
      <c r="F317" s="51"/>
      <c r="G317" s="51"/>
      <c r="H317" s="51"/>
      <c r="AB317" s="51"/>
    </row>
    <row r="318" spans="1:28" x14ac:dyDescent="0.15">
      <c r="A318" s="51"/>
      <c r="B318" s="51"/>
      <c r="C318" s="51"/>
      <c r="D318" s="90"/>
      <c r="E318" s="51"/>
      <c r="F318" s="51"/>
      <c r="G318" s="51"/>
      <c r="H318" s="51"/>
      <c r="AB318" s="51"/>
    </row>
    <row r="319" spans="1:28" x14ac:dyDescent="0.15">
      <c r="A319" s="51"/>
      <c r="B319" s="51"/>
      <c r="C319" s="51"/>
      <c r="D319" s="90"/>
      <c r="E319" s="51"/>
      <c r="F319" s="51"/>
      <c r="G319" s="51"/>
      <c r="H319" s="51"/>
      <c r="AB319" s="51"/>
    </row>
    <row r="320" spans="1:28" x14ac:dyDescent="0.15">
      <c r="A320" s="51"/>
      <c r="B320" s="51"/>
      <c r="C320" s="51"/>
      <c r="D320" s="90"/>
      <c r="E320" s="51"/>
      <c r="F320" s="51"/>
      <c r="G320" s="51"/>
      <c r="H320" s="51"/>
      <c r="AB320" s="51"/>
    </row>
    <row r="321" spans="1:28" x14ac:dyDescent="0.15">
      <c r="A321" s="51"/>
      <c r="B321" s="51"/>
      <c r="C321" s="51"/>
      <c r="D321" s="90"/>
      <c r="E321" s="51"/>
      <c r="F321" s="51"/>
      <c r="G321" s="51"/>
      <c r="H321" s="51"/>
      <c r="AB321" s="51"/>
    </row>
    <row r="322" spans="1:28" x14ac:dyDescent="0.15">
      <c r="A322" s="51"/>
      <c r="B322" s="51"/>
      <c r="C322" s="51"/>
      <c r="D322" s="90"/>
      <c r="E322" s="51"/>
      <c r="F322" s="51"/>
      <c r="G322" s="51"/>
      <c r="H322" s="51"/>
      <c r="AB322" s="51"/>
    </row>
    <row r="323" spans="1:28" x14ac:dyDescent="0.15">
      <c r="A323" s="51"/>
      <c r="B323" s="51"/>
      <c r="C323" s="51"/>
      <c r="D323" s="90"/>
      <c r="E323" s="51"/>
      <c r="F323" s="51"/>
      <c r="G323" s="51"/>
      <c r="H323" s="51"/>
      <c r="AB323" s="51"/>
    </row>
    <row r="324" spans="1:28" x14ac:dyDescent="0.15">
      <c r="A324" s="51"/>
      <c r="B324" s="51"/>
      <c r="C324" s="51"/>
      <c r="D324" s="90"/>
      <c r="E324" s="51"/>
      <c r="F324" s="51"/>
      <c r="G324" s="51"/>
      <c r="H324" s="51"/>
      <c r="AB324" s="51"/>
    </row>
    <row r="325" spans="1:28" x14ac:dyDescent="0.15">
      <c r="A325" s="51"/>
      <c r="B325" s="51"/>
      <c r="C325" s="51"/>
      <c r="D325" s="90"/>
      <c r="E325" s="51"/>
      <c r="F325" s="51"/>
      <c r="G325" s="51"/>
      <c r="H325" s="51"/>
      <c r="AB325" s="51"/>
    </row>
    <row r="326" spans="1:28" x14ac:dyDescent="0.15">
      <c r="A326" s="51"/>
      <c r="B326" s="51"/>
      <c r="C326" s="51"/>
      <c r="D326" s="90"/>
      <c r="E326" s="51"/>
      <c r="F326" s="51"/>
      <c r="G326" s="51"/>
      <c r="H326" s="51"/>
      <c r="AB326" s="51"/>
    </row>
    <row r="327" spans="1:28" x14ac:dyDescent="0.15">
      <c r="A327" s="51"/>
      <c r="B327" s="51"/>
      <c r="C327" s="51"/>
      <c r="D327" s="90"/>
      <c r="E327" s="51"/>
      <c r="F327" s="51"/>
      <c r="G327" s="51"/>
      <c r="H327" s="51"/>
      <c r="AB327" s="51"/>
    </row>
    <row r="328" spans="1:28" x14ac:dyDescent="0.15">
      <c r="A328" s="51"/>
      <c r="B328" s="51"/>
      <c r="C328" s="51"/>
      <c r="D328" s="90"/>
      <c r="E328" s="51"/>
      <c r="F328" s="51"/>
      <c r="G328" s="51"/>
      <c r="H328" s="51"/>
      <c r="AB328" s="51"/>
    </row>
    <row r="329" spans="1:28" x14ac:dyDescent="0.15">
      <c r="A329" s="51"/>
      <c r="B329" s="51"/>
      <c r="C329" s="51"/>
      <c r="D329" s="90"/>
      <c r="E329" s="51"/>
      <c r="F329" s="51"/>
      <c r="G329" s="51"/>
      <c r="H329" s="51"/>
      <c r="AB329" s="51"/>
    </row>
    <row r="330" spans="1:28" x14ac:dyDescent="0.15">
      <c r="A330" s="51"/>
      <c r="B330" s="51"/>
      <c r="C330" s="51"/>
      <c r="D330" s="90"/>
      <c r="E330" s="51"/>
      <c r="F330" s="51"/>
      <c r="G330" s="51"/>
      <c r="H330" s="51"/>
      <c r="AB330" s="51"/>
    </row>
    <row r="331" spans="1:28" x14ac:dyDescent="0.15">
      <c r="A331" s="51"/>
      <c r="B331" s="51"/>
      <c r="C331" s="51"/>
      <c r="D331" s="90"/>
      <c r="E331" s="51"/>
      <c r="F331" s="51"/>
      <c r="G331" s="51"/>
      <c r="H331" s="51"/>
      <c r="AB331" s="51"/>
    </row>
    <row r="332" spans="1:28" x14ac:dyDescent="0.15">
      <c r="A332" s="51"/>
      <c r="B332" s="51"/>
      <c r="C332" s="51"/>
      <c r="D332" s="90"/>
      <c r="E332" s="51"/>
      <c r="F332" s="51"/>
      <c r="G332" s="51"/>
      <c r="H332" s="51"/>
      <c r="AB332" s="51"/>
    </row>
    <row r="333" spans="1:28" x14ac:dyDescent="0.15">
      <c r="A333" s="51"/>
      <c r="B333" s="51"/>
      <c r="C333" s="51"/>
      <c r="D333" s="90"/>
      <c r="E333" s="51"/>
      <c r="F333" s="51"/>
      <c r="G333" s="51"/>
      <c r="H333" s="51"/>
      <c r="AB333" s="51"/>
    </row>
    <row r="334" spans="1:28" x14ac:dyDescent="0.15">
      <c r="A334" s="51"/>
      <c r="B334" s="51"/>
      <c r="C334" s="51"/>
      <c r="D334" s="90"/>
      <c r="E334" s="51"/>
      <c r="F334" s="51"/>
      <c r="G334" s="51"/>
      <c r="H334" s="51"/>
      <c r="AB334" s="51"/>
    </row>
    <row r="335" spans="1:28" x14ac:dyDescent="0.15">
      <c r="A335" s="51"/>
      <c r="B335" s="51"/>
      <c r="C335" s="51"/>
      <c r="D335" s="90"/>
      <c r="E335" s="51"/>
      <c r="F335" s="51"/>
      <c r="G335" s="51"/>
      <c r="H335" s="51"/>
      <c r="AB335" s="51"/>
    </row>
    <row r="336" spans="1:28" x14ac:dyDescent="0.15">
      <c r="A336" s="51"/>
      <c r="B336" s="51"/>
      <c r="C336" s="51"/>
      <c r="D336" s="90"/>
      <c r="E336" s="51"/>
      <c r="F336" s="51"/>
      <c r="G336" s="51"/>
      <c r="H336" s="51"/>
      <c r="AB336" s="51"/>
    </row>
    <row r="337" spans="1:28" x14ac:dyDescent="0.15">
      <c r="A337" s="51"/>
      <c r="B337" s="51"/>
      <c r="C337" s="51"/>
      <c r="D337" s="90"/>
      <c r="E337" s="51"/>
      <c r="F337" s="51"/>
      <c r="G337" s="51"/>
      <c r="H337" s="51"/>
      <c r="AB337" s="51"/>
    </row>
    <row r="338" spans="1:28" x14ac:dyDescent="0.15">
      <c r="A338" s="51"/>
      <c r="B338" s="51"/>
      <c r="C338" s="51"/>
      <c r="D338" s="90"/>
      <c r="E338" s="51"/>
      <c r="F338" s="51"/>
      <c r="G338" s="51"/>
      <c r="H338" s="51"/>
      <c r="AB338" s="51"/>
    </row>
    <row r="339" spans="1:28" x14ac:dyDescent="0.15">
      <c r="A339" s="51"/>
      <c r="B339" s="51"/>
      <c r="C339" s="51"/>
      <c r="D339" s="90"/>
      <c r="E339" s="51"/>
      <c r="F339" s="51"/>
      <c r="G339" s="51"/>
      <c r="H339" s="51"/>
      <c r="AB339" s="51"/>
    </row>
    <row r="340" spans="1:28" x14ac:dyDescent="0.15">
      <c r="A340" s="51"/>
      <c r="B340" s="51"/>
      <c r="C340" s="51"/>
      <c r="D340" s="90"/>
      <c r="E340" s="51"/>
      <c r="F340" s="51"/>
      <c r="G340" s="51"/>
      <c r="H340" s="51"/>
      <c r="AB340" s="51"/>
    </row>
    <row r="341" spans="1:28" x14ac:dyDescent="0.15">
      <c r="A341" s="51"/>
      <c r="B341" s="51"/>
      <c r="C341" s="51"/>
      <c r="D341" s="90"/>
      <c r="E341" s="51"/>
      <c r="F341" s="51"/>
      <c r="G341" s="51"/>
      <c r="H341" s="51"/>
      <c r="AB341" s="51"/>
    </row>
    <row r="342" spans="1:28" x14ac:dyDescent="0.15">
      <c r="A342" s="51"/>
      <c r="B342" s="51"/>
      <c r="C342" s="51"/>
      <c r="D342" s="90"/>
      <c r="E342" s="51"/>
      <c r="F342" s="51"/>
      <c r="G342" s="51"/>
      <c r="H342" s="51"/>
      <c r="AB342" s="51"/>
    </row>
    <row r="343" spans="1:28" x14ac:dyDescent="0.15">
      <c r="A343" s="51"/>
      <c r="B343" s="51"/>
      <c r="C343" s="51"/>
      <c r="D343" s="90"/>
      <c r="E343" s="51"/>
      <c r="F343" s="51"/>
      <c r="G343" s="51"/>
      <c r="H343" s="51"/>
      <c r="AB343" s="51"/>
    </row>
    <row r="344" spans="1:28" x14ac:dyDescent="0.15">
      <c r="A344" s="51"/>
      <c r="B344" s="51"/>
      <c r="C344" s="51"/>
      <c r="D344" s="90"/>
      <c r="E344" s="51"/>
      <c r="F344" s="51"/>
      <c r="G344" s="51"/>
      <c r="H344" s="51"/>
      <c r="AB344" s="51"/>
    </row>
    <row r="345" spans="1:28" x14ac:dyDescent="0.15">
      <c r="A345" s="51"/>
      <c r="B345" s="51"/>
      <c r="C345" s="51"/>
      <c r="D345" s="90"/>
      <c r="E345" s="51"/>
      <c r="F345" s="51"/>
      <c r="G345" s="51"/>
      <c r="H345" s="51"/>
      <c r="AB345" s="51"/>
    </row>
    <row r="346" spans="1:28" x14ac:dyDescent="0.15">
      <c r="A346" s="51"/>
      <c r="B346" s="51"/>
      <c r="C346" s="51"/>
      <c r="D346" s="90"/>
      <c r="E346" s="51"/>
      <c r="F346" s="51"/>
      <c r="G346" s="51"/>
      <c r="H346" s="51"/>
      <c r="AB346" s="51"/>
    </row>
    <row r="347" spans="1:28" x14ac:dyDescent="0.15">
      <c r="A347" s="51"/>
      <c r="B347" s="51"/>
      <c r="C347" s="51"/>
      <c r="D347" s="90"/>
      <c r="E347" s="51"/>
      <c r="F347" s="51"/>
      <c r="G347" s="51"/>
      <c r="H347" s="51"/>
      <c r="AB347" s="51"/>
    </row>
    <row r="348" spans="1:28" x14ac:dyDescent="0.15">
      <c r="A348" s="51"/>
      <c r="B348" s="51"/>
      <c r="C348" s="51"/>
      <c r="D348" s="90"/>
      <c r="E348" s="51"/>
      <c r="F348" s="51"/>
      <c r="G348" s="51"/>
      <c r="H348" s="51"/>
      <c r="AB348" s="51"/>
    </row>
    <row r="349" spans="1:28" x14ac:dyDescent="0.15">
      <c r="A349" s="51"/>
      <c r="B349" s="51"/>
      <c r="C349" s="51"/>
      <c r="D349" s="90"/>
      <c r="E349" s="51"/>
      <c r="F349" s="51"/>
      <c r="G349" s="51"/>
      <c r="H349" s="51"/>
      <c r="AB349" s="51"/>
    </row>
    <row r="350" spans="1:28" x14ac:dyDescent="0.15">
      <c r="A350" s="51"/>
      <c r="B350" s="51"/>
      <c r="C350" s="51"/>
      <c r="D350" s="90"/>
      <c r="E350" s="51"/>
      <c r="F350" s="51"/>
      <c r="G350" s="51"/>
      <c r="H350" s="51"/>
      <c r="AB350" s="51"/>
    </row>
    <row r="351" spans="1:28" x14ac:dyDescent="0.15">
      <c r="A351" s="51"/>
      <c r="B351" s="51"/>
      <c r="C351" s="51"/>
      <c r="D351" s="90"/>
      <c r="E351" s="51"/>
      <c r="F351" s="51"/>
      <c r="G351" s="51"/>
      <c r="H351" s="51"/>
      <c r="AB351" s="51"/>
    </row>
    <row r="352" spans="1:28" x14ac:dyDescent="0.15">
      <c r="A352" s="51"/>
      <c r="B352" s="51"/>
      <c r="C352" s="51"/>
      <c r="D352" s="90"/>
      <c r="E352" s="51"/>
      <c r="F352" s="51"/>
      <c r="G352" s="51"/>
      <c r="H352" s="51"/>
      <c r="AB352" s="51"/>
    </row>
    <row r="353" spans="1:28" x14ac:dyDescent="0.15">
      <c r="A353" s="51"/>
      <c r="B353" s="51"/>
      <c r="C353" s="51"/>
      <c r="D353" s="90"/>
      <c r="E353" s="51"/>
      <c r="F353" s="51"/>
      <c r="G353" s="51"/>
      <c r="H353" s="51"/>
      <c r="AB353" s="51"/>
    </row>
    <row r="354" spans="1:28" x14ac:dyDescent="0.15">
      <c r="A354" s="51"/>
      <c r="B354" s="51"/>
      <c r="C354" s="51"/>
      <c r="D354" s="90"/>
      <c r="E354" s="51"/>
      <c r="F354" s="51"/>
      <c r="G354" s="51"/>
      <c r="H354" s="51"/>
      <c r="AB354" s="51"/>
    </row>
    <row r="355" spans="1:28" x14ac:dyDescent="0.15">
      <c r="A355" s="51"/>
      <c r="B355" s="51"/>
      <c r="C355" s="51"/>
      <c r="D355" s="90"/>
      <c r="E355" s="51"/>
      <c r="F355" s="51"/>
      <c r="G355" s="51"/>
      <c r="H355" s="51"/>
      <c r="AB355" s="51"/>
    </row>
    <row r="356" spans="1:28" x14ac:dyDescent="0.15">
      <c r="A356" s="51"/>
      <c r="B356" s="51"/>
      <c r="C356" s="51"/>
      <c r="D356" s="90"/>
      <c r="E356" s="51"/>
      <c r="F356" s="51"/>
      <c r="G356" s="51"/>
      <c r="H356" s="51"/>
      <c r="AB356" s="51"/>
    </row>
    <row r="357" spans="1:28" x14ac:dyDescent="0.15">
      <c r="A357" s="51"/>
      <c r="B357" s="51"/>
      <c r="C357" s="51"/>
      <c r="D357" s="90"/>
      <c r="E357" s="51"/>
      <c r="F357" s="51"/>
      <c r="G357" s="51"/>
      <c r="H357" s="51"/>
      <c r="AB357" s="51"/>
    </row>
    <row r="358" spans="1:28" x14ac:dyDescent="0.15">
      <c r="A358" s="51"/>
      <c r="B358" s="51"/>
      <c r="C358" s="51"/>
      <c r="D358" s="90"/>
      <c r="E358" s="51"/>
      <c r="F358" s="51"/>
      <c r="G358" s="51"/>
      <c r="H358" s="51"/>
      <c r="AB358" s="51"/>
    </row>
    <row r="359" spans="1:28" x14ac:dyDescent="0.15">
      <c r="A359" s="51"/>
      <c r="B359" s="51"/>
      <c r="C359" s="51"/>
      <c r="D359" s="90"/>
      <c r="E359" s="51"/>
      <c r="F359" s="51"/>
      <c r="G359" s="51"/>
      <c r="H359" s="51"/>
      <c r="AB359" s="51"/>
    </row>
    <row r="360" spans="1:28" x14ac:dyDescent="0.15">
      <c r="A360" s="51"/>
      <c r="B360" s="51"/>
      <c r="C360" s="51"/>
      <c r="D360" s="90"/>
      <c r="E360" s="51"/>
      <c r="F360" s="51"/>
      <c r="G360" s="51"/>
      <c r="H360" s="51"/>
      <c r="AB360" s="51"/>
    </row>
    <row r="361" spans="1:28" x14ac:dyDescent="0.15">
      <c r="A361" s="51"/>
      <c r="B361" s="51"/>
      <c r="C361" s="51"/>
      <c r="D361" s="90"/>
      <c r="E361" s="51"/>
      <c r="F361" s="51"/>
      <c r="G361" s="51"/>
      <c r="H361" s="51"/>
      <c r="AB361" s="51"/>
    </row>
    <row r="362" spans="1:28" x14ac:dyDescent="0.15">
      <c r="A362" s="51"/>
      <c r="B362" s="51"/>
      <c r="C362" s="51"/>
      <c r="D362" s="90"/>
      <c r="E362" s="51"/>
      <c r="F362" s="51"/>
      <c r="G362" s="51"/>
      <c r="H362" s="51"/>
      <c r="AB362" s="51"/>
    </row>
    <row r="363" spans="1:28" x14ac:dyDescent="0.15">
      <c r="A363" s="51"/>
      <c r="B363" s="51"/>
      <c r="C363" s="51"/>
      <c r="D363" s="90"/>
      <c r="E363" s="51"/>
      <c r="F363" s="51"/>
      <c r="G363" s="51"/>
      <c r="H363" s="51"/>
      <c r="AB363" s="51"/>
    </row>
    <row r="364" spans="1:28" x14ac:dyDescent="0.15">
      <c r="A364" s="51"/>
      <c r="B364" s="51"/>
      <c r="C364" s="51"/>
      <c r="D364" s="90"/>
      <c r="E364" s="51"/>
      <c r="F364" s="51"/>
      <c r="G364" s="51"/>
      <c r="H364" s="51"/>
      <c r="AB364" s="51"/>
    </row>
    <row r="365" spans="1:28" x14ac:dyDescent="0.15">
      <c r="A365" s="51"/>
      <c r="B365" s="51"/>
      <c r="C365" s="51"/>
      <c r="D365" s="90"/>
      <c r="E365" s="51"/>
      <c r="F365" s="51"/>
      <c r="G365" s="51"/>
      <c r="H365" s="51"/>
      <c r="AB365" s="51"/>
    </row>
    <row r="366" spans="1:28" x14ac:dyDescent="0.15">
      <c r="A366" s="51"/>
      <c r="B366" s="51"/>
      <c r="C366" s="51"/>
      <c r="D366" s="90"/>
      <c r="E366" s="51"/>
      <c r="F366" s="51"/>
      <c r="G366" s="51"/>
      <c r="H366" s="51"/>
      <c r="AB366" s="51"/>
    </row>
    <row r="367" spans="1:28" x14ac:dyDescent="0.15">
      <c r="A367" s="51"/>
      <c r="B367" s="51"/>
      <c r="C367" s="51"/>
      <c r="D367" s="90"/>
      <c r="E367" s="51"/>
      <c r="F367" s="51"/>
      <c r="G367" s="51"/>
      <c r="H367" s="51"/>
      <c r="AB367" s="51"/>
    </row>
    <row r="368" spans="1:28" x14ac:dyDescent="0.15">
      <c r="A368" s="51"/>
      <c r="B368" s="51"/>
      <c r="C368" s="51"/>
      <c r="D368" s="90"/>
      <c r="E368" s="51"/>
      <c r="F368" s="51"/>
      <c r="G368" s="51"/>
      <c r="H368" s="51"/>
      <c r="AB368" s="51"/>
    </row>
    <row r="369" spans="1:28" x14ac:dyDescent="0.15">
      <c r="A369" s="51"/>
      <c r="B369" s="51"/>
      <c r="C369" s="51"/>
      <c r="D369" s="90"/>
      <c r="E369" s="51"/>
      <c r="F369" s="51"/>
      <c r="G369" s="51"/>
      <c r="H369" s="51"/>
      <c r="AB369" s="51"/>
    </row>
    <row r="370" spans="1:28" x14ac:dyDescent="0.15">
      <c r="A370" s="51"/>
      <c r="B370" s="51"/>
      <c r="C370" s="51"/>
      <c r="D370" s="90"/>
      <c r="E370" s="51"/>
      <c r="F370" s="51"/>
      <c r="G370" s="51"/>
      <c r="H370" s="51"/>
      <c r="AB370" s="51"/>
    </row>
    <row r="371" spans="1:28" x14ac:dyDescent="0.15">
      <c r="A371" s="51"/>
      <c r="B371" s="51"/>
      <c r="C371" s="51"/>
      <c r="D371" s="90"/>
      <c r="E371" s="51"/>
      <c r="F371" s="51"/>
      <c r="G371" s="51"/>
      <c r="H371" s="51"/>
      <c r="AB371" s="51"/>
    </row>
    <row r="372" spans="1:28" x14ac:dyDescent="0.15">
      <c r="A372" s="51"/>
      <c r="B372" s="51"/>
      <c r="C372" s="51"/>
      <c r="D372" s="90"/>
      <c r="E372" s="51"/>
      <c r="F372" s="51"/>
      <c r="G372" s="51"/>
      <c r="H372" s="51"/>
      <c r="AB372" s="51"/>
    </row>
    <row r="373" spans="1:28" x14ac:dyDescent="0.15">
      <c r="A373" s="51"/>
      <c r="B373" s="51"/>
      <c r="C373" s="51"/>
      <c r="D373" s="90"/>
      <c r="E373" s="51"/>
      <c r="F373" s="51"/>
      <c r="G373" s="51"/>
      <c r="H373" s="51"/>
      <c r="AB373" s="51"/>
    </row>
    <row r="374" spans="1:28" x14ac:dyDescent="0.15">
      <c r="A374" s="51"/>
      <c r="B374" s="51"/>
      <c r="C374" s="51"/>
      <c r="D374" s="90"/>
      <c r="E374" s="51"/>
      <c r="F374" s="51"/>
      <c r="G374" s="51"/>
      <c r="H374" s="51"/>
      <c r="AB374" s="51"/>
    </row>
    <row r="375" spans="1:28" x14ac:dyDescent="0.15">
      <c r="A375" s="51"/>
      <c r="B375" s="51"/>
      <c r="C375" s="51"/>
      <c r="D375" s="90"/>
      <c r="E375" s="51"/>
      <c r="F375" s="51"/>
      <c r="G375" s="51"/>
      <c r="H375" s="51"/>
      <c r="AB375" s="51"/>
    </row>
    <row r="376" spans="1:28" x14ac:dyDescent="0.15">
      <c r="A376" s="51"/>
      <c r="B376" s="51"/>
      <c r="C376" s="51"/>
      <c r="D376" s="90"/>
      <c r="E376" s="51"/>
      <c r="F376" s="51"/>
      <c r="G376" s="51"/>
      <c r="H376" s="51"/>
      <c r="AB376" s="51"/>
    </row>
    <row r="377" spans="1:28" x14ac:dyDescent="0.15">
      <c r="A377" s="51"/>
      <c r="B377" s="51"/>
      <c r="C377" s="51"/>
      <c r="D377" s="90"/>
      <c r="E377" s="51"/>
      <c r="F377" s="51"/>
      <c r="G377" s="51"/>
      <c r="H377" s="51"/>
      <c r="AB377" s="51"/>
    </row>
    <row r="378" spans="1:28" x14ac:dyDescent="0.15">
      <c r="A378" s="51"/>
      <c r="B378" s="51"/>
      <c r="C378" s="51"/>
      <c r="D378" s="90"/>
      <c r="E378" s="51"/>
      <c r="F378" s="51"/>
      <c r="G378" s="51"/>
      <c r="H378" s="51"/>
      <c r="AB378" s="51"/>
    </row>
    <row r="379" spans="1:28" x14ac:dyDescent="0.15">
      <c r="A379" s="51"/>
      <c r="B379" s="51"/>
      <c r="C379" s="51"/>
      <c r="D379" s="90"/>
      <c r="E379" s="51"/>
      <c r="F379" s="51"/>
      <c r="G379" s="51"/>
      <c r="H379" s="51"/>
      <c r="AB379" s="51"/>
    </row>
    <row r="380" spans="1:28" x14ac:dyDescent="0.15">
      <c r="A380" s="51"/>
      <c r="B380" s="51"/>
      <c r="C380" s="51"/>
      <c r="D380" s="90"/>
      <c r="E380" s="51"/>
      <c r="F380" s="51"/>
      <c r="G380" s="51"/>
      <c r="H380" s="51"/>
      <c r="AB380" s="51"/>
    </row>
    <row r="381" spans="1:28" x14ac:dyDescent="0.15">
      <c r="A381" s="51"/>
      <c r="B381" s="51"/>
      <c r="C381" s="51"/>
      <c r="D381" s="90"/>
      <c r="E381" s="51"/>
      <c r="F381" s="51"/>
      <c r="G381" s="51"/>
      <c r="H381" s="51"/>
      <c r="AB381" s="51"/>
    </row>
    <row r="382" spans="1:28" x14ac:dyDescent="0.15">
      <c r="A382" s="51"/>
      <c r="B382" s="51"/>
      <c r="C382" s="51"/>
      <c r="D382" s="90"/>
      <c r="E382" s="51"/>
      <c r="F382" s="51"/>
      <c r="G382" s="51"/>
      <c r="H382" s="51"/>
      <c r="AB382" s="51"/>
    </row>
    <row r="383" spans="1:28" x14ac:dyDescent="0.15">
      <c r="A383" s="51"/>
      <c r="B383" s="51"/>
      <c r="C383" s="51"/>
      <c r="D383" s="90"/>
      <c r="E383" s="51"/>
      <c r="F383" s="51"/>
      <c r="G383" s="51"/>
      <c r="H383" s="51"/>
      <c r="AB383" s="51"/>
    </row>
    <row r="384" spans="1:28" x14ac:dyDescent="0.15">
      <c r="A384" s="51"/>
      <c r="B384" s="51"/>
      <c r="C384" s="51"/>
      <c r="D384" s="90"/>
      <c r="E384" s="51"/>
      <c r="F384" s="51"/>
      <c r="G384" s="51"/>
      <c r="H384" s="51"/>
      <c r="AB384" s="51"/>
    </row>
    <row r="385" spans="1:28" x14ac:dyDescent="0.15">
      <c r="A385" s="51"/>
      <c r="B385" s="51"/>
      <c r="C385" s="51"/>
      <c r="D385" s="90"/>
      <c r="E385" s="51"/>
      <c r="F385" s="51"/>
      <c r="G385" s="51"/>
      <c r="H385" s="51"/>
      <c r="AB385" s="51"/>
    </row>
    <row r="386" spans="1:28" x14ac:dyDescent="0.15">
      <c r="A386" s="51"/>
      <c r="B386" s="51"/>
      <c r="C386" s="51"/>
      <c r="D386" s="90"/>
      <c r="E386" s="51"/>
      <c r="F386" s="51"/>
      <c r="G386" s="51"/>
      <c r="H386" s="51"/>
      <c r="AB386" s="51"/>
    </row>
    <row r="387" spans="1:28" x14ac:dyDescent="0.15">
      <c r="A387" s="51"/>
      <c r="B387" s="51"/>
      <c r="C387" s="51"/>
      <c r="D387" s="90"/>
      <c r="E387" s="51"/>
      <c r="F387" s="51"/>
      <c r="G387" s="51"/>
      <c r="H387" s="51"/>
      <c r="AB387" s="51"/>
    </row>
    <row r="388" spans="1:28" x14ac:dyDescent="0.15">
      <c r="A388" s="51"/>
      <c r="B388" s="51"/>
      <c r="C388" s="51"/>
      <c r="D388" s="90"/>
      <c r="E388" s="51"/>
      <c r="F388" s="51"/>
      <c r="G388" s="51"/>
      <c r="H388" s="51"/>
      <c r="AB388" s="51"/>
    </row>
    <row r="389" spans="1:28" x14ac:dyDescent="0.15">
      <c r="A389" s="51"/>
      <c r="B389" s="51"/>
      <c r="C389" s="51"/>
      <c r="D389" s="90"/>
      <c r="E389" s="51"/>
      <c r="F389" s="51"/>
      <c r="G389" s="51"/>
      <c r="H389" s="51"/>
      <c r="AB389" s="51"/>
    </row>
    <row r="390" spans="1:28" x14ac:dyDescent="0.15">
      <c r="A390" s="51"/>
      <c r="B390" s="51"/>
      <c r="C390" s="51"/>
      <c r="D390" s="90"/>
      <c r="E390" s="51"/>
      <c r="F390" s="51"/>
      <c r="G390" s="51"/>
      <c r="H390" s="51"/>
      <c r="AB390" s="51"/>
    </row>
    <row r="391" spans="1:28" x14ac:dyDescent="0.15">
      <c r="A391" s="51"/>
      <c r="B391" s="51"/>
      <c r="C391" s="51"/>
      <c r="D391" s="90"/>
      <c r="E391" s="51"/>
      <c r="F391" s="51"/>
      <c r="G391" s="51"/>
      <c r="H391" s="51"/>
      <c r="AB391" s="51"/>
    </row>
    <row r="392" spans="1:28" x14ac:dyDescent="0.15">
      <c r="A392" s="51"/>
      <c r="B392" s="51"/>
      <c r="C392" s="51"/>
      <c r="D392" s="90"/>
      <c r="E392" s="51"/>
      <c r="F392" s="51"/>
      <c r="G392" s="51"/>
      <c r="H392" s="51"/>
      <c r="AB392" s="51"/>
    </row>
    <row r="393" spans="1:28" x14ac:dyDescent="0.15">
      <c r="A393" s="51"/>
      <c r="B393" s="51"/>
      <c r="C393" s="51"/>
      <c r="D393" s="90"/>
      <c r="E393" s="51"/>
      <c r="F393" s="51"/>
      <c r="G393" s="51"/>
      <c r="H393" s="51"/>
      <c r="AB393" s="51"/>
    </row>
    <row r="394" spans="1:28" x14ac:dyDescent="0.15">
      <c r="A394" s="51"/>
      <c r="B394" s="51"/>
      <c r="C394" s="51"/>
      <c r="D394" s="90"/>
      <c r="E394" s="51"/>
      <c r="F394" s="51"/>
      <c r="G394" s="51"/>
      <c r="H394" s="51"/>
      <c r="AB394" s="51"/>
    </row>
    <row r="395" spans="1:28" x14ac:dyDescent="0.15">
      <c r="A395" s="51"/>
      <c r="B395" s="51"/>
      <c r="C395" s="51"/>
      <c r="D395" s="90"/>
      <c r="E395" s="51"/>
      <c r="F395" s="51"/>
      <c r="G395" s="51"/>
      <c r="H395" s="51"/>
      <c r="AB395" s="51"/>
    </row>
    <row r="396" spans="1:28" x14ac:dyDescent="0.15">
      <c r="A396" s="51"/>
      <c r="B396" s="51"/>
      <c r="C396" s="51"/>
      <c r="D396" s="90"/>
      <c r="E396" s="51"/>
      <c r="F396" s="51"/>
      <c r="G396" s="51"/>
      <c r="H396" s="51"/>
      <c r="AB396" s="51"/>
    </row>
    <row r="397" spans="1:28" x14ac:dyDescent="0.15">
      <c r="A397" s="51"/>
      <c r="B397" s="51"/>
      <c r="C397" s="51"/>
      <c r="D397" s="90"/>
      <c r="E397" s="51"/>
      <c r="F397" s="51"/>
      <c r="G397" s="51"/>
      <c r="H397" s="51"/>
      <c r="AB397" s="51"/>
    </row>
    <row r="398" spans="1:28" x14ac:dyDescent="0.15">
      <c r="A398" s="51"/>
      <c r="B398" s="51"/>
      <c r="C398" s="51"/>
      <c r="D398" s="90"/>
      <c r="E398" s="51"/>
      <c r="F398" s="51"/>
      <c r="G398" s="51"/>
      <c r="H398" s="51"/>
      <c r="AB398" s="51"/>
    </row>
    <row r="399" spans="1:28" x14ac:dyDescent="0.15">
      <c r="A399" s="51"/>
      <c r="B399" s="51"/>
      <c r="C399" s="51"/>
      <c r="D399" s="90"/>
      <c r="E399" s="51"/>
      <c r="F399" s="51"/>
      <c r="G399" s="51"/>
      <c r="H399" s="51"/>
      <c r="AB399" s="51"/>
    </row>
    <row r="400" spans="1:28" x14ac:dyDescent="0.15">
      <c r="A400" s="51"/>
      <c r="B400" s="51"/>
      <c r="C400" s="51"/>
      <c r="D400" s="90"/>
      <c r="E400" s="51"/>
      <c r="F400" s="51"/>
      <c r="G400" s="51"/>
      <c r="H400" s="51"/>
      <c r="AB400" s="51"/>
    </row>
    <row r="401" spans="1:28" x14ac:dyDescent="0.15">
      <c r="A401" s="51"/>
      <c r="B401" s="51"/>
      <c r="C401" s="51"/>
      <c r="D401" s="90"/>
      <c r="E401" s="51"/>
      <c r="F401" s="51"/>
      <c r="G401" s="51"/>
      <c r="H401" s="51"/>
      <c r="AB401" s="51"/>
    </row>
    <row r="402" spans="1:28" x14ac:dyDescent="0.15">
      <c r="A402" s="51"/>
      <c r="B402" s="51"/>
      <c r="C402" s="51"/>
      <c r="D402" s="90"/>
      <c r="E402" s="51"/>
      <c r="F402" s="51"/>
      <c r="G402" s="51"/>
      <c r="H402" s="51"/>
      <c r="AB402" s="51"/>
    </row>
    <row r="403" spans="1:28" x14ac:dyDescent="0.15">
      <c r="A403" s="51"/>
      <c r="B403" s="51"/>
      <c r="C403" s="51"/>
      <c r="D403" s="90"/>
      <c r="E403" s="51"/>
      <c r="F403" s="51"/>
      <c r="G403" s="51"/>
      <c r="H403" s="51"/>
      <c r="AB403" s="51"/>
    </row>
    <row r="404" spans="1:28" x14ac:dyDescent="0.15">
      <c r="A404" s="51"/>
      <c r="B404" s="51"/>
      <c r="C404" s="51"/>
      <c r="D404" s="90"/>
      <c r="E404" s="51"/>
      <c r="F404" s="51"/>
      <c r="G404" s="51"/>
      <c r="H404" s="51"/>
      <c r="AB404" s="51"/>
    </row>
    <row r="405" spans="1:28" x14ac:dyDescent="0.15">
      <c r="A405" s="51"/>
      <c r="B405" s="51"/>
      <c r="C405" s="51"/>
      <c r="D405" s="90"/>
      <c r="E405" s="51"/>
      <c r="F405" s="51"/>
      <c r="G405" s="51"/>
      <c r="H405" s="51"/>
      <c r="AB405" s="51"/>
    </row>
    <row r="406" spans="1:28" x14ac:dyDescent="0.15">
      <c r="A406" s="51"/>
      <c r="B406" s="51"/>
      <c r="C406" s="51"/>
      <c r="D406" s="90"/>
      <c r="E406" s="51"/>
      <c r="F406" s="51"/>
      <c r="G406" s="51"/>
      <c r="H406" s="51"/>
      <c r="AB406" s="51"/>
    </row>
    <row r="407" spans="1:28" x14ac:dyDescent="0.15">
      <c r="A407" s="51"/>
      <c r="B407" s="51"/>
      <c r="C407" s="51"/>
      <c r="D407" s="90"/>
      <c r="E407" s="51"/>
      <c r="F407" s="51"/>
      <c r="G407" s="51"/>
      <c r="H407" s="51"/>
      <c r="AB407" s="51"/>
    </row>
    <row r="408" spans="1:28" x14ac:dyDescent="0.15">
      <c r="A408" s="51"/>
      <c r="B408" s="51"/>
      <c r="C408" s="51"/>
      <c r="D408" s="90"/>
      <c r="E408" s="51"/>
      <c r="F408" s="51"/>
      <c r="G408" s="51"/>
      <c r="H408" s="51"/>
      <c r="AB408" s="51"/>
    </row>
    <row r="409" spans="1:28" x14ac:dyDescent="0.15">
      <c r="A409" s="51"/>
      <c r="B409" s="51"/>
      <c r="C409" s="51"/>
      <c r="D409" s="90"/>
      <c r="E409" s="51"/>
      <c r="F409" s="51"/>
      <c r="G409" s="51"/>
      <c r="H409" s="51"/>
      <c r="AB409" s="51"/>
    </row>
    <row r="410" spans="1:28" x14ac:dyDescent="0.15">
      <c r="A410" s="51"/>
      <c r="B410" s="51"/>
      <c r="C410" s="51"/>
      <c r="D410" s="90"/>
      <c r="E410" s="51"/>
      <c r="F410" s="51"/>
      <c r="G410" s="51"/>
      <c r="H410" s="51"/>
      <c r="AB410" s="51"/>
    </row>
    <row r="411" spans="1:28" x14ac:dyDescent="0.15">
      <c r="A411" s="51"/>
      <c r="B411" s="51"/>
      <c r="C411" s="51"/>
      <c r="D411" s="90"/>
      <c r="E411" s="51"/>
      <c r="F411" s="51"/>
      <c r="G411" s="51"/>
      <c r="H411" s="51"/>
      <c r="AB411" s="51"/>
    </row>
    <row r="412" spans="1:28" x14ac:dyDescent="0.15">
      <c r="A412" s="51"/>
      <c r="B412" s="51"/>
      <c r="C412" s="51"/>
      <c r="D412" s="90"/>
      <c r="E412" s="51"/>
      <c r="F412" s="51"/>
      <c r="G412" s="51"/>
      <c r="H412" s="51"/>
      <c r="AB412" s="51"/>
    </row>
    <row r="413" spans="1:28" x14ac:dyDescent="0.15">
      <c r="A413" s="51"/>
      <c r="B413" s="51"/>
      <c r="C413" s="51"/>
      <c r="D413" s="90"/>
      <c r="E413" s="51"/>
      <c r="F413" s="51"/>
      <c r="G413" s="51"/>
      <c r="H413" s="51"/>
      <c r="AB413" s="51"/>
    </row>
    <row r="414" spans="1:28" x14ac:dyDescent="0.15">
      <c r="A414" s="51"/>
      <c r="B414" s="51"/>
      <c r="C414" s="51"/>
      <c r="D414" s="90"/>
      <c r="E414" s="51"/>
      <c r="F414" s="51"/>
      <c r="G414" s="51"/>
      <c r="H414" s="51"/>
      <c r="AB414" s="51"/>
    </row>
    <row r="415" spans="1:28" x14ac:dyDescent="0.15">
      <c r="A415" s="51"/>
      <c r="B415" s="51"/>
      <c r="C415" s="51"/>
      <c r="D415" s="90"/>
      <c r="E415" s="51"/>
      <c r="F415" s="51"/>
      <c r="G415" s="51"/>
      <c r="H415" s="51"/>
      <c r="AB415" s="51"/>
    </row>
    <row r="416" spans="1:28" x14ac:dyDescent="0.15">
      <c r="A416" s="51"/>
      <c r="B416" s="51"/>
      <c r="C416" s="51"/>
      <c r="D416" s="90"/>
      <c r="E416" s="51"/>
      <c r="F416" s="51"/>
      <c r="G416" s="51"/>
      <c r="H416" s="51"/>
      <c r="AB416" s="51"/>
    </row>
    <row r="417" spans="1:28" x14ac:dyDescent="0.15">
      <c r="A417" s="51"/>
      <c r="B417" s="51"/>
      <c r="C417" s="51"/>
      <c r="D417" s="90"/>
      <c r="E417" s="51"/>
      <c r="F417" s="51"/>
      <c r="G417" s="51"/>
      <c r="H417" s="51"/>
      <c r="AB417" s="51"/>
    </row>
    <row r="418" spans="1:28" x14ac:dyDescent="0.15">
      <c r="A418" s="51"/>
      <c r="B418" s="51"/>
      <c r="C418" s="51"/>
      <c r="D418" s="90"/>
      <c r="E418" s="51"/>
      <c r="F418" s="51"/>
      <c r="G418" s="51"/>
      <c r="H418" s="51"/>
      <c r="AB418" s="51"/>
    </row>
    <row r="419" spans="1:28" x14ac:dyDescent="0.15">
      <c r="A419" s="51"/>
      <c r="B419" s="51"/>
      <c r="C419" s="51"/>
      <c r="D419" s="90"/>
      <c r="E419" s="51"/>
      <c r="F419" s="51"/>
      <c r="G419" s="51"/>
      <c r="H419" s="51"/>
      <c r="AB419" s="51"/>
    </row>
    <row r="420" spans="1:28" x14ac:dyDescent="0.15">
      <c r="A420" s="51"/>
      <c r="B420" s="51"/>
      <c r="C420" s="51"/>
      <c r="D420" s="90"/>
      <c r="E420" s="51"/>
      <c r="F420" s="51"/>
      <c r="G420" s="51"/>
      <c r="H420" s="51"/>
      <c r="AB420" s="51"/>
    </row>
    <row r="421" spans="1:28" x14ac:dyDescent="0.15">
      <c r="A421" s="51"/>
      <c r="B421" s="51"/>
      <c r="C421" s="51"/>
      <c r="D421" s="90"/>
      <c r="E421" s="51"/>
      <c r="F421" s="51"/>
      <c r="G421" s="51"/>
      <c r="H421" s="51"/>
      <c r="AB421" s="51"/>
    </row>
    <row r="422" spans="1:28" x14ac:dyDescent="0.15">
      <c r="A422" s="51"/>
      <c r="B422" s="51"/>
      <c r="C422" s="51"/>
      <c r="D422" s="90"/>
      <c r="E422" s="51"/>
      <c r="F422" s="51"/>
      <c r="G422" s="51"/>
      <c r="H422" s="51"/>
      <c r="AB422" s="51"/>
    </row>
    <row r="423" spans="1:28" x14ac:dyDescent="0.15">
      <c r="A423" s="51"/>
      <c r="B423" s="51"/>
      <c r="C423" s="51"/>
      <c r="D423" s="90"/>
      <c r="E423" s="51"/>
      <c r="F423" s="51"/>
      <c r="G423" s="51"/>
      <c r="H423" s="51"/>
      <c r="AB423" s="51"/>
    </row>
    <row r="424" spans="1:28" x14ac:dyDescent="0.15">
      <c r="A424" s="51"/>
      <c r="B424" s="51"/>
      <c r="C424" s="51"/>
      <c r="D424" s="90"/>
      <c r="E424" s="51"/>
      <c r="F424" s="51"/>
      <c r="G424" s="51"/>
      <c r="H424" s="51"/>
      <c r="AB424" s="51"/>
    </row>
    <row r="425" spans="1:28" x14ac:dyDescent="0.15">
      <c r="A425" s="51"/>
      <c r="B425" s="51"/>
      <c r="C425" s="51"/>
      <c r="D425" s="90"/>
      <c r="E425" s="51"/>
      <c r="F425" s="51"/>
      <c r="G425" s="51"/>
      <c r="H425" s="51"/>
      <c r="AB425" s="51"/>
    </row>
    <row r="426" spans="1:28" x14ac:dyDescent="0.15">
      <c r="A426" s="51"/>
      <c r="B426" s="51"/>
      <c r="C426" s="51"/>
      <c r="D426" s="90"/>
      <c r="E426" s="51"/>
      <c r="F426" s="51"/>
      <c r="G426" s="51"/>
      <c r="H426" s="51"/>
      <c r="AB426" s="51"/>
    </row>
    <row r="427" spans="1:28" x14ac:dyDescent="0.15">
      <c r="A427" s="51"/>
      <c r="B427" s="51"/>
      <c r="C427" s="51"/>
      <c r="D427" s="90"/>
      <c r="E427" s="51"/>
      <c r="F427" s="51"/>
      <c r="G427" s="51"/>
      <c r="H427" s="51"/>
      <c r="AB427" s="51"/>
    </row>
    <row r="428" spans="1:28" x14ac:dyDescent="0.15">
      <c r="A428" s="51"/>
      <c r="B428" s="51"/>
      <c r="C428" s="51"/>
      <c r="D428" s="90"/>
      <c r="E428" s="51"/>
      <c r="F428" s="51"/>
      <c r="G428" s="51"/>
      <c r="H428" s="51"/>
      <c r="AB428" s="51"/>
    </row>
    <row r="429" spans="1:28" x14ac:dyDescent="0.15">
      <c r="A429" s="51"/>
      <c r="B429" s="51"/>
      <c r="C429" s="51"/>
      <c r="D429" s="90"/>
      <c r="E429" s="51"/>
      <c r="F429" s="51"/>
      <c r="G429" s="51"/>
      <c r="H429" s="51"/>
      <c r="AB429" s="51"/>
    </row>
    <row r="430" spans="1:28" x14ac:dyDescent="0.15">
      <c r="A430" s="51"/>
      <c r="B430" s="51"/>
      <c r="C430" s="51"/>
      <c r="D430" s="90"/>
      <c r="E430" s="51"/>
      <c r="F430" s="51"/>
      <c r="G430" s="51"/>
      <c r="H430" s="51"/>
      <c r="AB430" s="51"/>
    </row>
    <row r="431" spans="1:28" x14ac:dyDescent="0.15">
      <c r="A431" s="51"/>
      <c r="B431" s="51"/>
      <c r="C431" s="51"/>
      <c r="D431" s="90"/>
      <c r="E431" s="51"/>
      <c r="F431" s="51"/>
      <c r="G431" s="51"/>
      <c r="H431" s="51"/>
      <c r="AB431" s="51"/>
    </row>
    <row r="432" spans="1:28" x14ac:dyDescent="0.15">
      <c r="A432" s="51"/>
      <c r="B432" s="51"/>
      <c r="C432" s="51"/>
      <c r="D432" s="90"/>
      <c r="E432" s="51"/>
      <c r="F432" s="51"/>
      <c r="G432" s="51"/>
      <c r="H432" s="51"/>
      <c r="AB432" s="51"/>
    </row>
    <row r="433" spans="1:28" x14ac:dyDescent="0.15">
      <c r="A433" s="51"/>
      <c r="B433" s="51"/>
      <c r="C433" s="51"/>
      <c r="D433" s="90"/>
      <c r="E433" s="51"/>
      <c r="F433" s="51"/>
      <c r="G433" s="51"/>
      <c r="H433" s="51"/>
      <c r="AB433" s="51"/>
    </row>
    <row r="434" spans="1:28" x14ac:dyDescent="0.15">
      <c r="A434" s="51"/>
      <c r="B434" s="51"/>
      <c r="C434" s="51"/>
      <c r="D434" s="90"/>
      <c r="E434" s="51"/>
      <c r="F434" s="51"/>
      <c r="G434" s="51"/>
      <c r="H434" s="51"/>
      <c r="AB434" s="51"/>
    </row>
    <row r="435" spans="1:28" x14ac:dyDescent="0.15">
      <c r="A435" s="51"/>
      <c r="B435" s="51"/>
      <c r="C435" s="51"/>
      <c r="D435" s="90"/>
      <c r="E435" s="51"/>
      <c r="F435" s="51"/>
      <c r="G435" s="51"/>
      <c r="H435" s="51"/>
      <c r="AB435" s="51"/>
    </row>
    <row r="436" spans="1:28" x14ac:dyDescent="0.15">
      <c r="A436" s="51"/>
      <c r="B436" s="51"/>
      <c r="C436" s="51"/>
      <c r="D436" s="90"/>
      <c r="E436" s="51"/>
      <c r="F436" s="51"/>
      <c r="G436" s="51"/>
      <c r="H436" s="51"/>
      <c r="AB436" s="51"/>
    </row>
    <row r="437" spans="1:28" x14ac:dyDescent="0.15">
      <c r="A437" s="51"/>
      <c r="B437" s="51"/>
      <c r="C437" s="51"/>
      <c r="D437" s="90"/>
      <c r="E437" s="51"/>
      <c r="F437" s="51"/>
      <c r="G437" s="51"/>
      <c r="H437" s="51"/>
      <c r="AB437" s="51"/>
    </row>
    <row r="438" spans="1:28" x14ac:dyDescent="0.15">
      <c r="A438" s="51"/>
      <c r="B438" s="51"/>
      <c r="C438" s="51"/>
      <c r="D438" s="90"/>
      <c r="E438" s="51"/>
      <c r="F438" s="51"/>
      <c r="G438" s="51"/>
      <c r="H438" s="51"/>
      <c r="AB438" s="51"/>
    </row>
    <row r="439" spans="1:28" x14ac:dyDescent="0.15">
      <c r="A439" s="51"/>
      <c r="B439" s="51"/>
      <c r="C439" s="51"/>
      <c r="D439" s="90"/>
      <c r="E439" s="51"/>
      <c r="F439" s="51"/>
      <c r="G439" s="51"/>
      <c r="H439" s="51"/>
      <c r="AB439" s="51"/>
    </row>
    <row r="440" spans="1:28" x14ac:dyDescent="0.15">
      <c r="A440" s="51"/>
      <c r="B440" s="51"/>
      <c r="C440" s="51"/>
      <c r="D440" s="90"/>
      <c r="E440" s="51"/>
      <c r="F440" s="51"/>
      <c r="G440" s="51"/>
      <c r="H440" s="51"/>
      <c r="AB440" s="51"/>
    </row>
    <row r="441" spans="1:28" x14ac:dyDescent="0.15">
      <c r="A441" s="51"/>
      <c r="B441" s="51"/>
      <c r="C441" s="51"/>
      <c r="D441" s="90"/>
      <c r="E441" s="51"/>
      <c r="F441" s="51"/>
      <c r="G441" s="51"/>
      <c r="H441" s="51"/>
      <c r="AB441" s="51"/>
    </row>
    <row r="442" spans="1:28" x14ac:dyDescent="0.15">
      <c r="A442" s="51"/>
      <c r="B442" s="51"/>
      <c r="C442" s="51"/>
      <c r="D442" s="90"/>
      <c r="E442" s="51"/>
      <c r="F442" s="51"/>
      <c r="G442" s="51"/>
      <c r="H442" s="51"/>
      <c r="AB442" s="51"/>
    </row>
    <row r="443" spans="1:28" x14ac:dyDescent="0.15">
      <c r="A443" s="51"/>
      <c r="B443" s="51"/>
      <c r="C443" s="51"/>
      <c r="D443" s="90"/>
      <c r="E443" s="51"/>
      <c r="F443" s="51"/>
      <c r="G443" s="51"/>
      <c r="H443" s="51"/>
      <c r="AB443" s="51"/>
    </row>
    <row r="444" spans="1:28" x14ac:dyDescent="0.15">
      <c r="A444" s="51"/>
      <c r="B444" s="51"/>
      <c r="C444" s="51"/>
      <c r="D444" s="90"/>
      <c r="E444" s="51"/>
      <c r="F444" s="51"/>
      <c r="G444" s="51"/>
      <c r="H444" s="51"/>
      <c r="AB444" s="51"/>
    </row>
    <row r="445" spans="1:28" x14ac:dyDescent="0.15">
      <c r="A445" s="51"/>
      <c r="B445" s="51"/>
      <c r="C445" s="51"/>
      <c r="D445" s="90"/>
      <c r="E445" s="51"/>
      <c r="F445" s="51"/>
      <c r="G445" s="51"/>
      <c r="H445" s="51"/>
      <c r="AB445" s="51"/>
    </row>
    <row r="446" spans="1:28" x14ac:dyDescent="0.15">
      <c r="A446" s="51"/>
      <c r="B446" s="51"/>
      <c r="C446" s="51"/>
      <c r="D446" s="90"/>
      <c r="E446" s="51"/>
      <c r="F446" s="51"/>
      <c r="G446" s="51"/>
      <c r="H446" s="51"/>
      <c r="AB446" s="51"/>
    </row>
    <row r="447" spans="1:28" x14ac:dyDescent="0.15">
      <c r="A447" s="51"/>
      <c r="B447" s="51"/>
      <c r="C447" s="51"/>
      <c r="D447" s="90"/>
      <c r="E447" s="51"/>
      <c r="F447" s="51"/>
      <c r="G447" s="51"/>
      <c r="H447" s="51"/>
      <c r="AB447" s="51"/>
    </row>
    <row r="448" spans="1:28" x14ac:dyDescent="0.15">
      <c r="A448" s="51"/>
      <c r="B448" s="51"/>
      <c r="C448" s="51"/>
      <c r="D448" s="90"/>
      <c r="E448" s="51"/>
      <c r="F448" s="51"/>
      <c r="G448" s="51"/>
      <c r="H448" s="51"/>
      <c r="AB448" s="51"/>
    </row>
    <row r="449" spans="1:28" x14ac:dyDescent="0.15">
      <c r="A449" s="51"/>
      <c r="B449" s="51"/>
      <c r="C449" s="51"/>
      <c r="D449" s="90"/>
      <c r="E449" s="51"/>
      <c r="F449" s="51"/>
      <c r="G449" s="51"/>
      <c r="H449" s="51"/>
      <c r="AB449" s="51"/>
    </row>
    <row r="450" spans="1:28" x14ac:dyDescent="0.15">
      <c r="A450" s="51"/>
      <c r="B450" s="51"/>
      <c r="C450" s="51"/>
      <c r="D450" s="90"/>
      <c r="E450" s="51"/>
      <c r="F450" s="51"/>
      <c r="G450" s="51"/>
      <c r="H450" s="51"/>
      <c r="AB450" s="51"/>
    </row>
    <row r="451" spans="1:28" x14ac:dyDescent="0.15">
      <c r="A451" s="51"/>
      <c r="B451" s="51"/>
      <c r="C451" s="51"/>
      <c r="D451" s="90"/>
      <c r="E451" s="51"/>
      <c r="F451" s="51"/>
      <c r="G451" s="51"/>
      <c r="H451" s="51"/>
      <c r="AB451" s="51"/>
    </row>
    <row r="452" spans="1:28" x14ac:dyDescent="0.15">
      <c r="A452" s="51"/>
      <c r="B452" s="51"/>
      <c r="C452" s="51"/>
      <c r="D452" s="90"/>
      <c r="E452" s="51"/>
      <c r="F452" s="51"/>
      <c r="G452" s="51"/>
      <c r="H452" s="51"/>
      <c r="AB452" s="51"/>
    </row>
    <row r="453" spans="1:28" x14ac:dyDescent="0.15">
      <c r="A453" s="51"/>
      <c r="B453" s="51"/>
      <c r="C453" s="51"/>
      <c r="D453" s="90"/>
      <c r="E453" s="51"/>
      <c r="F453" s="51"/>
      <c r="G453" s="51"/>
      <c r="H453" s="51"/>
      <c r="AB453" s="51"/>
    </row>
    <row r="454" spans="1:28" x14ac:dyDescent="0.15">
      <c r="A454" s="51"/>
      <c r="B454" s="51"/>
      <c r="C454" s="51"/>
      <c r="D454" s="90"/>
      <c r="E454" s="51"/>
      <c r="F454" s="51"/>
      <c r="G454" s="51"/>
      <c r="H454" s="51"/>
      <c r="AB454" s="51"/>
    </row>
    <row r="455" spans="1:28" x14ac:dyDescent="0.15">
      <c r="A455" s="51"/>
      <c r="B455" s="51"/>
      <c r="C455" s="51"/>
      <c r="D455" s="90"/>
      <c r="E455" s="51"/>
      <c r="F455" s="51"/>
      <c r="G455" s="51"/>
      <c r="H455" s="51"/>
      <c r="AB455" s="51"/>
    </row>
    <row r="456" spans="1:28" x14ac:dyDescent="0.15">
      <c r="A456" s="51"/>
      <c r="B456" s="51"/>
      <c r="C456" s="51"/>
      <c r="D456" s="90"/>
      <c r="E456" s="51"/>
      <c r="F456" s="51"/>
      <c r="G456" s="51"/>
      <c r="H456" s="51"/>
      <c r="AB456" s="51"/>
    </row>
    <row r="457" spans="1:28" x14ac:dyDescent="0.15">
      <c r="A457" s="51"/>
      <c r="B457" s="51"/>
      <c r="C457" s="51"/>
      <c r="D457" s="90"/>
      <c r="E457" s="51"/>
      <c r="F457" s="51"/>
      <c r="G457" s="51"/>
      <c r="H457" s="51"/>
      <c r="AB457" s="51"/>
    </row>
    <row r="458" spans="1:28" x14ac:dyDescent="0.15">
      <c r="A458" s="51"/>
      <c r="B458" s="51"/>
      <c r="C458" s="51"/>
      <c r="D458" s="90"/>
      <c r="E458" s="51"/>
      <c r="F458" s="51"/>
      <c r="G458" s="51"/>
      <c r="H458" s="51"/>
      <c r="AB458" s="51"/>
    </row>
    <row r="459" spans="1:28" x14ac:dyDescent="0.15">
      <c r="A459" s="51"/>
      <c r="B459" s="51"/>
      <c r="C459" s="51"/>
      <c r="D459" s="90"/>
      <c r="E459" s="51"/>
      <c r="F459" s="51"/>
      <c r="G459" s="51"/>
      <c r="H459" s="51"/>
      <c r="AB459" s="51"/>
    </row>
    <row r="460" spans="1:28" x14ac:dyDescent="0.15">
      <c r="A460" s="51"/>
      <c r="B460" s="51"/>
      <c r="C460" s="51"/>
      <c r="D460" s="90"/>
      <c r="E460" s="51"/>
      <c r="F460" s="51"/>
      <c r="G460" s="51"/>
      <c r="H460" s="51"/>
      <c r="AB460" s="51"/>
    </row>
    <row r="461" spans="1:28" x14ac:dyDescent="0.15">
      <c r="A461" s="51"/>
      <c r="B461" s="51"/>
      <c r="C461" s="51"/>
      <c r="D461" s="90"/>
      <c r="E461" s="51"/>
      <c r="F461" s="51"/>
      <c r="G461" s="51"/>
      <c r="H461" s="51"/>
      <c r="AB461" s="51"/>
    </row>
    <row r="462" spans="1:28" x14ac:dyDescent="0.15">
      <c r="A462" s="51"/>
      <c r="B462" s="51"/>
      <c r="C462" s="51"/>
      <c r="D462" s="90"/>
      <c r="E462" s="51"/>
      <c r="F462" s="51"/>
      <c r="G462" s="51"/>
      <c r="H462" s="51"/>
      <c r="AB462" s="51"/>
    </row>
    <row r="463" spans="1:28" x14ac:dyDescent="0.15">
      <c r="A463" s="51"/>
      <c r="B463" s="51"/>
      <c r="C463" s="51"/>
      <c r="D463" s="90"/>
      <c r="E463" s="51"/>
      <c r="F463" s="51"/>
      <c r="G463" s="51"/>
      <c r="H463" s="51"/>
      <c r="AB463" s="51"/>
    </row>
    <row r="464" spans="1:28" x14ac:dyDescent="0.15">
      <c r="A464" s="51"/>
      <c r="B464" s="51"/>
      <c r="C464" s="51"/>
      <c r="D464" s="90"/>
      <c r="E464" s="51"/>
      <c r="F464" s="51"/>
      <c r="G464" s="51"/>
      <c r="H464" s="51"/>
      <c r="AB464" s="51"/>
    </row>
    <row r="465" spans="1:28" x14ac:dyDescent="0.15">
      <c r="A465" s="51"/>
      <c r="B465" s="51"/>
      <c r="C465" s="51"/>
      <c r="D465" s="90"/>
      <c r="E465" s="51"/>
      <c r="F465" s="51"/>
      <c r="G465" s="51"/>
      <c r="H465" s="51"/>
      <c r="AB465" s="51"/>
    </row>
    <row r="466" spans="1:28" x14ac:dyDescent="0.15">
      <c r="A466" s="51"/>
      <c r="B466" s="51"/>
      <c r="C466" s="51"/>
      <c r="D466" s="90"/>
      <c r="E466" s="51"/>
      <c r="F466" s="51"/>
      <c r="G466" s="51"/>
      <c r="H466" s="51"/>
      <c r="AB466" s="51"/>
    </row>
    <row r="467" spans="1:28" x14ac:dyDescent="0.15">
      <c r="A467" s="51"/>
      <c r="B467" s="51"/>
      <c r="C467" s="51"/>
      <c r="D467" s="90"/>
      <c r="E467" s="51"/>
      <c r="F467" s="51"/>
      <c r="G467" s="51"/>
      <c r="H467" s="51"/>
      <c r="AB467" s="51"/>
    </row>
    <row r="468" spans="1:28" x14ac:dyDescent="0.15">
      <c r="A468" s="51"/>
      <c r="B468" s="51"/>
      <c r="C468" s="51"/>
      <c r="D468" s="90"/>
      <c r="E468" s="51"/>
      <c r="F468" s="51"/>
      <c r="G468" s="51"/>
      <c r="H468" s="51"/>
      <c r="AB468" s="51"/>
    </row>
    <row r="469" spans="1:28" x14ac:dyDescent="0.15">
      <c r="A469" s="51"/>
      <c r="B469" s="51"/>
      <c r="C469" s="51"/>
      <c r="D469" s="90"/>
      <c r="E469" s="51"/>
      <c r="F469" s="51"/>
      <c r="G469" s="51"/>
      <c r="H469" s="51"/>
      <c r="AB469" s="51"/>
    </row>
    <row r="470" spans="1:28" x14ac:dyDescent="0.15">
      <c r="A470" s="51"/>
      <c r="B470" s="51"/>
      <c r="C470" s="51"/>
      <c r="D470" s="90"/>
      <c r="E470" s="51"/>
      <c r="F470" s="51"/>
      <c r="G470" s="51"/>
      <c r="H470" s="51"/>
      <c r="AB470" s="51"/>
    </row>
    <row r="471" spans="1:28" x14ac:dyDescent="0.15">
      <c r="A471" s="51"/>
      <c r="B471" s="51"/>
      <c r="C471" s="51"/>
      <c r="D471" s="90"/>
      <c r="E471" s="51"/>
      <c r="F471" s="51"/>
      <c r="G471" s="51"/>
      <c r="H471" s="51"/>
      <c r="AB471" s="51"/>
    </row>
    <row r="472" spans="1:28" x14ac:dyDescent="0.15">
      <c r="A472" s="51"/>
      <c r="B472" s="51"/>
      <c r="C472" s="51"/>
      <c r="D472" s="90"/>
      <c r="E472" s="51"/>
      <c r="F472" s="51"/>
      <c r="G472" s="51"/>
      <c r="H472" s="51"/>
      <c r="AB472" s="51"/>
    </row>
    <row r="473" spans="1:28" x14ac:dyDescent="0.15">
      <c r="A473" s="51"/>
      <c r="B473" s="51"/>
      <c r="C473" s="51"/>
      <c r="D473" s="90"/>
      <c r="E473" s="51"/>
      <c r="F473" s="51"/>
      <c r="G473" s="51"/>
      <c r="H473" s="51"/>
      <c r="AB473" s="51"/>
    </row>
    <row r="474" spans="1:28" x14ac:dyDescent="0.15">
      <c r="A474" s="51"/>
      <c r="B474" s="51"/>
      <c r="C474" s="51"/>
      <c r="D474" s="90"/>
      <c r="E474" s="51"/>
      <c r="F474" s="51"/>
      <c r="G474" s="51"/>
      <c r="H474" s="51"/>
      <c r="AB474" s="51"/>
    </row>
    <row r="475" spans="1:28" x14ac:dyDescent="0.15">
      <c r="A475" s="51"/>
      <c r="B475" s="51"/>
      <c r="C475" s="51"/>
      <c r="D475" s="90"/>
      <c r="E475" s="51"/>
      <c r="F475" s="51"/>
      <c r="G475" s="51"/>
      <c r="H475" s="51"/>
      <c r="AB475" s="51"/>
    </row>
    <row r="476" spans="1:28" x14ac:dyDescent="0.15">
      <c r="A476" s="51"/>
      <c r="B476" s="51"/>
      <c r="C476" s="51"/>
      <c r="D476" s="90"/>
      <c r="E476" s="51"/>
      <c r="F476" s="51"/>
      <c r="G476" s="51"/>
      <c r="H476" s="51"/>
      <c r="AB476" s="51"/>
    </row>
    <row r="477" spans="1:28" x14ac:dyDescent="0.15">
      <c r="A477" s="51"/>
      <c r="B477" s="51"/>
      <c r="C477" s="51"/>
      <c r="D477" s="90"/>
      <c r="E477" s="51"/>
      <c r="F477" s="51"/>
      <c r="G477" s="51"/>
      <c r="H477" s="51"/>
      <c r="AB477" s="51"/>
    </row>
    <row r="478" spans="1:28" x14ac:dyDescent="0.15">
      <c r="A478" s="51"/>
      <c r="B478" s="51"/>
      <c r="C478" s="51"/>
      <c r="D478" s="90"/>
      <c r="E478" s="51"/>
      <c r="F478" s="51"/>
      <c r="G478" s="51"/>
      <c r="H478" s="51"/>
      <c r="AB478" s="51"/>
    </row>
    <row r="479" spans="1:28" x14ac:dyDescent="0.15">
      <c r="A479" s="51"/>
      <c r="B479" s="51"/>
      <c r="C479" s="51"/>
      <c r="D479" s="90"/>
      <c r="E479" s="51"/>
      <c r="F479" s="51"/>
      <c r="G479" s="51"/>
      <c r="H479" s="51"/>
      <c r="AB479" s="51"/>
    </row>
    <row r="480" spans="1:28" x14ac:dyDescent="0.15">
      <c r="A480" s="51"/>
      <c r="B480" s="51"/>
      <c r="C480" s="51"/>
      <c r="D480" s="90"/>
      <c r="E480" s="51"/>
      <c r="F480" s="51"/>
      <c r="G480" s="51"/>
      <c r="H480" s="51"/>
      <c r="AB480" s="51"/>
    </row>
    <row r="481" spans="1:28" x14ac:dyDescent="0.15">
      <c r="A481" s="51"/>
      <c r="B481" s="51"/>
      <c r="C481" s="51"/>
      <c r="D481" s="90"/>
      <c r="E481" s="51"/>
      <c r="F481" s="51"/>
      <c r="G481" s="51"/>
      <c r="H481" s="51"/>
      <c r="AB481" s="51"/>
    </row>
    <row r="482" spans="1:28" x14ac:dyDescent="0.15">
      <c r="A482" s="51"/>
      <c r="B482" s="51"/>
      <c r="C482" s="51"/>
      <c r="D482" s="90"/>
      <c r="E482" s="51"/>
      <c r="F482" s="51"/>
      <c r="G482" s="51"/>
      <c r="H482" s="51"/>
      <c r="AB482" s="51"/>
    </row>
    <row r="483" spans="1:28" x14ac:dyDescent="0.15">
      <c r="A483" s="51"/>
      <c r="B483" s="51"/>
      <c r="C483" s="51"/>
      <c r="D483" s="90"/>
      <c r="E483" s="51"/>
      <c r="F483" s="51"/>
      <c r="G483" s="51"/>
      <c r="H483" s="51"/>
      <c r="AB483" s="51"/>
    </row>
    <row r="484" spans="1:28" x14ac:dyDescent="0.15">
      <c r="A484" s="51"/>
      <c r="B484" s="51"/>
      <c r="C484" s="51"/>
      <c r="D484" s="90"/>
      <c r="E484" s="51"/>
      <c r="F484" s="51"/>
      <c r="G484" s="51"/>
      <c r="H484" s="51"/>
      <c r="AB484" s="51"/>
    </row>
    <row r="485" spans="1:28" x14ac:dyDescent="0.15">
      <c r="A485" s="51"/>
      <c r="B485" s="51"/>
      <c r="C485" s="51"/>
      <c r="D485" s="90"/>
      <c r="E485" s="51"/>
      <c r="F485" s="51"/>
      <c r="G485" s="51"/>
      <c r="H485" s="51"/>
      <c r="AB485" s="51"/>
    </row>
    <row r="486" spans="1:28" x14ac:dyDescent="0.15">
      <c r="A486" s="51"/>
      <c r="B486" s="51"/>
      <c r="C486" s="51"/>
      <c r="D486" s="90"/>
      <c r="E486" s="51"/>
      <c r="F486" s="51"/>
      <c r="G486" s="51"/>
      <c r="H486" s="51"/>
      <c r="AB486" s="51"/>
    </row>
    <row r="487" spans="1:28" x14ac:dyDescent="0.15">
      <c r="A487" s="51"/>
      <c r="B487" s="51"/>
      <c r="C487" s="51"/>
      <c r="D487" s="90"/>
      <c r="E487" s="51"/>
      <c r="F487" s="51"/>
      <c r="G487" s="51"/>
      <c r="H487" s="51"/>
      <c r="AB487" s="51"/>
    </row>
    <row r="488" spans="1:28" x14ac:dyDescent="0.15">
      <c r="A488" s="51"/>
      <c r="B488" s="51"/>
      <c r="C488" s="51"/>
      <c r="D488" s="90"/>
      <c r="E488" s="51"/>
      <c r="F488" s="51"/>
      <c r="G488" s="51"/>
      <c r="H488" s="51"/>
      <c r="AB488" s="51"/>
    </row>
    <row r="489" spans="1:28" x14ac:dyDescent="0.15">
      <c r="A489" s="51"/>
      <c r="B489" s="51"/>
      <c r="C489" s="51"/>
      <c r="D489" s="90"/>
      <c r="E489" s="51"/>
      <c r="F489" s="51"/>
      <c r="G489" s="51"/>
      <c r="H489" s="51"/>
      <c r="AB489" s="51"/>
    </row>
    <row r="490" spans="1:28" x14ac:dyDescent="0.15">
      <c r="A490" s="51"/>
      <c r="B490" s="51"/>
      <c r="C490" s="51"/>
      <c r="D490" s="90"/>
      <c r="E490" s="51"/>
      <c r="F490" s="51"/>
      <c r="G490" s="51"/>
      <c r="H490" s="51"/>
      <c r="AB490" s="51"/>
    </row>
    <row r="491" spans="1:28" x14ac:dyDescent="0.15">
      <c r="A491" s="51"/>
      <c r="B491" s="51"/>
      <c r="C491" s="51"/>
      <c r="D491" s="90"/>
      <c r="E491" s="51"/>
      <c r="F491" s="51"/>
      <c r="G491" s="51"/>
      <c r="H491" s="51"/>
      <c r="AB491" s="51"/>
    </row>
    <row r="492" spans="1:28" x14ac:dyDescent="0.15">
      <c r="A492" s="51"/>
      <c r="B492" s="51"/>
      <c r="C492" s="51"/>
      <c r="D492" s="90"/>
      <c r="E492" s="51"/>
      <c r="F492" s="51"/>
      <c r="G492" s="51"/>
      <c r="H492" s="51"/>
      <c r="AB492" s="51"/>
    </row>
    <row r="493" spans="1:28" x14ac:dyDescent="0.15">
      <c r="A493" s="51"/>
      <c r="B493" s="51"/>
      <c r="C493" s="51"/>
      <c r="D493" s="90"/>
      <c r="E493" s="51"/>
      <c r="F493" s="51"/>
      <c r="G493" s="51"/>
      <c r="H493" s="51"/>
      <c r="AB493" s="51"/>
    </row>
    <row r="494" spans="1:28" x14ac:dyDescent="0.15">
      <c r="A494" s="51"/>
      <c r="B494" s="51"/>
      <c r="C494" s="51"/>
      <c r="D494" s="90"/>
      <c r="E494" s="51"/>
      <c r="F494" s="51"/>
      <c r="G494" s="51"/>
      <c r="H494" s="51"/>
      <c r="AB494" s="51"/>
    </row>
    <row r="495" spans="1:28" x14ac:dyDescent="0.15">
      <c r="A495" s="51"/>
      <c r="B495" s="51"/>
      <c r="C495" s="51"/>
      <c r="D495" s="90"/>
      <c r="E495" s="51"/>
      <c r="F495" s="51"/>
      <c r="G495" s="51"/>
      <c r="H495" s="51"/>
      <c r="AB495" s="51"/>
    </row>
    <row r="496" spans="1:28" x14ac:dyDescent="0.15">
      <c r="A496" s="51"/>
      <c r="B496" s="51"/>
      <c r="C496" s="51"/>
      <c r="D496" s="90"/>
      <c r="E496" s="51"/>
      <c r="F496" s="51"/>
      <c r="G496" s="51"/>
      <c r="H496" s="51"/>
      <c r="AB496" s="51"/>
    </row>
    <row r="497" spans="1:28" x14ac:dyDescent="0.15">
      <c r="A497" s="51"/>
      <c r="B497" s="51"/>
      <c r="C497" s="51"/>
      <c r="D497" s="90"/>
      <c r="E497" s="51"/>
      <c r="F497" s="51"/>
      <c r="G497" s="51"/>
      <c r="H497" s="51"/>
      <c r="AB497" s="51"/>
    </row>
    <row r="498" spans="1:28" x14ac:dyDescent="0.15">
      <c r="A498" s="51"/>
      <c r="B498" s="51"/>
      <c r="C498" s="51"/>
      <c r="D498" s="90"/>
      <c r="E498" s="51"/>
      <c r="F498" s="51"/>
      <c r="G498" s="51"/>
      <c r="H498" s="51"/>
      <c r="AB498" s="51"/>
    </row>
    <row r="499" spans="1:28" x14ac:dyDescent="0.15">
      <c r="A499" s="51"/>
      <c r="B499" s="51"/>
      <c r="C499" s="51"/>
      <c r="D499" s="90"/>
      <c r="E499" s="51"/>
      <c r="F499" s="51"/>
      <c r="G499" s="51"/>
      <c r="H499" s="51"/>
      <c r="AB499" s="51"/>
    </row>
    <row r="500" spans="1:28" x14ac:dyDescent="0.15">
      <c r="A500" s="51"/>
      <c r="B500" s="51"/>
      <c r="C500" s="51"/>
      <c r="D500" s="90"/>
      <c r="E500" s="51"/>
      <c r="F500" s="51"/>
      <c r="G500" s="51"/>
      <c r="H500" s="51"/>
      <c r="AB500" s="51"/>
    </row>
    <row r="501" spans="1:28" x14ac:dyDescent="0.15">
      <c r="A501" s="51"/>
      <c r="B501" s="51"/>
      <c r="C501" s="51"/>
      <c r="D501" s="90"/>
      <c r="E501" s="51"/>
      <c r="F501" s="51"/>
      <c r="G501" s="51"/>
      <c r="H501" s="51"/>
      <c r="AB501" s="51"/>
    </row>
    <row r="502" spans="1:28" x14ac:dyDescent="0.15">
      <c r="A502" s="51"/>
      <c r="B502" s="51"/>
      <c r="C502" s="51"/>
      <c r="D502" s="90"/>
      <c r="E502" s="51"/>
      <c r="F502" s="51"/>
      <c r="G502" s="51"/>
      <c r="H502" s="51"/>
      <c r="AB502" s="51"/>
    </row>
    <row r="503" spans="1:28" x14ac:dyDescent="0.15">
      <c r="A503" s="51"/>
      <c r="B503" s="51"/>
      <c r="C503" s="51"/>
      <c r="D503" s="90"/>
      <c r="E503" s="51"/>
      <c r="F503" s="51"/>
      <c r="G503" s="51"/>
      <c r="H503" s="51"/>
      <c r="AB503" s="51"/>
    </row>
    <row r="504" spans="1:28" x14ac:dyDescent="0.15">
      <c r="A504" s="51"/>
      <c r="B504" s="51"/>
      <c r="C504" s="51"/>
      <c r="D504" s="90"/>
      <c r="E504" s="51"/>
      <c r="F504" s="51"/>
      <c r="G504" s="51"/>
      <c r="H504" s="51"/>
      <c r="AB504" s="51"/>
    </row>
    <row r="505" spans="1:28" x14ac:dyDescent="0.15">
      <c r="A505" s="51"/>
      <c r="B505" s="51"/>
      <c r="C505" s="51"/>
      <c r="D505" s="90"/>
      <c r="E505" s="51"/>
      <c r="F505" s="51"/>
      <c r="G505" s="51"/>
      <c r="H505" s="51"/>
      <c r="AB505" s="51"/>
    </row>
    <row r="506" spans="1:28" x14ac:dyDescent="0.15">
      <c r="A506" s="51"/>
      <c r="B506" s="51"/>
      <c r="C506" s="51"/>
      <c r="D506" s="90"/>
      <c r="E506" s="51"/>
      <c r="F506" s="51"/>
      <c r="G506" s="51"/>
      <c r="H506" s="51"/>
      <c r="AB506" s="51"/>
    </row>
    <row r="507" spans="1:28" x14ac:dyDescent="0.15">
      <c r="A507" s="51"/>
      <c r="B507" s="51"/>
      <c r="C507" s="51"/>
      <c r="D507" s="90"/>
      <c r="E507" s="51"/>
      <c r="F507" s="51"/>
      <c r="G507" s="51"/>
      <c r="H507" s="51"/>
      <c r="AB507" s="51"/>
    </row>
    <row r="508" spans="1:28" x14ac:dyDescent="0.15">
      <c r="A508" s="51"/>
      <c r="B508" s="51"/>
      <c r="C508" s="51"/>
      <c r="D508" s="90"/>
      <c r="E508" s="51"/>
      <c r="F508" s="51"/>
      <c r="G508" s="51"/>
      <c r="H508" s="51"/>
      <c r="AB508" s="51"/>
    </row>
    <row r="509" spans="1:28" x14ac:dyDescent="0.15">
      <c r="A509" s="51"/>
      <c r="B509" s="51"/>
      <c r="C509" s="51"/>
      <c r="D509" s="90"/>
      <c r="E509" s="51"/>
      <c r="F509" s="51"/>
      <c r="G509" s="51"/>
      <c r="H509" s="51"/>
      <c r="AB509" s="51"/>
    </row>
    <row r="510" spans="1:28" x14ac:dyDescent="0.15">
      <c r="A510" s="51"/>
      <c r="B510" s="51"/>
      <c r="C510" s="51"/>
      <c r="D510" s="90"/>
      <c r="E510" s="51"/>
      <c r="F510" s="51"/>
      <c r="G510" s="51"/>
      <c r="H510" s="51"/>
      <c r="AB510" s="51"/>
    </row>
    <row r="511" spans="1:28" x14ac:dyDescent="0.15">
      <c r="A511" s="51"/>
      <c r="B511" s="51"/>
      <c r="C511" s="51"/>
      <c r="D511" s="90"/>
      <c r="E511" s="51"/>
      <c r="F511" s="51"/>
      <c r="G511" s="51"/>
      <c r="H511" s="51"/>
      <c r="AB511" s="51"/>
    </row>
    <row r="512" spans="1:28" x14ac:dyDescent="0.15">
      <c r="A512" s="51"/>
      <c r="B512" s="51"/>
      <c r="C512" s="51"/>
      <c r="D512" s="90"/>
      <c r="E512" s="51"/>
      <c r="F512" s="51"/>
      <c r="G512" s="51"/>
      <c r="H512" s="51"/>
      <c r="AB512" s="51"/>
    </row>
    <row r="513" spans="1:28" x14ac:dyDescent="0.15">
      <c r="A513" s="51"/>
      <c r="B513" s="51"/>
      <c r="C513" s="51"/>
      <c r="D513" s="90"/>
      <c r="E513" s="51"/>
      <c r="F513" s="51"/>
      <c r="G513" s="51"/>
      <c r="H513" s="51"/>
      <c r="AB513" s="51"/>
    </row>
    <row r="514" spans="1:28" x14ac:dyDescent="0.15">
      <c r="A514" s="51"/>
      <c r="B514" s="51"/>
      <c r="C514" s="51"/>
      <c r="D514" s="90"/>
      <c r="E514" s="51"/>
      <c r="F514" s="51"/>
      <c r="G514" s="51"/>
      <c r="H514" s="51"/>
      <c r="AB514" s="51"/>
    </row>
    <row r="515" spans="1:28" x14ac:dyDescent="0.15">
      <c r="A515" s="51"/>
      <c r="B515" s="51"/>
      <c r="C515" s="51"/>
      <c r="D515" s="90"/>
      <c r="E515" s="51"/>
      <c r="F515" s="51"/>
      <c r="G515" s="51"/>
      <c r="H515" s="51"/>
      <c r="AB515" s="51"/>
    </row>
    <row r="516" spans="1:28" x14ac:dyDescent="0.15">
      <c r="A516" s="51"/>
      <c r="B516" s="51"/>
      <c r="C516" s="51"/>
      <c r="D516" s="90"/>
      <c r="E516" s="51"/>
      <c r="F516" s="51"/>
      <c r="G516" s="51"/>
      <c r="H516" s="51"/>
      <c r="AB516" s="51"/>
    </row>
    <row r="517" spans="1:28" x14ac:dyDescent="0.15">
      <c r="A517" s="51"/>
      <c r="B517" s="51"/>
      <c r="C517" s="51"/>
      <c r="D517" s="90"/>
      <c r="E517" s="51"/>
      <c r="F517" s="51"/>
      <c r="G517" s="51"/>
      <c r="H517" s="51"/>
      <c r="AB517" s="51"/>
    </row>
    <row r="518" spans="1:28" x14ac:dyDescent="0.15">
      <c r="A518" s="51"/>
      <c r="B518" s="51"/>
      <c r="C518" s="51"/>
      <c r="D518" s="90"/>
      <c r="E518" s="51"/>
      <c r="F518" s="51"/>
      <c r="G518" s="51"/>
      <c r="H518" s="51"/>
      <c r="AB518" s="51"/>
    </row>
    <row r="519" spans="1:28" x14ac:dyDescent="0.15">
      <c r="A519" s="51"/>
      <c r="B519" s="51"/>
      <c r="C519" s="51"/>
      <c r="D519" s="90"/>
      <c r="E519" s="51"/>
      <c r="F519" s="51"/>
      <c r="G519" s="51"/>
      <c r="H519" s="51"/>
      <c r="AB519" s="51"/>
    </row>
    <row r="520" spans="1:28" x14ac:dyDescent="0.15">
      <c r="A520" s="51"/>
      <c r="B520" s="51"/>
      <c r="C520" s="51"/>
      <c r="D520" s="90"/>
      <c r="E520" s="51"/>
      <c r="F520" s="51"/>
      <c r="G520" s="51"/>
      <c r="H520" s="51"/>
      <c r="AB520" s="51"/>
    </row>
    <row r="521" spans="1:28" x14ac:dyDescent="0.15">
      <c r="A521" s="51"/>
      <c r="B521" s="51"/>
      <c r="C521" s="51"/>
      <c r="D521" s="90"/>
      <c r="E521" s="51"/>
      <c r="F521" s="51"/>
      <c r="G521" s="51"/>
      <c r="H521" s="51"/>
      <c r="AB521" s="51"/>
    </row>
    <row r="522" spans="1:28" x14ac:dyDescent="0.15">
      <c r="A522" s="51"/>
      <c r="B522" s="51"/>
      <c r="C522" s="51"/>
      <c r="D522" s="90"/>
      <c r="E522" s="51"/>
      <c r="F522" s="51"/>
      <c r="G522" s="51"/>
      <c r="H522" s="51"/>
      <c r="AB522" s="51"/>
    </row>
    <row r="523" spans="1:28" x14ac:dyDescent="0.15">
      <c r="A523" s="51"/>
      <c r="B523" s="51"/>
      <c r="C523" s="51"/>
      <c r="D523" s="90"/>
      <c r="E523" s="51"/>
      <c r="F523" s="51"/>
      <c r="G523" s="51"/>
      <c r="H523" s="51"/>
      <c r="AB523" s="51"/>
    </row>
    <row r="524" spans="1:28" x14ac:dyDescent="0.15">
      <c r="A524" s="51"/>
      <c r="B524" s="51"/>
      <c r="C524" s="51"/>
      <c r="D524" s="90"/>
      <c r="E524" s="51"/>
      <c r="F524" s="51"/>
      <c r="G524" s="51"/>
      <c r="H524" s="51"/>
      <c r="AB524" s="51"/>
    </row>
    <row r="525" spans="1:28" x14ac:dyDescent="0.15">
      <c r="A525" s="51"/>
      <c r="B525" s="51"/>
      <c r="C525" s="51"/>
      <c r="D525" s="90"/>
      <c r="E525" s="51"/>
      <c r="F525" s="51"/>
      <c r="G525" s="51"/>
      <c r="H525" s="51"/>
      <c r="AB525" s="51"/>
    </row>
    <row r="526" spans="1:28" x14ac:dyDescent="0.15">
      <c r="A526" s="51"/>
      <c r="B526" s="51"/>
      <c r="C526" s="51"/>
      <c r="D526" s="90"/>
      <c r="E526" s="51"/>
      <c r="F526" s="51"/>
      <c r="G526" s="51"/>
      <c r="H526" s="51"/>
      <c r="AB526" s="51"/>
    </row>
    <row r="527" spans="1:28" x14ac:dyDescent="0.15">
      <c r="A527" s="51"/>
      <c r="B527" s="51"/>
      <c r="C527" s="51"/>
      <c r="D527" s="90"/>
      <c r="E527" s="51"/>
      <c r="F527" s="51"/>
      <c r="G527" s="51"/>
      <c r="H527" s="51"/>
      <c r="AB527" s="51"/>
    </row>
    <row r="528" spans="1:28" x14ac:dyDescent="0.15">
      <c r="A528" s="51"/>
      <c r="B528" s="51"/>
      <c r="C528" s="51"/>
      <c r="D528" s="90"/>
      <c r="E528" s="51"/>
      <c r="F528" s="51"/>
      <c r="G528" s="51"/>
      <c r="H528" s="51"/>
      <c r="AB528" s="51"/>
    </row>
    <row r="529" spans="1:28" x14ac:dyDescent="0.15">
      <c r="A529" s="51"/>
      <c r="B529" s="51"/>
      <c r="C529" s="51"/>
      <c r="D529" s="90"/>
      <c r="E529" s="51"/>
      <c r="F529" s="51"/>
      <c r="G529" s="51"/>
      <c r="H529" s="51"/>
      <c r="AB529" s="51"/>
    </row>
    <row r="530" spans="1:28" x14ac:dyDescent="0.15">
      <c r="A530" s="51"/>
      <c r="B530" s="51"/>
      <c r="C530" s="51"/>
      <c r="D530" s="90"/>
      <c r="E530" s="51"/>
      <c r="F530" s="51"/>
      <c r="G530" s="51"/>
      <c r="H530" s="51"/>
      <c r="AB530" s="51"/>
    </row>
    <row r="531" spans="1:28" x14ac:dyDescent="0.15">
      <c r="A531" s="51"/>
      <c r="B531" s="51"/>
      <c r="C531" s="51"/>
      <c r="D531" s="90"/>
      <c r="E531" s="51"/>
      <c r="F531" s="51"/>
      <c r="G531" s="51"/>
      <c r="H531" s="51"/>
      <c r="AB531" s="51"/>
    </row>
    <row r="532" spans="1:28" x14ac:dyDescent="0.15">
      <c r="A532" s="51"/>
      <c r="B532" s="51"/>
      <c r="C532" s="51"/>
      <c r="D532" s="90"/>
      <c r="E532" s="51"/>
      <c r="F532" s="51"/>
      <c r="G532" s="51"/>
      <c r="H532" s="51"/>
      <c r="AB532" s="51"/>
    </row>
    <row r="533" spans="1:28" x14ac:dyDescent="0.15">
      <c r="A533" s="51"/>
      <c r="B533" s="51"/>
      <c r="C533" s="51"/>
      <c r="D533" s="90"/>
      <c r="E533" s="51"/>
      <c r="F533" s="51"/>
      <c r="G533" s="51"/>
      <c r="H533" s="51"/>
    </row>
    <row r="534" spans="1:28" x14ac:dyDescent="0.15">
      <c r="A534" s="51"/>
      <c r="B534" s="51"/>
      <c r="C534" s="51"/>
      <c r="D534" s="90"/>
      <c r="E534" s="51"/>
      <c r="F534" s="51"/>
      <c r="G534" s="51"/>
      <c r="H534" s="51"/>
    </row>
    <row r="535" spans="1:28" x14ac:dyDescent="0.15">
      <c r="A535" s="51"/>
      <c r="B535" s="51"/>
      <c r="C535" s="51"/>
      <c r="D535" s="90"/>
      <c r="E535" s="51"/>
      <c r="F535" s="51"/>
      <c r="G535" s="51"/>
      <c r="H535" s="51"/>
    </row>
    <row r="536" spans="1:28" x14ac:dyDescent="0.15">
      <c r="A536" s="51"/>
      <c r="B536" s="51"/>
      <c r="C536" s="51"/>
      <c r="D536" s="90"/>
      <c r="E536" s="51"/>
      <c r="F536" s="51"/>
      <c r="G536" s="51"/>
      <c r="H536" s="51"/>
    </row>
    <row r="537" spans="1:28" x14ac:dyDescent="0.15">
      <c r="A537" s="51"/>
      <c r="B537" s="51"/>
      <c r="C537" s="51"/>
      <c r="D537" s="90"/>
      <c r="E537" s="51"/>
      <c r="F537" s="51"/>
      <c r="G537" s="51"/>
      <c r="H537" s="51"/>
    </row>
    <row r="538" spans="1:28" x14ac:dyDescent="0.15">
      <c r="A538" s="51"/>
      <c r="B538" s="51"/>
      <c r="C538" s="51"/>
      <c r="D538" s="90"/>
      <c r="E538" s="51"/>
      <c r="F538" s="51"/>
      <c r="G538" s="51"/>
      <c r="H538" s="51"/>
    </row>
    <row r="539" spans="1:28" x14ac:dyDescent="0.15">
      <c r="A539" s="51"/>
      <c r="B539" s="51"/>
      <c r="C539" s="51"/>
      <c r="D539" s="90"/>
      <c r="E539" s="51"/>
      <c r="F539" s="51"/>
      <c r="G539" s="51"/>
      <c r="H539" s="51"/>
    </row>
    <row r="540" spans="1:28" x14ac:dyDescent="0.15">
      <c r="A540" s="51"/>
      <c r="B540" s="51"/>
      <c r="C540" s="51"/>
      <c r="D540" s="90"/>
      <c r="E540" s="51"/>
      <c r="F540" s="51"/>
      <c r="G540" s="51"/>
      <c r="H540" s="51"/>
    </row>
    <row r="541" spans="1:28" x14ac:dyDescent="0.15">
      <c r="A541" s="51"/>
      <c r="B541" s="51"/>
      <c r="C541" s="51"/>
      <c r="D541" s="90"/>
      <c r="E541" s="51"/>
      <c r="F541" s="51"/>
      <c r="G541" s="51"/>
      <c r="H541" s="51"/>
    </row>
    <row r="542" spans="1:28" x14ac:dyDescent="0.15">
      <c r="A542" s="51"/>
      <c r="B542" s="51"/>
      <c r="C542" s="51"/>
      <c r="D542" s="90"/>
      <c r="E542" s="51"/>
      <c r="F542" s="51"/>
      <c r="G542" s="51"/>
      <c r="H542" s="51"/>
    </row>
    <row r="543" spans="1:28" x14ac:dyDescent="0.15">
      <c r="A543" s="51"/>
      <c r="B543" s="51"/>
      <c r="C543" s="51"/>
      <c r="D543" s="90"/>
      <c r="E543" s="51"/>
      <c r="F543" s="51"/>
      <c r="G543" s="51"/>
      <c r="H543" s="51"/>
    </row>
    <row r="544" spans="1:28" x14ac:dyDescent="0.15">
      <c r="A544" s="51"/>
      <c r="B544" s="51"/>
      <c r="C544" s="51"/>
      <c r="D544" s="90"/>
      <c r="E544" s="51"/>
      <c r="F544" s="51"/>
      <c r="G544" s="51"/>
      <c r="H544" s="51"/>
    </row>
    <row r="545" spans="1:8" x14ac:dyDescent="0.15">
      <c r="A545" s="51"/>
      <c r="B545" s="51"/>
      <c r="C545" s="51"/>
      <c r="D545" s="90"/>
      <c r="E545" s="51"/>
      <c r="F545" s="51"/>
      <c r="G545" s="51"/>
      <c r="H545" s="51"/>
    </row>
    <row r="546" spans="1:8" x14ac:dyDescent="0.15">
      <c r="A546" s="51"/>
      <c r="B546" s="51"/>
      <c r="C546" s="51"/>
      <c r="D546" s="90"/>
      <c r="E546" s="51"/>
      <c r="F546" s="51"/>
      <c r="G546" s="51"/>
      <c r="H546" s="51"/>
    </row>
    <row r="547" spans="1:8" x14ac:dyDescent="0.15">
      <c r="A547" s="51"/>
      <c r="B547" s="51"/>
      <c r="C547" s="51"/>
      <c r="D547" s="90"/>
      <c r="E547" s="51"/>
      <c r="F547" s="51"/>
      <c r="G547" s="51"/>
      <c r="H547" s="51"/>
    </row>
    <row r="548" spans="1:8" x14ac:dyDescent="0.15">
      <c r="A548" s="51"/>
      <c r="B548" s="51"/>
      <c r="C548" s="51"/>
      <c r="D548" s="90"/>
      <c r="E548" s="51"/>
      <c r="F548" s="51"/>
      <c r="G548" s="51"/>
      <c r="H548" s="51"/>
    </row>
    <row r="549" spans="1:8" x14ac:dyDescent="0.15">
      <c r="A549" s="51"/>
      <c r="B549" s="51"/>
      <c r="C549" s="51"/>
      <c r="D549" s="90"/>
      <c r="E549" s="51"/>
      <c r="F549" s="51"/>
      <c r="G549" s="51"/>
      <c r="H549" s="51"/>
    </row>
    <row r="550" spans="1:8" x14ac:dyDescent="0.15">
      <c r="A550" s="51"/>
      <c r="B550" s="51"/>
      <c r="C550" s="51"/>
      <c r="D550" s="90"/>
      <c r="E550" s="51"/>
      <c r="F550" s="51"/>
      <c r="G550" s="51"/>
      <c r="H550" s="51"/>
    </row>
    <row r="551" spans="1:8" x14ac:dyDescent="0.15">
      <c r="A551" s="51"/>
      <c r="B551" s="51"/>
      <c r="C551" s="51"/>
      <c r="D551" s="90"/>
      <c r="E551" s="51"/>
      <c r="F551" s="51"/>
      <c r="G551" s="51"/>
      <c r="H551" s="51"/>
    </row>
    <row r="552" spans="1:8" x14ac:dyDescent="0.15">
      <c r="A552" s="51"/>
      <c r="B552" s="51"/>
      <c r="C552" s="51"/>
      <c r="D552" s="90"/>
      <c r="E552" s="51"/>
      <c r="F552" s="51"/>
      <c r="G552" s="51"/>
      <c r="H552" s="51"/>
    </row>
    <row r="553" spans="1:8" x14ac:dyDescent="0.15">
      <c r="A553" s="51"/>
      <c r="B553" s="51"/>
      <c r="C553" s="51"/>
      <c r="D553" s="90"/>
      <c r="E553" s="51"/>
      <c r="F553" s="51"/>
      <c r="G553" s="51"/>
      <c r="H553" s="51"/>
    </row>
    <row r="554" spans="1:8" x14ac:dyDescent="0.15">
      <c r="A554" s="51"/>
      <c r="B554" s="51"/>
      <c r="C554" s="51"/>
      <c r="D554" s="90"/>
      <c r="E554" s="51"/>
      <c r="F554" s="51"/>
      <c r="G554" s="51"/>
      <c r="H554" s="51"/>
    </row>
    <row r="555" spans="1:8" x14ac:dyDescent="0.15">
      <c r="A555" s="51"/>
      <c r="B555" s="51"/>
      <c r="C555" s="51"/>
      <c r="D555" s="90"/>
      <c r="E555" s="51"/>
      <c r="F555" s="51"/>
      <c r="G555" s="51"/>
      <c r="H555" s="51"/>
    </row>
    <row r="556" spans="1:8" x14ac:dyDescent="0.15">
      <c r="A556" s="51"/>
      <c r="B556" s="51"/>
      <c r="C556" s="51"/>
      <c r="D556" s="90"/>
      <c r="E556" s="51"/>
      <c r="F556" s="51"/>
      <c r="G556" s="51"/>
      <c r="H556" s="51"/>
    </row>
    <row r="557" spans="1:8" x14ac:dyDescent="0.15">
      <c r="A557" s="51"/>
      <c r="B557" s="51"/>
      <c r="C557" s="51"/>
      <c r="D557" s="90"/>
      <c r="E557" s="51"/>
      <c r="F557" s="51"/>
      <c r="G557" s="51"/>
      <c r="H557" s="51"/>
    </row>
    <row r="558" spans="1:8" x14ac:dyDescent="0.15">
      <c r="A558" s="51"/>
      <c r="B558" s="51"/>
      <c r="C558" s="51"/>
      <c r="D558" s="90"/>
      <c r="E558" s="51"/>
      <c r="F558" s="51"/>
      <c r="G558" s="51"/>
      <c r="H558" s="51"/>
    </row>
    <row r="559" spans="1:8" x14ac:dyDescent="0.15">
      <c r="A559" s="51"/>
      <c r="B559" s="51"/>
      <c r="C559" s="51"/>
      <c r="D559" s="90"/>
      <c r="E559" s="51"/>
      <c r="F559" s="51"/>
      <c r="G559" s="51"/>
      <c r="H559" s="51"/>
    </row>
    <row r="560" spans="1:8" x14ac:dyDescent="0.15">
      <c r="A560" s="51"/>
      <c r="B560" s="51"/>
      <c r="C560" s="51"/>
      <c r="D560" s="90"/>
      <c r="E560" s="51"/>
      <c r="F560" s="51"/>
      <c r="G560" s="51"/>
      <c r="H560" s="51"/>
    </row>
    <row r="561" spans="1:8" x14ac:dyDescent="0.15">
      <c r="A561" s="51"/>
      <c r="B561" s="51"/>
      <c r="C561" s="51"/>
      <c r="D561" s="90"/>
      <c r="E561" s="51"/>
      <c r="F561" s="51"/>
      <c r="G561" s="51"/>
      <c r="H561" s="51"/>
    </row>
    <row r="562" spans="1:8" x14ac:dyDescent="0.15">
      <c r="A562" s="51"/>
      <c r="B562" s="51"/>
      <c r="C562" s="51"/>
      <c r="D562" s="90"/>
      <c r="E562" s="51"/>
      <c r="F562" s="51"/>
      <c r="G562" s="51"/>
      <c r="H562" s="51"/>
    </row>
    <row r="563" spans="1:8" x14ac:dyDescent="0.15">
      <c r="A563" s="51"/>
      <c r="B563" s="51"/>
      <c r="C563" s="51"/>
      <c r="D563" s="90"/>
      <c r="E563" s="51"/>
      <c r="F563" s="51"/>
      <c r="G563" s="51"/>
      <c r="H563" s="51"/>
    </row>
    <row r="564" spans="1:8" x14ac:dyDescent="0.15">
      <c r="A564" s="51"/>
      <c r="B564" s="51"/>
      <c r="C564" s="51"/>
      <c r="D564" s="90"/>
      <c r="E564" s="51"/>
      <c r="F564" s="51"/>
      <c r="G564" s="51"/>
      <c r="H564" s="51"/>
    </row>
    <row r="565" spans="1:8" x14ac:dyDescent="0.15">
      <c r="A565" s="51"/>
      <c r="B565" s="51"/>
      <c r="C565" s="51"/>
      <c r="D565" s="90"/>
      <c r="E565" s="51"/>
      <c r="F565" s="51"/>
      <c r="G565" s="51"/>
      <c r="H565" s="51"/>
    </row>
    <row r="566" spans="1:8" x14ac:dyDescent="0.15">
      <c r="A566" s="51"/>
      <c r="B566" s="51"/>
      <c r="C566" s="51"/>
      <c r="D566" s="90"/>
      <c r="E566" s="51"/>
      <c r="F566" s="51"/>
      <c r="G566" s="51"/>
      <c r="H566" s="51"/>
    </row>
    <row r="567" spans="1:8" x14ac:dyDescent="0.15">
      <c r="A567" s="51"/>
      <c r="B567" s="51"/>
      <c r="C567" s="51"/>
      <c r="D567" s="90"/>
      <c r="E567" s="51"/>
      <c r="F567" s="51"/>
      <c r="G567" s="51"/>
      <c r="H567" s="51"/>
    </row>
    <row r="568" spans="1:8" x14ac:dyDescent="0.15">
      <c r="A568" s="51"/>
      <c r="B568" s="51"/>
      <c r="C568" s="51"/>
      <c r="D568" s="90"/>
      <c r="E568" s="51"/>
      <c r="F568" s="51"/>
      <c r="G568" s="51"/>
      <c r="H568" s="51"/>
    </row>
    <row r="569" spans="1:8" x14ac:dyDescent="0.15">
      <c r="A569" s="51"/>
      <c r="B569" s="51"/>
      <c r="C569" s="51"/>
      <c r="D569" s="90"/>
      <c r="E569" s="51"/>
      <c r="F569" s="51"/>
      <c r="G569" s="51"/>
      <c r="H569" s="51"/>
    </row>
    <row r="570" spans="1:8" x14ac:dyDescent="0.15">
      <c r="A570" s="51"/>
      <c r="B570" s="51"/>
      <c r="C570" s="51"/>
      <c r="D570" s="90"/>
      <c r="E570" s="51"/>
      <c r="F570" s="51"/>
      <c r="G570" s="51"/>
      <c r="H570" s="51"/>
    </row>
    <row r="571" spans="1:8" x14ac:dyDescent="0.15">
      <c r="A571" s="51"/>
      <c r="B571" s="51"/>
      <c r="C571" s="51"/>
      <c r="D571" s="90"/>
      <c r="E571" s="51"/>
      <c r="F571" s="51"/>
      <c r="G571" s="51"/>
      <c r="H571" s="51"/>
    </row>
    <row r="572" spans="1:8" x14ac:dyDescent="0.15">
      <c r="A572" s="51"/>
      <c r="B572" s="51"/>
      <c r="C572" s="51"/>
      <c r="D572" s="90"/>
      <c r="E572" s="51"/>
      <c r="F572" s="51"/>
      <c r="G572" s="51"/>
      <c r="H572" s="51"/>
    </row>
    <row r="573" spans="1:8" x14ac:dyDescent="0.15">
      <c r="A573" s="51"/>
      <c r="B573" s="51"/>
      <c r="C573" s="51"/>
      <c r="D573" s="90"/>
      <c r="E573" s="51"/>
      <c r="F573" s="51"/>
      <c r="G573" s="51"/>
      <c r="H573" s="51"/>
    </row>
    <row r="574" spans="1:8" x14ac:dyDescent="0.15">
      <c r="A574" s="51"/>
      <c r="B574" s="51"/>
      <c r="C574" s="51"/>
      <c r="D574" s="90"/>
      <c r="E574" s="51"/>
      <c r="F574" s="51"/>
      <c r="G574" s="51"/>
      <c r="H574" s="51"/>
    </row>
    <row r="575" spans="1:8" x14ac:dyDescent="0.15">
      <c r="A575" s="51"/>
      <c r="B575" s="51"/>
      <c r="C575" s="51"/>
      <c r="D575" s="90"/>
      <c r="E575" s="51"/>
      <c r="F575" s="51"/>
      <c r="G575" s="51"/>
      <c r="H575" s="51"/>
    </row>
    <row r="576" spans="1:8" x14ac:dyDescent="0.15">
      <c r="A576" s="51"/>
      <c r="B576" s="51"/>
      <c r="C576" s="51"/>
      <c r="D576" s="90"/>
      <c r="E576" s="51"/>
      <c r="F576" s="51"/>
      <c r="G576" s="51"/>
      <c r="H576" s="51"/>
    </row>
    <row r="577" spans="1:8" x14ac:dyDescent="0.15">
      <c r="A577" s="51"/>
      <c r="B577" s="51"/>
      <c r="C577" s="51"/>
      <c r="D577" s="90"/>
      <c r="E577" s="51"/>
      <c r="F577" s="51"/>
      <c r="G577" s="51"/>
      <c r="H577" s="51"/>
    </row>
    <row r="578" spans="1:8" x14ac:dyDescent="0.15">
      <c r="A578" s="51"/>
      <c r="B578" s="51"/>
      <c r="C578" s="51"/>
      <c r="D578" s="90"/>
      <c r="E578" s="51"/>
      <c r="F578" s="51"/>
      <c r="G578" s="51"/>
      <c r="H578" s="51"/>
    </row>
    <row r="579" spans="1:8" x14ac:dyDescent="0.15">
      <c r="A579" s="51"/>
      <c r="B579" s="51"/>
      <c r="C579" s="51"/>
      <c r="D579" s="90"/>
      <c r="E579" s="51"/>
      <c r="F579" s="51"/>
      <c r="G579" s="51"/>
      <c r="H579" s="51"/>
    </row>
    <row r="580" spans="1:8" x14ac:dyDescent="0.15">
      <c r="A580" s="51"/>
      <c r="B580" s="51"/>
      <c r="C580" s="51"/>
      <c r="D580" s="90"/>
      <c r="E580" s="51"/>
      <c r="F580" s="51"/>
      <c r="G580" s="51"/>
      <c r="H580" s="51"/>
    </row>
    <row r="581" spans="1:8" x14ac:dyDescent="0.15">
      <c r="A581" s="51"/>
      <c r="B581" s="51"/>
      <c r="C581" s="51"/>
      <c r="D581" s="90"/>
      <c r="E581" s="51"/>
      <c r="F581" s="51"/>
      <c r="G581" s="51"/>
      <c r="H581" s="51"/>
    </row>
    <row r="582" spans="1:8" x14ac:dyDescent="0.15">
      <c r="A582" s="51"/>
      <c r="B582" s="51"/>
      <c r="C582" s="51"/>
      <c r="D582" s="90"/>
      <c r="E582" s="51"/>
      <c r="F582" s="51"/>
      <c r="G582" s="51"/>
      <c r="H582" s="51"/>
    </row>
    <row r="583" spans="1:8" x14ac:dyDescent="0.15">
      <c r="A583" s="51"/>
      <c r="B583" s="51"/>
      <c r="C583" s="51"/>
      <c r="D583" s="90"/>
      <c r="E583" s="51"/>
      <c r="F583" s="51"/>
      <c r="G583" s="51"/>
      <c r="H583" s="51"/>
    </row>
    <row r="584" spans="1:8" x14ac:dyDescent="0.15">
      <c r="A584" s="51"/>
      <c r="B584" s="51"/>
      <c r="C584" s="51"/>
      <c r="D584" s="90"/>
      <c r="E584" s="51"/>
      <c r="F584" s="51"/>
      <c r="G584" s="51"/>
      <c r="H584" s="51"/>
    </row>
    <row r="585" spans="1:8" x14ac:dyDescent="0.15">
      <c r="A585" s="51"/>
      <c r="B585" s="51"/>
      <c r="C585" s="51"/>
      <c r="D585" s="90"/>
      <c r="E585" s="51"/>
      <c r="F585" s="51"/>
      <c r="G585" s="51"/>
      <c r="H585" s="51"/>
    </row>
    <row r="586" spans="1:8" x14ac:dyDescent="0.15">
      <c r="A586" s="51"/>
      <c r="B586" s="51"/>
      <c r="C586" s="51"/>
      <c r="D586" s="90"/>
      <c r="E586" s="51"/>
      <c r="F586" s="51"/>
      <c r="G586" s="51"/>
      <c r="H586" s="51"/>
    </row>
    <row r="587" spans="1:8" x14ac:dyDescent="0.15">
      <c r="A587" s="51"/>
      <c r="B587" s="51"/>
      <c r="C587" s="51"/>
      <c r="D587" s="90"/>
      <c r="E587" s="51"/>
      <c r="F587" s="51"/>
      <c r="G587" s="51"/>
      <c r="H587" s="51"/>
    </row>
    <row r="588" spans="1:8" x14ac:dyDescent="0.15">
      <c r="A588" s="51"/>
      <c r="B588" s="51"/>
      <c r="C588" s="51"/>
      <c r="D588" s="90"/>
      <c r="E588" s="51"/>
      <c r="F588" s="51"/>
      <c r="G588" s="51"/>
      <c r="H588" s="51"/>
    </row>
    <row r="589" spans="1:8" x14ac:dyDescent="0.15">
      <c r="A589" s="51"/>
      <c r="B589" s="51"/>
      <c r="C589" s="51"/>
      <c r="D589" s="90"/>
      <c r="E589" s="51"/>
      <c r="F589" s="51"/>
      <c r="G589" s="51"/>
      <c r="H589" s="51"/>
    </row>
    <row r="590" spans="1:8" x14ac:dyDescent="0.15">
      <c r="A590" s="51"/>
      <c r="B590" s="51"/>
      <c r="C590" s="51"/>
      <c r="D590" s="90"/>
      <c r="E590" s="51"/>
      <c r="F590" s="51"/>
      <c r="G590" s="51"/>
      <c r="H590" s="51"/>
    </row>
    <row r="591" spans="1:8" x14ac:dyDescent="0.15">
      <c r="A591" s="51"/>
      <c r="B591" s="51"/>
      <c r="C591" s="51"/>
      <c r="D591" s="90"/>
      <c r="E591" s="51"/>
      <c r="F591" s="51"/>
      <c r="G591" s="51"/>
      <c r="H591" s="51"/>
    </row>
    <row r="592" spans="1:8" x14ac:dyDescent="0.15">
      <c r="A592" s="51"/>
      <c r="B592" s="51"/>
      <c r="C592" s="51"/>
      <c r="D592" s="90"/>
      <c r="E592" s="51"/>
      <c r="F592" s="51"/>
      <c r="G592" s="51"/>
      <c r="H592" s="51"/>
    </row>
    <row r="593" spans="1:8" x14ac:dyDescent="0.15">
      <c r="A593" s="51"/>
      <c r="B593" s="51"/>
      <c r="C593" s="51"/>
      <c r="D593" s="90"/>
      <c r="E593" s="51"/>
      <c r="F593" s="51"/>
      <c r="G593" s="51"/>
      <c r="H593" s="51"/>
    </row>
    <row r="594" spans="1:8" x14ac:dyDescent="0.15">
      <c r="A594" s="51"/>
      <c r="B594" s="51"/>
      <c r="C594" s="51"/>
      <c r="D594" s="90"/>
      <c r="E594" s="51"/>
      <c r="F594" s="51"/>
      <c r="G594" s="51"/>
      <c r="H594" s="51"/>
    </row>
    <row r="595" spans="1:8" x14ac:dyDescent="0.15">
      <c r="A595" s="51"/>
      <c r="B595" s="51"/>
      <c r="C595" s="51"/>
      <c r="D595" s="90"/>
      <c r="E595" s="51"/>
      <c r="F595" s="51"/>
      <c r="G595" s="51"/>
      <c r="H595" s="51"/>
    </row>
    <row r="596" spans="1:8" x14ac:dyDescent="0.15">
      <c r="A596" s="51"/>
      <c r="B596" s="51"/>
      <c r="C596" s="51"/>
      <c r="D596" s="90"/>
      <c r="E596" s="51"/>
      <c r="F596" s="51"/>
      <c r="G596" s="51"/>
      <c r="H596" s="51"/>
    </row>
    <row r="597" spans="1:8" x14ac:dyDescent="0.15">
      <c r="A597" s="51"/>
      <c r="B597" s="51"/>
      <c r="C597" s="51"/>
      <c r="D597" s="90"/>
      <c r="E597" s="51"/>
      <c r="F597" s="51"/>
      <c r="G597" s="51"/>
      <c r="H597" s="51"/>
    </row>
    <row r="598" spans="1:8" x14ac:dyDescent="0.15">
      <c r="A598" s="51"/>
      <c r="B598" s="51"/>
      <c r="C598" s="51"/>
      <c r="D598" s="90"/>
      <c r="E598" s="51"/>
      <c r="F598" s="51"/>
      <c r="G598" s="51"/>
      <c r="H598" s="51"/>
    </row>
    <row r="599" spans="1:8" x14ac:dyDescent="0.15">
      <c r="A599" s="51"/>
      <c r="B599" s="51"/>
      <c r="C599" s="51"/>
      <c r="D599" s="90"/>
      <c r="E599" s="51"/>
      <c r="F599" s="51"/>
      <c r="G599" s="51"/>
      <c r="H599" s="51"/>
    </row>
    <row r="600" spans="1:8" x14ac:dyDescent="0.15">
      <c r="A600" s="51"/>
      <c r="B600" s="51"/>
      <c r="C600" s="51"/>
      <c r="D600" s="90"/>
      <c r="E600" s="51"/>
      <c r="F600" s="51"/>
      <c r="G600" s="51"/>
      <c r="H600" s="51"/>
    </row>
    <row r="601" spans="1:8" x14ac:dyDescent="0.15">
      <c r="A601" s="51"/>
      <c r="B601" s="51"/>
      <c r="C601" s="51"/>
      <c r="D601" s="90"/>
      <c r="E601" s="51"/>
      <c r="F601" s="51"/>
      <c r="G601" s="51"/>
      <c r="H601" s="51"/>
    </row>
    <row r="602" spans="1:8" x14ac:dyDescent="0.15">
      <c r="A602" s="51"/>
      <c r="B602" s="51"/>
      <c r="C602" s="51"/>
      <c r="D602" s="90"/>
      <c r="E602" s="51"/>
      <c r="F602" s="51"/>
      <c r="G602" s="51"/>
      <c r="H602" s="51"/>
    </row>
    <row r="603" spans="1:8" x14ac:dyDescent="0.15">
      <c r="A603" s="51"/>
      <c r="B603" s="51"/>
      <c r="C603" s="51"/>
      <c r="D603" s="90"/>
      <c r="E603" s="51"/>
      <c r="F603" s="51"/>
      <c r="G603" s="51"/>
      <c r="H603" s="51"/>
    </row>
    <row r="604" spans="1:8" x14ac:dyDescent="0.15">
      <c r="A604" s="51"/>
      <c r="B604" s="51"/>
      <c r="C604" s="51"/>
      <c r="D604" s="90"/>
      <c r="E604" s="51"/>
      <c r="F604" s="51"/>
      <c r="G604" s="51"/>
      <c r="H604" s="51"/>
    </row>
    <row r="605" spans="1:8" x14ac:dyDescent="0.15">
      <c r="A605" s="51"/>
      <c r="B605" s="51"/>
      <c r="C605" s="51"/>
      <c r="D605" s="90"/>
      <c r="E605" s="51"/>
      <c r="F605" s="51"/>
      <c r="G605" s="51"/>
      <c r="H605" s="51"/>
    </row>
    <row r="606" spans="1:8" x14ac:dyDescent="0.15">
      <c r="A606" s="51"/>
      <c r="B606" s="51"/>
      <c r="C606" s="51"/>
      <c r="D606" s="90"/>
      <c r="E606" s="51"/>
      <c r="F606" s="51"/>
      <c r="G606" s="51"/>
      <c r="H606" s="51"/>
    </row>
    <row r="607" spans="1:8" x14ac:dyDescent="0.15">
      <c r="A607" s="51"/>
      <c r="B607" s="51"/>
      <c r="C607" s="51"/>
      <c r="D607" s="90"/>
      <c r="E607" s="51"/>
      <c r="F607" s="51"/>
      <c r="G607" s="51"/>
      <c r="H607" s="51"/>
    </row>
    <row r="608" spans="1:8" x14ac:dyDescent="0.15">
      <c r="A608" s="51"/>
      <c r="B608" s="51"/>
      <c r="C608" s="51"/>
      <c r="D608" s="90"/>
      <c r="E608" s="51"/>
      <c r="F608" s="51"/>
      <c r="G608" s="51"/>
      <c r="H608" s="51"/>
    </row>
    <row r="609" spans="1:8" x14ac:dyDescent="0.15">
      <c r="A609" s="51"/>
      <c r="B609" s="51"/>
      <c r="C609" s="51"/>
      <c r="D609" s="90"/>
      <c r="E609" s="51"/>
      <c r="F609" s="51"/>
      <c r="G609" s="51"/>
      <c r="H609" s="51"/>
    </row>
    <row r="610" spans="1:8" x14ac:dyDescent="0.15">
      <c r="A610" s="51"/>
      <c r="B610" s="51"/>
      <c r="C610" s="51"/>
      <c r="D610" s="90"/>
      <c r="E610" s="51"/>
      <c r="F610" s="51"/>
      <c r="G610" s="51"/>
      <c r="H610" s="51"/>
    </row>
    <row r="611" spans="1:8" x14ac:dyDescent="0.15">
      <c r="A611" s="51"/>
      <c r="B611" s="51"/>
      <c r="C611" s="51"/>
      <c r="D611" s="90"/>
      <c r="E611" s="51"/>
      <c r="F611" s="51"/>
      <c r="G611" s="51"/>
      <c r="H611" s="51"/>
    </row>
    <row r="612" spans="1:8" x14ac:dyDescent="0.15">
      <c r="A612" s="51"/>
      <c r="B612" s="51"/>
      <c r="C612" s="51"/>
      <c r="D612" s="90"/>
      <c r="E612" s="51"/>
      <c r="F612" s="51"/>
      <c r="G612" s="51"/>
      <c r="H612" s="51"/>
    </row>
    <row r="613" spans="1:8" x14ac:dyDescent="0.15">
      <c r="A613" s="51"/>
      <c r="B613" s="51"/>
      <c r="C613" s="51"/>
      <c r="D613" s="90"/>
      <c r="E613" s="51"/>
      <c r="F613" s="51"/>
      <c r="G613" s="51"/>
      <c r="H613" s="51"/>
    </row>
    <row r="614" spans="1:8" x14ac:dyDescent="0.15">
      <c r="A614" s="51"/>
      <c r="B614" s="51"/>
      <c r="C614" s="51"/>
      <c r="D614" s="90"/>
      <c r="E614" s="51"/>
      <c r="F614" s="51"/>
      <c r="G614" s="51"/>
      <c r="H614" s="51"/>
    </row>
    <row r="615" spans="1:8" x14ac:dyDescent="0.15">
      <c r="A615" s="51"/>
      <c r="B615" s="51"/>
      <c r="C615" s="51"/>
      <c r="D615" s="90"/>
      <c r="E615" s="51"/>
      <c r="F615" s="51"/>
      <c r="G615" s="51"/>
      <c r="H615" s="51"/>
    </row>
    <row r="616" spans="1:8" x14ac:dyDescent="0.15">
      <c r="A616" s="51"/>
      <c r="B616" s="51"/>
      <c r="C616" s="51"/>
      <c r="D616" s="90"/>
      <c r="E616" s="51"/>
      <c r="F616" s="51"/>
      <c r="G616" s="51"/>
      <c r="H616" s="51"/>
    </row>
    <row r="617" spans="1:8" x14ac:dyDescent="0.15">
      <c r="A617" s="51"/>
      <c r="B617" s="51"/>
      <c r="C617" s="51"/>
      <c r="D617" s="90"/>
      <c r="E617" s="51"/>
      <c r="F617" s="51"/>
      <c r="G617" s="51"/>
      <c r="H617" s="51"/>
    </row>
    <row r="618" spans="1:8" x14ac:dyDescent="0.15">
      <c r="A618" s="51"/>
      <c r="B618" s="51"/>
      <c r="C618" s="51"/>
      <c r="D618" s="90"/>
      <c r="E618" s="51"/>
      <c r="F618" s="51"/>
      <c r="G618" s="51"/>
      <c r="H618" s="51"/>
    </row>
    <row r="619" spans="1:8" x14ac:dyDescent="0.15">
      <c r="A619" s="51"/>
      <c r="B619" s="51"/>
      <c r="C619" s="51"/>
      <c r="D619" s="90"/>
      <c r="E619" s="51"/>
      <c r="F619" s="51"/>
      <c r="G619" s="51"/>
      <c r="H619" s="51"/>
    </row>
    <row r="620" spans="1:8" x14ac:dyDescent="0.15">
      <c r="A620" s="51"/>
      <c r="B620" s="51"/>
      <c r="C620" s="51"/>
      <c r="D620" s="90"/>
      <c r="E620" s="51"/>
      <c r="F620" s="51"/>
      <c r="G620" s="51"/>
      <c r="H620" s="51"/>
    </row>
    <row r="621" spans="1:8" x14ac:dyDescent="0.15">
      <c r="A621" s="51"/>
      <c r="B621" s="51"/>
      <c r="C621" s="51"/>
      <c r="D621" s="90"/>
      <c r="E621" s="51"/>
      <c r="F621" s="51"/>
      <c r="G621" s="51"/>
      <c r="H621" s="51"/>
    </row>
    <row r="622" spans="1:8" x14ac:dyDescent="0.15">
      <c r="A622" s="51"/>
      <c r="B622" s="51"/>
      <c r="C622" s="51"/>
      <c r="D622" s="90"/>
      <c r="E622" s="51"/>
      <c r="F622" s="51"/>
      <c r="G622" s="51"/>
      <c r="H622" s="51"/>
    </row>
    <row r="623" spans="1:8" x14ac:dyDescent="0.15">
      <c r="A623" s="51"/>
      <c r="B623" s="51"/>
      <c r="C623" s="51"/>
      <c r="D623" s="90"/>
      <c r="E623" s="51"/>
      <c r="F623" s="51"/>
      <c r="G623" s="51"/>
      <c r="H623" s="51"/>
    </row>
    <row r="624" spans="1:8" x14ac:dyDescent="0.15">
      <c r="A624" s="51"/>
      <c r="B624" s="51"/>
      <c r="C624" s="51"/>
      <c r="D624" s="90"/>
      <c r="E624" s="51"/>
      <c r="F624" s="51"/>
      <c r="G624" s="51"/>
      <c r="H624" s="51"/>
    </row>
    <row r="625" spans="1:8" x14ac:dyDescent="0.15">
      <c r="A625" s="51"/>
      <c r="B625" s="51"/>
      <c r="C625" s="51"/>
      <c r="D625" s="90"/>
      <c r="E625" s="51"/>
      <c r="F625" s="51"/>
      <c r="G625" s="51"/>
      <c r="H625" s="51"/>
    </row>
    <row r="626" spans="1:8" x14ac:dyDescent="0.15">
      <c r="A626" s="51"/>
      <c r="B626" s="51"/>
      <c r="C626" s="51"/>
      <c r="D626" s="90"/>
      <c r="E626" s="51"/>
      <c r="F626" s="51"/>
      <c r="G626" s="51"/>
      <c r="H626" s="51"/>
    </row>
    <row r="627" spans="1:8" x14ac:dyDescent="0.15">
      <c r="A627" s="51"/>
      <c r="B627" s="51"/>
      <c r="C627" s="51"/>
      <c r="D627" s="90"/>
      <c r="E627" s="51"/>
      <c r="F627" s="51"/>
      <c r="G627" s="51"/>
      <c r="H627" s="51"/>
    </row>
    <row r="628" spans="1:8" x14ac:dyDescent="0.15">
      <c r="A628" s="51"/>
      <c r="B628" s="51"/>
      <c r="C628" s="51"/>
      <c r="D628" s="90"/>
      <c r="E628" s="51"/>
      <c r="F628" s="51"/>
      <c r="G628" s="51"/>
      <c r="H628" s="51"/>
    </row>
    <row r="629" spans="1:8" x14ac:dyDescent="0.15">
      <c r="A629" s="51"/>
      <c r="B629" s="51"/>
      <c r="C629" s="51"/>
      <c r="D629" s="90"/>
      <c r="E629" s="51"/>
      <c r="F629" s="51"/>
      <c r="G629" s="51"/>
      <c r="H629" s="51"/>
    </row>
    <row r="630" spans="1:8" x14ac:dyDescent="0.15">
      <c r="A630" s="51"/>
      <c r="B630" s="51"/>
      <c r="C630" s="51"/>
      <c r="D630" s="90"/>
      <c r="E630" s="51"/>
      <c r="F630" s="51"/>
      <c r="G630" s="51"/>
      <c r="H630" s="51"/>
    </row>
    <row r="631" spans="1:8" x14ac:dyDescent="0.15">
      <c r="A631" s="51"/>
      <c r="B631" s="51"/>
      <c r="C631" s="51"/>
      <c r="D631" s="90"/>
      <c r="E631" s="51"/>
      <c r="F631" s="51"/>
      <c r="G631" s="51"/>
      <c r="H631" s="51"/>
    </row>
    <row r="632" spans="1:8" x14ac:dyDescent="0.15">
      <c r="A632" s="51"/>
      <c r="B632" s="51"/>
      <c r="C632" s="51"/>
      <c r="D632" s="90"/>
      <c r="E632" s="51"/>
      <c r="F632" s="51"/>
      <c r="G632" s="51"/>
      <c r="H632" s="51"/>
    </row>
    <row r="633" spans="1:8" x14ac:dyDescent="0.15">
      <c r="A633" s="51"/>
      <c r="B633" s="51"/>
      <c r="C633" s="51"/>
      <c r="D633" s="90"/>
      <c r="E633" s="51"/>
      <c r="F633" s="51"/>
      <c r="G633" s="51"/>
      <c r="H633" s="51"/>
    </row>
    <row r="634" spans="1:8" x14ac:dyDescent="0.15">
      <c r="A634" s="51"/>
      <c r="B634" s="51"/>
      <c r="C634" s="51"/>
      <c r="D634" s="90"/>
      <c r="E634" s="51"/>
      <c r="F634" s="51"/>
      <c r="G634" s="51"/>
      <c r="H634" s="51"/>
    </row>
    <row r="635" spans="1:8" x14ac:dyDescent="0.15">
      <c r="A635" s="51"/>
      <c r="B635" s="51"/>
      <c r="C635" s="51"/>
      <c r="D635" s="90"/>
      <c r="E635" s="51"/>
      <c r="F635" s="51"/>
      <c r="G635" s="51"/>
      <c r="H635" s="51"/>
    </row>
    <row r="636" spans="1:8" x14ac:dyDescent="0.15">
      <c r="A636" s="51"/>
      <c r="B636" s="51"/>
      <c r="C636" s="51"/>
      <c r="D636" s="90"/>
      <c r="E636" s="51"/>
      <c r="F636" s="51"/>
      <c r="G636" s="51"/>
      <c r="H636" s="51"/>
    </row>
    <row r="637" spans="1:8" x14ac:dyDescent="0.15">
      <c r="A637" s="51"/>
      <c r="B637" s="51"/>
      <c r="C637" s="51"/>
      <c r="D637" s="90"/>
      <c r="E637" s="51"/>
      <c r="F637" s="51"/>
      <c r="G637" s="51"/>
      <c r="H637" s="51"/>
    </row>
    <row r="638" spans="1:8" x14ac:dyDescent="0.15">
      <c r="A638" s="51"/>
      <c r="B638" s="51"/>
      <c r="C638" s="51"/>
      <c r="D638" s="90"/>
      <c r="E638" s="51"/>
      <c r="F638" s="51"/>
      <c r="G638" s="51"/>
      <c r="H638" s="51"/>
    </row>
    <row r="639" spans="1:8" x14ac:dyDescent="0.15">
      <c r="A639" s="51"/>
      <c r="B639" s="51"/>
      <c r="C639" s="51"/>
      <c r="D639" s="90"/>
      <c r="E639" s="51"/>
      <c r="F639" s="51"/>
      <c r="G639" s="51"/>
      <c r="H639" s="51"/>
    </row>
    <row r="640" spans="1:8" x14ac:dyDescent="0.15">
      <c r="A640" s="51"/>
      <c r="B640" s="51"/>
      <c r="C640" s="51"/>
      <c r="D640" s="90"/>
      <c r="E640" s="51"/>
      <c r="F640" s="51"/>
      <c r="G640" s="51"/>
      <c r="H640" s="51"/>
    </row>
    <row r="641" spans="1:8" x14ac:dyDescent="0.15">
      <c r="A641" s="51"/>
      <c r="B641" s="51"/>
      <c r="C641" s="51"/>
      <c r="D641" s="90"/>
      <c r="E641" s="51"/>
      <c r="F641" s="51"/>
      <c r="G641" s="51"/>
      <c r="H641" s="51"/>
    </row>
    <row r="642" spans="1:8" x14ac:dyDescent="0.15">
      <c r="A642" s="51"/>
      <c r="B642" s="51"/>
      <c r="C642" s="51"/>
      <c r="D642" s="90"/>
      <c r="E642" s="51"/>
      <c r="F642" s="51"/>
      <c r="G642" s="51"/>
      <c r="H642" s="51"/>
    </row>
    <row r="643" spans="1:8" x14ac:dyDescent="0.15">
      <c r="A643" s="51"/>
      <c r="B643" s="51"/>
      <c r="C643" s="51"/>
      <c r="D643" s="90"/>
      <c r="E643" s="51"/>
      <c r="F643" s="51"/>
      <c r="G643" s="51"/>
      <c r="H643" s="51"/>
    </row>
    <row r="644" spans="1:8" x14ac:dyDescent="0.15">
      <c r="A644" s="51"/>
      <c r="B644" s="51"/>
      <c r="C644" s="51"/>
      <c r="D644" s="90"/>
      <c r="E644" s="51"/>
      <c r="F644" s="51"/>
      <c r="G644" s="51"/>
      <c r="H644" s="51"/>
    </row>
    <row r="645" spans="1:8" x14ac:dyDescent="0.15">
      <c r="A645" s="51"/>
      <c r="B645" s="51"/>
      <c r="C645" s="51"/>
      <c r="D645" s="90"/>
      <c r="E645" s="51"/>
      <c r="F645" s="51"/>
      <c r="G645" s="51"/>
      <c r="H645" s="51"/>
    </row>
    <row r="646" spans="1:8" x14ac:dyDescent="0.15">
      <c r="A646" s="51"/>
      <c r="B646" s="51"/>
      <c r="C646" s="51"/>
      <c r="D646" s="90"/>
      <c r="E646" s="51"/>
      <c r="F646" s="51"/>
      <c r="G646" s="51"/>
      <c r="H646" s="51"/>
    </row>
    <row r="647" spans="1:8" x14ac:dyDescent="0.15">
      <c r="A647" s="51"/>
      <c r="B647" s="51"/>
      <c r="C647" s="51"/>
      <c r="D647" s="90"/>
      <c r="E647" s="51"/>
      <c r="F647" s="51"/>
      <c r="G647" s="51"/>
      <c r="H647" s="51"/>
    </row>
    <row r="648" spans="1:8" x14ac:dyDescent="0.15">
      <c r="A648" s="51"/>
      <c r="B648" s="51"/>
      <c r="C648" s="51"/>
      <c r="D648" s="90"/>
      <c r="E648" s="51"/>
      <c r="F648" s="51"/>
      <c r="G648" s="51"/>
      <c r="H648" s="51"/>
    </row>
    <row r="649" spans="1:8" x14ac:dyDescent="0.15">
      <c r="A649" s="51"/>
      <c r="B649" s="51"/>
      <c r="C649" s="51"/>
      <c r="D649" s="90"/>
      <c r="E649" s="51"/>
      <c r="F649" s="51"/>
      <c r="G649" s="51"/>
      <c r="H649" s="51"/>
    </row>
    <row r="650" spans="1:8" x14ac:dyDescent="0.15">
      <c r="A650" s="51"/>
      <c r="B650" s="51"/>
      <c r="C650" s="51"/>
      <c r="D650" s="90"/>
      <c r="E650" s="51"/>
      <c r="F650" s="51"/>
      <c r="G650" s="51"/>
      <c r="H650" s="51"/>
    </row>
    <row r="651" spans="1:8" x14ac:dyDescent="0.15">
      <c r="A651" s="51"/>
      <c r="B651" s="51"/>
      <c r="C651" s="51"/>
      <c r="D651" s="90"/>
      <c r="E651" s="51"/>
      <c r="F651" s="51"/>
      <c r="G651" s="51"/>
      <c r="H651" s="51"/>
    </row>
    <row r="652" spans="1:8" x14ac:dyDescent="0.15">
      <c r="A652" s="51"/>
      <c r="B652" s="51"/>
      <c r="C652" s="51"/>
      <c r="D652" s="90"/>
      <c r="E652" s="51"/>
      <c r="F652" s="51"/>
      <c r="G652" s="51"/>
      <c r="H652" s="51"/>
    </row>
    <row r="653" spans="1:8" x14ac:dyDescent="0.15">
      <c r="A653" s="51"/>
      <c r="B653" s="51"/>
      <c r="C653" s="51"/>
      <c r="D653" s="90"/>
      <c r="E653" s="51"/>
      <c r="F653" s="51"/>
      <c r="G653" s="51"/>
      <c r="H653" s="51"/>
    </row>
    <row r="654" spans="1:8" x14ac:dyDescent="0.15">
      <c r="A654" s="51"/>
      <c r="B654" s="51"/>
      <c r="C654" s="51"/>
      <c r="D654" s="90"/>
      <c r="E654" s="51"/>
      <c r="F654" s="51"/>
      <c r="G654" s="51"/>
      <c r="H654" s="51"/>
    </row>
    <row r="655" spans="1:8" x14ac:dyDescent="0.15">
      <c r="A655" s="51"/>
      <c r="B655" s="51"/>
      <c r="C655" s="51"/>
      <c r="D655" s="90"/>
      <c r="E655" s="51"/>
      <c r="F655" s="51"/>
      <c r="G655" s="51"/>
      <c r="H655" s="51"/>
    </row>
    <row r="656" spans="1:8" x14ac:dyDescent="0.15">
      <c r="A656" s="51"/>
      <c r="B656" s="51"/>
      <c r="C656" s="51"/>
      <c r="D656" s="90"/>
      <c r="E656" s="51"/>
      <c r="F656" s="51"/>
      <c r="G656" s="51"/>
      <c r="H656" s="51"/>
    </row>
    <row r="657" spans="1:8" x14ac:dyDescent="0.15">
      <c r="A657" s="51"/>
      <c r="B657" s="51"/>
      <c r="C657" s="51"/>
      <c r="D657" s="90"/>
      <c r="E657" s="51"/>
      <c r="F657" s="51"/>
      <c r="G657" s="51"/>
      <c r="H657" s="51"/>
    </row>
    <row r="658" spans="1:8" x14ac:dyDescent="0.15">
      <c r="A658" s="51"/>
      <c r="B658" s="51"/>
      <c r="C658" s="51"/>
      <c r="D658" s="90"/>
      <c r="E658" s="51"/>
      <c r="F658" s="51"/>
      <c r="G658" s="51"/>
      <c r="H658" s="51"/>
    </row>
    <row r="659" spans="1:8" x14ac:dyDescent="0.15">
      <c r="A659" s="51"/>
      <c r="B659" s="51"/>
      <c r="C659" s="51"/>
      <c r="D659" s="90"/>
      <c r="E659" s="51"/>
      <c r="F659" s="51"/>
      <c r="G659" s="51"/>
      <c r="H659" s="51"/>
    </row>
    <row r="660" spans="1:8" x14ac:dyDescent="0.15">
      <c r="A660" s="51"/>
      <c r="B660" s="51"/>
      <c r="C660" s="51"/>
      <c r="D660" s="90"/>
      <c r="E660" s="51"/>
      <c r="F660" s="51"/>
      <c r="G660" s="51"/>
      <c r="H660" s="51"/>
    </row>
    <row r="661" spans="1:8" x14ac:dyDescent="0.15">
      <c r="A661" s="51"/>
      <c r="B661" s="51"/>
      <c r="C661" s="51"/>
      <c r="D661" s="90"/>
      <c r="E661" s="51"/>
      <c r="F661" s="51"/>
      <c r="G661" s="51"/>
      <c r="H661" s="51"/>
    </row>
    <row r="662" spans="1:8" x14ac:dyDescent="0.15">
      <c r="A662" s="51"/>
      <c r="B662" s="51"/>
      <c r="C662" s="51"/>
      <c r="D662" s="90"/>
      <c r="E662" s="51"/>
      <c r="F662" s="51"/>
      <c r="G662" s="51"/>
      <c r="H662" s="51"/>
    </row>
    <row r="663" spans="1:8" x14ac:dyDescent="0.15">
      <c r="A663" s="51"/>
      <c r="B663" s="51"/>
      <c r="C663" s="51"/>
      <c r="D663" s="90"/>
      <c r="E663" s="51"/>
      <c r="F663" s="51"/>
      <c r="G663" s="51"/>
      <c r="H663" s="51"/>
    </row>
    <row r="664" spans="1:8" x14ac:dyDescent="0.15">
      <c r="A664" s="51"/>
      <c r="B664" s="51"/>
      <c r="C664" s="51"/>
      <c r="D664" s="90"/>
      <c r="E664" s="51"/>
      <c r="F664" s="51"/>
      <c r="G664" s="51"/>
      <c r="H664" s="51"/>
    </row>
    <row r="665" spans="1:8" x14ac:dyDescent="0.15">
      <c r="A665" s="51"/>
      <c r="B665" s="51"/>
      <c r="C665" s="51"/>
      <c r="D665" s="90"/>
      <c r="E665" s="51"/>
      <c r="F665" s="51"/>
      <c r="G665" s="51"/>
      <c r="H665" s="51"/>
    </row>
    <row r="666" spans="1:8" x14ac:dyDescent="0.15">
      <c r="A666" s="51"/>
      <c r="B666" s="51"/>
      <c r="C666" s="51"/>
      <c r="D666" s="90"/>
      <c r="E666" s="51"/>
      <c r="F666" s="51"/>
      <c r="G666" s="51"/>
      <c r="H666" s="51"/>
    </row>
    <row r="667" spans="1:8" x14ac:dyDescent="0.15">
      <c r="A667" s="51"/>
      <c r="B667" s="51"/>
      <c r="C667" s="51"/>
      <c r="D667" s="90"/>
      <c r="E667" s="51"/>
      <c r="F667" s="51"/>
      <c r="G667" s="51"/>
      <c r="H667" s="51"/>
    </row>
    <row r="668" spans="1:8" x14ac:dyDescent="0.15">
      <c r="A668" s="51"/>
      <c r="B668" s="51"/>
      <c r="C668" s="51"/>
      <c r="D668" s="90"/>
      <c r="E668" s="51"/>
      <c r="F668" s="51"/>
      <c r="G668" s="51"/>
      <c r="H668" s="51"/>
    </row>
    <row r="669" spans="1:8" x14ac:dyDescent="0.15">
      <c r="A669" s="51"/>
      <c r="B669" s="51"/>
      <c r="C669" s="51"/>
      <c r="D669" s="90"/>
      <c r="E669" s="51"/>
      <c r="F669" s="51"/>
      <c r="G669" s="51"/>
      <c r="H669" s="51"/>
    </row>
    <row r="670" spans="1:8" x14ac:dyDescent="0.15">
      <c r="A670" s="51"/>
      <c r="B670" s="51"/>
      <c r="C670" s="51"/>
      <c r="D670" s="90"/>
      <c r="E670" s="51"/>
      <c r="F670" s="51"/>
      <c r="G670" s="51"/>
      <c r="H670" s="51"/>
    </row>
    <row r="671" spans="1:8" x14ac:dyDescent="0.15">
      <c r="A671" s="51"/>
      <c r="B671" s="51"/>
      <c r="C671" s="51"/>
      <c r="D671" s="90"/>
      <c r="E671" s="51"/>
      <c r="F671" s="51"/>
      <c r="G671" s="51"/>
      <c r="H671" s="51"/>
    </row>
    <row r="672" spans="1:8" x14ac:dyDescent="0.15">
      <c r="A672" s="51"/>
      <c r="B672" s="51"/>
      <c r="C672" s="51"/>
      <c r="D672" s="90"/>
      <c r="E672" s="51"/>
      <c r="F672" s="51"/>
      <c r="G672" s="51"/>
      <c r="H672" s="51"/>
    </row>
    <row r="673" spans="1:8" x14ac:dyDescent="0.15">
      <c r="A673" s="51"/>
      <c r="B673" s="51"/>
      <c r="C673" s="51"/>
      <c r="D673" s="90"/>
      <c r="E673" s="51"/>
      <c r="F673" s="51"/>
      <c r="G673" s="51"/>
      <c r="H673" s="51"/>
    </row>
    <row r="674" spans="1:8" x14ac:dyDescent="0.15">
      <c r="A674" s="51"/>
      <c r="B674" s="51"/>
      <c r="C674" s="51"/>
      <c r="D674" s="90"/>
      <c r="E674" s="51"/>
      <c r="F674" s="51"/>
      <c r="G674" s="51"/>
      <c r="H674" s="51"/>
    </row>
    <row r="675" spans="1:8" x14ac:dyDescent="0.15">
      <c r="A675" s="51"/>
      <c r="B675" s="51"/>
      <c r="C675" s="51"/>
      <c r="D675" s="90"/>
      <c r="E675" s="51"/>
      <c r="F675" s="51"/>
      <c r="G675" s="51"/>
      <c r="H675" s="51"/>
    </row>
    <row r="676" spans="1:8" x14ac:dyDescent="0.15">
      <c r="A676" s="51"/>
      <c r="B676" s="51"/>
      <c r="C676" s="51"/>
      <c r="D676" s="90"/>
      <c r="E676" s="51"/>
      <c r="F676" s="51"/>
      <c r="G676" s="51"/>
      <c r="H676" s="51"/>
    </row>
    <row r="677" spans="1:8" x14ac:dyDescent="0.15">
      <c r="A677" s="51"/>
      <c r="B677" s="51"/>
      <c r="C677" s="51"/>
      <c r="D677" s="90"/>
      <c r="E677" s="51"/>
      <c r="F677" s="51"/>
      <c r="G677" s="51"/>
      <c r="H677" s="51"/>
    </row>
    <row r="678" spans="1:8" x14ac:dyDescent="0.15">
      <c r="A678" s="51"/>
      <c r="B678" s="51"/>
      <c r="C678" s="51"/>
      <c r="D678" s="90"/>
      <c r="E678" s="51"/>
      <c r="F678" s="51"/>
      <c r="G678" s="51"/>
      <c r="H678" s="51"/>
    </row>
    <row r="679" spans="1:8" x14ac:dyDescent="0.15">
      <c r="A679" s="51"/>
      <c r="B679" s="51"/>
      <c r="C679" s="51"/>
      <c r="D679" s="90"/>
      <c r="E679" s="51"/>
      <c r="F679" s="51"/>
      <c r="G679" s="51"/>
      <c r="H679" s="51"/>
    </row>
    <row r="680" spans="1:8" x14ac:dyDescent="0.15">
      <c r="A680" s="51"/>
      <c r="B680" s="51"/>
      <c r="C680" s="51"/>
      <c r="D680" s="90"/>
      <c r="E680" s="51"/>
      <c r="F680" s="51"/>
      <c r="G680" s="51"/>
      <c r="H680" s="51"/>
    </row>
    <row r="681" spans="1:8" x14ac:dyDescent="0.15">
      <c r="A681" s="51"/>
      <c r="B681" s="51"/>
      <c r="C681" s="51"/>
      <c r="D681" s="90"/>
      <c r="E681" s="51"/>
      <c r="F681" s="51"/>
      <c r="G681" s="51"/>
      <c r="H681" s="51"/>
    </row>
    <row r="682" spans="1:8" x14ac:dyDescent="0.15">
      <c r="A682" s="51"/>
      <c r="B682" s="51"/>
      <c r="C682" s="51"/>
      <c r="D682" s="90"/>
      <c r="E682" s="51"/>
      <c r="F682" s="51"/>
      <c r="G682" s="51"/>
      <c r="H682" s="51"/>
    </row>
    <row r="683" spans="1:8" x14ac:dyDescent="0.15">
      <c r="A683" s="51"/>
      <c r="B683" s="51"/>
      <c r="C683" s="51"/>
      <c r="D683" s="90"/>
      <c r="E683" s="51"/>
      <c r="F683" s="51"/>
      <c r="G683" s="51"/>
      <c r="H683" s="51"/>
    </row>
  </sheetData>
  <autoFilter ref="A1:BA1" xr:uid="{00000000-0009-0000-0000-000004000000}"/>
  <phoneticPr fontId="3"/>
  <dataValidations count="21">
    <dataValidation type="list" allowBlank="1" showInputMessage="1" showErrorMessage="1" sqref="F2:F683" xr:uid="{B5ED634E-D5C5-4FDF-9C17-C8ED918F87E4}">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050CD4E1-B15B-4101-8A21-C6FDCBADDD61}">
      <formula1>$AR$2:$AR$30</formula1>
    </dataValidation>
    <dataValidation type="list" allowBlank="1" showInputMessage="1" showErrorMessage="1" sqref="J2:J1000" xr:uid="{1AF73AD1-E46C-476F-A137-1C3803BDA8FF}">
      <formula1>$AP$2:$AP$29</formula1>
    </dataValidation>
    <dataValidation type="list" allowBlank="1" showInputMessage="1" showErrorMessage="1" sqref="K2:K1000" xr:uid="{BBBFB62A-B94D-4EBB-8BD5-7253B9AC03BE}">
      <formula1>$AR$2:$AR$29</formula1>
    </dataValidation>
    <dataValidation type="list" allowBlank="1" showInputMessage="1" showErrorMessage="1" sqref="H2:H1429" xr:uid="{316494B5-3BD3-4E95-A4E4-EE7373C32D3F}">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057493E7-6524-4EE1-A2EC-9054F2CF11FD}">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35A76467-1DFC-4B4B-9527-4C6545141DFE}">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133ADD61-7659-4B98-AFF8-3AECFF649137}">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2A69164A-F9E8-41E7-AF82-6EC3F4E9CC58}">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35593964-9D50-487A-A11E-86115C232577}">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C3EEC459-C379-4E79-ABAE-DB88E42B2C69}">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74B76EE5-9D4C-43D0-B944-EA753EB3F358}"/>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C631E3A2-B6BA-4290-BB92-4A8BDA935DFE}">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C138E8D4-40D0-48E4-9EFE-D16824C93760}">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D0C6668D-538F-4421-8C55-0C23F5B53BB8}">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37E98C86-CA27-4203-AC53-17D96F2C3F9B}">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A5F290D2-F55E-43DE-9BD3-BE8AAD86A158}">
      <formula1>$AV$2:$AV$22</formula1>
    </dataValidation>
    <dataValidation type="list" allowBlank="1" showInputMessage="1" showErrorMessage="1" sqref="E2:E683" xr:uid="{E05A7AF4-9E7F-4767-97B3-3B6797A82F1A}">
      <formula1>$AG$2:$AG$11</formula1>
    </dataValidation>
    <dataValidation type="list" allowBlank="1" showInputMessage="1" showErrorMessage="1" sqref="A2:A683" xr:uid="{4C871BE7-81E8-44A9-A419-89CB7466F3C2}">
      <formula1>$AE$2:$AE$19</formula1>
    </dataValidation>
    <dataValidation type="list" allowBlank="1" showInputMessage="1" showErrorMessage="1" sqref="Y2:AA500" xr:uid="{942E6365-C4F8-47E8-AF7C-200BBCB797A6}">
      <formula1>$AV$2:$AV$21</formula1>
    </dataValidation>
    <dataValidation type="decimal" allowBlank="1" showInputMessage="1" showErrorMessage="1" error="硬度を正しく入力して下さい。" sqref="O96:P500 O5:P10 P11:P16 O17:P34 O41:P94 P35:P40" xr:uid="{D5D6B17C-BA23-49DC-8CF9-D5DD04DB01AD}">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5C6EA-9C60-457B-8E6D-06AFBA2D5A6F}">
  <dimension ref="A1:BA152"/>
  <sheetViews>
    <sheetView zoomScale="85" zoomScaleNormal="85" workbookViewId="0">
      <pane ySplit="1" topLeftCell="A2" activePane="bottomLeft" state="frozen"/>
      <selection pane="bottomLeft" activeCell="A2" sqref="A2"/>
    </sheetView>
  </sheetViews>
  <sheetFormatPr defaultColWidth="8.875" defaultRowHeight="13.5" x14ac:dyDescent="0.15"/>
  <cols>
    <col min="1" max="3" width="8.875" style="41"/>
    <col min="4" max="4" width="13.5" style="41" bestFit="1" customWidth="1"/>
    <col min="5" max="5" width="9.625" style="41" bestFit="1" customWidth="1"/>
    <col min="6" max="16" width="8.875" style="41"/>
    <col min="17" max="17" width="8.875" style="8"/>
    <col min="18" max="19" width="8.875" style="41"/>
    <col min="20" max="20" width="8.875" style="8"/>
    <col min="21" max="21" width="8.875" style="41"/>
    <col min="22" max="22" width="8.875" style="8"/>
    <col min="23" max="32" width="8.875" style="41"/>
    <col min="33" max="33" width="19.625" style="41" bestFit="1" customWidth="1"/>
    <col min="34" max="259" width="8.875" style="41"/>
    <col min="260" max="260" width="10.5" style="41" bestFit="1" customWidth="1"/>
    <col min="261" max="261" width="9.625" style="41" bestFit="1" customWidth="1"/>
    <col min="262" max="515" width="8.875" style="41"/>
    <col min="516" max="516" width="10.5" style="41" bestFit="1" customWidth="1"/>
    <col min="517" max="517" width="9.625" style="41" bestFit="1" customWidth="1"/>
    <col min="518" max="771" width="8.875" style="41"/>
    <col min="772" max="772" width="10.5" style="41" bestFit="1" customWidth="1"/>
    <col min="773" max="773" width="9.625" style="41" bestFit="1" customWidth="1"/>
    <col min="774" max="1027" width="8.875" style="41"/>
    <col min="1028" max="1028" width="10.5" style="41" bestFit="1" customWidth="1"/>
    <col min="1029" max="1029" width="9.625" style="41" bestFit="1" customWidth="1"/>
    <col min="1030" max="1283" width="8.875" style="41"/>
    <col min="1284" max="1284" width="10.5" style="41" bestFit="1" customWidth="1"/>
    <col min="1285" max="1285" width="9.625" style="41" bestFit="1" customWidth="1"/>
    <col min="1286" max="1539" width="8.875" style="41"/>
    <col min="1540" max="1540" width="10.5" style="41" bestFit="1" customWidth="1"/>
    <col min="1541" max="1541" width="9.625" style="41" bestFit="1" customWidth="1"/>
    <col min="1542" max="1795" width="8.875" style="41"/>
    <col min="1796" max="1796" width="10.5" style="41" bestFit="1" customWidth="1"/>
    <col min="1797" max="1797" width="9.625" style="41" bestFit="1" customWidth="1"/>
    <col min="1798" max="2051" width="8.875" style="41"/>
    <col min="2052" max="2052" width="10.5" style="41" bestFit="1" customWidth="1"/>
    <col min="2053" max="2053" width="9.625" style="41" bestFit="1" customWidth="1"/>
    <col min="2054" max="2307" width="8.875" style="41"/>
    <col min="2308" max="2308" width="10.5" style="41" bestFit="1" customWidth="1"/>
    <col min="2309" max="2309" width="9.625" style="41" bestFit="1" customWidth="1"/>
    <col min="2310" max="2563" width="8.875" style="41"/>
    <col min="2564" max="2564" width="10.5" style="41" bestFit="1" customWidth="1"/>
    <col min="2565" max="2565" width="9.625" style="41" bestFit="1" customWidth="1"/>
    <col min="2566" max="2819" width="8.875" style="41"/>
    <col min="2820" max="2820" width="10.5" style="41" bestFit="1" customWidth="1"/>
    <col min="2821" max="2821" width="9.625" style="41" bestFit="1" customWidth="1"/>
    <col min="2822" max="3075" width="8.875" style="41"/>
    <col min="3076" max="3076" width="10.5" style="41" bestFit="1" customWidth="1"/>
    <col min="3077" max="3077" width="9.625" style="41" bestFit="1" customWidth="1"/>
    <col min="3078" max="3331" width="8.875" style="41"/>
    <col min="3332" max="3332" width="10.5" style="41" bestFit="1" customWidth="1"/>
    <col min="3333" max="3333" width="9.625" style="41" bestFit="1" customWidth="1"/>
    <col min="3334" max="3587" width="8.875" style="41"/>
    <col min="3588" max="3588" width="10.5" style="41" bestFit="1" customWidth="1"/>
    <col min="3589" max="3589" width="9.625" style="41" bestFit="1" customWidth="1"/>
    <col min="3590" max="3843" width="8.875" style="41"/>
    <col min="3844" max="3844" width="10.5" style="41" bestFit="1" customWidth="1"/>
    <col min="3845" max="3845" width="9.625" style="41" bestFit="1" customWidth="1"/>
    <col min="3846" max="4099" width="8.875" style="41"/>
    <col min="4100" max="4100" width="10.5" style="41" bestFit="1" customWidth="1"/>
    <col min="4101" max="4101" width="9.625" style="41" bestFit="1" customWidth="1"/>
    <col min="4102" max="4355" width="8.875" style="41"/>
    <col min="4356" max="4356" width="10.5" style="41" bestFit="1" customWidth="1"/>
    <col min="4357" max="4357" width="9.625" style="41" bestFit="1" customWidth="1"/>
    <col min="4358" max="4611" width="8.875" style="41"/>
    <col min="4612" max="4612" width="10.5" style="41" bestFit="1" customWidth="1"/>
    <col min="4613" max="4613" width="9.625" style="41" bestFit="1" customWidth="1"/>
    <col min="4614" max="4867" width="8.875" style="41"/>
    <col min="4868" max="4868" width="10.5" style="41" bestFit="1" customWidth="1"/>
    <col min="4869" max="4869" width="9.625" style="41" bestFit="1" customWidth="1"/>
    <col min="4870" max="5123" width="8.875" style="41"/>
    <col min="5124" max="5124" width="10.5" style="41" bestFit="1" customWidth="1"/>
    <col min="5125" max="5125" width="9.625" style="41" bestFit="1" customWidth="1"/>
    <col min="5126" max="5379" width="8.875" style="41"/>
    <col min="5380" max="5380" width="10.5" style="41" bestFit="1" customWidth="1"/>
    <col min="5381" max="5381" width="9.625" style="41" bestFit="1" customWidth="1"/>
    <col min="5382" max="5635" width="8.875" style="41"/>
    <col min="5636" max="5636" width="10.5" style="41" bestFit="1" customWidth="1"/>
    <col min="5637" max="5637" width="9.625" style="41" bestFit="1" customWidth="1"/>
    <col min="5638" max="5891" width="8.875" style="41"/>
    <col min="5892" max="5892" width="10.5" style="41" bestFit="1" customWidth="1"/>
    <col min="5893" max="5893" width="9.625" style="41" bestFit="1" customWidth="1"/>
    <col min="5894" max="6147" width="8.875" style="41"/>
    <col min="6148" max="6148" width="10.5" style="41" bestFit="1" customWidth="1"/>
    <col min="6149" max="6149" width="9.625" style="41" bestFit="1" customWidth="1"/>
    <col min="6150" max="6403" width="8.875" style="41"/>
    <col min="6404" max="6404" width="10.5" style="41" bestFit="1" customWidth="1"/>
    <col min="6405" max="6405" width="9.625" style="41" bestFit="1" customWidth="1"/>
    <col min="6406" max="6659" width="8.875" style="41"/>
    <col min="6660" max="6660" width="10.5" style="41" bestFit="1" customWidth="1"/>
    <col min="6661" max="6661" width="9.625" style="41" bestFit="1" customWidth="1"/>
    <col min="6662" max="6915" width="8.875" style="41"/>
    <col min="6916" max="6916" width="10.5" style="41" bestFit="1" customWidth="1"/>
    <col min="6917" max="6917" width="9.625" style="41" bestFit="1" customWidth="1"/>
    <col min="6918" max="7171" width="8.875" style="41"/>
    <col min="7172" max="7172" width="10.5" style="41" bestFit="1" customWidth="1"/>
    <col min="7173" max="7173" width="9.625" style="41" bestFit="1" customWidth="1"/>
    <col min="7174" max="7427" width="8.875" style="41"/>
    <col min="7428" max="7428" width="10.5" style="41" bestFit="1" customWidth="1"/>
    <col min="7429" max="7429" width="9.625" style="41" bestFit="1" customWidth="1"/>
    <col min="7430" max="7683" width="8.875" style="41"/>
    <col min="7684" max="7684" width="10.5" style="41" bestFit="1" customWidth="1"/>
    <col min="7685" max="7685" width="9.625" style="41" bestFit="1" customWidth="1"/>
    <col min="7686" max="7939" width="8.875" style="41"/>
    <col min="7940" max="7940" width="10.5" style="41" bestFit="1" customWidth="1"/>
    <col min="7941" max="7941" width="9.625" style="41" bestFit="1" customWidth="1"/>
    <col min="7942" max="8195" width="8.875" style="41"/>
    <col min="8196" max="8196" width="10.5" style="41" bestFit="1" customWidth="1"/>
    <col min="8197" max="8197" width="9.625" style="41" bestFit="1" customWidth="1"/>
    <col min="8198" max="8451" width="8.875" style="41"/>
    <col min="8452" max="8452" width="10.5" style="41" bestFit="1" customWidth="1"/>
    <col min="8453" max="8453" width="9.625" style="41" bestFit="1" customWidth="1"/>
    <col min="8454" max="8707" width="8.875" style="41"/>
    <col min="8708" max="8708" width="10.5" style="41" bestFit="1" customWidth="1"/>
    <col min="8709" max="8709" width="9.625" style="41" bestFit="1" customWidth="1"/>
    <col min="8710" max="8963" width="8.875" style="41"/>
    <col min="8964" max="8964" width="10.5" style="41" bestFit="1" customWidth="1"/>
    <col min="8965" max="8965" width="9.625" style="41" bestFit="1" customWidth="1"/>
    <col min="8966" max="9219" width="8.875" style="41"/>
    <col min="9220" max="9220" width="10.5" style="41" bestFit="1" customWidth="1"/>
    <col min="9221" max="9221" width="9.625" style="41" bestFit="1" customWidth="1"/>
    <col min="9222" max="9475" width="8.875" style="41"/>
    <col min="9476" max="9476" width="10.5" style="41" bestFit="1" customWidth="1"/>
    <col min="9477" max="9477" width="9.625" style="41" bestFit="1" customWidth="1"/>
    <col min="9478" max="9731" width="8.875" style="41"/>
    <col min="9732" max="9732" width="10.5" style="41" bestFit="1" customWidth="1"/>
    <col min="9733" max="9733" width="9.625" style="41" bestFit="1" customWidth="1"/>
    <col min="9734" max="9987" width="8.875" style="41"/>
    <col min="9988" max="9988" width="10.5" style="41" bestFit="1" customWidth="1"/>
    <col min="9989" max="9989" width="9.625" style="41" bestFit="1" customWidth="1"/>
    <col min="9990" max="10243" width="8.875" style="41"/>
    <col min="10244" max="10244" width="10.5" style="41" bestFit="1" customWidth="1"/>
    <col min="10245" max="10245" width="9.625" style="41" bestFit="1" customWidth="1"/>
    <col min="10246" max="10499" width="8.875" style="41"/>
    <col min="10500" max="10500" width="10.5" style="41" bestFit="1" customWidth="1"/>
    <col min="10501" max="10501" width="9.625" style="41" bestFit="1" customWidth="1"/>
    <col min="10502" max="10755" width="8.875" style="41"/>
    <col min="10756" max="10756" width="10.5" style="41" bestFit="1" customWidth="1"/>
    <col min="10757" max="10757" width="9.625" style="41" bestFit="1" customWidth="1"/>
    <col min="10758" max="11011" width="8.875" style="41"/>
    <col min="11012" max="11012" width="10.5" style="41" bestFit="1" customWidth="1"/>
    <col min="11013" max="11013" width="9.625" style="41" bestFit="1" customWidth="1"/>
    <col min="11014" max="11267" width="8.875" style="41"/>
    <col min="11268" max="11268" width="10.5" style="41" bestFit="1" customWidth="1"/>
    <col min="11269" max="11269" width="9.625" style="41" bestFit="1" customWidth="1"/>
    <col min="11270" max="11523" width="8.875" style="41"/>
    <col min="11524" max="11524" width="10.5" style="41" bestFit="1" customWidth="1"/>
    <col min="11525" max="11525" width="9.625" style="41" bestFit="1" customWidth="1"/>
    <col min="11526" max="11779" width="8.875" style="41"/>
    <col min="11780" max="11780" width="10.5" style="41" bestFit="1" customWidth="1"/>
    <col min="11781" max="11781" width="9.625" style="41" bestFit="1" customWidth="1"/>
    <col min="11782" max="12035" width="8.875" style="41"/>
    <col min="12036" max="12036" width="10.5" style="41" bestFit="1" customWidth="1"/>
    <col min="12037" max="12037" width="9.625" style="41" bestFit="1" customWidth="1"/>
    <col min="12038" max="12291" width="8.875" style="41"/>
    <col min="12292" max="12292" width="10.5" style="41" bestFit="1" customWidth="1"/>
    <col min="12293" max="12293" width="9.625" style="41" bestFit="1" customWidth="1"/>
    <col min="12294" max="12547" width="8.875" style="41"/>
    <col min="12548" max="12548" width="10.5" style="41" bestFit="1" customWidth="1"/>
    <col min="12549" max="12549" width="9.625" style="41" bestFit="1" customWidth="1"/>
    <col min="12550" max="12803" width="8.875" style="41"/>
    <col min="12804" max="12804" width="10.5" style="41" bestFit="1" customWidth="1"/>
    <col min="12805" max="12805" width="9.625" style="41" bestFit="1" customWidth="1"/>
    <col min="12806" max="13059" width="8.875" style="41"/>
    <col min="13060" max="13060" width="10.5" style="41" bestFit="1" customWidth="1"/>
    <col min="13061" max="13061" width="9.625" style="41" bestFit="1" customWidth="1"/>
    <col min="13062" max="13315" width="8.875" style="41"/>
    <col min="13316" max="13316" width="10.5" style="41" bestFit="1" customWidth="1"/>
    <col min="13317" max="13317" width="9.625" style="41" bestFit="1" customWidth="1"/>
    <col min="13318" max="13571" width="8.875" style="41"/>
    <col min="13572" max="13572" width="10.5" style="41" bestFit="1" customWidth="1"/>
    <col min="13573" max="13573" width="9.625" style="41" bestFit="1" customWidth="1"/>
    <col min="13574" max="13827" width="8.875" style="41"/>
    <col min="13828" max="13828" width="10.5" style="41" bestFit="1" customWidth="1"/>
    <col min="13829" max="13829" width="9.625" style="41" bestFit="1" customWidth="1"/>
    <col min="13830" max="14083" width="8.875" style="41"/>
    <col min="14084" max="14084" width="10.5" style="41" bestFit="1" customWidth="1"/>
    <col min="14085" max="14085" width="9.625" style="41" bestFit="1" customWidth="1"/>
    <col min="14086" max="14339" width="8.875" style="41"/>
    <col min="14340" max="14340" width="10.5" style="41" bestFit="1" customWidth="1"/>
    <col min="14341" max="14341" width="9.625" style="41" bestFit="1" customWidth="1"/>
    <col min="14342" max="14595" width="8.875" style="41"/>
    <col min="14596" max="14596" width="10.5" style="41" bestFit="1" customWidth="1"/>
    <col min="14597" max="14597" width="9.625" style="41" bestFit="1" customWidth="1"/>
    <col min="14598" max="14851" width="8.875" style="41"/>
    <col min="14852" max="14852" width="10.5" style="41" bestFit="1" customWidth="1"/>
    <col min="14853" max="14853" width="9.625" style="41" bestFit="1" customWidth="1"/>
    <col min="14854" max="15107" width="8.875" style="41"/>
    <col min="15108" max="15108" width="10.5" style="41" bestFit="1" customWidth="1"/>
    <col min="15109" max="15109" width="9.625" style="41" bestFit="1" customWidth="1"/>
    <col min="15110" max="15363" width="8.875" style="41"/>
    <col min="15364" max="15364" width="10.5" style="41" bestFit="1" customWidth="1"/>
    <col min="15365" max="15365" width="9.625" style="41" bestFit="1" customWidth="1"/>
    <col min="15366" max="15619" width="8.875" style="41"/>
    <col min="15620" max="15620" width="10.5" style="41" bestFit="1" customWidth="1"/>
    <col min="15621" max="15621" width="9.625" style="41" bestFit="1" customWidth="1"/>
    <col min="15622" max="15875" width="8.875" style="41"/>
    <col min="15876" max="15876" width="10.5" style="41" bestFit="1" customWidth="1"/>
    <col min="15877" max="15877" width="9.625" style="41" bestFit="1" customWidth="1"/>
    <col min="15878" max="16131" width="8.875" style="41"/>
    <col min="16132" max="16132" width="10.5" style="41" bestFit="1" customWidth="1"/>
    <col min="16133" max="16133" width="9.625" style="41" bestFit="1" customWidth="1"/>
    <col min="16134" max="16384" width="8.875" style="41"/>
  </cols>
  <sheetData>
    <row r="1" spans="1:53" ht="45" x14ac:dyDescent="0.15">
      <c r="A1" s="20" t="s">
        <v>0</v>
      </c>
      <c r="B1" s="52" t="s">
        <v>1</v>
      </c>
      <c r="C1" s="52" t="s">
        <v>118</v>
      </c>
      <c r="D1" s="53" t="s">
        <v>2</v>
      </c>
      <c r="E1" s="44" t="s">
        <v>3</v>
      </c>
      <c r="F1" s="44" t="s">
        <v>4</v>
      </c>
      <c r="G1" s="44" t="s">
        <v>5</v>
      </c>
      <c r="H1" s="44" t="s">
        <v>6</v>
      </c>
      <c r="I1" s="44" t="s">
        <v>7</v>
      </c>
      <c r="J1" s="44" t="s">
        <v>8</v>
      </c>
      <c r="K1" s="44" t="s">
        <v>9</v>
      </c>
      <c r="L1" s="53" t="s">
        <v>119</v>
      </c>
      <c r="M1" s="53" t="s">
        <v>10</v>
      </c>
      <c r="N1" s="53" t="s">
        <v>285</v>
      </c>
      <c r="O1" s="53" t="s">
        <v>120</v>
      </c>
      <c r="P1" s="53" t="s">
        <v>121</v>
      </c>
      <c r="Q1" s="1" t="s">
        <v>12</v>
      </c>
      <c r="R1" s="53" t="s">
        <v>122</v>
      </c>
      <c r="S1" s="53" t="s">
        <v>123</v>
      </c>
      <c r="T1" s="1" t="s">
        <v>13</v>
      </c>
      <c r="U1" s="74" t="s">
        <v>251</v>
      </c>
      <c r="V1" s="2" t="s">
        <v>14</v>
      </c>
      <c r="W1" s="53" t="s">
        <v>15</v>
      </c>
      <c r="X1" s="44" t="s">
        <v>16</v>
      </c>
      <c r="Y1" s="44" t="s">
        <v>17</v>
      </c>
      <c r="Z1" s="44" t="s">
        <v>18</v>
      </c>
      <c r="AA1" s="21" t="s">
        <v>19</v>
      </c>
      <c r="AB1" s="75" t="s">
        <v>124</v>
      </c>
      <c r="AE1" s="56" t="s">
        <v>0</v>
      </c>
      <c r="AF1" s="76"/>
      <c r="AG1" s="56" t="s">
        <v>3</v>
      </c>
      <c r="AH1" s="56" t="s">
        <v>4</v>
      </c>
      <c r="AI1" s="76"/>
      <c r="AJ1" s="56" t="s">
        <v>5</v>
      </c>
      <c r="AK1" s="76"/>
      <c r="AL1" s="3" t="s">
        <v>6</v>
      </c>
      <c r="AM1" s="76"/>
      <c r="AN1" s="3" t="s">
        <v>7</v>
      </c>
      <c r="AO1" s="76"/>
      <c r="AP1" s="3" t="s">
        <v>20</v>
      </c>
      <c r="AQ1" s="76"/>
      <c r="AR1" s="3" t="s">
        <v>9</v>
      </c>
      <c r="AS1" s="76"/>
      <c r="AT1" s="4" t="s">
        <v>21</v>
      </c>
      <c r="AU1" s="76"/>
      <c r="AV1" s="3" t="s">
        <v>22</v>
      </c>
      <c r="AX1" s="5" t="s">
        <v>125</v>
      </c>
      <c r="AY1" s="6" t="s">
        <v>126</v>
      </c>
      <c r="AZ1" s="6" t="s">
        <v>127</v>
      </c>
      <c r="BA1" s="7" t="s">
        <v>128</v>
      </c>
    </row>
    <row r="2" spans="1:53" x14ac:dyDescent="0.15">
      <c r="A2" s="41" t="s">
        <v>46</v>
      </c>
      <c r="B2" s="41" t="s">
        <v>160</v>
      </c>
      <c r="C2" s="83">
        <v>2020</v>
      </c>
      <c r="D2" s="84" t="s">
        <v>286</v>
      </c>
      <c r="E2" s="41" t="s">
        <v>287</v>
      </c>
      <c r="F2" s="41" t="s">
        <v>288</v>
      </c>
      <c r="G2" s="41" t="s">
        <v>25</v>
      </c>
      <c r="H2" s="41" t="s">
        <v>169</v>
      </c>
      <c r="I2" s="41" t="s">
        <v>111</v>
      </c>
      <c r="J2" s="41" t="s">
        <v>27</v>
      </c>
      <c r="K2" s="41" t="s">
        <v>112</v>
      </c>
      <c r="L2" s="41">
        <v>1</v>
      </c>
      <c r="N2" s="41">
        <v>4</v>
      </c>
      <c r="O2" s="41">
        <v>0.22</v>
      </c>
      <c r="P2" s="41">
        <v>0.23</v>
      </c>
      <c r="Q2" s="22">
        <f>IF(OR(O2="",P2=""),"",AVERAGE(O2,P2))</f>
        <v>0.22500000000000001</v>
      </c>
      <c r="R2" s="41">
        <v>17.399999999999999</v>
      </c>
      <c r="S2" s="41">
        <v>111</v>
      </c>
      <c r="T2" s="8">
        <f t="shared" ref="T2:T57" si="0">IF(H2="","",IF(OR(H2="GREEN",H2="GK"),IF(S2&gt;=$AX$2,VLOOKUP(S2,$AX$2:$AY$12,2,1),""),IF(S2&gt;=$AZ$2,VLOOKUP(S2,$AZ$2:$BA$12,2,1),"")))</f>
        <v>33</v>
      </c>
      <c r="U2" s="41">
        <v>498</v>
      </c>
      <c r="V2" s="8">
        <f t="shared" ref="V2:V65" si="1">IF(J2="","",IF(OR(J2="GREEN",J2="GK"),IF(U2&gt;=$AX$2,VLOOKUP(U2,$AX$2:$AY$12,2,1),""),IF(U2&gt;=$AZ$2,VLOOKUP(U2,$AZ$2:$BA$12,2,1),"")))</f>
        <v>16</v>
      </c>
      <c r="W2" s="41">
        <v>4</v>
      </c>
      <c r="X2" s="41" t="s">
        <v>35</v>
      </c>
      <c r="Y2" s="41" t="s">
        <v>70</v>
      </c>
      <c r="Z2" s="41" t="s">
        <v>55</v>
      </c>
      <c r="AA2" s="41" t="s">
        <v>76</v>
      </c>
      <c r="AB2" s="41" t="s">
        <v>161</v>
      </c>
      <c r="AE2" s="63" t="s">
        <v>24</v>
      </c>
      <c r="AG2" s="85" t="s">
        <v>289</v>
      </c>
      <c r="AH2" s="86" t="s">
        <v>290</v>
      </c>
      <c r="AJ2" s="25" t="s">
        <v>25</v>
      </c>
      <c r="AL2" s="66" t="s">
        <v>107</v>
      </c>
      <c r="AN2" s="25" t="s">
        <v>291</v>
      </c>
      <c r="AP2" s="25" t="s">
        <v>27</v>
      </c>
      <c r="AR2" s="25" t="s">
        <v>129</v>
      </c>
      <c r="AT2" s="25" t="s">
        <v>28</v>
      </c>
      <c r="AV2" s="43" t="s">
        <v>43</v>
      </c>
      <c r="AX2" s="67">
        <v>1</v>
      </c>
      <c r="AY2" s="68">
        <v>50</v>
      </c>
      <c r="AZ2" s="68">
        <v>1</v>
      </c>
      <c r="BA2" s="69">
        <v>50</v>
      </c>
    </row>
    <row r="3" spans="1:53" x14ac:dyDescent="0.15">
      <c r="A3" s="41" t="s">
        <v>46</v>
      </c>
      <c r="B3" s="41" t="s">
        <v>160</v>
      </c>
      <c r="C3" s="83">
        <v>2020</v>
      </c>
      <c r="D3" s="84" t="s">
        <v>286</v>
      </c>
      <c r="E3" s="41" t="s">
        <v>287</v>
      </c>
      <c r="F3" s="41" t="s">
        <v>288</v>
      </c>
      <c r="G3" s="41" t="s">
        <v>25</v>
      </c>
      <c r="H3" s="41" t="s">
        <v>169</v>
      </c>
      <c r="I3" s="41" t="s">
        <v>111</v>
      </c>
      <c r="J3" s="41" t="s">
        <v>27</v>
      </c>
      <c r="K3" s="41" t="s">
        <v>112</v>
      </c>
      <c r="L3" s="41">
        <v>2</v>
      </c>
      <c r="N3" s="41">
        <v>4</v>
      </c>
      <c r="O3" s="41">
        <v>0.24</v>
      </c>
      <c r="P3" s="41">
        <v>0.22</v>
      </c>
      <c r="Q3" s="22">
        <f t="shared" ref="Q3:Q66" si="2">IF(OR(O3="",P3=""),"",AVERAGE(O3,P3))</f>
        <v>0.22999999999999998</v>
      </c>
      <c r="R3" s="41">
        <v>15.4</v>
      </c>
      <c r="S3" s="41">
        <v>109</v>
      </c>
      <c r="T3" s="8">
        <f t="shared" si="0"/>
        <v>33</v>
      </c>
      <c r="U3" s="41">
        <v>498</v>
      </c>
      <c r="V3" s="8">
        <f t="shared" si="1"/>
        <v>16</v>
      </c>
      <c r="W3" s="41">
        <v>4</v>
      </c>
      <c r="X3" s="41" t="s">
        <v>35</v>
      </c>
      <c r="Y3" s="41" t="s">
        <v>70</v>
      </c>
      <c r="Z3" s="41" t="s">
        <v>55</v>
      </c>
      <c r="AA3" s="41" t="s">
        <v>76</v>
      </c>
      <c r="AB3" s="41" t="s">
        <v>161</v>
      </c>
      <c r="AE3" s="9" t="s">
        <v>30</v>
      </c>
      <c r="AG3" s="85" t="s">
        <v>292</v>
      </c>
      <c r="AH3" s="86" t="s">
        <v>293</v>
      </c>
      <c r="AJ3" s="43" t="s">
        <v>31</v>
      </c>
      <c r="AL3" s="43" t="s">
        <v>108</v>
      </c>
      <c r="AN3" s="43" t="s">
        <v>32</v>
      </c>
      <c r="AP3" s="43" t="s">
        <v>33</v>
      </c>
      <c r="AR3" s="43" t="s">
        <v>34</v>
      </c>
      <c r="AT3" s="43" t="s">
        <v>35</v>
      </c>
      <c r="AV3" s="43" t="s">
        <v>176</v>
      </c>
      <c r="AX3" s="10">
        <v>72</v>
      </c>
      <c r="AY3" s="11">
        <v>46</v>
      </c>
      <c r="AZ3" s="11">
        <v>71</v>
      </c>
      <c r="BA3" s="12">
        <v>42</v>
      </c>
    </row>
    <row r="4" spans="1:53" x14ac:dyDescent="0.15">
      <c r="A4" s="41" t="s">
        <v>46</v>
      </c>
      <c r="B4" s="41" t="s">
        <v>160</v>
      </c>
      <c r="C4" s="83">
        <v>2020</v>
      </c>
      <c r="D4" s="84" t="s">
        <v>286</v>
      </c>
      <c r="E4" s="41" t="s">
        <v>287</v>
      </c>
      <c r="F4" s="41" t="s">
        <v>288</v>
      </c>
      <c r="G4" s="41" t="s">
        <v>25</v>
      </c>
      <c r="H4" s="41" t="s">
        <v>169</v>
      </c>
      <c r="I4" s="41" t="s">
        <v>111</v>
      </c>
      <c r="J4" s="41" t="s">
        <v>27</v>
      </c>
      <c r="K4" s="41" t="s">
        <v>112</v>
      </c>
      <c r="L4" s="41">
        <v>3</v>
      </c>
      <c r="N4" s="41">
        <v>4</v>
      </c>
      <c r="O4" s="41">
        <v>0.23</v>
      </c>
      <c r="P4" s="41">
        <v>0.23</v>
      </c>
      <c r="Q4" s="22">
        <f t="shared" si="2"/>
        <v>0.23</v>
      </c>
      <c r="R4" s="41">
        <v>16.899999999999999</v>
      </c>
      <c r="S4" s="41">
        <v>114</v>
      </c>
      <c r="T4" s="8">
        <f t="shared" si="0"/>
        <v>30</v>
      </c>
      <c r="U4" s="41">
        <v>498</v>
      </c>
      <c r="V4" s="8">
        <f t="shared" si="1"/>
        <v>16</v>
      </c>
      <c r="W4" s="41">
        <v>4</v>
      </c>
      <c r="X4" s="41" t="s">
        <v>35</v>
      </c>
      <c r="Y4" s="41" t="s">
        <v>70</v>
      </c>
      <c r="Z4" s="41" t="s">
        <v>55</v>
      </c>
      <c r="AA4" s="41" t="s">
        <v>76</v>
      </c>
      <c r="AB4" s="41" t="s">
        <v>161</v>
      </c>
      <c r="AE4" s="9" t="s">
        <v>23</v>
      </c>
      <c r="AG4" s="85" t="s">
        <v>294</v>
      </c>
      <c r="AH4" s="86" t="s">
        <v>295</v>
      </c>
      <c r="AJ4" s="13" t="s">
        <v>37</v>
      </c>
      <c r="AL4" s="43" t="s">
        <v>109</v>
      </c>
      <c r="AN4" s="14" t="s">
        <v>38</v>
      </c>
      <c r="AP4" s="43" t="s">
        <v>130</v>
      </c>
      <c r="AR4" s="43" t="s">
        <v>296</v>
      </c>
      <c r="AT4" s="14"/>
      <c r="AV4" s="43" t="s">
        <v>178</v>
      </c>
      <c r="AX4" s="10">
        <v>75</v>
      </c>
      <c r="AY4" s="11">
        <v>42</v>
      </c>
      <c r="AZ4" s="11">
        <v>76</v>
      </c>
      <c r="BA4" s="12">
        <v>39</v>
      </c>
    </row>
    <row r="5" spans="1:53" x14ac:dyDescent="0.15">
      <c r="A5" s="41" t="s">
        <v>46</v>
      </c>
      <c r="B5" s="41" t="s">
        <v>160</v>
      </c>
      <c r="C5" s="83">
        <v>2020</v>
      </c>
      <c r="D5" s="84" t="s">
        <v>286</v>
      </c>
      <c r="E5" s="41" t="s">
        <v>287</v>
      </c>
      <c r="F5" s="41" t="s">
        <v>288</v>
      </c>
      <c r="G5" s="41" t="s">
        <v>25</v>
      </c>
      <c r="H5" s="41" t="s">
        <v>169</v>
      </c>
      <c r="I5" s="41" t="s">
        <v>111</v>
      </c>
      <c r="J5" s="41" t="s">
        <v>27</v>
      </c>
      <c r="K5" s="41" t="s">
        <v>112</v>
      </c>
      <c r="L5" s="41">
        <v>1</v>
      </c>
      <c r="N5" s="41">
        <v>1</v>
      </c>
      <c r="O5" s="41">
        <v>0.43</v>
      </c>
      <c r="P5" s="41">
        <v>0.4</v>
      </c>
      <c r="Q5" s="22">
        <f t="shared" si="2"/>
        <v>0.41500000000000004</v>
      </c>
      <c r="R5" s="41">
        <v>15.2</v>
      </c>
      <c r="S5" s="41">
        <v>135</v>
      </c>
      <c r="T5" s="8">
        <f t="shared" si="0"/>
        <v>25</v>
      </c>
      <c r="U5" s="41">
        <v>158</v>
      </c>
      <c r="V5" s="8">
        <f t="shared" si="1"/>
        <v>18</v>
      </c>
      <c r="W5" s="41">
        <v>1</v>
      </c>
      <c r="X5" s="41" t="s">
        <v>35</v>
      </c>
      <c r="Y5" s="41" t="s">
        <v>70</v>
      </c>
      <c r="Z5" s="41" t="s">
        <v>55</v>
      </c>
      <c r="AA5" s="41" t="s">
        <v>76</v>
      </c>
      <c r="AB5" s="41" t="s">
        <v>161</v>
      </c>
      <c r="AE5" s="9" t="s">
        <v>40</v>
      </c>
      <c r="AG5" s="85" t="s">
        <v>297</v>
      </c>
      <c r="AH5" s="86" t="s">
        <v>298</v>
      </c>
      <c r="AJ5" s="14"/>
      <c r="AL5" s="43" t="s">
        <v>132</v>
      </c>
      <c r="AN5" s="71" t="s">
        <v>133</v>
      </c>
      <c r="AP5" s="43" t="s">
        <v>299</v>
      </c>
      <c r="AR5" s="43" t="s">
        <v>42</v>
      </c>
      <c r="AV5" s="43" t="s">
        <v>300</v>
      </c>
      <c r="AX5" s="10">
        <v>84</v>
      </c>
      <c r="AY5" s="11">
        <v>39</v>
      </c>
      <c r="AZ5" s="11">
        <v>84</v>
      </c>
      <c r="BA5" s="12">
        <v>36</v>
      </c>
    </row>
    <row r="6" spans="1:53" x14ac:dyDescent="0.15">
      <c r="A6" s="41" t="s">
        <v>46</v>
      </c>
      <c r="B6" s="41" t="s">
        <v>160</v>
      </c>
      <c r="C6" s="83">
        <v>2020</v>
      </c>
      <c r="D6" s="84" t="s">
        <v>286</v>
      </c>
      <c r="E6" s="41" t="s">
        <v>287</v>
      </c>
      <c r="F6" s="41" t="s">
        <v>288</v>
      </c>
      <c r="G6" s="41" t="s">
        <v>25</v>
      </c>
      <c r="H6" s="41" t="s">
        <v>169</v>
      </c>
      <c r="I6" s="41" t="s">
        <v>111</v>
      </c>
      <c r="J6" s="41" t="s">
        <v>27</v>
      </c>
      <c r="K6" s="41" t="s">
        <v>112</v>
      </c>
      <c r="L6" s="41">
        <v>2</v>
      </c>
      <c r="N6" s="41">
        <v>1</v>
      </c>
      <c r="O6" s="41">
        <v>0.24</v>
      </c>
      <c r="P6" s="41">
        <v>0.21</v>
      </c>
      <c r="Q6" s="22">
        <f>IF(OR(O6="",P6=""),"",AVERAGE(O6,P6))</f>
        <v>0.22499999999999998</v>
      </c>
      <c r="R6" s="41">
        <v>17</v>
      </c>
      <c r="S6" s="41">
        <v>132</v>
      </c>
      <c r="T6" s="8">
        <f t="shared" si="0"/>
        <v>25</v>
      </c>
      <c r="U6" s="41">
        <v>158</v>
      </c>
      <c r="V6" s="8">
        <f t="shared" si="1"/>
        <v>18</v>
      </c>
      <c r="W6" s="41">
        <v>1</v>
      </c>
      <c r="X6" s="41" t="s">
        <v>35</v>
      </c>
      <c r="Y6" s="41" t="s">
        <v>70</v>
      </c>
      <c r="Z6" s="41" t="s">
        <v>55</v>
      </c>
      <c r="AA6" s="41" t="s">
        <v>76</v>
      </c>
      <c r="AB6" s="41" t="s">
        <v>161</v>
      </c>
      <c r="AE6" s="9" t="s">
        <v>44</v>
      </c>
      <c r="AG6" s="85" t="s">
        <v>301</v>
      </c>
      <c r="AH6" s="86" t="s">
        <v>302</v>
      </c>
      <c r="AL6" s="43" t="s">
        <v>135</v>
      </c>
      <c r="AN6" s="71" t="s">
        <v>136</v>
      </c>
      <c r="AP6" s="43" t="s">
        <v>41</v>
      </c>
      <c r="AR6" s="43" t="s">
        <v>303</v>
      </c>
      <c r="AV6" s="43" t="s">
        <v>47</v>
      </c>
      <c r="AX6" s="10">
        <v>97</v>
      </c>
      <c r="AY6" s="11">
        <v>36</v>
      </c>
      <c r="AZ6" s="11">
        <v>99</v>
      </c>
      <c r="BA6" s="12">
        <v>33</v>
      </c>
    </row>
    <row r="7" spans="1:53" x14ac:dyDescent="0.15">
      <c r="A7" s="41" t="s">
        <v>46</v>
      </c>
      <c r="B7" s="41" t="s">
        <v>160</v>
      </c>
      <c r="C7" s="83">
        <v>2020</v>
      </c>
      <c r="D7" s="84" t="s">
        <v>286</v>
      </c>
      <c r="E7" s="41" t="s">
        <v>287</v>
      </c>
      <c r="F7" s="41" t="s">
        <v>288</v>
      </c>
      <c r="G7" s="41" t="s">
        <v>25</v>
      </c>
      <c r="H7" s="41" t="s">
        <v>169</v>
      </c>
      <c r="I7" s="41" t="s">
        <v>111</v>
      </c>
      <c r="J7" s="41" t="s">
        <v>27</v>
      </c>
      <c r="K7" s="41" t="s">
        <v>112</v>
      </c>
      <c r="L7" s="41">
        <v>3</v>
      </c>
      <c r="N7" s="41">
        <v>1</v>
      </c>
      <c r="O7" s="41">
        <v>0.42</v>
      </c>
      <c r="P7" s="41">
        <v>0.41</v>
      </c>
      <c r="Q7" s="22">
        <f t="shared" si="2"/>
        <v>0.41499999999999998</v>
      </c>
      <c r="R7" s="41">
        <v>15.8</v>
      </c>
      <c r="S7" s="41">
        <v>126</v>
      </c>
      <c r="T7" s="8">
        <f t="shared" si="0"/>
        <v>27</v>
      </c>
      <c r="U7" s="41">
        <v>158</v>
      </c>
      <c r="V7" s="8">
        <f t="shared" si="1"/>
        <v>18</v>
      </c>
      <c r="W7" s="41">
        <v>1</v>
      </c>
      <c r="X7" s="41" t="s">
        <v>35</v>
      </c>
      <c r="Y7" s="41" t="s">
        <v>70</v>
      </c>
      <c r="Z7" s="41" t="s">
        <v>55</v>
      </c>
      <c r="AA7" s="41" t="s">
        <v>76</v>
      </c>
      <c r="AB7" s="41" t="s">
        <v>161</v>
      </c>
      <c r="AE7" s="9" t="s">
        <v>48</v>
      </c>
      <c r="AG7" s="85" t="s">
        <v>304</v>
      </c>
      <c r="AH7" s="86" t="s">
        <v>305</v>
      </c>
      <c r="AL7" s="45" t="s">
        <v>137</v>
      </c>
      <c r="AP7" s="43" t="s">
        <v>45</v>
      </c>
      <c r="AR7" s="43" t="s">
        <v>306</v>
      </c>
      <c r="AV7" s="43" t="s">
        <v>51</v>
      </c>
      <c r="AX7" s="10">
        <v>109</v>
      </c>
      <c r="AY7" s="11">
        <v>33</v>
      </c>
      <c r="AZ7" s="11">
        <v>113</v>
      </c>
      <c r="BA7" s="12">
        <v>30</v>
      </c>
    </row>
    <row r="8" spans="1:53" x14ac:dyDescent="0.15">
      <c r="A8" s="41" t="s">
        <v>46</v>
      </c>
      <c r="B8" s="41" t="s">
        <v>160</v>
      </c>
      <c r="C8" s="83">
        <v>2020</v>
      </c>
      <c r="D8" s="84" t="s">
        <v>286</v>
      </c>
      <c r="E8" s="41" t="s">
        <v>287</v>
      </c>
      <c r="F8" s="41" t="s">
        <v>288</v>
      </c>
      <c r="G8" s="41" t="s">
        <v>25</v>
      </c>
      <c r="H8" s="41" t="s">
        <v>113</v>
      </c>
      <c r="I8" s="41" t="s">
        <v>111</v>
      </c>
      <c r="J8" s="41" t="s">
        <v>27</v>
      </c>
      <c r="K8" s="41" t="s">
        <v>112</v>
      </c>
      <c r="L8" s="41">
        <v>1</v>
      </c>
      <c r="N8" s="41">
        <v>1</v>
      </c>
      <c r="O8" s="41">
        <v>0.4</v>
      </c>
      <c r="P8" s="41">
        <v>0.4</v>
      </c>
      <c r="Q8" s="22">
        <f t="shared" si="2"/>
        <v>0.4</v>
      </c>
      <c r="R8" s="41">
        <v>14.1</v>
      </c>
      <c r="S8" s="41">
        <v>138</v>
      </c>
      <c r="T8" s="8">
        <f t="shared" si="0"/>
        <v>22</v>
      </c>
      <c r="U8" s="41">
        <v>158</v>
      </c>
      <c r="V8" s="8">
        <f t="shared" si="1"/>
        <v>18</v>
      </c>
      <c r="W8" s="41">
        <v>1</v>
      </c>
      <c r="X8" s="41" t="s">
        <v>35</v>
      </c>
      <c r="Y8" s="41" t="s">
        <v>70</v>
      </c>
      <c r="Z8" s="41" t="s">
        <v>55</v>
      </c>
      <c r="AA8" s="41" t="s">
        <v>76</v>
      </c>
      <c r="AB8" s="41" t="s">
        <v>161</v>
      </c>
      <c r="AE8" s="9" t="s">
        <v>46</v>
      </c>
      <c r="AG8" s="87" t="s">
        <v>307</v>
      </c>
      <c r="AH8" s="86" t="s">
        <v>308</v>
      </c>
      <c r="AL8" s="45" t="s">
        <v>110</v>
      </c>
      <c r="AP8" s="43" t="s">
        <v>49</v>
      </c>
      <c r="AR8" s="43" t="s">
        <v>67</v>
      </c>
      <c r="AV8" s="43" t="s">
        <v>82</v>
      </c>
      <c r="AX8" s="10">
        <v>119</v>
      </c>
      <c r="AY8" s="11">
        <v>30</v>
      </c>
      <c r="AZ8" s="11">
        <v>121</v>
      </c>
      <c r="BA8" s="12">
        <v>27</v>
      </c>
    </row>
    <row r="9" spans="1:53" x14ac:dyDescent="0.15">
      <c r="A9" s="41" t="s">
        <v>46</v>
      </c>
      <c r="B9" s="41" t="s">
        <v>160</v>
      </c>
      <c r="C9" s="83">
        <v>2020</v>
      </c>
      <c r="D9" s="84" t="s">
        <v>286</v>
      </c>
      <c r="E9" s="41" t="s">
        <v>287</v>
      </c>
      <c r="F9" s="41" t="s">
        <v>288</v>
      </c>
      <c r="G9" s="41" t="s">
        <v>25</v>
      </c>
      <c r="H9" s="41" t="s">
        <v>113</v>
      </c>
      <c r="I9" s="41" t="s">
        <v>111</v>
      </c>
      <c r="J9" s="41" t="s">
        <v>27</v>
      </c>
      <c r="K9" s="41" t="s">
        <v>112</v>
      </c>
      <c r="L9" s="41">
        <v>2</v>
      </c>
      <c r="N9" s="41">
        <v>1</v>
      </c>
      <c r="O9" s="41">
        <v>0.44</v>
      </c>
      <c r="P9" s="41">
        <v>0.39</v>
      </c>
      <c r="Q9" s="22">
        <f t="shared" si="2"/>
        <v>0.41500000000000004</v>
      </c>
      <c r="R9" s="41">
        <v>14.4</v>
      </c>
      <c r="S9" s="41">
        <v>143</v>
      </c>
      <c r="T9" s="8">
        <f t="shared" si="0"/>
        <v>22</v>
      </c>
      <c r="U9" s="41">
        <v>158</v>
      </c>
      <c r="V9" s="8">
        <f t="shared" si="1"/>
        <v>18</v>
      </c>
      <c r="W9" s="41">
        <v>1</v>
      </c>
      <c r="X9" s="41" t="s">
        <v>35</v>
      </c>
      <c r="Y9" s="41" t="s">
        <v>70</v>
      </c>
      <c r="Z9" s="41" t="s">
        <v>55</v>
      </c>
      <c r="AA9" s="41" t="s">
        <v>76</v>
      </c>
      <c r="AB9" s="41" t="s">
        <v>161</v>
      </c>
      <c r="AE9" s="9" t="s">
        <v>83</v>
      </c>
      <c r="AG9" s="87" t="s">
        <v>309</v>
      </c>
      <c r="AH9" s="86" t="s">
        <v>288</v>
      </c>
      <c r="AL9" s="43" t="s">
        <v>139</v>
      </c>
      <c r="AP9" s="43" t="s">
        <v>310</v>
      </c>
      <c r="AR9" s="43" t="s">
        <v>75</v>
      </c>
      <c r="AV9" s="43" t="s">
        <v>86</v>
      </c>
      <c r="AX9" s="10">
        <v>128</v>
      </c>
      <c r="AY9" s="11">
        <v>27</v>
      </c>
      <c r="AZ9" s="11">
        <v>129</v>
      </c>
      <c r="BA9" s="12">
        <v>25</v>
      </c>
    </row>
    <row r="10" spans="1:53" x14ac:dyDescent="0.15">
      <c r="A10" s="41" t="s">
        <v>46</v>
      </c>
      <c r="B10" s="41" t="s">
        <v>160</v>
      </c>
      <c r="C10" s="83">
        <v>2020</v>
      </c>
      <c r="D10" s="84" t="s">
        <v>286</v>
      </c>
      <c r="E10" s="41" t="s">
        <v>287</v>
      </c>
      <c r="F10" s="41" t="s">
        <v>288</v>
      </c>
      <c r="G10" s="41" t="s">
        <v>25</v>
      </c>
      <c r="H10" s="41" t="s">
        <v>113</v>
      </c>
      <c r="I10" s="41" t="s">
        <v>111</v>
      </c>
      <c r="J10" s="41" t="s">
        <v>27</v>
      </c>
      <c r="K10" s="41" t="s">
        <v>112</v>
      </c>
      <c r="L10" s="41">
        <v>3</v>
      </c>
      <c r="N10" s="41">
        <v>1</v>
      </c>
      <c r="O10" s="41">
        <v>0.42</v>
      </c>
      <c r="P10" s="41">
        <v>0.38</v>
      </c>
      <c r="Q10" s="22">
        <f t="shared" si="2"/>
        <v>0.4</v>
      </c>
      <c r="R10" s="41">
        <v>14.1</v>
      </c>
      <c r="S10" s="41">
        <v>143</v>
      </c>
      <c r="T10" s="8">
        <f t="shared" si="0"/>
        <v>22</v>
      </c>
      <c r="U10" s="41">
        <v>158</v>
      </c>
      <c r="V10" s="8">
        <f t="shared" si="1"/>
        <v>18</v>
      </c>
      <c r="W10" s="41">
        <v>1</v>
      </c>
      <c r="X10" s="41" t="s">
        <v>35</v>
      </c>
      <c r="Y10" s="41" t="s">
        <v>70</v>
      </c>
      <c r="Z10" s="41" t="s">
        <v>55</v>
      </c>
      <c r="AA10" s="41" t="s">
        <v>76</v>
      </c>
      <c r="AB10" s="41" t="s">
        <v>161</v>
      </c>
      <c r="AE10" s="9" t="s">
        <v>87</v>
      </c>
      <c r="AG10" s="85" t="s">
        <v>311</v>
      </c>
      <c r="AH10" s="86" t="s">
        <v>298</v>
      </c>
      <c r="AL10" s="88"/>
      <c r="AP10" s="43" t="s">
        <v>84</v>
      </c>
      <c r="AR10" s="43" t="s">
        <v>103</v>
      </c>
      <c r="AV10" s="43" t="s">
        <v>90</v>
      </c>
      <c r="AX10" s="10">
        <v>138</v>
      </c>
      <c r="AY10" s="11">
        <v>25</v>
      </c>
      <c r="AZ10" s="11">
        <v>138</v>
      </c>
      <c r="BA10" s="12">
        <v>22</v>
      </c>
    </row>
    <row r="11" spans="1:53" x14ac:dyDescent="0.15">
      <c r="A11" s="41" t="s">
        <v>46</v>
      </c>
      <c r="B11" s="41" t="s">
        <v>160</v>
      </c>
      <c r="C11" s="83">
        <v>2020</v>
      </c>
      <c r="D11" s="84" t="s">
        <v>286</v>
      </c>
      <c r="E11" s="41" t="s">
        <v>287</v>
      </c>
      <c r="F11" s="41" t="s">
        <v>288</v>
      </c>
      <c r="G11" s="41" t="s">
        <v>25</v>
      </c>
      <c r="H11" s="41" t="s">
        <v>113</v>
      </c>
      <c r="I11" s="41" t="s">
        <v>170</v>
      </c>
      <c r="J11" s="41" t="s">
        <v>27</v>
      </c>
      <c r="K11" s="41" t="s">
        <v>112</v>
      </c>
      <c r="L11" s="41">
        <v>1</v>
      </c>
      <c r="N11" s="41">
        <v>4</v>
      </c>
      <c r="O11" s="41">
        <v>0.44</v>
      </c>
      <c r="P11" s="41">
        <v>0.44</v>
      </c>
      <c r="Q11" s="22">
        <f t="shared" si="2"/>
        <v>0.44</v>
      </c>
      <c r="R11" s="41">
        <v>15.4</v>
      </c>
      <c r="S11" s="41">
        <v>90</v>
      </c>
      <c r="T11" s="8">
        <f t="shared" si="0"/>
        <v>36</v>
      </c>
      <c r="U11" s="41">
        <v>398</v>
      </c>
      <c r="V11" s="8">
        <f t="shared" si="1"/>
        <v>16</v>
      </c>
      <c r="W11" s="41">
        <v>1</v>
      </c>
      <c r="X11" s="41" t="s">
        <v>35</v>
      </c>
      <c r="Y11" s="41" t="s">
        <v>70</v>
      </c>
      <c r="Z11" s="41" t="s">
        <v>55</v>
      </c>
      <c r="AA11" s="41" t="s">
        <v>76</v>
      </c>
      <c r="AB11" s="41" t="s">
        <v>161</v>
      </c>
      <c r="AE11" s="9" t="s">
        <v>52</v>
      </c>
      <c r="AG11" s="87" t="s">
        <v>312</v>
      </c>
      <c r="AH11" s="86" t="s">
        <v>313</v>
      </c>
      <c r="AL11" s="88"/>
      <c r="AP11" s="43" t="s">
        <v>314</v>
      </c>
      <c r="AR11" s="43" t="s">
        <v>315</v>
      </c>
      <c r="AV11" s="43" t="s">
        <v>316</v>
      </c>
      <c r="AX11" s="10">
        <v>151</v>
      </c>
      <c r="AY11" s="11">
        <v>22</v>
      </c>
      <c r="AZ11" s="11">
        <v>152</v>
      </c>
      <c r="BA11" s="12">
        <v>18</v>
      </c>
    </row>
    <row r="12" spans="1:53" x14ac:dyDescent="0.15">
      <c r="A12" s="41" t="s">
        <v>46</v>
      </c>
      <c r="B12" s="41" t="s">
        <v>160</v>
      </c>
      <c r="C12" s="83">
        <v>2020</v>
      </c>
      <c r="D12" s="84" t="s">
        <v>286</v>
      </c>
      <c r="E12" s="41" t="s">
        <v>287</v>
      </c>
      <c r="F12" s="41" t="s">
        <v>288</v>
      </c>
      <c r="G12" s="41" t="s">
        <v>25</v>
      </c>
      <c r="H12" s="41" t="s">
        <v>113</v>
      </c>
      <c r="I12" s="41" t="s">
        <v>170</v>
      </c>
      <c r="J12" s="41" t="s">
        <v>27</v>
      </c>
      <c r="K12" s="41" t="s">
        <v>112</v>
      </c>
      <c r="L12" s="41">
        <v>2</v>
      </c>
      <c r="N12" s="41">
        <v>4</v>
      </c>
      <c r="O12" s="41">
        <v>0.41</v>
      </c>
      <c r="P12" s="41">
        <v>0.38</v>
      </c>
      <c r="Q12" s="22">
        <f t="shared" si="2"/>
        <v>0.39500000000000002</v>
      </c>
      <c r="R12" s="41">
        <v>15.3</v>
      </c>
      <c r="S12" s="41">
        <v>88</v>
      </c>
      <c r="T12" s="8">
        <f t="shared" si="0"/>
        <v>36</v>
      </c>
      <c r="U12" s="41">
        <v>398</v>
      </c>
      <c r="V12" s="8">
        <f t="shared" si="1"/>
        <v>16</v>
      </c>
      <c r="W12" s="41">
        <v>1</v>
      </c>
      <c r="X12" s="41" t="s">
        <v>35</v>
      </c>
      <c r="Y12" s="41" t="s">
        <v>70</v>
      </c>
      <c r="Z12" s="41" t="s">
        <v>55</v>
      </c>
      <c r="AA12" s="41" t="s">
        <v>76</v>
      </c>
      <c r="AB12" s="41" t="s">
        <v>161</v>
      </c>
      <c r="AE12" s="9" t="s">
        <v>56</v>
      </c>
      <c r="AG12" s="43"/>
      <c r="AH12" s="89"/>
      <c r="AL12" s="88"/>
      <c r="AP12" s="43" t="s">
        <v>53</v>
      </c>
      <c r="AR12" s="43" t="s">
        <v>104</v>
      </c>
      <c r="AV12" s="43" t="s">
        <v>58</v>
      </c>
      <c r="AX12" s="15">
        <v>180</v>
      </c>
      <c r="AY12" s="16">
        <v>18</v>
      </c>
      <c r="AZ12" s="16">
        <v>181</v>
      </c>
      <c r="BA12" s="17">
        <v>16</v>
      </c>
    </row>
    <row r="13" spans="1:53" x14ac:dyDescent="0.15">
      <c r="A13" s="41" t="s">
        <v>46</v>
      </c>
      <c r="B13" s="41" t="s">
        <v>160</v>
      </c>
      <c r="C13" s="83">
        <v>2020</v>
      </c>
      <c r="D13" s="84" t="s">
        <v>286</v>
      </c>
      <c r="E13" s="41" t="s">
        <v>287</v>
      </c>
      <c r="F13" s="41" t="s">
        <v>288</v>
      </c>
      <c r="G13" s="41" t="s">
        <v>25</v>
      </c>
      <c r="H13" s="41" t="s">
        <v>113</v>
      </c>
      <c r="I13" s="41" t="s">
        <v>170</v>
      </c>
      <c r="J13" s="41" t="s">
        <v>27</v>
      </c>
      <c r="K13" s="41" t="s">
        <v>112</v>
      </c>
      <c r="L13" s="41">
        <v>3</v>
      </c>
      <c r="N13" s="41">
        <v>4</v>
      </c>
      <c r="O13" s="41">
        <v>0.43</v>
      </c>
      <c r="P13" s="41">
        <v>0.37</v>
      </c>
      <c r="Q13" s="22">
        <f t="shared" si="2"/>
        <v>0.4</v>
      </c>
      <c r="R13" s="41">
        <v>15.6</v>
      </c>
      <c r="S13" s="41">
        <v>88</v>
      </c>
      <c r="T13" s="8">
        <f t="shared" si="0"/>
        <v>36</v>
      </c>
      <c r="U13" s="41">
        <v>398</v>
      </c>
      <c r="V13" s="8">
        <f t="shared" si="1"/>
        <v>16</v>
      </c>
      <c r="W13" s="41">
        <v>1</v>
      </c>
      <c r="X13" s="41" t="s">
        <v>35</v>
      </c>
      <c r="Y13" s="41" t="s">
        <v>70</v>
      </c>
      <c r="Z13" s="41" t="s">
        <v>55</v>
      </c>
      <c r="AA13" s="41" t="s">
        <v>76</v>
      </c>
      <c r="AB13" s="41" t="s">
        <v>161</v>
      </c>
      <c r="AE13" s="9" t="s">
        <v>59</v>
      </c>
      <c r="AG13" s="43"/>
      <c r="AH13" s="43"/>
      <c r="AP13" s="43" t="s">
        <v>57</v>
      </c>
      <c r="AR13" s="43" t="s">
        <v>87</v>
      </c>
      <c r="AV13" s="43" t="s">
        <v>61</v>
      </c>
    </row>
    <row r="14" spans="1:53" x14ac:dyDescent="0.15">
      <c r="A14" s="41" t="s">
        <v>46</v>
      </c>
      <c r="B14" s="41" t="s">
        <v>160</v>
      </c>
      <c r="C14" s="83">
        <v>2020</v>
      </c>
      <c r="D14" s="84" t="s">
        <v>286</v>
      </c>
      <c r="E14" s="41" t="s">
        <v>292</v>
      </c>
      <c r="F14" s="41" t="s">
        <v>293</v>
      </c>
      <c r="G14" s="41" t="s">
        <v>25</v>
      </c>
      <c r="H14" s="41" t="s">
        <v>169</v>
      </c>
      <c r="I14" s="41" t="s">
        <v>111</v>
      </c>
      <c r="J14" s="41" t="s">
        <v>27</v>
      </c>
      <c r="K14" s="41" t="s">
        <v>112</v>
      </c>
      <c r="L14" s="41">
        <v>1</v>
      </c>
      <c r="N14" s="41">
        <v>4</v>
      </c>
      <c r="O14" s="41">
        <v>0.22</v>
      </c>
      <c r="P14" s="41">
        <v>0.23</v>
      </c>
      <c r="Q14" s="22">
        <f t="shared" si="2"/>
        <v>0.22500000000000001</v>
      </c>
      <c r="R14" s="41">
        <v>16.600000000000001</v>
      </c>
      <c r="S14" s="41">
        <v>90</v>
      </c>
      <c r="T14" s="8">
        <f t="shared" si="0"/>
        <v>36</v>
      </c>
      <c r="U14" s="41">
        <v>398</v>
      </c>
      <c r="V14" s="8">
        <f t="shared" si="1"/>
        <v>16</v>
      </c>
      <c r="W14" s="41">
        <v>2</v>
      </c>
      <c r="X14" s="41" t="s">
        <v>35</v>
      </c>
      <c r="Y14" s="41" t="s">
        <v>70</v>
      </c>
      <c r="Z14" s="41" t="s">
        <v>76</v>
      </c>
      <c r="AA14" s="41" t="s">
        <v>175</v>
      </c>
      <c r="AB14" s="41" t="s">
        <v>161</v>
      </c>
      <c r="AE14" s="9" t="s">
        <v>62</v>
      </c>
      <c r="AG14" s="43"/>
      <c r="AH14" s="43"/>
      <c r="AP14" s="43" t="s">
        <v>317</v>
      </c>
      <c r="AR14" s="43" t="s">
        <v>105</v>
      </c>
      <c r="AV14" s="43" t="s">
        <v>64</v>
      </c>
    </row>
    <row r="15" spans="1:53" x14ac:dyDescent="0.15">
      <c r="A15" s="41" t="s">
        <v>46</v>
      </c>
      <c r="B15" s="41" t="s">
        <v>160</v>
      </c>
      <c r="C15" s="83">
        <v>2020</v>
      </c>
      <c r="D15" s="84" t="s">
        <v>286</v>
      </c>
      <c r="E15" s="41" t="s">
        <v>292</v>
      </c>
      <c r="F15" s="41" t="s">
        <v>293</v>
      </c>
      <c r="G15" s="41" t="s">
        <v>25</v>
      </c>
      <c r="H15" s="41" t="s">
        <v>169</v>
      </c>
      <c r="I15" s="41" t="s">
        <v>111</v>
      </c>
      <c r="J15" s="41" t="s">
        <v>27</v>
      </c>
      <c r="K15" s="41" t="s">
        <v>112</v>
      </c>
      <c r="L15" s="41">
        <v>2</v>
      </c>
      <c r="N15" s="41">
        <v>4</v>
      </c>
      <c r="O15" s="41">
        <v>0.23</v>
      </c>
      <c r="P15" s="41">
        <v>0.28000000000000003</v>
      </c>
      <c r="Q15" s="22">
        <f t="shared" si="2"/>
        <v>0.255</v>
      </c>
      <c r="R15" s="41">
        <v>15.3</v>
      </c>
      <c r="S15" s="41">
        <v>80</v>
      </c>
      <c r="T15" s="8">
        <f t="shared" si="0"/>
        <v>39</v>
      </c>
      <c r="U15" s="41">
        <v>398</v>
      </c>
      <c r="V15" s="8">
        <f t="shared" si="1"/>
        <v>16</v>
      </c>
      <c r="W15" s="41">
        <v>2</v>
      </c>
      <c r="X15" s="41" t="s">
        <v>35</v>
      </c>
      <c r="Y15" s="41" t="s">
        <v>70</v>
      </c>
      <c r="Z15" s="41" t="s">
        <v>76</v>
      </c>
      <c r="AA15" s="41" t="s">
        <v>175</v>
      </c>
      <c r="AB15" s="41" t="s">
        <v>161</v>
      </c>
      <c r="AE15" s="9" t="s">
        <v>65</v>
      </c>
      <c r="AG15" s="43"/>
      <c r="AH15" s="43"/>
      <c r="AP15" s="43" t="s">
        <v>318</v>
      </c>
      <c r="AR15" s="43" t="s">
        <v>79</v>
      </c>
      <c r="AV15" s="43" t="s">
        <v>91</v>
      </c>
    </row>
    <row r="16" spans="1:53" x14ac:dyDescent="0.15">
      <c r="A16" s="41" t="s">
        <v>46</v>
      </c>
      <c r="B16" s="41" t="s">
        <v>160</v>
      </c>
      <c r="C16" s="83">
        <v>2020</v>
      </c>
      <c r="D16" s="84" t="s">
        <v>286</v>
      </c>
      <c r="E16" s="41" t="s">
        <v>292</v>
      </c>
      <c r="F16" s="41" t="s">
        <v>293</v>
      </c>
      <c r="G16" s="41" t="s">
        <v>25</v>
      </c>
      <c r="H16" s="41" t="s">
        <v>169</v>
      </c>
      <c r="I16" s="41" t="s">
        <v>111</v>
      </c>
      <c r="J16" s="41" t="s">
        <v>27</v>
      </c>
      <c r="K16" s="41" t="s">
        <v>112</v>
      </c>
      <c r="L16" s="41">
        <v>3</v>
      </c>
      <c r="N16" s="41">
        <v>4</v>
      </c>
      <c r="O16" s="41">
        <v>0.22</v>
      </c>
      <c r="P16" s="41">
        <v>0.26</v>
      </c>
      <c r="Q16" s="22">
        <f t="shared" si="2"/>
        <v>0.24</v>
      </c>
      <c r="R16" s="41">
        <v>16.2</v>
      </c>
      <c r="S16" s="41">
        <v>99</v>
      </c>
      <c r="T16" s="8">
        <f t="shared" si="0"/>
        <v>33</v>
      </c>
      <c r="U16" s="41">
        <v>398</v>
      </c>
      <c r="V16" s="8">
        <f t="shared" si="1"/>
        <v>16</v>
      </c>
      <c r="W16" s="41">
        <v>2</v>
      </c>
      <c r="X16" s="41" t="s">
        <v>35</v>
      </c>
      <c r="Y16" s="41" t="s">
        <v>70</v>
      </c>
      <c r="Z16" s="41" t="s">
        <v>76</v>
      </c>
      <c r="AA16" s="41" t="s">
        <v>175</v>
      </c>
      <c r="AB16" s="41" t="s">
        <v>161</v>
      </c>
      <c r="AE16" s="9" t="s">
        <v>68</v>
      </c>
      <c r="AG16" s="14"/>
      <c r="AH16" s="14"/>
      <c r="AP16" s="43" t="s">
        <v>66</v>
      </c>
      <c r="AR16" s="43" t="s">
        <v>50</v>
      </c>
      <c r="AV16" s="43" t="s">
        <v>70</v>
      </c>
    </row>
    <row r="17" spans="1:48" x14ac:dyDescent="0.15">
      <c r="A17" s="41" t="s">
        <v>46</v>
      </c>
      <c r="B17" s="41" t="s">
        <v>160</v>
      </c>
      <c r="C17" s="83">
        <v>2020</v>
      </c>
      <c r="D17" s="84" t="s">
        <v>286</v>
      </c>
      <c r="E17" s="41" t="s">
        <v>292</v>
      </c>
      <c r="F17" s="41" t="s">
        <v>293</v>
      </c>
      <c r="G17" s="41" t="s">
        <v>25</v>
      </c>
      <c r="H17" s="41" t="s">
        <v>169</v>
      </c>
      <c r="I17" s="41" t="s">
        <v>111</v>
      </c>
      <c r="J17" s="41" t="s">
        <v>27</v>
      </c>
      <c r="K17" s="41" t="s">
        <v>112</v>
      </c>
      <c r="L17" s="41">
        <v>1</v>
      </c>
      <c r="N17" s="41">
        <v>1</v>
      </c>
      <c r="O17" s="41">
        <v>0.56999999999999995</v>
      </c>
      <c r="P17" s="41">
        <v>0.49</v>
      </c>
      <c r="Q17" s="22">
        <f t="shared" si="2"/>
        <v>0.53</v>
      </c>
      <c r="R17" s="41">
        <v>16.8</v>
      </c>
      <c r="S17" s="41">
        <v>134</v>
      </c>
      <c r="T17" s="8">
        <f t="shared" si="0"/>
        <v>25</v>
      </c>
      <c r="U17" s="41">
        <v>148</v>
      </c>
      <c r="V17" s="8">
        <f t="shared" si="1"/>
        <v>22</v>
      </c>
      <c r="W17" s="41">
        <v>2</v>
      </c>
      <c r="X17" s="41" t="s">
        <v>35</v>
      </c>
      <c r="Y17" s="41" t="s">
        <v>70</v>
      </c>
      <c r="Z17" s="41" t="s">
        <v>76</v>
      </c>
      <c r="AA17" s="41" t="s">
        <v>175</v>
      </c>
      <c r="AB17" s="41" t="s">
        <v>161</v>
      </c>
      <c r="AE17" s="9" t="s">
        <v>71</v>
      </c>
      <c r="AP17" s="13" t="s">
        <v>93</v>
      </c>
      <c r="AR17" s="43" t="s">
        <v>81</v>
      </c>
      <c r="AV17" s="43" t="s">
        <v>72</v>
      </c>
    </row>
    <row r="18" spans="1:48" x14ac:dyDescent="0.15">
      <c r="A18" s="41" t="s">
        <v>46</v>
      </c>
      <c r="B18" s="41" t="s">
        <v>160</v>
      </c>
      <c r="C18" s="83">
        <v>2020</v>
      </c>
      <c r="D18" s="84" t="s">
        <v>286</v>
      </c>
      <c r="E18" s="41" t="s">
        <v>292</v>
      </c>
      <c r="F18" s="41" t="s">
        <v>293</v>
      </c>
      <c r="G18" s="41" t="s">
        <v>25</v>
      </c>
      <c r="H18" s="41" t="s">
        <v>169</v>
      </c>
      <c r="I18" s="41" t="s">
        <v>111</v>
      </c>
      <c r="J18" s="41" t="s">
        <v>27</v>
      </c>
      <c r="K18" s="41" t="s">
        <v>112</v>
      </c>
      <c r="L18" s="41">
        <v>2</v>
      </c>
      <c r="N18" s="41">
        <v>1</v>
      </c>
      <c r="O18" s="41">
        <v>0.56999999999999995</v>
      </c>
      <c r="P18" s="41">
        <v>0.59</v>
      </c>
      <c r="Q18" s="22">
        <f t="shared" si="2"/>
        <v>0.57999999999999996</v>
      </c>
      <c r="R18" s="41">
        <v>14.6</v>
      </c>
      <c r="S18" s="41">
        <v>132</v>
      </c>
      <c r="T18" s="8">
        <f t="shared" si="0"/>
        <v>25</v>
      </c>
      <c r="U18" s="41">
        <v>148</v>
      </c>
      <c r="V18" s="8">
        <f t="shared" si="1"/>
        <v>22</v>
      </c>
      <c r="W18" s="41">
        <v>2</v>
      </c>
      <c r="X18" s="41" t="s">
        <v>35</v>
      </c>
      <c r="Y18" s="41" t="s">
        <v>70</v>
      </c>
      <c r="Z18" s="41" t="s">
        <v>76</v>
      </c>
      <c r="AA18" s="41" t="s">
        <v>175</v>
      </c>
      <c r="AB18" s="41" t="s">
        <v>161</v>
      </c>
      <c r="AE18" s="9" t="s">
        <v>73</v>
      </c>
      <c r="AP18" s="13" t="s">
        <v>319</v>
      </c>
      <c r="AR18" s="43" t="s">
        <v>85</v>
      </c>
      <c r="AV18" s="43" t="s">
        <v>74</v>
      </c>
    </row>
    <row r="19" spans="1:48" x14ac:dyDescent="0.15">
      <c r="A19" s="41" t="s">
        <v>46</v>
      </c>
      <c r="B19" s="41" t="s">
        <v>160</v>
      </c>
      <c r="C19" s="83">
        <v>2020</v>
      </c>
      <c r="D19" s="84" t="s">
        <v>286</v>
      </c>
      <c r="E19" s="41" t="s">
        <v>292</v>
      </c>
      <c r="F19" s="41" t="s">
        <v>293</v>
      </c>
      <c r="G19" s="41" t="s">
        <v>25</v>
      </c>
      <c r="H19" s="41" t="s">
        <v>169</v>
      </c>
      <c r="I19" s="41" t="s">
        <v>111</v>
      </c>
      <c r="J19" s="41" t="s">
        <v>27</v>
      </c>
      <c r="K19" s="41" t="s">
        <v>112</v>
      </c>
      <c r="L19" s="41">
        <v>3</v>
      </c>
      <c r="N19" s="41">
        <v>1</v>
      </c>
      <c r="O19" s="41">
        <v>0.59</v>
      </c>
      <c r="P19" s="41">
        <v>0.53</v>
      </c>
      <c r="Q19" s="22">
        <f t="shared" si="2"/>
        <v>0.56000000000000005</v>
      </c>
      <c r="R19" s="41">
        <v>14.4</v>
      </c>
      <c r="S19" s="41">
        <v>131</v>
      </c>
      <c r="T19" s="8">
        <f t="shared" si="0"/>
        <v>25</v>
      </c>
      <c r="U19" s="41">
        <v>148</v>
      </c>
      <c r="V19" s="8">
        <f t="shared" si="1"/>
        <v>22</v>
      </c>
      <c r="W19" s="41">
        <v>2</v>
      </c>
      <c r="X19" s="41" t="s">
        <v>35</v>
      </c>
      <c r="Y19" s="41" t="s">
        <v>70</v>
      </c>
      <c r="Z19" s="41" t="s">
        <v>76</v>
      </c>
      <c r="AA19" s="41" t="s">
        <v>175</v>
      </c>
      <c r="AB19" s="41" t="s">
        <v>161</v>
      </c>
      <c r="AE19" s="19" t="s">
        <v>75</v>
      </c>
      <c r="AP19" s="13" t="s">
        <v>95</v>
      </c>
      <c r="AR19" s="43" t="s">
        <v>106</v>
      </c>
      <c r="AV19" s="43" t="s">
        <v>175</v>
      </c>
    </row>
    <row r="20" spans="1:48" x14ac:dyDescent="0.15">
      <c r="A20" s="41" t="s">
        <v>46</v>
      </c>
      <c r="B20" s="41" t="s">
        <v>160</v>
      </c>
      <c r="C20" s="83">
        <v>2020</v>
      </c>
      <c r="D20" s="84" t="s">
        <v>286</v>
      </c>
      <c r="E20" s="41" t="s">
        <v>292</v>
      </c>
      <c r="F20" s="41" t="s">
        <v>293</v>
      </c>
      <c r="G20" s="41" t="s">
        <v>25</v>
      </c>
      <c r="H20" s="41" t="s">
        <v>113</v>
      </c>
      <c r="I20" s="41" t="s">
        <v>111</v>
      </c>
      <c r="J20" s="41" t="s">
        <v>27</v>
      </c>
      <c r="K20" s="41" t="s">
        <v>112</v>
      </c>
      <c r="L20" s="41">
        <v>1</v>
      </c>
      <c r="N20" s="41">
        <v>4</v>
      </c>
      <c r="O20" s="41">
        <v>0.5</v>
      </c>
      <c r="P20" s="41">
        <v>0.46</v>
      </c>
      <c r="Q20" s="22">
        <f t="shared" si="2"/>
        <v>0.48</v>
      </c>
      <c r="R20" s="41">
        <v>15.2</v>
      </c>
      <c r="S20" s="41">
        <v>92</v>
      </c>
      <c r="T20" s="8">
        <f t="shared" si="0"/>
        <v>36</v>
      </c>
      <c r="U20" s="41">
        <v>298</v>
      </c>
      <c r="V20" s="8">
        <f t="shared" si="1"/>
        <v>16</v>
      </c>
      <c r="W20" s="41">
        <v>2</v>
      </c>
      <c r="X20" s="41" t="s">
        <v>35</v>
      </c>
      <c r="Y20" s="41" t="s">
        <v>70</v>
      </c>
      <c r="Z20" s="41" t="s">
        <v>76</v>
      </c>
      <c r="AA20" s="41" t="s">
        <v>175</v>
      </c>
      <c r="AB20" s="41" t="s">
        <v>161</v>
      </c>
      <c r="AE20" s="19"/>
      <c r="AP20" s="13" t="s">
        <v>96</v>
      </c>
      <c r="AR20" s="43" t="s">
        <v>89</v>
      </c>
      <c r="AV20" s="13" t="s">
        <v>114</v>
      </c>
    </row>
    <row r="21" spans="1:48" x14ac:dyDescent="0.15">
      <c r="A21" s="41" t="s">
        <v>46</v>
      </c>
      <c r="B21" s="41" t="s">
        <v>160</v>
      </c>
      <c r="C21" s="83">
        <v>2020</v>
      </c>
      <c r="D21" s="84" t="s">
        <v>286</v>
      </c>
      <c r="E21" s="41" t="s">
        <v>292</v>
      </c>
      <c r="F21" s="41" t="s">
        <v>293</v>
      </c>
      <c r="G21" s="41" t="s">
        <v>25</v>
      </c>
      <c r="H21" s="41" t="s">
        <v>113</v>
      </c>
      <c r="I21" s="41" t="s">
        <v>111</v>
      </c>
      <c r="J21" s="41" t="s">
        <v>27</v>
      </c>
      <c r="K21" s="41" t="s">
        <v>112</v>
      </c>
      <c r="L21" s="41">
        <v>2</v>
      </c>
      <c r="N21" s="41">
        <v>4</v>
      </c>
      <c r="O21" s="41">
        <v>0.49</v>
      </c>
      <c r="P21" s="41">
        <v>0.47</v>
      </c>
      <c r="Q21" s="22">
        <f t="shared" si="2"/>
        <v>0.48</v>
      </c>
      <c r="R21" s="41">
        <v>14.8</v>
      </c>
      <c r="S21" s="41">
        <v>90</v>
      </c>
      <c r="T21" s="8">
        <f t="shared" si="0"/>
        <v>36</v>
      </c>
      <c r="U21" s="41">
        <v>298</v>
      </c>
      <c r="V21" s="8">
        <f t="shared" si="1"/>
        <v>16</v>
      </c>
      <c r="W21" s="41">
        <v>2</v>
      </c>
      <c r="X21" s="41" t="s">
        <v>35</v>
      </c>
      <c r="Y21" s="41" t="s">
        <v>70</v>
      </c>
      <c r="Z21" s="41" t="s">
        <v>76</v>
      </c>
      <c r="AA21" s="41" t="s">
        <v>175</v>
      </c>
      <c r="AB21" s="41" t="s">
        <v>161</v>
      </c>
      <c r="AE21" s="14"/>
      <c r="AP21" s="13" t="s">
        <v>320</v>
      </c>
      <c r="AR21" s="43" t="s">
        <v>54</v>
      </c>
      <c r="AV21" s="13" t="s">
        <v>115</v>
      </c>
    </row>
    <row r="22" spans="1:48" x14ac:dyDescent="0.15">
      <c r="A22" s="41" t="s">
        <v>46</v>
      </c>
      <c r="B22" s="41" t="s">
        <v>160</v>
      </c>
      <c r="C22" s="83">
        <v>2020</v>
      </c>
      <c r="D22" s="84" t="s">
        <v>286</v>
      </c>
      <c r="E22" s="41" t="s">
        <v>292</v>
      </c>
      <c r="F22" s="41" t="s">
        <v>293</v>
      </c>
      <c r="G22" s="41" t="s">
        <v>25</v>
      </c>
      <c r="H22" s="41" t="s">
        <v>113</v>
      </c>
      <c r="I22" s="41" t="s">
        <v>111</v>
      </c>
      <c r="J22" s="41" t="s">
        <v>27</v>
      </c>
      <c r="K22" s="41" t="s">
        <v>112</v>
      </c>
      <c r="L22" s="41">
        <v>3</v>
      </c>
      <c r="N22" s="41">
        <v>4</v>
      </c>
      <c r="O22" s="41">
        <v>0.53</v>
      </c>
      <c r="P22" s="41">
        <v>0.48</v>
      </c>
      <c r="Q22" s="22">
        <f t="shared" si="2"/>
        <v>0.505</v>
      </c>
      <c r="R22" s="41">
        <v>14.3</v>
      </c>
      <c r="S22" s="41">
        <v>93</v>
      </c>
      <c r="T22" s="8">
        <f t="shared" si="0"/>
        <v>36</v>
      </c>
      <c r="U22" s="41">
        <v>298</v>
      </c>
      <c r="V22" s="8">
        <f t="shared" si="1"/>
        <v>16</v>
      </c>
      <c r="W22" s="41">
        <v>2</v>
      </c>
      <c r="X22" s="41" t="s">
        <v>35</v>
      </c>
      <c r="Y22" s="41" t="s">
        <v>70</v>
      </c>
      <c r="Z22" s="41" t="s">
        <v>76</v>
      </c>
      <c r="AA22" s="41" t="s">
        <v>175</v>
      </c>
      <c r="AB22" s="41" t="s">
        <v>161</v>
      </c>
      <c r="AP22" s="13" t="s">
        <v>321</v>
      </c>
      <c r="AR22" s="43" t="s">
        <v>69</v>
      </c>
      <c r="AV22" s="13" t="s">
        <v>322</v>
      </c>
    </row>
    <row r="23" spans="1:48" x14ac:dyDescent="0.15">
      <c r="A23" s="41" t="s">
        <v>46</v>
      </c>
      <c r="B23" s="41" t="s">
        <v>160</v>
      </c>
      <c r="C23" s="83">
        <v>2020</v>
      </c>
      <c r="D23" s="84" t="s">
        <v>286</v>
      </c>
      <c r="E23" s="41" t="s">
        <v>292</v>
      </c>
      <c r="F23" s="41" t="s">
        <v>293</v>
      </c>
      <c r="G23" s="41" t="s">
        <v>25</v>
      </c>
      <c r="H23" s="41" t="s">
        <v>113</v>
      </c>
      <c r="I23" s="41" t="s">
        <v>111</v>
      </c>
      <c r="J23" s="41" t="s">
        <v>27</v>
      </c>
      <c r="K23" s="41" t="s">
        <v>112</v>
      </c>
      <c r="L23" s="41">
        <v>1</v>
      </c>
      <c r="N23" s="41">
        <v>1</v>
      </c>
      <c r="O23" s="41">
        <v>0.34</v>
      </c>
      <c r="P23" s="41">
        <v>0.32</v>
      </c>
      <c r="Q23" s="22">
        <f t="shared" si="2"/>
        <v>0.33</v>
      </c>
      <c r="R23" s="41">
        <v>13.1</v>
      </c>
      <c r="S23" s="41">
        <v>144</v>
      </c>
      <c r="T23" s="8">
        <f t="shared" si="0"/>
        <v>22</v>
      </c>
      <c r="U23" s="41">
        <v>98</v>
      </c>
      <c r="V23" s="8">
        <f t="shared" si="1"/>
        <v>36</v>
      </c>
      <c r="W23" s="41">
        <v>2</v>
      </c>
      <c r="X23" s="41" t="s">
        <v>35</v>
      </c>
      <c r="Y23" s="41" t="s">
        <v>70</v>
      </c>
      <c r="Z23" s="41" t="s">
        <v>76</v>
      </c>
      <c r="AA23" s="41" t="s">
        <v>175</v>
      </c>
      <c r="AB23" s="41" t="s">
        <v>161</v>
      </c>
      <c r="AP23" s="13" t="s">
        <v>116</v>
      </c>
      <c r="AR23" s="43" t="s">
        <v>48</v>
      </c>
      <c r="AV23" s="13" t="s">
        <v>323</v>
      </c>
    </row>
    <row r="24" spans="1:48" x14ac:dyDescent="0.15">
      <c r="A24" s="41" t="s">
        <v>46</v>
      </c>
      <c r="B24" s="41" t="s">
        <v>160</v>
      </c>
      <c r="C24" s="83">
        <v>2020</v>
      </c>
      <c r="D24" s="84" t="s">
        <v>286</v>
      </c>
      <c r="E24" s="41" t="s">
        <v>292</v>
      </c>
      <c r="F24" s="41" t="s">
        <v>293</v>
      </c>
      <c r="G24" s="41" t="s">
        <v>25</v>
      </c>
      <c r="H24" s="41" t="s">
        <v>113</v>
      </c>
      <c r="I24" s="41" t="s">
        <v>111</v>
      </c>
      <c r="J24" s="41" t="s">
        <v>27</v>
      </c>
      <c r="K24" s="41" t="s">
        <v>112</v>
      </c>
      <c r="L24" s="41">
        <v>2</v>
      </c>
      <c r="N24" s="41">
        <v>1</v>
      </c>
      <c r="O24" s="41">
        <v>0.47</v>
      </c>
      <c r="P24" s="41">
        <v>0.45</v>
      </c>
      <c r="Q24" s="22">
        <f t="shared" si="2"/>
        <v>0.45999999999999996</v>
      </c>
      <c r="R24" s="41">
        <v>15.5</v>
      </c>
      <c r="S24" s="41">
        <v>145</v>
      </c>
      <c r="T24" s="8">
        <f t="shared" si="0"/>
        <v>22</v>
      </c>
      <c r="U24" s="41">
        <v>98</v>
      </c>
      <c r="V24" s="8">
        <f t="shared" si="1"/>
        <v>36</v>
      </c>
      <c r="W24" s="41">
        <v>2</v>
      </c>
      <c r="X24" s="41" t="s">
        <v>35</v>
      </c>
      <c r="Y24" s="41" t="s">
        <v>70</v>
      </c>
      <c r="Z24" s="41" t="s">
        <v>76</v>
      </c>
      <c r="AA24" s="41" t="s">
        <v>175</v>
      </c>
      <c r="AB24" s="41" t="s">
        <v>161</v>
      </c>
      <c r="AP24" s="13" t="s">
        <v>117</v>
      </c>
      <c r="AR24" s="43" t="s">
        <v>77</v>
      </c>
      <c r="AV24" s="13" t="s">
        <v>324</v>
      </c>
    </row>
    <row r="25" spans="1:48" x14ac:dyDescent="0.15">
      <c r="A25" s="41" t="s">
        <v>46</v>
      </c>
      <c r="B25" s="41" t="s">
        <v>160</v>
      </c>
      <c r="C25" s="83">
        <v>2020</v>
      </c>
      <c r="D25" s="84" t="s">
        <v>286</v>
      </c>
      <c r="E25" s="41" t="s">
        <v>292</v>
      </c>
      <c r="F25" s="41" t="s">
        <v>293</v>
      </c>
      <c r="G25" s="41" t="s">
        <v>25</v>
      </c>
      <c r="H25" s="41" t="s">
        <v>113</v>
      </c>
      <c r="I25" s="41" t="s">
        <v>111</v>
      </c>
      <c r="J25" s="41" t="s">
        <v>27</v>
      </c>
      <c r="K25" s="41" t="s">
        <v>112</v>
      </c>
      <c r="L25" s="41">
        <v>3</v>
      </c>
      <c r="N25" s="41">
        <v>1</v>
      </c>
      <c r="O25" s="41">
        <v>0.6</v>
      </c>
      <c r="P25" s="41">
        <v>0.69</v>
      </c>
      <c r="Q25" s="22">
        <f t="shared" si="2"/>
        <v>0.64500000000000002</v>
      </c>
      <c r="R25" s="41">
        <v>14.5</v>
      </c>
      <c r="S25" s="41">
        <v>143</v>
      </c>
      <c r="T25" s="8">
        <f t="shared" si="0"/>
        <v>22</v>
      </c>
      <c r="U25" s="41">
        <v>98</v>
      </c>
      <c r="V25" s="8">
        <f t="shared" si="1"/>
        <v>36</v>
      </c>
      <c r="W25" s="41">
        <v>2</v>
      </c>
      <c r="X25" s="41" t="s">
        <v>35</v>
      </c>
      <c r="Y25" s="41" t="s">
        <v>70</v>
      </c>
      <c r="Z25" s="41" t="s">
        <v>76</v>
      </c>
      <c r="AA25" s="41" t="s">
        <v>175</v>
      </c>
      <c r="AB25" s="41" t="s">
        <v>161</v>
      </c>
      <c r="AP25" s="13" t="s">
        <v>99</v>
      </c>
      <c r="AR25" s="13" t="s">
        <v>78</v>
      </c>
      <c r="AV25" s="13" t="s">
        <v>325</v>
      </c>
    </row>
    <row r="26" spans="1:48" x14ac:dyDescent="0.15">
      <c r="A26" s="41" t="s">
        <v>46</v>
      </c>
      <c r="B26" s="41" t="s">
        <v>160</v>
      </c>
      <c r="C26" s="83">
        <v>2020</v>
      </c>
      <c r="D26" s="84" t="s">
        <v>286</v>
      </c>
      <c r="E26" s="41" t="s">
        <v>289</v>
      </c>
      <c r="F26" s="41" t="s">
        <v>290</v>
      </c>
      <c r="G26" s="41" t="s">
        <v>25</v>
      </c>
      <c r="H26" s="41" t="s">
        <v>169</v>
      </c>
      <c r="I26" s="41" t="s">
        <v>111</v>
      </c>
      <c r="J26" s="41" t="s">
        <v>27</v>
      </c>
      <c r="K26" s="41" t="s">
        <v>112</v>
      </c>
      <c r="L26" s="41">
        <v>1</v>
      </c>
      <c r="N26" s="41">
        <v>4</v>
      </c>
      <c r="O26" s="41">
        <v>0.46</v>
      </c>
      <c r="P26" s="41">
        <v>0.45</v>
      </c>
      <c r="Q26" s="22">
        <f t="shared" si="2"/>
        <v>0.45500000000000002</v>
      </c>
      <c r="R26" s="41">
        <v>15.5</v>
      </c>
      <c r="S26" s="41">
        <v>101</v>
      </c>
      <c r="T26" s="8">
        <f t="shared" si="0"/>
        <v>33</v>
      </c>
      <c r="U26" s="41">
        <v>377</v>
      </c>
      <c r="V26" s="8">
        <f t="shared" si="1"/>
        <v>16</v>
      </c>
      <c r="W26" s="41">
        <v>2</v>
      </c>
      <c r="X26" s="41" t="s">
        <v>35</v>
      </c>
      <c r="Y26" s="41" t="s">
        <v>76</v>
      </c>
      <c r="Z26" s="41" t="s">
        <v>70</v>
      </c>
      <c r="AA26" s="41" t="s">
        <v>175</v>
      </c>
      <c r="AB26" s="41" t="s">
        <v>161</v>
      </c>
      <c r="AP26" s="13" t="s">
        <v>100</v>
      </c>
      <c r="AR26" s="13" t="s">
        <v>326</v>
      </c>
      <c r="AV26" s="13"/>
    </row>
    <row r="27" spans="1:48" x14ac:dyDescent="0.15">
      <c r="A27" s="41" t="s">
        <v>46</v>
      </c>
      <c r="B27" s="41" t="s">
        <v>160</v>
      </c>
      <c r="C27" s="83">
        <v>2020</v>
      </c>
      <c r="D27" s="84" t="s">
        <v>286</v>
      </c>
      <c r="E27" s="41" t="s">
        <v>289</v>
      </c>
      <c r="F27" s="41" t="s">
        <v>290</v>
      </c>
      <c r="G27" s="41" t="s">
        <v>25</v>
      </c>
      <c r="H27" s="41" t="s">
        <v>169</v>
      </c>
      <c r="I27" s="41" t="s">
        <v>111</v>
      </c>
      <c r="J27" s="41" t="s">
        <v>27</v>
      </c>
      <c r="K27" s="41" t="s">
        <v>112</v>
      </c>
      <c r="L27" s="41">
        <v>2</v>
      </c>
      <c r="N27" s="41">
        <v>4</v>
      </c>
      <c r="O27" s="41">
        <v>0.35</v>
      </c>
      <c r="P27" s="41">
        <v>0.37</v>
      </c>
      <c r="Q27" s="22">
        <f t="shared" si="2"/>
        <v>0.36</v>
      </c>
      <c r="R27" s="41">
        <v>15.5</v>
      </c>
      <c r="S27" s="41">
        <v>99</v>
      </c>
      <c r="T27" s="8">
        <f>IF(H27="","",IF(OR(H27="GREEN",H27="GK"),IF(S27&gt;=$AX$2,VLOOKUP(S27,$AX$2:$AY$12,2,1),""),IF(S27&gt;=$AZ$2,VLOOKUP(S27,$AZ$2:$BA$12,2,1),"")))</f>
        <v>33</v>
      </c>
      <c r="U27" s="41">
        <v>377</v>
      </c>
      <c r="V27" s="8">
        <f t="shared" si="1"/>
        <v>16</v>
      </c>
      <c r="W27" s="41">
        <v>2</v>
      </c>
      <c r="X27" s="41" t="s">
        <v>35</v>
      </c>
      <c r="Y27" s="41" t="s">
        <v>76</v>
      </c>
      <c r="Z27" s="41" t="s">
        <v>70</v>
      </c>
      <c r="AA27" s="41" t="s">
        <v>175</v>
      </c>
      <c r="AB27" s="41" t="s">
        <v>161</v>
      </c>
      <c r="AP27" s="13" t="s">
        <v>101</v>
      </c>
      <c r="AR27" s="43" t="s">
        <v>138</v>
      </c>
      <c r="AV27" s="13"/>
    </row>
    <row r="28" spans="1:48" x14ac:dyDescent="0.15">
      <c r="A28" s="41" t="s">
        <v>46</v>
      </c>
      <c r="B28" s="41" t="s">
        <v>160</v>
      </c>
      <c r="C28" s="83">
        <v>2020</v>
      </c>
      <c r="D28" s="84" t="s">
        <v>286</v>
      </c>
      <c r="E28" s="41" t="s">
        <v>289</v>
      </c>
      <c r="F28" s="41" t="s">
        <v>290</v>
      </c>
      <c r="G28" s="41" t="s">
        <v>25</v>
      </c>
      <c r="H28" s="41" t="s">
        <v>169</v>
      </c>
      <c r="I28" s="41" t="s">
        <v>111</v>
      </c>
      <c r="J28" s="41" t="s">
        <v>27</v>
      </c>
      <c r="K28" s="41" t="s">
        <v>112</v>
      </c>
      <c r="L28" s="41">
        <v>3</v>
      </c>
      <c r="N28" s="41">
        <v>4</v>
      </c>
      <c r="O28" s="41">
        <v>0.47</v>
      </c>
      <c r="P28" s="41">
        <v>0.43</v>
      </c>
      <c r="Q28" s="22">
        <f t="shared" si="2"/>
        <v>0.44999999999999996</v>
      </c>
      <c r="R28" s="41">
        <v>15.3</v>
      </c>
      <c r="S28" s="41">
        <v>96</v>
      </c>
      <c r="T28" s="8">
        <f t="shared" si="0"/>
        <v>36</v>
      </c>
      <c r="U28" s="41">
        <v>377</v>
      </c>
      <c r="V28" s="8">
        <f t="shared" si="1"/>
        <v>16</v>
      </c>
      <c r="W28" s="41">
        <v>2</v>
      </c>
      <c r="X28" s="41" t="s">
        <v>35</v>
      </c>
      <c r="Y28" s="41" t="s">
        <v>76</v>
      </c>
      <c r="Z28" s="41" t="s">
        <v>70</v>
      </c>
      <c r="AA28" s="41" t="s">
        <v>175</v>
      </c>
      <c r="AB28" s="41" t="s">
        <v>161</v>
      </c>
      <c r="AP28" s="13" t="s">
        <v>156</v>
      </c>
      <c r="AR28" s="43" t="s">
        <v>159</v>
      </c>
      <c r="AV28" s="13"/>
    </row>
    <row r="29" spans="1:48" x14ac:dyDescent="0.15">
      <c r="A29" s="41" t="s">
        <v>46</v>
      </c>
      <c r="B29" s="41" t="s">
        <v>160</v>
      </c>
      <c r="C29" s="83">
        <v>2020</v>
      </c>
      <c r="D29" s="84" t="s">
        <v>286</v>
      </c>
      <c r="E29" s="41" t="s">
        <v>289</v>
      </c>
      <c r="F29" s="41" t="s">
        <v>290</v>
      </c>
      <c r="G29" s="41" t="s">
        <v>25</v>
      </c>
      <c r="H29" s="41" t="s">
        <v>169</v>
      </c>
      <c r="I29" s="41" t="s">
        <v>111</v>
      </c>
      <c r="J29" s="41" t="s">
        <v>27</v>
      </c>
      <c r="K29" s="41" t="s">
        <v>112</v>
      </c>
      <c r="L29" s="41">
        <v>1</v>
      </c>
      <c r="N29" s="41">
        <v>1</v>
      </c>
      <c r="O29" s="41">
        <v>0.5</v>
      </c>
      <c r="P29" s="41">
        <v>0.5</v>
      </c>
      <c r="Q29" s="22">
        <f t="shared" si="2"/>
        <v>0.5</v>
      </c>
      <c r="R29" s="41">
        <v>13.8</v>
      </c>
      <c r="S29" s="41">
        <v>128</v>
      </c>
      <c r="T29" s="8">
        <f>IF(H29="","",IF(OR(H29="GREEN",H29="GK"),IF(S29&gt;=$AX$2,VLOOKUP(S29,$AX$2:$AY$12,2,1),""),IF(S29&gt;=$AZ$2,VLOOKUP(S29,$AZ$2:$BA$12,2,1),"")))</f>
        <v>27</v>
      </c>
      <c r="U29" s="41">
        <v>99</v>
      </c>
      <c r="V29" s="8">
        <f t="shared" si="1"/>
        <v>33</v>
      </c>
      <c r="W29" s="41">
        <v>6</v>
      </c>
      <c r="X29" s="41" t="s">
        <v>35</v>
      </c>
      <c r="Y29" s="41" t="s">
        <v>76</v>
      </c>
      <c r="Z29" s="41" t="s">
        <v>70</v>
      </c>
      <c r="AA29" s="41" t="s">
        <v>175</v>
      </c>
      <c r="AB29" s="41" t="s">
        <v>161</v>
      </c>
      <c r="AP29" s="13" t="s">
        <v>157</v>
      </c>
      <c r="AR29" s="43" t="s">
        <v>158</v>
      </c>
      <c r="AV29" s="13"/>
    </row>
    <row r="30" spans="1:48" x14ac:dyDescent="0.15">
      <c r="A30" s="41" t="s">
        <v>46</v>
      </c>
      <c r="B30" s="41" t="s">
        <v>160</v>
      </c>
      <c r="C30" s="83">
        <v>2020</v>
      </c>
      <c r="D30" s="84" t="s">
        <v>286</v>
      </c>
      <c r="E30" s="41" t="s">
        <v>289</v>
      </c>
      <c r="F30" s="41" t="s">
        <v>290</v>
      </c>
      <c r="G30" s="41" t="s">
        <v>25</v>
      </c>
      <c r="H30" s="41" t="s">
        <v>169</v>
      </c>
      <c r="I30" s="41" t="s">
        <v>111</v>
      </c>
      <c r="J30" s="41" t="s">
        <v>27</v>
      </c>
      <c r="K30" s="41" t="s">
        <v>112</v>
      </c>
      <c r="L30" s="41">
        <v>2</v>
      </c>
      <c r="N30" s="41">
        <v>1</v>
      </c>
      <c r="O30" s="41">
        <v>0.68</v>
      </c>
      <c r="P30" s="41">
        <v>0.59</v>
      </c>
      <c r="Q30" s="22">
        <f t="shared" si="2"/>
        <v>0.63500000000000001</v>
      </c>
      <c r="R30" s="41">
        <v>14.1</v>
      </c>
      <c r="S30" s="41">
        <v>128</v>
      </c>
      <c r="T30" s="8">
        <f>IF(H30="","",IF(OR(H30="GREEN",H30="GK"),IF(S30&gt;=$AX$2,VLOOKUP(S30,$AX$2:$AY$12,2,1),""),IF(S30&gt;=$AZ$2,VLOOKUP(S30,$AZ$2:$BA$12,2,1),"")))</f>
        <v>27</v>
      </c>
      <c r="U30" s="41">
        <v>99</v>
      </c>
      <c r="V30" s="8">
        <f t="shared" si="1"/>
        <v>33</v>
      </c>
      <c r="W30" s="41">
        <v>6</v>
      </c>
      <c r="X30" s="41" t="s">
        <v>35</v>
      </c>
      <c r="Y30" s="41" t="s">
        <v>76</v>
      </c>
      <c r="Z30" s="41" t="s">
        <v>70</v>
      </c>
      <c r="AA30" s="41" t="s">
        <v>175</v>
      </c>
      <c r="AB30" s="41" t="s">
        <v>161</v>
      </c>
      <c r="AR30" s="14"/>
      <c r="AV30" s="13"/>
    </row>
    <row r="31" spans="1:48" x14ac:dyDescent="0.15">
      <c r="A31" s="41" t="s">
        <v>46</v>
      </c>
      <c r="B31" s="41" t="s">
        <v>160</v>
      </c>
      <c r="C31" s="83">
        <v>2020</v>
      </c>
      <c r="D31" s="84" t="s">
        <v>286</v>
      </c>
      <c r="E31" s="41" t="s">
        <v>289</v>
      </c>
      <c r="F31" s="41" t="s">
        <v>290</v>
      </c>
      <c r="G31" s="41" t="s">
        <v>25</v>
      </c>
      <c r="H31" s="41" t="s">
        <v>169</v>
      </c>
      <c r="I31" s="41" t="s">
        <v>111</v>
      </c>
      <c r="J31" s="41" t="s">
        <v>27</v>
      </c>
      <c r="K31" s="41" t="s">
        <v>112</v>
      </c>
      <c r="L31" s="41">
        <v>3</v>
      </c>
      <c r="N31" s="41">
        <v>1</v>
      </c>
      <c r="O31" s="41">
        <v>0.52</v>
      </c>
      <c r="P31" s="41">
        <v>0.56000000000000005</v>
      </c>
      <c r="Q31" s="22">
        <f t="shared" si="2"/>
        <v>0.54</v>
      </c>
      <c r="R31" s="41">
        <v>14.3</v>
      </c>
      <c r="S31" s="41">
        <v>120</v>
      </c>
      <c r="T31" s="8">
        <f>IF(H31="","",IF(OR(H31="GREEN",H31="GK"),IF(S31&gt;=$AX$2,VLOOKUP(S31,$AX$2:$AY$12,2,1),""),IF(S31&gt;=$AZ$2,VLOOKUP(S31,$AZ$2:$BA$12,2,1),"")))</f>
        <v>30</v>
      </c>
      <c r="U31" s="41">
        <v>99</v>
      </c>
      <c r="V31" s="8">
        <f t="shared" si="1"/>
        <v>33</v>
      </c>
      <c r="W31" s="41">
        <v>6</v>
      </c>
      <c r="X31" s="41" t="s">
        <v>35</v>
      </c>
      <c r="Y31" s="41" t="s">
        <v>76</v>
      </c>
      <c r="Z31" s="41" t="s">
        <v>70</v>
      </c>
      <c r="AA31" s="41" t="s">
        <v>175</v>
      </c>
      <c r="AB31" s="41" t="s">
        <v>161</v>
      </c>
      <c r="AV31" s="13"/>
    </row>
    <row r="32" spans="1:48" x14ac:dyDescent="0.15">
      <c r="A32" s="41" t="s">
        <v>46</v>
      </c>
      <c r="B32" s="41" t="s">
        <v>160</v>
      </c>
      <c r="C32" s="83">
        <v>2020</v>
      </c>
      <c r="D32" s="84" t="s">
        <v>286</v>
      </c>
      <c r="E32" s="41" t="s">
        <v>289</v>
      </c>
      <c r="F32" s="41" t="s">
        <v>290</v>
      </c>
      <c r="G32" s="41" t="s">
        <v>25</v>
      </c>
      <c r="H32" s="41" t="s">
        <v>113</v>
      </c>
      <c r="I32" s="41" t="s">
        <v>111</v>
      </c>
      <c r="J32" s="41" t="s">
        <v>27</v>
      </c>
      <c r="K32" s="41" t="s">
        <v>112</v>
      </c>
      <c r="L32" s="41">
        <v>1</v>
      </c>
      <c r="N32" s="41">
        <v>5</v>
      </c>
      <c r="O32" s="41">
        <v>0.51</v>
      </c>
      <c r="P32" s="41">
        <v>0.44</v>
      </c>
      <c r="Q32" s="22">
        <f t="shared" si="2"/>
        <v>0.47499999999999998</v>
      </c>
      <c r="R32" s="41">
        <v>14.8</v>
      </c>
      <c r="S32" s="41">
        <v>95</v>
      </c>
      <c r="T32" s="8">
        <f t="shared" si="0"/>
        <v>36</v>
      </c>
      <c r="U32" s="41">
        <v>357</v>
      </c>
      <c r="V32" s="8">
        <f t="shared" si="1"/>
        <v>16</v>
      </c>
      <c r="W32" s="41">
        <v>1</v>
      </c>
      <c r="X32" s="41" t="s">
        <v>28</v>
      </c>
      <c r="Y32" s="41" t="s">
        <v>76</v>
      </c>
      <c r="Z32" s="41" t="s">
        <v>70</v>
      </c>
      <c r="AA32" s="41" t="s">
        <v>175</v>
      </c>
      <c r="AB32" s="41" t="s">
        <v>161</v>
      </c>
      <c r="AV32" s="13"/>
    </row>
    <row r="33" spans="1:48" x14ac:dyDescent="0.15">
      <c r="A33" s="41" t="s">
        <v>46</v>
      </c>
      <c r="B33" s="41" t="s">
        <v>160</v>
      </c>
      <c r="C33" s="83">
        <v>2020</v>
      </c>
      <c r="D33" s="84" t="s">
        <v>286</v>
      </c>
      <c r="E33" s="41" t="s">
        <v>289</v>
      </c>
      <c r="F33" s="41" t="s">
        <v>290</v>
      </c>
      <c r="G33" s="41" t="s">
        <v>25</v>
      </c>
      <c r="H33" s="41" t="s">
        <v>113</v>
      </c>
      <c r="I33" s="41" t="s">
        <v>111</v>
      </c>
      <c r="J33" s="41" t="s">
        <v>27</v>
      </c>
      <c r="K33" s="41" t="s">
        <v>112</v>
      </c>
      <c r="L33" s="41">
        <v>2</v>
      </c>
      <c r="N33" s="41">
        <v>5</v>
      </c>
      <c r="O33" s="41">
        <v>0.27</v>
      </c>
      <c r="P33" s="41">
        <v>0.24</v>
      </c>
      <c r="Q33" s="22">
        <f t="shared" si="2"/>
        <v>0.255</v>
      </c>
      <c r="R33" s="41">
        <v>14.6</v>
      </c>
      <c r="S33" s="41">
        <v>90</v>
      </c>
      <c r="T33" s="8">
        <f>IF(H33="","",IF(OR(H33="GREEN",H33="GK"),IF(S33&gt;=$AX$2,VLOOKUP(S33,$AX$2:$AY$12,2,1),""),IF(S33&gt;=$AZ$2,VLOOKUP(S33,$AZ$2:$BA$12,2,1),"")))</f>
        <v>36</v>
      </c>
      <c r="U33" s="41">
        <v>357</v>
      </c>
      <c r="V33" s="8">
        <f t="shared" si="1"/>
        <v>16</v>
      </c>
      <c r="W33" s="41">
        <v>1</v>
      </c>
      <c r="X33" s="41" t="s">
        <v>28</v>
      </c>
      <c r="Y33" s="41" t="s">
        <v>76</v>
      </c>
      <c r="Z33" s="41" t="s">
        <v>70</v>
      </c>
      <c r="AA33" s="41" t="s">
        <v>175</v>
      </c>
      <c r="AB33" s="41" t="s">
        <v>161</v>
      </c>
      <c r="AV33" s="13"/>
    </row>
    <row r="34" spans="1:48" x14ac:dyDescent="0.15">
      <c r="A34" s="41" t="s">
        <v>46</v>
      </c>
      <c r="B34" s="41" t="s">
        <v>160</v>
      </c>
      <c r="C34" s="83">
        <v>2020</v>
      </c>
      <c r="D34" s="84" t="s">
        <v>286</v>
      </c>
      <c r="E34" s="41" t="s">
        <v>289</v>
      </c>
      <c r="F34" s="41" t="s">
        <v>290</v>
      </c>
      <c r="G34" s="41" t="s">
        <v>25</v>
      </c>
      <c r="H34" s="41" t="s">
        <v>113</v>
      </c>
      <c r="I34" s="41" t="s">
        <v>111</v>
      </c>
      <c r="J34" s="41" t="s">
        <v>27</v>
      </c>
      <c r="K34" s="41" t="s">
        <v>112</v>
      </c>
      <c r="L34" s="41">
        <v>3</v>
      </c>
      <c r="N34" s="41">
        <v>5</v>
      </c>
      <c r="O34" s="41">
        <v>0.52</v>
      </c>
      <c r="P34" s="41">
        <v>0.48</v>
      </c>
      <c r="Q34" s="22">
        <f t="shared" si="2"/>
        <v>0.5</v>
      </c>
      <c r="R34" s="41">
        <v>14</v>
      </c>
      <c r="S34" s="41">
        <v>92</v>
      </c>
      <c r="T34" s="8">
        <f>IF(H34="","",IF(OR(H34="GREEN",H34="GK"),IF(S34&gt;=$AX$2,VLOOKUP(S34,$AX$2:$AY$12,2,1),""),IF(S34&gt;=$AZ$2,VLOOKUP(S34,$AZ$2:$BA$12,2,1),"")))</f>
        <v>36</v>
      </c>
      <c r="U34" s="41">
        <v>357</v>
      </c>
      <c r="V34" s="8">
        <f t="shared" si="1"/>
        <v>16</v>
      </c>
      <c r="W34" s="41">
        <v>1</v>
      </c>
      <c r="X34" s="41" t="s">
        <v>28</v>
      </c>
      <c r="Y34" s="41" t="s">
        <v>76</v>
      </c>
      <c r="Z34" s="41" t="s">
        <v>70</v>
      </c>
      <c r="AA34" s="41" t="s">
        <v>175</v>
      </c>
      <c r="AB34" s="41" t="s">
        <v>161</v>
      </c>
      <c r="AV34" s="13"/>
    </row>
    <row r="35" spans="1:48" x14ac:dyDescent="0.15">
      <c r="A35" s="41" t="s">
        <v>46</v>
      </c>
      <c r="B35" s="41" t="s">
        <v>160</v>
      </c>
      <c r="C35" s="83">
        <v>2020</v>
      </c>
      <c r="D35" s="84" t="s">
        <v>286</v>
      </c>
      <c r="E35" s="41" t="s">
        <v>289</v>
      </c>
      <c r="F35" s="41" t="s">
        <v>290</v>
      </c>
      <c r="G35" s="41" t="s">
        <v>25</v>
      </c>
      <c r="H35" s="41" t="s">
        <v>113</v>
      </c>
      <c r="I35" s="41" t="s">
        <v>111</v>
      </c>
      <c r="J35" s="41" t="s">
        <v>27</v>
      </c>
      <c r="K35" s="41" t="s">
        <v>112</v>
      </c>
      <c r="L35" s="41">
        <v>1</v>
      </c>
      <c r="N35" s="41">
        <v>1</v>
      </c>
      <c r="O35" s="41">
        <v>0.68</v>
      </c>
      <c r="P35" s="41">
        <v>0.75</v>
      </c>
      <c r="Q35" s="22">
        <f t="shared" si="2"/>
        <v>0.71500000000000008</v>
      </c>
      <c r="R35" s="41">
        <v>13.4</v>
      </c>
      <c r="S35" s="41">
        <v>120</v>
      </c>
      <c r="T35" s="8">
        <f t="shared" si="0"/>
        <v>30</v>
      </c>
      <c r="U35" s="41">
        <v>99</v>
      </c>
      <c r="V35" s="8">
        <f t="shared" si="1"/>
        <v>33</v>
      </c>
      <c r="W35" s="41">
        <v>1</v>
      </c>
      <c r="X35" s="41" t="s">
        <v>28</v>
      </c>
      <c r="Y35" s="41" t="s">
        <v>76</v>
      </c>
      <c r="Z35" s="41" t="s">
        <v>70</v>
      </c>
      <c r="AA35" s="41" t="s">
        <v>175</v>
      </c>
      <c r="AB35" s="41" t="s">
        <v>161</v>
      </c>
      <c r="AV35" s="13"/>
    </row>
    <row r="36" spans="1:48" x14ac:dyDescent="0.15">
      <c r="A36" s="41" t="s">
        <v>46</v>
      </c>
      <c r="B36" s="41" t="s">
        <v>160</v>
      </c>
      <c r="C36" s="83">
        <v>2020</v>
      </c>
      <c r="D36" s="84" t="s">
        <v>286</v>
      </c>
      <c r="E36" s="41" t="s">
        <v>289</v>
      </c>
      <c r="F36" s="41" t="s">
        <v>290</v>
      </c>
      <c r="G36" s="41" t="s">
        <v>25</v>
      </c>
      <c r="H36" s="41" t="s">
        <v>113</v>
      </c>
      <c r="I36" s="41" t="s">
        <v>111</v>
      </c>
      <c r="J36" s="41" t="s">
        <v>27</v>
      </c>
      <c r="K36" s="41" t="s">
        <v>112</v>
      </c>
      <c r="L36" s="41">
        <v>2</v>
      </c>
      <c r="N36" s="41">
        <v>1</v>
      </c>
      <c r="O36" s="41">
        <v>0.68</v>
      </c>
      <c r="P36" s="41">
        <v>0.69</v>
      </c>
      <c r="Q36" s="22">
        <f t="shared" si="2"/>
        <v>0.68500000000000005</v>
      </c>
      <c r="R36" s="41">
        <v>13.1</v>
      </c>
      <c r="S36" s="41">
        <v>125</v>
      </c>
      <c r="T36" s="8">
        <f t="shared" si="0"/>
        <v>27</v>
      </c>
      <c r="U36" s="41">
        <v>99</v>
      </c>
      <c r="V36" s="8">
        <f t="shared" si="1"/>
        <v>33</v>
      </c>
      <c r="W36" s="41">
        <v>1</v>
      </c>
      <c r="X36" s="41" t="s">
        <v>28</v>
      </c>
      <c r="Y36" s="41" t="s">
        <v>76</v>
      </c>
      <c r="Z36" s="41" t="s">
        <v>70</v>
      </c>
      <c r="AA36" s="41" t="s">
        <v>175</v>
      </c>
      <c r="AB36" s="41" t="s">
        <v>161</v>
      </c>
      <c r="AV36" s="13"/>
    </row>
    <row r="37" spans="1:48" x14ac:dyDescent="0.15">
      <c r="A37" s="41" t="s">
        <v>46</v>
      </c>
      <c r="B37" s="41" t="s">
        <v>160</v>
      </c>
      <c r="C37" s="83">
        <v>2020</v>
      </c>
      <c r="D37" s="84" t="s">
        <v>286</v>
      </c>
      <c r="E37" s="41" t="s">
        <v>289</v>
      </c>
      <c r="F37" s="41" t="s">
        <v>290</v>
      </c>
      <c r="G37" s="41" t="s">
        <v>25</v>
      </c>
      <c r="H37" s="41" t="s">
        <v>113</v>
      </c>
      <c r="I37" s="41" t="s">
        <v>111</v>
      </c>
      <c r="J37" s="41" t="s">
        <v>27</v>
      </c>
      <c r="K37" s="41" t="s">
        <v>112</v>
      </c>
      <c r="L37" s="41">
        <v>3</v>
      </c>
      <c r="N37" s="41">
        <v>1</v>
      </c>
      <c r="O37" s="41">
        <v>0.65</v>
      </c>
      <c r="P37" s="41">
        <v>0.71</v>
      </c>
      <c r="Q37" s="22">
        <f t="shared" si="2"/>
        <v>0.67999999999999994</v>
      </c>
      <c r="R37" s="41">
        <v>13.3</v>
      </c>
      <c r="S37" s="41">
        <v>123</v>
      </c>
      <c r="T37" s="8">
        <f t="shared" si="0"/>
        <v>27</v>
      </c>
      <c r="U37" s="41">
        <v>99</v>
      </c>
      <c r="V37" s="8">
        <f t="shared" si="1"/>
        <v>33</v>
      </c>
      <c r="W37" s="41">
        <v>1</v>
      </c>
      <c r="X37" s="41" t="s">
        <v>28</v>
      </c>
      <c r="Y37" s="41" t="s">
        <v>76</v>
      </c>
      <c r="Z37" s="41" t="s">
        <v>70</v>
      </c>
      <c r="AA37" s="41" t="s">
        <v>175</v>
      </c>
      <c r="AB37" s="41" t="s">
        <v>161</v>
      </c>
      <c r="AV37" s="13"/>
    </row>
    <row r="38" spans="1:48" x14ac:dyDescent="0.15">
      <c r="A38" s="41" t="s">
        <v>46</v>
      </c>
      <c r="B38" s="41" t="s">
        <v>160</v>
      </c>
      <c r="C38" s="83">
        <v>2020</v>
      </c>
      <c r="D38" s="84" t="s">
        <v>286</v>
      </c>
      <c r="E38" s="41" t="s">
        <v>297</v>
      </c>
      <c r="F38" s="41" t="s">
        <v>298</v>
      </c>
      <c r="G38" s="41" t="s">
        <v>25</v>
      </c>
      <c r="H38" s="41" t="s">
        <v>169</v>
      </c>
      <c r="I38" s="41" t="s">
        <v>111</v>
      </c>
      <c r="J38" s="41" t="s">
        <v>27</v>
      </c>
      <c r="K38" s="41" t="s">
        <v>112</v>
      </c>
      <c r="L38" s="41">
        <v>1</v>
      </c>
      <c r="N38" s="41">
        <v>3</v>
      </c>
      <c r="O38" s="41">
        <v>0.31</v>
      </c>
      <c r="P38" s="41">
        <v>0.38</v>
      </c>
      <c r="Q38" s="22">
        <f t="shared" si="2"/>
        <v>0.34499999999999997</v>
      </c>
      <c r="R38" s="41">
        <v>16.8</v>
      </c>
      <c r="S38" s="41">
        <v>127</v>
      </c>
      <c r="T38" s="8">
        <f>IF(H38="","",IF(OR(H38="GREEN",H38="GK"),IF(S38&gt;=$AX$2,VLOOKUP(S38,$AX$2:$AY$12,2,1),""),IF(S38&gt;=$AZ$2,VLOOKUP(S38,$AZ$2:$BA$12,2,1),"")))</f>
        <v>27</v>
      </c>
      <c r="U38" s="41">
        <v>299</v>
      </c>
      <c r="V38" s="8">
        <f t="shared" si="1"/>
        <v>16</v>
      </c>
      <c r="W38" s="41">
        <v>1</v>
      </c>
      <c r="X38" s="41" t="s">
        <v>28</v>
      </c>
      <c r="Y38" s="41" t="s">
        <v>76</v>
      </c>
      <c r="Z38" s="41" t="s">
        <v>70</v>
      </c>
      <c r="AA38" s="41" t="s">
        <v>175</v>
      </c>
      <c r="AB38" s="41" t="s">
        <v>161</v>
      </c>
      <c r="AV38" s="14"/>
    </row>
    <row r="39" spans="1:48" x14ac:dyDescent="0.15">
      <c r="A39" s="41" t="s">
        <v>46</v>
      </c>
      <c r="B39" s="41" t="s">
        <v>160</v>
      </c>
      <c r="C39" s="83">
        <v>2020</v>
      </c>
      <c r="D39" s="84" t="s">
        <v>286</v>
      </c>
      <c r="E39" s="41" t="s">
        <v>297</v>
      </c>
      <c r="F39" s="41" t="s">
        <v>298</v>
      </c>
      <c r="G39" s="41" t="s">
        <v>25</v>
      </c>
      <c r="H39" s="41" t="s">
        <v>169</v>
      </c>
      <c r="I39" s="41" t="s">
        <v>111</v>
      </c>
      <c r="J39" s="41" t="s">
        <v>27</v>
      </c>
      <c r="K39" s="41" t="s">
        <v>112</v>
      </c>
      <c r="L39" s="41">
        <v>2</v>
      </c>
      <c r="N39" s="41">
        <v>3</v>
      </c>
      <c r="O39" s="41">
        <v>0.38</v>
      </c>
      <c r="P39" s="41">
        <v>0.33</v>
      </c>
      <c r="Q39" s="22">
        <f t="shared" si="2"/>
        <v>0.35499999999999998</v>
      </c>
      <c r="R39" s="41">
        <v>15.5</v>
      </c>
      <c r="S39" s="41">
        <v>126</v>
      </c>
      <c r="T39" s="8">
        <f t="shared" si="0"/>
        <v>27</v>
      </c>
      <c r="U39" s="41">
        <v>299</v>
      </c>
      <c r="V39" s="8">
        <f t="shared" si="1"/>
        <v>16</v>
      </c>
      <c r="W39" s="41">
        <v>1</v>
      </c>
      <c r="X39" s="41" t="s">
        <v>28</v>
      </c>
      <c r="Y39" s="41" t="s">
        <v>76</v>
      </c>
      <c r="Z39" s="41" t="s">
        <v>70</v>
      </c>
      <c r="AA39" s="41" t="s">
        <v>175</v>
      </c>
      <c r="AB39" s="41" t="s">
        <v>161</v>
      </c>
    </row>
    <row r="40" spans="1:48" x14ac:dyDescent="0.15">
      <c r="A40" s="41" t="s">
        <v>46</v>
      </c>
      <c r="B40" s="41" t="s">
        <v>160</v>
      </c>
      <c r="C40" s="83">
        <v>2020</v>
      </c>
      <c r="D40" s="84" t="s">
        <v>286</v>
      </c>
      <c r="E40" s="41" t="s">
        <v>297</v>
      </c>
      <c r="F40" s="41" t="s">
        <v>298</v>
      </c>
      <c r="G40" s="41" t="s">
        <v>25</v>
      </c>
      <c r="H40" s="41" t="s">
        <v>169</v>
      </c>
      <c r="I40" s="41" t="s">
        <v>111</v>
      </c>
      <c r="J40" s="41" t="s">
        <v>27</v>
      </c>
      <c r="K40" s="41" t="s">
        <v>112</v>
      </c>
      <c r="L40" s="41">
        <v>3</v>
      </c>
      <c r="N40" s="41">
        <v>3</v>
      </c>
      <c r="O40" s="41">
        <v>0.32</v>
      </c>
      <c r="P40" s="41">
        <v>0.35</v>
      </c>
      <c r="Q40" s="22">
        <f t="shared" si="2"/>
        <v>0.33499999999999996</v>
      </c>
      <c r="R40" s="41">
        <v>16.7</v>
      </c>
      <c r="S40" s="41">
        <v>121</v>
      </c>
      <c r="T40" s="8">
        <f t="shared" si="0"/>
        <v>27</v>
      </c>
      <c r="U40" s="41">
        <v>299</v>
      </c>
      <c r="V40" s="8">
        <f t="shared" si="1"/>
        <v>16</v>
      </c>
      <c r="W40" s="41">
        <v>1</v>
      </c>
      <c r="X40" s="41" t="s">
        <v>28</v>
      </c>
      <c r="Y40" s="41" t="s">
        <v>76</v>
      </c>
      <c r="Z40" s="41" t="s">
        <v>70</v>
      </c>
      <c r="AA40" s="41" t="s">
        <v>175</v>
      </c>
      <c r="AB40" s="41" t="s">
        <v>161</v>
      </c>
    </row>
    <row r="41" spans="1:48" x14ac:dyDescent="0.15">
      <c r="A41" s="41" t="s">
        <v>46</v>
      </c>
      <c r="B41" s="41" t="s">
        <v>160</v>
      </c>
      <c r="C41" s="83">
        <v>2020</v>
      </c>
      <c r="D41" s="84" t="s">
        <v>286</v>
      </c>
      <c r="E41" s="41" t="s">
        <v>297</v>
      </c>
      <c r="F41" s="41" t="s">
        <v>298</v>
      </c>
      <c r="G41" s="41" t="s">
        <v>25</v>
      </c>
      <c r="H41" s="41" t="s">
        <v>169</v>
      </c>
      <c r="I41" s="41" t="s">
        <v>111</v>
      </c>
      <c r="J41" s="41" t="s">
        <v>27</v>
      </c>
      <c r="K41" s="41" t="s">
        <v>112</v>
      </c>
      <c r="L41" s="41">
        <v>1</v>
      </c>
      <c r="N41" s="41">
        <v>1</v>
      </c>
      <c r="O41" s="41">
        <v>0.36</v>
      </c>
      <c r="P41" s="41">
        <v>0.33</v>
      </c>
      <c r="Q41" s="22">
        <f t="shared" si="2"/>
        <v>0.34499999999999997</v>
      </c>
      <c r="R41" s="41">
        <v>15.6</v>
      </c>
      <c r="S41" s="41">
        <v>128</v>
      </c>
      <c r="T41" s="8">
        <f t="shared" si="0"/>
        <v>27</v>
      </c>
      <c r="U41" s="41">
        <v>139</v>
      </c>
      <c r="V41" s="8">
        <f t="shared" si="1"/>
        <v>22</v>
      </c>
      <c r="W41" s="41">
        <v>1</v>
      </c>
      <c r="X41" s="41" t="s">
        <v>28</v>
      </c>
      <c r="Y41" s="41" t="s">
        <v>76</v>
      </c>
      <c r="Z41" s="41" t="s">
        <v>70</v>
      </c>
      <c r="AA41" s="41" t="s">
        <v>175</v>
      </c>
      <c r="AB41" s="41" t="s">
        <v>161</v>
      </c>
    </row>
    <row r="42" spans="1:48" x14ac:dyDescent="0.15">
      <c r="A42" s="41" t="s">
        <v>46</v>
      </c>
      <c r="B42" s="41" t="s">
        <v>160</v>
      </c>
      <c r="C42" s="83">
        <v>2020</v>
      </c>
      <c r="D42" s="84" t="s">
        <v>286</v>
      </c>
      <c r="E42" s="41" t="s">
        <v>297</v>
      </c>
      <c r="F42" s="41" t="s">
        <v>298</v>
      </c>
      <c r="G42" s="41" t="s">
        <v>25</v>
      </c>
      <c r="H42" s="41" t="s">
        <v>169</v>
      </c>
      <c r="I42" s="41" t="s">
        <v>111</v>
      </c>
      <c r="J42" s="41" t="s">
        <v>27</v>
      </c>
      <c r="K42" s="41" t="s">
        <v>112</v>
      </c>
      <c r="L42" s="41">
        <v>2</v>
      </c>
      <c r="N42" s="41">
        <v>1</v>
      </c>
      <c r="O42" s="41">
        <v>0.34</v>
      </c>
      <c r="P42" s="41">
        <v>0.35</v>
      </c>
      <c r="Q42" s="22">
        <f t="shared" si="2"/>
        <v>0.34499999999999997</v>
      </c>
      <c r="R42" s="41">
        <v>15.4</v>
      </c>
      <c r="S42" s="41">
        <v>135</v>
      </c>
      <c r="T42" s="8">
        <f>IF(H42="","",IF(OR(H42="GREEN",H42="GK"),IF(S42&gt;=$AX$2,VLOOKUP(S42,$AX$2:$AY$12,2,1),""),IF(S42&gt;=$AZ$2,VLOOKUP(S42,$AZ$2:$BA$12,2,1),"")))</f>
        <v>25</v>
      </c>
      <c r="U42" s="41">
        <v>139</v>
      </c>
      <c r="V42" s="8">
        <f t="shared" si="1"/>
        <v>22</v>
      </c>
      <c r="W42" s="41">
        <v>1</v>
      </c>
      <c r="X42" s="41" t="s">
        <v>28</v>
      </c>
      <c r="Y42" s="41" t="s">
        <v>76</v>
      </c>
      <c r="Z42" s="41" t="s">
        <v>70</v>
      </c>
      <c r="AA42" s="41" t="s">
        <v>175</v>
      </c>
      <c r="AB42" s="41" t="s">
        <v>161</v>
      </c>
    </row>
    <row r="43" spans="1:48" x14ac:dyDescent="0.15">
      <c r="A43" s="41" t="s">
        <v>46</v>
      </c>
      <c r="B43" s="41" t="s">
        <v>160</v>
      </c>
      <c r="C43" s="83">
        <v>2020</v>
      </c>
      <c r="D43" s="84" t="s">
        <v>286</v>
      </c>
      <c r="E43" s="41" t="s">
        <v>297</v>
      </c>
      <c r="F43" s="41" t="s">
        <v>298</v>
      </c>
      <c r="G43" s="41" t="s">
        <v>25</v>
      </c>
      <c r="H43" s="41" t="s">
        <v>169</v>
      </c>
      <c r="I43" s="41" t="s">
        <v>111</v>
      </c>
      <c r="J43" s="41" t="s">
        <v>27</v>
      </c>
      <c r="K43" s="41" t="s">
        <v>112</v>
      </c>
      <c r="L43" s="41">
        <v>3</v>
      </c>
      <c r="N43" s="41">
        <v>1</v>
      </c>
      <c r="O43" s="41">
        <v>0.38</v>
      </c>
      <c r="P43" s="41">
        <v>0.32</v>
      </c>
      <c r="Q43" s="22">
        <f t="shared" si="2"/>
        <v>0.35</v>
      </c>
      <c r="R43" s="41">
        <v>16.2</v>
      </c>
      <c r="S43" s="41">
        <v>133</v>
      </c>
      <c r="T43" s="8">
        <f t="shared" si="0"/>
        <v>25</v>
      </c>
      <c r="U43" s="41">
        <v>139</v>
      </c>
      <c r="V43" s="8">
        <f t="shared" si="1"/>
        <v>22</v>
      </c>
      <c r="W43" s="41">
        <v>1</v>
      </c>
      <c r="X43" s="41" t="s">
        <v>28</v>
      </c>
      <c r="Y43" s="41" t="s">
        <v>76</v>
      </c>
      <c r="Z43" s="41" t="s">
        <v>70</v>
      </c>
      <c r="AA43" s="41" t="s">
        <v>175</v>
      </c>
      <c r="AB43" s="41" t="s">
        <v>161</v>
      </c>
    </row>
    <row r="44" spans="1:48" x14ac:dyDescent="0.15">
      <c r="A44" s="41" t="s">
        <v>46</v>
      </c>
      <c r="B44" s="41" t="s">
        <v>160</v>
      </c>
      <c r="C44" s="83">
        <v>2020</v>
      </c>
      <c r="D44" s="84" t="s">
        <v>286</v>
      </c>
      <c r="E44" s="41" t="s">
        <v>297</v>
      </c>
      <c r="F44" s="41" t="s">
        <v>298</v>
      </c>
      <c r="G44" s="41" t="s">
        <v>25</v>
      </c>
      <c r="H44" s="41" t="s">
        <v>113</v>
      </c>
      <c r="I44" s="41" t="s">
        <v>111</v>
      </c>
      <c r="J44" s="41" t="s">
        <v>27</v>
      </c>
      <c r="K44" s="41" t="s">
        <v>112</v>
      </c>
      <c r="L44" s="41">
        <v>1</v>
      </c>
      <c r="N44" s="41">
        <v>4</v>
      </c>
      <c r="O44" s="41">
        <v>0.33</v>
      </c>
      <c r="P44" s="41">
        <v>0.28999999999999998</v>
      </c>
      <c r="Q44" s="22">
        <f t="shared" si="2"/>
        <v>0.31</v>
      </c>
      <c r="R44" s="41">
        <v>15</v>
      </c>
      <c r="S44" s="41">
        <v>100</v>
      </c>
      <c r="T44" s="8">
        <f t="shared" si="0"/>
        <v>33</v>
      </c>
      <c r="U44" s="41">
        <v>380</v>
      </c>
      <c r="V44" s="8">
        <f t="shared" si="1"/>
        <v>16</v>
      </c>
      <c r="W44" s="41">
        <v>1</v>
      </c>
      <c r="X44" s="41" t="s">
        <v>28</v>
      </c>
      <c r="Y44" s="41" t="s">
        <v>76</v>
      </c>
      <c r="Z44" s="41" t="s">
        <v>70</v>
      </c>
      <c r="AA44" s="41" t="s">
        <v>175</v>
      </c>
      <c r="AB44" s="41" t="s">
        <v>161</v>
      </c>
    </row>
    <row r="45" spans="1:48" x14ac:dyDescent="0.15">
      <c r="A45" s="41" t="s">
        <v>46</v>
      </c>
      <c r="B45" s="41" t="s">
        <v>160</v>
      </c>
      <c r="C45" s="83">
        <v>2020</v>
      </c>
      <c r="D45" s="84" t="s">
        <v>286</v>
      </c>
      <c r="E45" s="41" t="s">
        <v>297</v>
      </c>
      <c r="F45" s="41" t="s">
        <v>298</v>
      </c>
      <c r="G45" s="41" t="s">
        <v>25</v>
      </c>
      <c r="H45" s="41" t="s">
        <v>113</v>
      </c>
      <c r="I45" s="41" t="s">
        <v>111</v>
      </c>
      <c r="J45" s="41" t="s">
        <v>27</v>
      </c>
      <c r="K45" s="41" t="s">
        <v>112</v>
      </c>
      <c r="L45" s="41">
        <v>2</v>
      </c>
      <c r="N45" s="41">
        <v>4</v>
      </c>
      <c r="O45" s="41">
        <v>0.33</v>
      </c>
      <c r="P45" s="41">
        <v>0.33</v>
      </c>
      <c r="Q45" s="22">
        <f t="shared" si="2"/>
        <v>0.33</v>
      </c>
      <c r="R45" s="41">
        <v>15.5</v>
      </c>
      <c r="S45" s="41">
        <v>109</v>
      </c>
      <c r="T45" s="8">
        <f>IF(H45="","",IF(OR(H45="GREEN",H45="GK"),IF(S45&gt;=$AX$2,VLOOKUP(S45,$AX$2:$AY$12,2,1),""),IF(S45&gt;=$AZ$2,VLOOKUP(S45,$AZ$2:$BA$12,2,1),"")))</f>
        <v>33</v>
      </c>
      <c r="U45" s="41">
        <v>380</v>
      </c>
      <c r="V45" s="8">
        <f t="shared" si="1"/>
        <v>16</v>
      </c>
      <c r="W45" s="41">
        <v>1</v>
      </c>
      <c r="X45" s="41" t="s">
        <v>28</v>
      </c>
      <c r="Y45" s="41" t="s">
        <v>76</v>
      </c>
      <c r="Z45" s="41" t="s">
        <v>70</v>
      </c>
      <c r="AA45" s="41" t="s">
        <v>175</v>
      </c>
      <c r="AB45" s="41" t="s">
        <v>161</v>
      </c>
    </row>
    <row r="46" spans="1:48" x14ac:dyDescent="0.15">
      <c r="A46" s="41" t="s">
        <v>46</v>
      </c>
      <c r="B46" s="41" t="s">
        <v>160</v>
      </c>
      <c r="C46" s="83">
        <v>2020</v>
      </c>
      <c r="D46" s="84" t="s">
        <v>286</v>
      </c>
      <c r="E46" s="41" t="s">
        <v>297</v>
      </c>
      <c r="F46" s="41" t="s">
        <v>298</v>
      </c>
      <c r="G46" s="41" t="s">
        <v>25</v>
      </c>
      <c r="H46" s="41" t="s">
        <v>113</v>
      </c>
      <c r="I46" s="41" t="s">
        <v>111</v>
      </c>
      <c r="J46" s="41" t="s">
        <v>27</v>
      </c>
      <c r="K46" s="41" t="s">
        <v>112</v>
      </c>
      <c r="L46" s="41">
        <v>3</v>
      </c>
      <c r="N46" s="41">
        <v>4</v>
      </c>
      <c r="O46" s="41">
        <v>0.32</v>
      </c>
      <c r="P46" s="41">
        <v>0.33</v>
      </c>
      <c r="Q46" s="22">
        <f t="shared" si="2"/>
        <v>0.32500000000000001</v>
      </c>
      <c r="R46" s="41">
        <v>15.4</v>
      </c>
      <c r="S46" s="41">
        <v>100</v>
      </c>
      <c r="T46" s="8">
        <f>IF(H46="","",IF(OR(H46="GREEN",H46="GK"),IF(S46&gt;=$AX$2,VLOOKUP(S46,$AX$2:$AY$12,2,1),""),IF(S46&gt;=$AZ$2,VLOOKUP(S46,$AZ$2:$BA$12,2,1),"")))</f>
        <v>33</v>
      </c>
      <c r="U46" s="41">
        <v>380</v>
      </c>
      <c r="V46" s="8">
        <f t="shared" si="1"/>
        <v>16</v>
      </c>
      <c r="W46" s="41">
        <v>1</v>
      </c>
      <c r="X46" s="41" t="s">
        <v>28</v>
      </c>
      <c r="Y46" s="41" t="s">
        <v>76</v>
      </c>
      <c r="Z46" s="41" t="s">
        <v>70</v>
      </c>
      <c r="AA46" s="41" t="s">
        <v>175</v>
      </c>
      <c r="AB46" s="41" t="s">
        <v>161</v>
      </c>
    </row>
    <row r="47" spans="1:48" x14ac:dyDescent="0.15">
      <c r="A47" s="41" t="s">
        <v>46</v>
      </c>
      <c r="B47" s="41" t="s">
        <v>160</v>
      </c>
      <c r="C47" s="83">
        <v>2020</v>
      </c>
      <c r="D47" s="84" t="s">
        <v>286</v>
      </c>
      <c r="E47" s="41" t="s">
        <v>297</v>
      </c>
      <c r="F47" s="41" t="s">
        <v>298</v>
      </c>
      <c r="G47" s="41" t="s">
        <v>25</v>
      </c>
      <c r="H47" s="41" t="s">
        <v>113</v>
      </c>
      <c r="I47" s="41" t="s">
        <v>111</v>
      </c>
      <c r="J47" s="41" t="s">
        <v>27</v>
      </c>
      <c r="K47" s="41" t="s">
        <v>112</v>
      </c>
      <c r="L47" s="41">
        <v>1</v>
      </c>
      <c r="N47" s="41">
        <v>1</v>
      </c>
      <c r="O47" s="41">
        <v>0.41</v>
      </c>
      <c r="P47" s="41">
        <v>0.4</v>
      </c>
      <c r="Q47" s="22">
        <f t="shared" si="2"/>
        <v>0.40500000000000003</v>
      </c>
      <c r="R47" s="41">
        <v>13.9</v>
      </c>
      <c r="S47" s="41">
        <v>134</v>
      </c>
      <c r="T47" s="8">
        <f t="shared" si="0"/>
        <v>25</v>
      </c>
      <c r="U47" s="41">
        <v>139</v>
      </c>
      <c r="V47" s="8">
        <f t="shared" si="1"/>
        <v>22</v>
      </c>
      <c r="W47" s="41">
        <v>1</v>
      </c>
      <c r="X47" s="41" t="s">
        <v>28</v>
      </c>
      <c r="Y47" s="41" t="s">
        <v>76</v>
      </c>
      <c r="Z47" s="41" t="s">
        <v>70</v>
      </c>
      <c r="AA47" s="41" t="s">
        <v>175</v>
      </c>
      <c r="AB47" s="41" t="s">
        <v>161</v>
      </c>
    </row>
    <row r="48" spans="1:48" x14ac:dyDescent="0.15">
      <c r="A48" s="41" t="s">
        <v>46</v>
      </c>
      <c r="B48" s="41" t="s">
        <v>160</v>
      </c>
      <c r="C48" s="83">
        <v>2020</v>
      </c>
      <c r="D48" s="84" t="s">
        <v>286</v>
      </c>
      <c r="E48" s="41" t="s">
        <v>297</v>
      </c>
      <c r="F48" s="41" t="s">
        <v>298</v>
      </c>
      <c r="G48" s="41" t="s">
        <v>25</v>
      </c>
      <c r="H48" s="41" t="s">
        <v>113</v>
      </c>
      <c r="I48" s="41" t="s">
        <v>111</v>
      </c>
      <c r="J48" s="41" t="s">
        <v>27</v>
      </c>
      <c r="K48" s="41" t="s">
        <v>112</v>
      </c>
      <c r="L48" s="41">
        <v>2</v>
      </c>
      <c r="N48" s="41">
        <v>1</v>
      </c>
      <c r="O48" s="41">
        <v>0.24</v>
      </c>
      <c r="P48" s="41">
        <v>0.25</v>
      </c>
      <c r="Q48" s="22">
        <f t="shared" si="2"/>
        <v>0.245</v>
      </c>
      <c r="R48" s="41">
        <v>15.5</v>
      </c>
      <c r="S48" s="41">
        <v>135</v>
      </c>
      <c r="T48" s="8">
        <f t="shared" si="0"/>
        <v>25</v>
      </c>
      <c r="U48" s="41">
        <v>139</v>
      </c>
      <c r="V48" s="8">
        <f t="shared" si="1"/>
        <v>22</v>
      </c>
      <c r="W48" s="41">
        <v>1</v>
      </c>
      <c r="X48" s="41" t="s">
        <v>28</v>
      </c>
      <c r="Y48" s="41" t="s">
        <v>76</v>
      </c>
      <c r="Z48" s="41" t="s">
        <v>70</v>
      </c>
      <c r="AA48" s="41" t="s">
        <v>175</v>
      </c>
      <c r="AB48" s="41" t="s">
        <v>161</v>
      </c>
    </row>
    <row r="49" spans="1:28" x14ac:dyDescent="0.15">
      <c r="A49" s="41" t="s">
        <v>46</v>
      </c>
      <c r="B49" s="41" t="s">
        <v>160</v>
      </c>
      <c r="C49" s="83">
        <v>2020</v>
      </c>
      <c r="D49" s="84" t="s">
        <v>286</v>
      </c>
      <c r="E49" s="41" t="s">
        <v>297</v>
      </c>
      <c r="F49" s="41" t="s">
        <v>298</v>
      </c>
      <c r="G49" s="41" t="s">
        <v>25</v>
      </c>
      <c r="H49" s="41" t="s">
        <v>113</v>
      </c>
      <c r="I49" s="41" t="s">
        <v>111</v>
      </c>
      <c r="J49" s="41" t="s">
        <v>27</v>
      </c>
      <c r="K49" s="41" t="s">
        <v>112</v>
      </c>
      <c r="L49" s="41">
        <v>3</v>
      </c>
      <c r="N49" s="41">
        <v>1</v>
      </c>
      <c r="O49" s="41">
        <v>0.43</v>
      </c>
      <c r="P49" s="41">
        <v>0.38</v>
      </c>
      <c r="Q49" s="22">
        <f t="shared" si="2"/>
        <v>0.40500000000000003</v>
      </c>
      <c r="R49" s="41">
        <v>13.5</v>
      </c>
      <c r="S49" s="41">
        <v>132</v>
      </c>
      <c r="T49" s="8">
        <f t="shared" si="0"/>
        <v>25</v>
      </c>
      <c r="U49" s="41">
        <v>139</v>
      </c>
      <c r="V49" s="8">
        <f t="shared" si="1"/>
        <v>22</v>
      </c>
      <c r="W49" s="41">
        <v>1</v>
      </c>
      <c r="X49" s="41" t="s">
        <v>28</v>
      </c>
      <c r="Y49" s="41" t="s">
        <v>76</v>
      </c>
      <c r="Z49" s="41" t="s">
        <v>70</v>
      </c>
      <c r="AA49" s="41" t="s">
        <v>175</v>
      </c>
      <c r="AB49" s="41" t="s">
        <v>161</v>
      </c>
    </row>
    <row r="50" spans="1:28" x14ac:dyDescent="0.15">
      <c r="A50" s="41" t="s">
        <v>46</v>
      </c>
      <c r="B50" s="41" t="s">
        <v>160</v>
      </c>
      <c r="C50" s="83">
        <v>2020</v>
      </c>
      <c r="D50" s="84" t="s">
        <v>286</v>
      </c>
      <c r="E50" s="41" t="s">
        <v>297</v>
      </c>
      <c r="F50" s="41" t="s">
        <v>298</v>
      </c>
      <c r="G50" s="41" t="s">
        <v>25</v>
      </c>
      <c r="H50" s="41" t="s">
        <v>113</v>
      </c>
      <c r="I50" s="41" t="s">
        <v>170</v>
      </c>
      <c r="J50" s="41" t="s">
        <v>27</v>
      </c>
      <c r="K50" s="41" t="s">
        <v>112</v>
      </c>
      <c r="L50" s="41">
        <v>1</v>
      </c>
      <c r="N50" s="41">
        <v>4</v>
      </c>
      <c r="O50" s="41">
        <v>0.36</v>
      </c>
      <c r="P50" s="41">
        <v>0.33</v>
      </c>
      <c r="Q50" s="22">
        <f t="shared" si="2"/>
        <v>0.34499999999999997</v>
      </c>
      <c r="R50" s="41">
        <v>15.5</v>
      </c>
      <c r="S50" s="41">
        <v>85</v>
      </c>
      <c r="T50" s="8">
        <f>IF(H50="","",IF(OR(H50="GREEN",H50="GK"),IF(S50&gt;=$AX$2,VLOOKUP(S50,$AX$2:$AY$12,2,1),""),IF(S50&gt;=$AZ$2,VLOOKUP(S50,$AZ$2:$BA$12,2,1),"")))</f>
        <v>36</v>
      </c>
      <c r="U50" s="41">
        <v>399</v>
      </c>
      <c r="V50" s="8">
        <f t="shared" si="1"/>
        <v>16</v>
      </c>
      <c r="W50" s="41">
        <v>2</v>
      </c>
      <c r="X50" s="41" t="s">
        <v>28</v>
      </c>
      <c r="Y50" s="41" t="s">
        <v>76</v>
      </c>
      <c r="Z50" s="41" t="s">
        <v>70</v>
      </c>
      <c r="AA50" s="41" t="s">
        <v>175</v>
      </c>
      <c r="AB50" s="41" t="s">
        <v>161</v>
      </c>
    </row>
    <row r="51" spans="1:28" x14ac:dyDescent="0.15">
      <c r="A51" s="41" t="s">
        <v>46</v>
      </c>
      <c r="B51" s="41" t="s">
        <v>160</v>
      </c>
      <c r="C51" s="83">
        <v>2020</v>
      </c>
      <c r="D51" s="84" t="s">
        <v>286</v>
      </c>
      <c r="E51" s="41" t="s">
        <v>297</v>
      </c>
      <c r="F51" s="41" t="s">
        <v>298</v>
      </c>
      <c r="G51" s="41" t="s">
        <v>25</v>
      </c>
      <c r="H51" s="41" t="s">
        <v>113</v>
      </c>
      <c r="I51" s="41" t="s">
        <v>170</v>
      </c>
      <c r="J51" s="41" t="s">
        <v>27</v>
      </c>
      <c r="K51" s="41" t="s">
        <v>112</v>
      </c>
      <c r="L51" s="41">
        <v>2</v>
      </c>
      <c r="N51" s="41">
        <v>4</v>
      </c>
      <c r="O51" s="41">
        <v>0.4</v>
      </c>
      <c r="P51" s="41">
        <v>0.52</v>
      </c>
      <c r="Q51" s="22">
        <f t="shared" si="2"/>
        <v>0.46</v>
      </c>
      <c r="R51" s="41">
        <v>15.6</v>
      </c>
      <c r="S51" s="41">
        <v>83</v>
      </c>
      <c r="T51" s="8">
        <f t="shared" si="0"/>
        <v>39</v>
      </c>
      <c r="U51" s="41">
        <v>399</v>
      </c>
      <c r="V51" s="8">
        <f t="shared" si="1"/>
        <v>16</v>
      </c>
      <c r="W51" s="41">
        <v>2</v>
      </c>
      <c r="X51" s="41" t="s">
        <v>28</v>
      </c>
      <c r="Y51" s="41" t="s">
        <v>76</v>
      </c>
      <c r="Z51" s="41" t="s">
        <v>70</v>
      </c>
      <c r="AA51" s="41" t="s">
        <v>175</v>
      </c>
      <c r="AB51" s="41" t="s">
        <v>161</v>
      </c>
    </row>
    <row r="52" spans="1:28" x14ac:dyDescent="0.15">
      <c r="A52" s="41" t="s">
        <v>46</v>
      </c>
      <c r="B52" s="41" t="s">
        <v>160</v>
      </c>
      <c r="C52" s="83">
        <v>2020</v>
      </c>
      <c r="D52" s="84" t="s">
        <v>286</v>
      </c>
      <c r="E52" s="41" t="s">
        <v>297</v>
      </c>
      <c r="F52" s="41" t="s">
        <v>298</v>
      </c>
      <c r="G52" s="41" t="s">
        <v>25</v>
      </c>
      <c r="H52" s="41" t="s">
        <v>113</v>
      </c>
      <c r="I52" s="41" t="s">
        <v>170</v>
      </c>
      <c r="J52" s="41" t="s">
        <v>27</v>
      </c>
      <c r="K52" s="41" t="s">
        <v>112</v>
      </c>
      <c r="L52" s="41">
        <v>3</v>
      </c>
      <c r="N52" s="41">
        <v>4</v>
      </c>
      <c r="O52" s="41">
        <v>0.39</v>
      </c>
      <c r="P52" s="41">
        <v>0.4</v>
      </c>
      <c r="Q52" s="22">
        <f t="shared" si="2"/>
        <v>0.39500000000000002</v>
      </c>
      <c r="R52" s="41">
        <v>15.2</v>
      </c>
      <c r="S52" s="41">
        <v>90</v>
      </c>
      <c r="T52" s="8">
        <f t="shared" si="0"/>
        <v>36</v>
      </c>
      <c r="U52" s="41">
        <v>399</v>
      </c>
      <c r="V52" s="8">
        <f t="shared" si="1"/>
        <v>16</v>
      </c>
      <c r="W52" s="41">
        <v>2</v>
      </c>
      <c r="X52" s="41" t="s">
        <v>28</v>
      </c>
      <c r="Y52" s="41" t="s">
        <v>76</v>
      </c>
      <c r="Z52" s="41" t="s">
        <v>70</v>
      </c>
      <c r="AA52" s="41" t="s">
        <v>175</v>
      </c>
      <c r="AB52" s="41" t="s">
        <v>161</v>
      </c>
    </row>
    <row r="53" spans="1:28" x14ac:dyDescent="0.15">
      <c r="A53" s="41" t="s">
        <v>46</v>
      </c>
      <c r="B53" s="41" t="s">
        <v>160</v>
      </c>
      <c r="C53" s="83">
        <v>2020</v>
      </c>
      <c r="D53" s="84" t="s">
        <v>286</v>
      </c>
      <c r="E53" s="41" t="s">
        <v>311</v>
      </c>
      <c r="F53" s="41" t="s">
        <v>298</v>
      </c>
      <c r="G53" s="41" t="s">
        <v>25</v>
      </c>
      <c r="H53" s="41" t="s">
        <v>169</v>
      </c>
      <c r="I53" s="41" t="s">
        <v>111</v>
      </c>
      <c r="J53" s="41" t="s">
        <v>27</v>
      </c>
      <c r="K53" s="41" t="s">
        <v>112</v>
      </c>
      <c r="L53" s="41">
        <v>1</v>
      </c>
      <c r="N53" s="41">
        <v>4</v>
      </c>
      <c r="O53" s="41">
        <v>0.4</v>
      </c>
      <c r="P53" s="41">
        <v>0.46</v>
      </c>
      <c r="Q53" s="22">
        <f t="shared" si="2"/>
        <v>0.43000000000000005</v>
      </c>
      <c r="R53" s="41">
        <v>16.100000000000001</v>
      </c>
      <c r="S53" s="41">
        <v>95</v>
      </c>
      <c r="T53" s="8">
        <f>IF(H53="","",IF(OR(H53="GREEN",H53="GK"),IF(S53&gt;=$AX$2,VLOOKUP(S53,$AX$2:$AY$12,2,1),""),IF(S53&gt;=$AZ$2,VLOOKUP(S53,$AZ$2:$BA$12,2,1),"")))</f>
        <v>36</v>
      </c>
      <c r="U53" s="41">
        <v>398</v>
      </c>
      <c r="V53" s="8">
        <f t="shared" si="1"/>
        <v>16</v>
      </c>
      <c r="W53" s="41">
        <v>2</v>
      </c>
      <c r="X53" s="41" t="s">
        <v>35</v>
      </c>
      <c r="Y53" s="41" t="s">
        <v>70</v>
      </c>
      <c r="Z53" s="41" t="s">
        <v>76</v>
      </c>
      <c r="AA53" s="41" t="s">
        <v>64</v>
      </c>
      <c r="AB53" s="41" t="s">
        <v>161</v>
      </c>
    </row>
    <row r="54" spans="1:28" x14ac:dyDescent="0.15">
      <c r="A54" s="41" t="s">
        <v>46</v>
      </c>
      <c r="B54" s="41" t="s">
        <v>160</v>
      </c>
      <c r="C54" s="83">
        <v>2020</v>
      </c>
      <c r="D54" s="84" t="s">
        <v>286</v>
      </c>
      <c r="E54" s="41" t="s">
        <v>311</v>
      </c>
      <c r="F54" s="41" t="s">
        <v>298</v>
      </c>
      <c r="G54" s="41" t="s">
        <v>25</v>
      </c>
      <c r="H54" s="41" t="s">
        <v>169</v>
      </c>
      <c r="I54" s="41" t="s">
        <v>111</v>
      </c>
      <c r="J54" s="41" t="s">
        <v>27</v>
      </c>
      <c r="K54" s="41" t="s">
        <v>112</v>
      </c>
      <c r="L54" s="41">
        <v>2</v>
      </c>
      <c r="N54" s="41">
        <v>4</v>
      </c>
      <c r="O54" s="41">
        <v>0.36</v>
      </c>
      <c r="P54" s="41">
        <v>0.37</v>
      </c>
      <c r="Q54" s="22">
        <f t="shared" si="2"/>
        <v>0.36499999999999999</v>
      </c>
      <c r="R54" s="41">
        <v>15.1</v>
      </c>
      <c r="S54" s="41">
        <v>108</v>
      </c>
      <c r="T54" s="8">
        <f>IF(H54="","",IF(OR(H54="GREEN",H54="GK"),IF(S54&gt;=$AX$2,VLOOKUP(S54,$AX$2:$AY$12,2,1),""),IF(S54&gt;=$AZ$2,VLOOKUP(S54,$AZ$2:$BA$12,2,1),"")))</f>
        <v>33</v>
      </c>
      <c r="U54" s="41">
        <v>398</v>
      </c>
      <c r="V54" s="8">
        <f t="shared" si="1"/>
        <v>16</v>
      </c>
      <c r="W54" s="41">
        <v>2</v>
      </c>
      <c r="X54" s="41" t="s">
        <v>35</v>
      </c>
      <c r="Y54" s="41" t="s">
        <v>70</v>
      </c>
      <c r="Z54" s="41" t="s">
        <v>76</v>
      </c>
      <c r="AA54" s="41" t="s">
        <v>64</v>
      </c>
      <c r="AB54" s="41" t="s">
        <v>161</v>
      </c>
    </row>
    <row r="55" spans="1:28" x14ac:dyDescent="0.15">
      <c r="A55" s="41" t="s">
        <v>46</v>
      </c>
      <c r="B55" s="41" t="s">
        <v>160</v>
      </c>
      <c r="C55" s="83">
        <v>2020</v>
      </c>
      <c r="D55" s="84" t="s">
        <v>286</v>
      </c>
      <c r="E55" s="41" t="s">
        <v>311</v>
      </c>
      <c r="F55" s="41" t="s">
        <v>298</v>
      </c>
      <c r="G55" s="41" t="s">
        <v>25</v>
      </c>
      <c r="H55" s="41" t="s">
        <v>169</v>
      </c>
      <c r="I55" s="41" t="s">
        <v>111</v>
      </c>
      <c r="J55" s="41" t="s">
        <v>27</v>
      </c>
      <c r="K55" s="41" t="s">
        <v>112</v>
      </c>
      <c r="L55" s="41">
        <v>3</v>
      </c>
      <c r="N55" s="41">
        <v>4</v>
      </c>
      <c r="O55" s="41">
        <v>0.42</v>
      </c>
      <c r="P55" s="41">
        <v>0.47</v>
      </c>
      <c r="Q55" s="22">
        <f t="shared" si="2"/>
        <v>0.44499999999999995</v>
      </c>
      <c r="R55" s="41">
        <v>15.8</v>
      </c>
      <c r="S55" s="41">
        <v>103</v>
      </c>
      <c r="T55" s="8">
        <f>IF(H55="","",IF(OR(H55="GREEN",H55="GK"),IF(S55&gt;=$AX$2,VLOOKUP(S55,$AX$2:$AY$12,2,1),""),IF(S55&gt;=$AZ$2,VLOOKUP(S55,$AZ$2:$BA$12,2,1),"")))</f>
        <v>33</v>
      </c>
      <c r="U55" s="41">
        <v>398</v>
      </c>
      <c r="V55" s="8">
        <f t="shared" si="1"/>
        <v>16</v>
      </c>
      <c r="W55" s="41">
        <v>2</v>
      </c>
      <c r="X55" s="41" t="s">
        <v>35</v>
      </c>
      <c r="Y55" s="41" t="s">
        <v>70</v>
      </c>
      <c r="Z55" s="41" t="s">
        <v>76</v>
      </c>
      <c r="AA55" s="41" t="s">
        <v>64</v>
      </c>
      <c r="AB55" s="41" t="s">
        <v>161</v>
      </c>
    </row>
    <row r="56" spans="1:28" x14ac:dyDescent="0.15">
      <c r="A56" s="41" t="s">
        <v>46</v>
      </c>
      <c r="B56" s="41" t="s">
        <v>160</v>
      </c>
      <c r="C56" s="83">
        <v>2020</v>
      </c>
      <c r="D56" s="84" t="s">
        <v>286</v>
      </c>
      <c r="E56" s="41" t="s">
        <v>311</v>
      </c>
      <c r="F56" s="41" t="s">
        <v>298</v>
      </c>
      <c r="G56" s="41" t="s">
        <v>25</v>
      </c>
      <c r="H56" s="41" t="s">
        <v>169</v>
      </c>
      <c r="I56" s="41" t="s">
        <v>111</v>
      </c>
      <c r="J56" s="41" t="s">
        <v>27</v>
      </c>
      <c r="K56" s="41" t="s">
        <v>112</v>
      </c>
      <c r="L56" s="41">
        <v>1</v>
      </c>
      <c r="N56" s="41">
        <v>1</v>
      </c>
      <c r="O56" s="41">
        <v>0.35</v>
      </c>
      <c r="P56" s="41">
        <v>0.35</v>
      </c>
      <c r="Q56" s="22">
        <f t="shared" si="2"/>
        <v>0.35</v>
      </c>
      <c r="R56" s="41">
        <v>14.9</v>
      </c>
      <c r="S56" s="41">
        <v>137</v>
      </c>
      <c r="T56" s="8">
        <f t="shared" si="0"/>
        <v>25</v>
      </c>
      <c r="U56" s="41">
        <v>158</v>
      </c>
      <c r="V56" s="8">
        <f t="shared" si="1"/>
        <v>18</v>
      </c>
      <c r="W56" s="41">
        <v>1</v>
      </c>
      <c r="X56" s="41" t="s">
        <v>35</v>
      </c>
      <c r="Y56" s="41" t="s">
        <v>70</v>
      </c>
      <c r="Z56" s="41" t="s">
        <v>76</v>
      </c>
      <c r="AA56" s="41" t="s">
        <v>64</v>
      </c>
      <c r="AB56" s="41" t="s">
        <v>161</v>
      </c>
    </row>
    <row r="57" spans="1:28" x14ac:dyDescent="0.15">
      <c r="A57" s="41" t="s">
        <v>46</v>
      </c>
      <c r="B57" s="41" t="s">
        <v>160</v>
      </c>
      <c r="C57" s="83">
        <v>2020</v>
      </c>
      <c r="D57" s="84" t="s">
        <v>286</v>
      </c>
      <c r="E57" s="41" t="s">
        <v>311</v>
      </c>
      <c r="F57" s="41" t="s">
        <v>298</v>
      </c>
      <c r="G57" s="41" t="s">
        <v>25</v>
      </c>
      <c r="H57" s="41" t="s">
        <v>169</v>
      </c>
      <c r="I57" s="41" t="s">
        <v>111</v>
      </c>
      <c r="J57" s="41" t="s">
        <v>27</v>
      </c>
      <c r="K57" s="41" t="s">
        <v>112</v>
      </c>
      <c r="L57" s="41">
        <v>2</v>
      </c>
      <c r="N57" s="41">
        <v>1</v>
      </c>
      <c r="O57" s="41">
        <v>0.22</v>
      </c>
      <c r="P57" s="41">
        <v>0.25</v>
      </c>
      <c r="Q57" s="22">
        <f t="shared" si="2"/>
        <v>0.23499999999999999</v>
      </c>
      <c r="R57" s="41">
        <v>15.4</v>
      </c>
      <c r="S57" s="41">
        <v>133</v>
      </c>
      <c r="T57" s="8">
        <f t="shared" si="0"/>
        <v>25</v>
      </c>
      <c r="U57" s="41">
        <v>158</v>
      </c>
      <c r="V57" s="8">
        <f t="shared" si="1"/>
        <v>18</v>
      </c>
      <c r="W57" s="41">
        <v>1</v>
      </c>
      <c r="X57" s="41" t="s">
        <v>35</v>
      </c>
      <c r="Y57" s="41" t="s">
        <v>70</v>
      </c>
      <c r="Z57" s="41" t="s">
        <v>76</v>
      </c>
      <c r="AA57" s="41" t="s">
        <v>64</v>
      </c>
      <c r="AB57" s="41" t="s">
        <v>161</v>
      </c>
    </row>
    <row r="58" spans="1:28" x14ac:dyDescent="0.15">
      <c r="A58" s="41" t="s">
        <v>46</v>
      </c>
      <c r="B58" s="41" t="s">
        <v>160</v>
      </c>
      <c r="C58" s="83">
        <v>2020</v>
      </c>
      <c r="D58" s="84" t="s">
        <v>286</v>
      </c>
      <c r="E58" s="41" t="s">
        <v>311</v>
      </c>
      <c r="F58" s="41" t="s">
        <v>298</v>
      </c>
      <c r="G58" s="41" t="s">
        <v>25</v>
      </c>
      <c r="H58" s="41" t="s">
        <v>169</v>
      </c>
      <c r="I58" s="41" t="s">
        <v>111</v>
      </c>
      <c r="J58" s="41" t="s">
        <v>27</v>
      </c>
      <c r="K58" s="41" t="s">
        <v>112</v>
      </c>
      <c r="L58" s="41">
        <v>3</v>
      </c>
      <c r="N58" s="41">
        <v>1</v>
      </c>
      <c r="O58" s="41">
        <v>0.36</v>
      </c>
      <c r="P58" s="41">
        <v>0.31</v>
      </c>
      <c r="Q58" s="22">
        <f t="shared" si="2"/>
        <v>0.33499999999999996</v>
      </c>
      <c r="R58" s="41">
        <v>14.7</v>
      </c>
      <c r="S58" s="41">
        <v>133</v>
      </c>
      <c r="T58" s="8">
        <f>IF(H58="","",IF(OR(H58="GREEN",H58="GK"),IF(S58&gt;=$AX$2,VLOOKUP(S58,$AX$2:$AY$12,2,1),""),IF(S58&gt;=$AZ$2,VLOOKUP(S58,$AZ$2:$BA$12,2,1),"")))</f>
        <v>25</v>
      </c>
      <c r="U58" s="41">
        <v>158</v>
      </c>
      <c r="V58" s="8">
        <f t="shared" si="1"/>
        <v>18</v>
      </c>
      <c r="W58" s="41">
        <v>1</v>
      </c>
      <c r="X58" s="41" t="s">
        <v>35</v>
      </c>
      <c r="Y58" s="41" t="s">
        <v>70</v>
      </c>
      <c r="Z58" s="41" t="s">
        <v>76</v>
      </c>
      <c r="AA58" s="41" t="s">
        <v>64</v>
      </c>
      <c r="AB58" s="41" t="s">
        <v>161</v>
      </c>
    </row>
    <row r="59" spans="1:28" x14ac:dyDescent="0.15">
      <c r="A59" s="41" t="s">
        <v>46</v>
      </c>
      <c r="B59" s="41" t="s">
        <v>160</v>
      </c>
      <c r="C59" s="83">
        <v>2020</v>
      </c>
      <c r="D59" s="84" t="s">
        <v>286</v>
      </c>
      <c r="E59" s="41" t="s">
        <v>311</v>
      </c>
      <c r="F59" s="41" t="s">
        <v>298</v>
      </c>
      <c r="G59" s="41" t="s">
        <v>25</v>
      </c>
      <c r="H59" s="41" t="s">
        <v>113</v>
      </c>
      <c r="I59" s="41" t="s">
        <v>111</v>
      </c>
      <c r="J59" s="41" t="s">
        <v>27</v>
      </c>
      <c r="K59" s="41" t="s">
        <v>112</v>
      </c>
      <c r="L59" s="41">
        <v>1</v>
      </c>
      <c r="N59" s="41">
        <v>1</v>
      </c>
      <c r="O59" s="41">
        <v>0.39</v>
      </c>
      <c r="P59" s="41">
        <v>0.4</v>
      </c>
      <c r="Q59" s="22">
        <f t="shared" si="2"/>
        <v>0.39500000000000002</v>
      </c>
      <c r="R59" s="41">
        <v>15.8</v>
      </c>
      <c r="S59" s="41">
        <v>145</v>
      </c>
      <c r="T59" s="8">
        <f>IF(H59="","",IF(OR(H59="GREEN",H59="GK"),IF(S59&gt;=$AX$2,VLOOKUP(S59,$AX$2:$AY$12,2,1),""),IF(S59&gt;=$AZ$2,VLOOKUP(S59,$AZ$2:$BA$12,2,1),"")))</f>
        <v>22</v>
      </c>
      <c r="U59" s="41">
        <v>158</v>
      </c>
      <c r="V59" s="8">
        <f t="shared" si="1"/>
        <v>18</v>
      </c>
      <c r="W59" s="41">
        <v>1</v>
      </c>
      <c r="X59" s="41" t="s">
        <v>35</v>
      </c>
      <c r="Y59" s="41" t="s">
        <v>70</v>
      </c>
      <c r="Z59" s="41" t="s">
        <v>76</v>
      </c>
      <c r="AA59" s="41" t="s">
        <v>64</v>
      </c>
      <c r="AB59" s="41" t="s">
        <v>161</v>
      </c>
    </row>
    <row r="60" spans="1:28" x14ac:dyDescent="0.15">
      <c r="A60" s="41" t="s">
        <v>46</v>
      </c>
      <c r="B60" s="41" t="s">
        <v>160</v>
      </c>
      <c r="C60" s="83">
        <v>2020</v>
      </c>
      <c r="D60" s="84" t="s">
        <v>286</v>
      </c>
      <c r="E60" s="41" t="s">
        <v>311</v>
      </c>
      <c r="F60" s="41" t="s">
        <v>298</v>
      </c>
      <c r="G60" s="41" t="s">
        <v>25</v>
      </c>
      <c r="H60" s="41" t="s">
        <v>113</v>
      </c>
      <c r="I60" s="41" t="s">
        <v>111</v>
      </c>
      <c r="J60" s="41" t="s">
        <v>27</v>
      </c>
      <c r="K60" s="41" t="s">
        <v>112</v>
      </c>
      <c r="L60" s="41">
        <v>2</v>
      </c>
      <c r="N60" s="41">
        <v>1</v>
      </c>
      <c r="O60" s="41">
        <v>0.34</v>
      </c>
      <c r="P60" s="41">
        <v>0.43</v>
      </c>
      <c r="Q60" s="22">
        <f t="shared" si="2"/>
        <v>0.38500000000000001</v>
      </c>
      <c r="R60" s="41">
        <v>14.9</v>
      </c>
      <c r="S60" s="41">
        <v>136</v>
      </c>
      <c r="T60" s="8">
        <f>IF(H60="","",IF(OR(H60="GREEN",H60="GK"),IF(S60&gt;=$AX$2,VLOOKUP(S60,$AX$2:$AY$12,2,1),""),IF(S60&gt;=$AZ$2,VLOOKUP(S60,$AZ$2:$BA$12,2,1),"")))</f>
        <v>25</v>
      </c>
      <c r="U60" s="41">
        <v>158</v>
      </c>
      <c r="V60" s="8">
        <f t="shared" si="1"/>
        <v>18</v>
      </c>
      <c r="W60" s="41">
        <v>1</v>
      </c>
      <c r="X60" s="41" t="s">
        <v>35</v>
      </c>
      <c r="Y60" s="41" t="s">
        <v>70</v>
      </c>
      <c r="Z60" s="41" t="s">
        <v>76</v>
      </c>
      <c r="AA60" s="41" t="s">
        <v>64</v>
      </c>
      <c r="AB60" s="41" t="s">
        <v>161</v>
      </c>
    </row>
    <row r="61" spans="1:28" x14ac:dyDescent="0.15">
      <c r="A61" s="41" t="s">
        <v>46</v>
      </c>
      <c r="B61" s="41" t="s">
        <v>160</v>
      </c>
      <c r="C61" s="83">
        <v>2020</v>
      </c>
      <c r="D61" s="84" t="s">
        <v>286</v>
      </c>
      <c r="E61" s="41" t="s">
        <v>311</v>
      </c>
      <c r="F61" s="41" t="s">
        <v>298</v>
      </c>
      <c r="G61" s="41" t="s">
        <v>25</v>
      </c>
      <c r="H61" s="41" t="s">
        <v>113</v>
      </c>
      <c r="I61" s="41" t="s">
        <v>111</v>
      </c>
      <c r="J61" s="41" t="s">
        <v>27</v>
      </c>
      <c r="K61" s="41" t="s">
        <v>112</v>
      </c>
      <c r="L61" s="41">
        <v>3</v>
      </c>
      <c r="N61" s="41">
        <v>1</v>
      </c>
      <c r="O61" s="41">
        <v>0.42</v>
      </c>
      <c r="P61" s="41">
        <v>0.4</v>
      </c>
      <c r="Q61" s="22">
        <f t="shared" si="2"/>
        <v>0.41000000000000003</v>
      </c>
      <c r="R61" s="41">
        <v>14.2</v>
      </c>
      <c r="S61" s="41">
        <v>141</v>
      </c>
      <c r="T61" s="8">
        <f>IF(H61="","",IF(OR(H61="GREEN",H61="GK"),IF(S61&gt;=$AX$2,VLOOKUP(S61,$AX$2:$AY$12,2,1),""),IF(S61&gt;=$AZ$2,VLOOKUP(S61,$AZ$2:$BA$12,2,1),"")))</f>
        <v>22</v>
      </c>
      <c r="U61" s="41">
        <v>158</v>
      </c>
      <c r="V61" s="8">
        <f t="shared" si="1"/>
        <v>18</v>
      </c>
      <c r="W61" s="41">
        <v>1</v>
      </c>
      <c r="X61" s="41" t="s">
        <v>35</v>
      </c>
      <c r="Y61" s="41" t="s">
        <v>70</v>
      </c>
      <c r="Z61" s="41" t="s">
        <v>76</v>
      </c>
      <c r="AA61" s="41" t="s">
        <v>64</v>
      </c>
      <c r="AB61" s="41" t="s">
        <v>161</v>
      </c>
    </row>
    <row r="62" spans="1:28" x14ac:dyDescent="0.15">
      <c r="A62" s="41" t="s">
        <v>46</v>
      </c>
      <c r="B62" s="41" t="s">
        <v>160</v>
      </c>
      <c r="C62" s="83">
        <v>2020</v>
      </c>
      <c r="D62" s="84" t="s">
        <v>286</v>
      </c>
      <c r="E62" s="41" t="s">
        <v>311</v>
      </c>
      <c r="F62" s="41" t="s">
        <v>298</v>
      </c>
      <c r="G62" s="41" t="s">
        <v>25</v>
      </c>
      <c r="H62" s="41" t="s">
        <v>113</v>
      </c>
      <c r="I62" s="41" t="s">
        <v>170</v>
      </c>
      <c r="J62" s="41" t="s">
        <v>27</v>
      </c>
      <c r="K62" s="41" t="s">
        <v>112</v>
      </c>
      <c r="L62" s="41">
        <v>1</v>
      </c>
      <c r="N62" s="41">
        <v>4</v>
      </c>
      <c r="O62" s="41">
        <v>0.73</v>
      </c>
      <c r="P62" s="41">
        <v>0.62</v>
      </c>
      <c r="Q62" s="22">
        <f t="shared" si="2"/>
        <v>0.67500000000000004</v>
      </c>
      <c r="R62" s="41">
        <v>13</v>
      </c>
      <c r="S62" s="41">
        <v>93</v>
      </c>
      <c r="T62" s="8">
        <f>IF(H62="","",IF(OR(H62="GREEN",H62="GK"),IF(S62&gt;=$AX$2,VLOOKUP(S62,$AX$2:$AY$12,2,1),""),IF(S62&gt;=$AZ$2,VLOOKUP(S62,$AZ$2:$BA$12,2,1),"")))</f>
        <v>36</v>
      </c>
      <c r="U62" s="41">
        <v>298</v>
      </c>
      <c r="V62" s="8">
        <f t="shared" si="1"/>
        <v>16</v>
      </c>
      <c r="W62" s="41">
        <v>2</v>
      </c>
      <c r="X62" s="41" t="s">
        <v>35</v>
      </c>
      <c r="Y62" s="41" t="s">
        <v>70</v>
      </c>
      <c r="Z62" s="41" t="s">
        <v>76</v>
      </c>
      <c r="AA62" s="41" t="s">
        <v>64</v>
      </c>
      <c r="AB62" s="41" t="s">
        <v>161</v>
      </c>
    </row>
    <row r="63" spans="1:28" x14ac:dyDescent="0.15">
      <c r="A63" s="41" t="s">
        <v>46</v>
      </c>
      <c r="B63" s="41" t="s">
        <v>160</v>
      </c>
      <c r="C63" s="83">
        <v>2020</v>
      </c>
      <c r="D63" s="84" t="s">
        <v>286</v>
      </c>
      <c r="E63" s="41" t="s">
        <v>311</v>
      </c>
      <c r="F63" s="41" t="s">
        <v>298</v>
      </c>
      <c r="G63" s="41" t="s">
        <v>25</v>
      </c>
      <c r="H63" s="41" t="s">
        <v>113</v>
      </c>
      <c r="I63" s="41" t="s">
        <v>170</v>
      </c>
      <c r="J63" s="41" t="s">
        <v>27</v>
      </c>
      <c r="K63" s="41" t="s">
        <v>112</v>
      </c>
      <c r="L63" s="41">
        <v>2</v>
      </c>
      <c r="N63" s="41">
        <v>4</v>
      </c>
      <c r="O63" s="41">
        <v>0.55000000000000004</v>
      </c>
      <c r="P63" s="41">
        <v>0.5</v>
      </c>
      <c r="Q63" s="22">
        <f t="shared" si="2"/>
        <v>0.52500000000000002</v>
      </c>
      <c r="R63" s="41">
        <v>13.3</v>
      </c>
      <c r="S63" s="41">
        <v>88</v>
      </c>
      <c r="T63" s="8">
        <f t="shared" ref="T63:T137" si="3">IF(H63="","",IF(OR(H63="GREEN",H63="GK"),IF(S63&gt;=$AX$2,VLOOKUP(S63,$AX$2:$AY$12,2,1),""),IF(S63&gt;=$AZ$2,VLOOKUP(S63,$AZ$2:$BA$12,2,1),"")))</f>
        <v>36</v>
      </c>
      <c r="U63" s="41">
        <v>298</v>
      </c>
      <c r="V63" s="8">
        <f t="shared" si="1"/>
        <v>16</v>
      </c>
      <c r="W63" s="41">
        <v>2</v>
      </c>
      <c r="X63" s="41" t="s">
        <v>35</v>
      </c>
      <c r="Y63" s="41" t="s">
        <v>70</v>
      </c>
      <c r="Z63" s="41" t="s">
        <v>76</v>
      </c>
      <c r="AA63" s="41" t="s">
        <v>64</v>
      </c>
      <c r="AB63" s="41" t="s">
        <v>161</v>
      </c>
    </row>
    <row r="64" spans="1:28" x14ac:dyDescent="0.15">
      <c r="A64" s="41" t="s">
        <v>46</v>
      </c>
      <c r="B64" s="41" t="s">
        <v>160</v>
      </c>
      <c r="C64" s="83">
        <v>2020</v>
      </c>
      <c r="D64" s="84" t="s">
        <v>286</v>
      </c>
      <c r="E64" s="41" t="s">
        <v>311</v>
      </c>
      <c r="F64" s="41" t="s">
        <v>298</v>
      </c>
      <c r="G64" s="41" t="s">
        <v>25</v>
      </c>
      <c r="H64" s="41" t="s">
        <v>113</v>
      </c>
      <c r="I64" s="41" t="s">
        <v>170</v>
      </c>
      <c r="J64" s="41" t="s">
        <v>27</v>
      </c>
      <c r="K64" s="41" t="s">
        <v>112</v>
      </c>
      <c r="L64" s="41">
        <v>3</v>
      </c>
      <c r="N64" s="41">
        <v>4</v>
      </c>
      <c r="O64" s="41">
        <v>0.73</v>
      </c>
      <c r="P64" s="41">
        <v>0.66</v>
      </c>
      <c r="Q64" s="22">
        <f t="shared" si="2"/>
        <v>0.69500000000000006</v>
      </c>
      <c r="R64" s="41">
        <v>12.8</v>
      </c>
      <c r="S64" s="41">
        <v>92</v>
      </c>
      <c r="T64" s="8">
        <f t="shared" si="3"/>
        <v>36</v>
      </c>
      <c r="U64" s="41">
        <v>298</v>
      </c>
      <c r="V64" s="8">
        <f t="shared" si="1"/>
        <v>16</v>
      </c>
      <c r="W64" s="41">
        <v>2</v>
      </c>
      <c r="X64" s="41" t="s">
        <v>35</v>
      </c>
      <c r="Y64" s="41" t="s">
        <v>70</v>
      </c>
      <c r="Z64" s="41" t="s">
        <v>76</v>
      </c>
      <c r="AA64" s="41" t="s">
        <v>64</v>
      </c>
      <c r="AB64" s="41" t="s">
        <v>161</v>
      </c>
    </row>
    <row r="65" spans="1:28" x14ac:dyDescent="0.15">
      <c r="A65" s="41" t="s">
        <v>46</v>
      </c>
      <c r="B65" s="41" t="s">
        <v>160</v>
      </c>
      <c r="C65" s="83">
        <v>2020</v>
      </c>
      <c r="D65" s="84" t="s">
        <v>286</v>
      </c>
      <c r="E65" s="41" t="s">
        <v>307</v>
      </c>
      <c r="F65" s="41" t="s">
        <v>308</v>
      </c>
      <c r="G65" s="41" t="s">
        <v>25</v>
      </c>
      <c r="H65" s="41" t="s">
        <v>169</v>
      </c>
      <c r="I65" s="41" t="s">
        <v>111</v>
      </c>
      <c r="J65" s="41" t="s">
        <v>27</v>
      </c>
      <c r="K65" s="41" t="s">
        <v>112</v>
      </c>
      <c r="L65" s="41">
        <v>1</v>
      </c>
      <c r="N65" s="41">
        <v>4</v>
      </c>
      <c r="O65" s="41">
        <v>0.27</v>
      </c>
      <c r="P65" s="41">
        <v>0.26</v>
      </c>
      <c r="Q65" s="22">
        <f t="shared" si="2"/>
        <v>0.26500000000000001</v>
      </c>
      <c r="R65" s="41">
        <v>15.8</v>
      </c>
      <c r="S65" s="41">
        <v>103</v>
      </c>
      <c r="T65" s="8">
        <f t="shared" si="3"/>
        <v>33</v>
      </c>
      <c r="U65" s="41">
        <v>498</v>
      </c>
      <c r="V65" s="8">
        <f t="shared" si="1"/>
        <v>16</v>
      </c>
      <c r="W65" s="41">
        <v>1</v>
      </c>
      <c r="X65" s="41" t="s">
        <v>35</v>
      </c>
      <c r="Y65" s="41" t="s">
        <v>175</v>
      </c>
      <c r="Z65" s="41" t="s">
        <v>70</v>
      </c>
      <c r="AA65" s="41" t="s">
        <v>76</v>
      </c>
      <c r="AB65" s="41" t="s">
        <v>161</v>
      </c>
    </row>
    <row r="66" spans="1:28" x14ac:dyDescent="0.15">
      <c r="A66" s="41" t="s">
        <v>46</v>
      </c>
      <c r="B66" s="41" t="s">
        <v>160</v>
      </c>
      <c r="C66" s="83">
        <v>2020</v>
      </c>
      <c r="D66" s="84" t="s">
        <v>286</v>
      </c>
      <c r="E66" s="41" t="s">
        <v>307</v>
      </c>
      <c r="F66" s="41" t="s">
        <v>308</v>
      </c>
      <c r="G66" s="41" t="s">
        <v>25</v>
      </c>
      <c r="H66" s="41" t="s">
        <v>169</v>
      </c>
      <c r="I66" s="41" t="s">
        <v>111</v>
      </c>
      <c r="J66" s="41" t="s">
        <v>27</v>
      </c>
      <c r="K66" s="41" t="s">
        <v>112</v>
      </c>
      <c r="L66" s="41">
        <v>2</v>
      </c>
      <c r="N66" s="41">
        <v>4</v>
      </c>
      <c r="O66" s="41">
        <v>0.28999999999999998</v>
      </c>
      <c r="P66" s="41">
        <v>0.27</v>
      </c>
      <c r="Q66" s="22">
        <f t="shared" si="2"/>
        <v>0.28000000000000003</v>
      </c>
      <c r="R66" s="41">
        <v>16.100000000000001</v>
      </c>
      <c r="S66" s="41">
        <v>100</v>
      </c>
      <c r="T66" s="8">
        <f t="shared" si="3"/>
        <v>33</v>
      </c>
      <c r="U66" s="41">
        <v>498</v>
      </c>
      <c r="V66" s="8">
        <f t="shared" ref="V66:V152" si="4">IF(J66="","",IF(OR(J66="GREEN",J66="GK"),IF(U66&gt;=$AX$2,VLOOKUP(U66,$AX$2:$AY$12,2,1),""),IF(U66&gt;=$AZ$2,VLOOKUP(U66,$AZ$2:$BA$12,2,1),"")))</f>
        <v>16</v>
      </c>
      <c r="W66" s="41">
        <v>1</v>
      </c>
      <c r="X66" s="41" t="s">
        <v>35</v>
      </c>
      <c r="Y66" s="41" t="s">
        <v>175</v>
      </c>
      <c r="Z66" s="41" t="s">
        <v>70</v>
      </c>
      <c r="AA66" s="41" t="s">
        <v>76</v>
      </c>
      <c r="AB66" s="41" t="s">
        <v>161</v>
      </c>
    </row>
    <row r="67" spans="1:28" x14ac:dyDescent="0.15">
      <c r="A67" s="41" t="s">
        <v>46</v>
      </c>
      <c r="B67" s="41" t="s">
        <v>160</v>
      </c>
      <c r="C67" s="83">
        <v>2020</v>
      </c>
      <c r="D67" s="84" t="s">
        <v>286</v>
      </c>
      <c r="E67" s="41" t="s">
        <v>307</v>
      </c>
      <c r="F67" s="41" t="s">
        <v>308</v>
      </c>
      <c r="G67" s="41" t="s">
        <v>25</v>
      </c>
      <c r="H67" s="41" t="s">
        <v>169</v>
      </c>
      <c r="I67" s="41" t="s">
        <v>111</v>
      </c>
      <c r="J67" s="41" t="s">
        <v>27</v>
      </c>
      <c r="K67" s="41" t="s">
        <v>112</v>
      </c>
      <c r="L67" s="41">
        <v>3</v>
      </c>
      <c r="N67" s="41">
        <v>4</v>
      </c>
      <c r="O67" s="41">
        <v>0.24</v>
      </c>
      <c r="P67" s="41">
        <v>0.25</v>
      </c>
      <c r="Q67" s="22">
        <f t="shared" ref="Q67:Q130" si="5">IF(OR(O67="",P67=""),"",AVERAGE(O67,P67))</f>
        <v>0.245</v>
      </c>
      <c r="R67" s="41">
        <v>16.7</v>
      </c>
      <c r="S67" s="41">
        <v>96</v>
      </c>
      <c r="T67" s="8">
        <f t="shared" si="3"/>
        <v>36</v>
      </c>
      <c r="U67" s="41">
        <v>498</v>
      </c>
      <c r="V67" s="8">
        <f t="shared" si="4"/>
        <v>16</v>
      </c>
      <c r="W67" s="41">
        <v>1</v>
      </c>
      <c r="X67" s="41" t="s">
        <v>35</v>
      </c>
      <c r="Y67" s="41" t="s">
        <v>175</v>
      </c>
      <c r="Z67" s="41" t="s">
        <v>70</v>
      </c>
      <c r="AA67" s="41" t="s">
        <v>76</v>
      </c>
      <c r="AB67" s="41" t="s">
        <v>161</v>
      </c>
    </row>
    <row r="68" spans="1:28" x14ac:dyDescent="0.15">
      <c r="A68" s="41" t="s">
        <v>46</v>
      </c>
      <c r="B68" s="41" t="s">
        <v>160</v>
      </c>
      <c r="C68" s="83">
        <v>2020</v>
      </c>
      <c r="D68" s="84" t="s">
        <v>286</v>
      </c>
      <c r="E68" s="41" t="s">
        <v>307</v>
      </c>
      <c r="F68" s="41" t="s">
        <v>308</v>
      </c>
      <c r="G68" s="41" t="s">
        <v>25</v>
      </c>
      <c r="H68" s="41" t="s">
        <v>169</v>
      </c>
      <c r="I68" s="41" t="s">
        <v>111</v>
      </c>
      <c r="J68" s="41" t="s">
        <v>27</v>
      </c>
      <c r="K68" s="41" t="s">
        <v>112</v>
      </c>
      <c r="L68" s="41">
        <v>1</v>
      </c>
      <c r="N68" s="41">
        <v>1</v>
      </c>
      <c r="O68" s="41">
        <v>0.3</v>
      </c>
      <c r="P68" s="41">
        <v>0.38</v>
      </c>
      <c r="Q68" s="22">
        <f t="shared" si="5"/>
        <v>0.33999999999999997</v>
      </c>
      <c r="R68" s="41">
        <v>15.8</v>
      </c>
      <c r="S68" s="41">
        <v>125</v>
      </c>
      <c r="T68" s="8">
        <f t="shared" si="3"/>
        <v>27</v>
      </c>
      <c r="U68" s="41">
        <v>128</v>
      </c>
      <c r="V68" s="8">
        <f t="shared" si="4"/>
        <v>27</v>
      </c>
      <c r="W68" s="41">
        <v>2</v>
      </c>
      <c r="X68" s="41" t="s">
        <v>35</v>
      </c>
      <c r="Y68" s="41" t="s">
        <v>175</v>
      </c>
      <c r="Z68" s="41" t="s">
        <v>70</v>
      </c>
      <c r="AA68" s="41" t="s">
        <v>76</v>
      </c>
      <c r="AB68" s="41" t="s">
        <v>161</v>
      </c>
    </row>
    <row r="69" spans="1:28" x14ac:dyDescent="0.15">
      <c r="A69" s="41" t="s">
        <v>46</v>
      </c>
      <c r="B69" s="41" t="s">
        <v>160</v>
      </c>
      <c r="C69" s="83">
        <v>2020</v>
      </c>
      <c r="D69" s="84" t="s">
        <v>286</v>
      </c>
      <c r="E69" s="41" t="s">
        <v>307</v>
      </c>
      <c r="F69" s="41" t="s">
        <v>308</v>
      </c>
      <c r="G69" s="41" t="s">
        <v>25</v>
      </c>
      <c r="H69" s="41" t="s">
        <v>169</v>
      </c>
      <c r="I69" s="41" t="s">
        <v>111</v>
      </c>
      <c r="J69" s="41" t="s">
        <v>27</v>
      </c>
      <c r="K69" s="41" t="s">
        <v>112</v>
      </c>
      <c r="L69" s="41">
        <v>2</v>
      </c>
      <c r="N69" s="41">
        <v>1</v>
      </c>
      <c r="O69" s="41">
        <v>0.23</v>
      </c>
      <c r="P69" s="41">
        <v>0.28999999999999998</v>
      </c>
      <c r="Q69" s="22">
        <f t="shared" si="5"/>
        <v>0.26</v>
      </c>
      <c r="R69" s="41">
        <v>15.8</v>
      </c>
      <c r="S69" s="41">
        <v>119</v>
      </c>
      <c r="T69" s="8">
        <f t="shared" si="3"/>
        <v>30</v>
      </c>
      <c r="U69" s="41">
        <v>128</v>
      </c>
      <c r="V69" s="8">
        <f t="shared" si="4"/>
        <v>27</v>
      </c>
      <c r="W69" s="41">
        <v>2</v>
      </c>
      <c r="X69" s="41" t="s">
        <v>35</v>
      </c>
      <c r="Y69" s="41" t="s">
        <v>175</v>
      </c>
      <c r="Z69" s="41" t="s">
        <v>70</v>
      </c>
      <c r="AA69" s="41" t="s">
        <v>76</v>
      </c>
      <c r="AB69" s="41" t="s">
        <v>161</v>
      </c>
    </row>
    <row r="70" spans="1:28" x14ac:dyDescent="0.15">
      <c r="A70" s="41" t="s">
        <v>46</v>
      </c>
      <c r="B70" s="41" t="s">
        <v>160</v>
      </c>
      <c r="C70" s="83">
        <v>2020</v>
      </c>
      <c r="D70" s="84" t="s">
        <v>286</v>
      </c>
      <c r="E70" s="41" t="s">
        <v>307</v>
      </c>
      <c r="F70" s="41" t="s">
        <v>308</v>
      </c>
      <c r="G70" s="41" t="s">
        <v>25</v>
      </c>
      <c r="H70" s="41" t="s">
        <v>169</v>
      </c>
      <c r="I70" s="41" t="s">
        <v>111</v>
      </c>
      <c r="J70" s="41" t="s">
        <v>27</v>
      </c>
      <c r="K70" s="41" t="s">
        <v>112</v>
      </c>
      <c r="L70" s="41">
        <v>3</v>
      </c>
      <c r="N70" s="41">
        <v>1</v>
      </c>
      <c r="O70" s="41">
        <v>0.28000000000000003</v>
      </c>
      <c r="P70" s="41">
        <v>0.25</v>
      </c>
      <c r="Q70" s="22">
        <f t="shared" si="5"/>
        <v>0.26500000000000001</v>
      </c>
      <c r="R70" s="41">
        <v>16.3</v>
      </c>
      <c r="S70" s="41">
        <v>124</v>
      </c>
      <c r="T70" s="8">
        <f t="shared" si="3"/>
        <v>27</v>
      </c>
      <c r="U70" s="41">
        <v>128</v>
      </c>
      <c r="V70" s="8">
        <f t="shared" si="4"/>
        <v>27</v>
      </c>
      <c r="W70" s="41">
        <v>2</v>
      </c>
      <c r="X70" s="41" t="s">
        <v>35</v>
      </c>
      <c r="Y70" s="41" t="s">
        <v>175</v>
      </c>
      <c r="Z70" s="41" t="s">
        <v>70</v>
      </c>
      <c r="AA70" s="41" t="s">
        <v>76</v>
      </c>
      <c r="AB70" s="41" t="s">
        <v>161</v>
      </c>
    </row>
    <row r="71" spans="1:28" x14ac:dyDescent="0.15">
      <c r="A71" s="41" t="s">
        <v>46</v>
      </c>
      <c r="B71" s="41" t="s">
        <v>160</v>
      </c>
      <c r="C71" s="83">
        <v>2020</v>
      </c>
      <c r="D71" s="84" t="s">
        <v>286</v>
      </c>
      <c r="E71" s="41" t="s">
        <v>307</v>
      </c>
      <c r="F71" s="41" t="s">
        <v>308</v>
      </c>
      <c r="G71" s="41" t="s">
        <v>25</v>
      </c>
      <c r="H71" s="41" t="s">
        <v>113</v>
      </c>
      <c r="I71" s="41" t="s">
        <v>111</v>
      </c>
      <c r="J71" s="41" t="s">
        <v>27</v>
      </c>
      <c r="K71" s="41" t="s">
        <v>112</v>
      </c>
      <c r="L71" s="41">
        <v>1</v>
      </c>
      <c r="N71" s="41">
        <v>4</v>
      </c>
      <c r="O71" s="41">
        <v>0.32</v>
      </c>
      <c r="P71" s="41">
        <v>0.32</v>
      </c>
      <c r="Q71" s="22">
        <f t="shared" si="5"/>
        <v>0.32</v>
      </c>
      <c r="R71" s="41">
        <v>16.399999999999999</v>
      </c>
      <c r="S71" s="41">
        <v>102</v>
      </c>
      <c r="T71" s="8">
        <f t="shared" si="3"/>
        <v>33</v>
      </c>
      <c r="U71" s="41">
        <v>358</v>
      </c>
      <c r="V71" s="8">
        <f t="shared" si="4"/>
        <v>16</v>
      </c>
      <c r="W71" s="41">
        <v>1</v>
      </c>
      <c r="X71" s="41" t="s">
        <v>35</v>
      </c>
      <c r="Y71" s="41" t="s">
        <v>175</v>
      </c>
      <c r="Z71" s="41" t="s">
        <v>70</v>
      </c>
      <c r="AA71" s="41" t="s">
        <v>76</v>
      </c>
      <c r="AB71" s="41" t="s">
        <v>161</v>
      </c>
    </row>
    <row r="72" spans="1:28" x14ac:dyDescent="0.15">
      <c r="A72" s="41" t="s">
        <v>46</v>
      </c>
      <c r="B72" s="41" t="s">
        <v>160</v>
      </c>
      <c r="C72" s="83">
        <v>2020</v>
      </c>
      <c r="D72" s="84" t="s">
        <v>286</v>
      </c>
      <c r="E72" s="41" t="s">
        <v>307</v>
      </c>
      <c r="F72" s="41" t="s">
        <v>308</v>
      </c>
      <c r="G72" s="41" t="s">
        <v>25</v>
      </c>
      <c r="H72" s="41" t="s">
        <v>113</v>
      </c>
      <c r="I72" s="41" t="s">
        <v>111</v>
      </c>
      <c r="J72" s="41" t="s">
        <v>27</v>
      </c>
      <c r="K72" s="41" t="s">
        <v>112</v>
      </c>
      <c r="L72" s="41">
        <v>2</v>
      </c>
      <c r="N72" s="41">
        <v>4</v>
      </c>
      <c r="O72" s="41">
        <v>0.23</v>
      </c>
      <c r="P72" s="41">
        <v>0.22</v>
      </c>
      <c r="Q72" s="22">
        <f t="shared" si="5"/>
        <v>0.22500000000000001</v>
      </c>
      <c r="R72" s="41">
        <v>16.5</v>
      </c>
      <c r="S72" s="41">
        <v>100</v>
      </c>
      <c r="T72" s="8">
        <f>IF(H72="","",IF(OR(H72="GREEN",H72="GK"),IF(S72&gt;=$AX$2,VLOOKUP(S72,$AX$2:$AY$12,2,1),""),IF(S72&gt;=$AZ$2,VLOOKUP(S72,$AZ$2:$BA$12,2,1),"")))</f>
        <v>33</v>
      </c>
      <c r="U72" s="41">
        <v>358</v>
      </c>
      <c r="V72" s="8">
        <f t="shared" si="4"/>
        <v>16</v>
      </c>
      <c r="W72" s="41">
        <v>1</v>
      </c>
      <c r="X72" s="41" t="s">
        <v>35</v>
      </c>
      <c r="Y72" s="41" t="s">
        <v>175</v>
      </c>
      <c r="Z72" s="41" t="s">
        <v>70</v>
      </c>
      <c r="AA72" s="41" t="s">
        <v>76</v>
      </c>
      <c r="AB72" s="41" t="s">
        <v>161</v>
      </c>
    </row>
    <row r="73" spans="1:28" x14ac:dyDescent="0.15">
      <c r="A73" s="41" t="s">
        <v>46</v>
      </c>
      <c r="B73" s="41" t="s">
        <v>160</v>
      </c>
      <c r="C73" s="83">
        <v>2020</v>
      </c>
      <c r="D73" s="84" t="s">
        <v>286</v>
      </c>
      <c r="E73" s="41" t="s">
        <v>307</v>
      </c>
      <c r="F73" s="41" t="s">
        <v>308</v>
      </c>
      <c r="G73" s="41" t="s">
        <v>25</v>
      </c>
      <c r="H73" s="41" t="s">
        <v>113</v>
      </c>
      <c r="I73" s="41" t="s">
        <v>111</v>
      </c>
      <c r="J73" s="41" t="s">
        <v>27</v>
      </c>
      <c r="K73" s="41" t="s">
        <v>112</v>
      </c>
      <c r="L73" s="41">
        <v>3</v>
      </c>
      <c r="N73" s="41">
        <v>4</v>
      </c>
      <c r="O73" s="41">
        <v>0.31</v>
      </c>
      <c r="P73" s="41">
        <v>0.31</v>
      </c>
      <c r="Q73" s="22">
        <f>IF(OR(O73="",P73=""),"",AVERAGE(O73,P73))</f>
        <v>0.31</v>
      </c>
      <c r="R73" s="41">
        <v>15.8</v>
      </c>
      <c r="S73" s="41">
        <v>97</v>
      </c>
      <c r="T73" s="8">
        <f t="shared" si="3"/>
        <v>36</v>
      </c>
      <c r="U73" s="41">
        <v>358</v>
      </c>
      <c r="V73" s="8">
        <f t="shared" si="4"/>
        <v>16</v>
      </c>
      <c r="W73" s="41">
        <v>1</v>
      </c>
      <c r="X73" s="41" t="s">
        <v>35</v>
      </c>
      <c r="Y73" s="41" t="s">
        <v>175</v>
      </c>
      <c r="Z73" s="41" t="s">
        <v>70</v>
      </c>
      <c r="AA73" s="41" t="s">
        <v>76</v>
      </c>
      <c r="AB73" s="41" t="s">
        <v>161</v>
      </c>
    </row>
    <row r="74" spans="1:28" x14ac:dyDescent="0.15">
      <c r="A74" s="41" t="s">
        <v>46</v>
      </c>
      <c r="B74" s="41" t="s">
        <v>160</v>
      </c>
      <c r="C74" s="83">
        <v>2020</v>
      </c>
      <c r="D74" s="84" t="s">
        <v>286</v>
      </c>
      <c r="E74" s="41" t="s">
        <v>307</v>
      </c>
      <c r="F74" s="41" t="s">
        <v>308</v>
      </c>
      <c r="G74" s="41" t="s">
        <v>25</v>
      </c>
      <c r="H74" s="41" t="s">
        <v>113</v>
      </c>
      <c r="I74" s="41" t="s">
        <v>111</v>
      </c>
      <c r="J74" s="41" t="s">
        <v>27</v>
      </c>
      <c r="K74" s="41" t="s">
        <v>112</v>
      </c>
      <c r="L74" s="41">
        <v>1</v>
      </c>
      <c r="N74" s="41">
        <v>1</v>
      </c>
      <c r="O74" s="41">
        <v>0.44</v>
      </c>
      <c r="P74" s="41">
        <v>0.48</v>
      </c>
      <c r="Q74" s="22">
        <f t="shared" si="5"/>
        <v>0.45999999999999996</v>
      </c>
      <c r="R74" s="41">
        <v>14.2</v>
      </c>
      <c r="S74" s="41">
        <v>118</v>
      </c>
      <c r="T74" s="8">
        <f t="shared" si="3"/>
        <v>30</v>
      </c>
      <c r="U74" s="41">
        <v>128</v>
      </c>
      <c r="V74" s="8">
        <f t="shared" si="4"/>
        <v>27</v>
      </c>
      <c r="W74" s="41">
        <v>1</v>
      </c>
      <c r="X74" s="41" t="s">
        <v>35</v>
      </c>
      <c r="Y74" s="41" t="s">
        <v>175</v>
      </c>
      <c r="Z74" s="41" t="s">
        <v>70</v>
      </c>
      <c r="AA74" s="41" t="s">
        <v>76</v>
      </c>
      <c r="AB74" s="41" t="s">
        <v>161</v>
      </c>
    </row>
    <row r="75" spans="1:28" x14ac:dyDescent="0.15">
      <c r="A75" s="41" t="s">
        <v>46</v>
      </c>
      <c r="B75" s="41" t="s">
        <v>160</v>
      </c>
      <c r="C75" s="83">
        <v>2020</v>
      </c>
      <c r="D75" s="84" t="s">
        <v>286</v>
      </c>
      <c r="E75" s="41" t="s">
        <v>307</v>
      </c>
      <c r="F75" s="41" t="s">
        <v>308</v>
      </c>
      <c r="G75" s="41" t="s">
        <v>25</v>
      </c>
      <c r="H75" s="41" t="s">
        <v>113</v>
      </c>
      <c r="I75" s="41" t="s">
        <v>111</v>
      </c>
      <c r="J75" s="41" t="s">
        <v>27</v>
      </c>
      <c r="K75" s="41" t="s">
        <v>112</v>
      </c>
      <c r="L75" s="41">
        <v>2</v>
      </c>
      <c r="N75" s="41">
        <v>1</v>
      </c>
      <c r="O75" s="41">
        <v>0.25</v>
      </c>
      <c r="P75" s="41">
        <v>0.23</v>
      </c>
      <c r="Q75" s="22">
        <f t="shared" si="5"/>
        <v>0.24</v>
      </c>
      <c r="R75" s="41">
        <v>14.4</v>
      </c>
      <c r="S75" s="41">
        <v>120</v>
      </c>
      <c r="T75" s="8">
        <f t="shared" si="3"/>
        <v>30</v>
      </c>
      <c r="U75" s="41">
        <v>128</v>
      </c>
      <c r="V75" s="8">
        <f t="shared" si="4"/>
        <v>27</v>
      </c>
      <c r="W75" s="41">
        <v>1</v>
      </c>
      <c r="X75" s="41" t="s">
        <v>35</v>
      </c>
      <c r="Y75" s="41" t="s">
        <v>175</v>
      </c>
      <c r="Z75" s="41" t="s">
        <v>70</v>
      </c>
      <c r="AA75" s="41" t="s">
        <v>76</v>
      </c>
      <c r="AB75" s="41" t="s">
        <v>161</v>
      </c>
    </row>
    <row r="76" spans="1:28" x14ac:dyDescent="0.15">
      <c r="A76" s="41" t="s">
        <v>46</v>
      </c>
      <c r="B76" s="41" t="s">
        <v>160</v>
      </c>
      <c r="C76" s="83">
        <v>2020</v>
      </c>
      <c r="D76" s="84" t="s">
        <v>286</v>
      </c>
      <c r="E76" s="41" t="s">
        <v>307</v>
      </c>
      <c r="F76" s="41" t="s">
        <v>308</v>
      </c>
      <c r="G76" s="41" t="s">
        <v>25</v>
      </c>
      <c r="H76" s="41" t="s">
        <v>113</v>
      </c>
      <c r="I76" s="41" t="s">
        <v>111</v>
      </c>
      <c r="J76" s="41" t="s">
        <v>27</v>
      </c>
      <c r="K76" s="41" t="s">
        <v>112</v>
      </c>
      <c r="L76" s="41">
        <v>3</v>
      </c>
      <c r="N76" s="41">
        <v>1</v>
      </c>
      <c r="O76" s="41">
        <v>0.24</v>
      </c>
      <c r="P76" s="41">
        <v>0.22</v>
      </c>
      <c r="Q76" s="22">
        <f t="shared" si="5"/>
        <v>0.22999999999999998</v>
      </c>
      <c r="R76" s="41">
        <v>14.5</v>
      </c>
      <c r="S76" s="41">
        <v>115</v>
      </c>
      <c r="T76" s="8">
        <f t="shared" si="3"/>
        <v>30</v>
      </c>
      <c r="U76" s="41">
        <v>128</v>
      </c>
      <c r="V76" s="8">
        <f t="shared" si="4"/>
        <v>27</v>
      </c>
      <c r="W76" s="41">
        <v>1</v>
      </c>
      <c r="X76" s="41" t="s">
        <v>35</v>
      </c>
      <c r="Y76" s="41" t="s">
        <v>175</v>
      </c>
      <c r="Z76" s="41" t="s">
        <v>70</v>
      </c>
      <c r="AA76" s="41" t="s">
        <v>76</v>
      </c>
      <c r="AB76" s="41" t="s">
        <v>161</v>
      </c>
    </row>
    <row r="77" spans="1:28" x14ac:dyDescent="0.15">
      <c r="A77" s="41" t="s">
        <v>46</v>
      </c>
      <c r="B77" s="41" t="s">
        <v>160</v>
      </c>
      <c r="C77" s="83">
        <v>2020</v>
      </c>
      <c r="D77" s="84" t="s">
        <v>286</v>
      </c>
      <c r="E77" s="41" t="s">
        <v>307</v>
      </c>
      <c r="F77" s="41" t="s">
        <v>308</v>
      </c>
      <c r="G77" s="41" t="s">
        <v>25</v>
      </c>
      <c r="H77" s="41" t="s">
        <v>113</v>
      </c>
      <c r="I77" s="41" t="s">
        <v>170</v>
      </c>
      <c r="J77" s="41" t="s">
        <v>27</v>
      </c>
      <c r="K77" s="41" t="s">
        <v>112</v>
      </c>
      <c r="L77" s="41">
        <v>1</v>
      </c>
      <c r="N77" s="41">
        <v>4</v>
      </c>
      <c r="O77" s="41">
        <v>0.24</v>
      </c>
      <c r="P77" s="41">
        <v>0.26</v>
      </c>
      <c r="Q77" s="22">
        <f t="shared" si="5"/>
        <v>0.25</v>
      </c>
      <c r="R77" s="41">
        <v>12.8</v>
      </c>
      <c r="S77" s="41">
        <v>91</v>
      </c>
      <c r="T77" s="8">
        <f t="shared" si="3"/>
        <v>36</v>
      </c>
      <c r="U77" s="41">
        <v>398</v>
      </c>
      <c r="V77" s="8">
        <f t="shared" si="4"/>
        <v>16</v>
      </c>
      <c r="W77" s="41">
        <v>1</v>
      </c>
      <c r="X77" s="41" t="s">
        <v>35</v>
      </c>
      <c r="Y77" s="41" t="s">
        <v>175</v>
      </c>
      <c r="Z77" s="41" t="s">
        <v>70</v>
      </c>
      <c r="AA77" s="41" t="s">
        <v>76</v>
      </c>
      <c r="AB77" s="41" t="s">
        <v>161</v>
      </c>
    </row>
    <row r="78" spans="1:28" x14ac:dyDescent="0.15">
      <c r="A78" s="41" t="s">
        <v>46</v>
      </c>
      <c r="B78" s="41" t="s">
        <v>160</v>
      </c>
      <c r="C78" s="83">
        <v>2020</v>
      </c>
      <c r="D78" s="84" t="s">
        <v>286</v>
      </c>
      <c r="E78" s="41" t="s">
        <v>307</v>
      </c>
      <c r="F78" s="41" t="s">
        <v>308</v>
      </c>
      <c r="G78" s="41" t="s">
        <v>25</v>
      </c>
      <c r="H78" s="41" t="s">
        <v>113</v>
      </c>
      <c r="I78" s="41" t="s">
        <v>170</v>
      </c>
      <c r="J78" s="41" t="s">
        <v>27</v>
      </c>
      <c r="K78" s="41" t="s">
        <v>112</v>
      </c>
      <c r="L78" s="41">
        <v>2</v>
      </c>
      <c r="N78" s="41">
        <v>4</v>
      </c>
      <c r="O78" s="41">
        <v>0.23</v>
      </c>
      <c r="P78" s="41">
        <v>0.23</v>
      </c>
      <c r="Q78" s="22">
        <f t="shared" si="5"/>
        <v>0.23</v>
      </c>
      <c r="R78" s="41">
        <v>13.5</v>
      </c>
      <c r="S78" s="41">
        <v>89</v>
      </c>
      <c r="T78" s="8">
        <f t="shared" si="3"/>
        <v>36</v>
      </c>
      <c r="U78" s="41">
        <v>398</v>
      </c>
      <c r="V78" s="8">
        <f t="shared" si="4"/>
        <v>16</v>
      </c>
      <c r="W78" s="41">
        <v>1</v>
      </c>
      <c r="X78" s="41" t="s">
        <v>35</v>
      </c>
      <c r="Y78" s="41" t="s">
        <v>175</v>
      </c>
      <c r="Z78" s="41" t="s">
        <v>70</v>
      </c>
      <c r="AA78" s="41" t="s">
        <v>76</v>
      </c>
      <c r="AB78" s="41" t="s">
        <v>161</v>
      </c>
    </row>
    <row r="79" spans="1:28" x14ac:dyDescent="0.15">
      <c r="A79" s="41" t="s">
        <v>46</v>
      </c>
      <c r="B79" s="41" t="s">
        <v>160</v>
      </c>
      <c r="C79" s="83">
        <v>2020</v>
      </c>
      <c r="D79" s="84" t="s">
        <v>286</v>
      </c>
      <c r="E79" s="41" t="s">
        <v>307</v>
      </c>
      <c r="F79" s="41" t="s">
        <v>308</v>
      </c>
      <c r="G79" s="41" t="s">
        <v>25</v>
      </c>
      <c r="H79" s="41" t="s">
        <v>113</v>
      </c>
      <c r="I79" s="41" t="s">
        <v>170</v>
      </c>
      <c r="J79" s="41" t="s">
        <v>27</v>
      </c>
      <c r="K79" s="41" t="s">
        <v>112</v>
      </c>
      <c r="L79" s="41">
        <v>3</v>
      </c>
      <c r="N79" s="41">
        <v>4</v>
      </c>
      <c r="O79" s="41">
        <v>0.23</v>
      </c>
      <c r="P79" s="41">
        <v>0.22</v>
      </c>
      <c r="Q79" s="22">
        <f t="shared" si="5"/>
        <v>0.22500000000000001</v>
      </c>
      <c r="R79" s="41">
        <v>13.4</v>
      </c>
      <c r="S79" s="41">
        <v>96</v>
      </c>
      <c r="T79" s="8">
        <f t="shared" si="3"/>
        <v>36</v>
      </c>
      <c r="U79" s="41">
        <v>398</v>
      </c>
      <c r="V79" s="8">
        <f t="shared" si="4"/>
        <v>16</v>
      </c>
      <c r="W79" s="41">
        <v>1</v>
      </c>
      <c r="X79" s="41" t="s">
        <v>35</v>
      </c>
      <c r="Y79" s="41" t="s">
        <v>175</v>
      </c>
      <c r="Z79" s="41" t="s">
        <v>70</v>
      </c>
      <c r="AA79" s="41" t="s">
        <v>76</v>
      </c>
      <c r="AB79" s="41" t="s">
        <v>161</v>
      </c>
    </row>
    <row r="80" spans="1:28" x14ac:dyDescent="0.15">
      <c r="A80" s="41" t="s">
        <v>46</v>
      </c>
      <c r="B80" s="41" t="s">
        <v>160</v>
      </c>
      <c r="C80" s="83">
        <v>2020</v>
      </c>
      <c r="D80" s="84" t="s">
        <v>286</v>
      </c>
      <c r="E80" s="41" t="s">
        <v>307</v>
      </c>
      <c r="F80" s="41" t="s">
        <v>308</v>
      </c>
      <c r="G80" s="41" t="s">
        <v>25</v>
      </c>
      <c r="H80" s="41" t="s">
        <v>109</v>
      </c>
      <c r="I80" s="41" t="s">
        <v>111</v>
      </c>
      <c r="J80" s="41" t="s">
        <v>321</v>
      </c>
      <c r="K80" s="41" t="s">
        <v>296</v>
      </c>
      <c r="L80" s="41">
        <v>1</v>
      </c>
      <c r="N80" s="41">
        <v>5</v>
      </c>
      <c r="O80" s="41">
        <v>0.3</v>
      </c>
      <c r="P80" s="41">
        <v>0.31</v>
      </c>
      <c r="Q80" s="22">
        <f t="shared" si="5"/>
        <v>0.30499999999999999</v>
      </c>
      <c r="R80" s="41">
        <v>15.3</v>
      </c>
      <c r="S80" s="41">
        <v>67</v>
      </c>
      <c r="T80" s="8">
        <f t="shared" si="3"/>
        <v>50</v>
      </c>
      <c r="U80" s="41">
        <v>398</v>
      </c>
      <c r="V80" s="8">
        <f t="shared" si="4"/>
        <v>16</v>
      </c>
      <c r="W80" s="41">
        <v>1</v>
      </c>
      <c r="X80" s="41" t="s">
        <v>35</v>
      </c>
      <c r="Y80" s="41" t="s">
        <v>175</v>
      </c>
      <c r="Z80" s="41" t="s">
        <v>70</v>
      </c>
      <c r="AA80" s="41" t="s">
        <v>76</v>
      </c>
      <c r="AB80" s="41" t="s">
        <v>161</v>
      </c>
    </row>
    <row r="81" spans="1:28" x14ac:dyDescent="0.15">
      <c r="A81" s="41" t="s">
        <v>46</v>
      </c>
      <c r="B81" s="41" t="s">
        <v>160</v>
      </c>
      <c r="C81" s="83">
        <v>2020</v>
      </c>
      <c r="D81" s="84" t="s">
        <v>286</v>
      </c>
      <c r="E81" s="41" t="s">
        <v>307</v>
      </c>
      <c r="F81" s="41" t="s">
        <v>308</v>
      </c>
      <c r="G81" s="41" t="s">
        <v>25</v>
      </c>
      <c r="H81" s="41" t="s">
        <v>109</v>
      </c>
      <c r="I81" s="41" t="s">
        <v>111</v>
      </c>
      <c r="J81" s="41" t="s">
        <v>321</v>
      </c>
      <c r="K81" s="41" t="s">
        <v>296</v>
      </c>
      <c r="L81" s="41">
        <v>2</v>
      </c>
      <c r="N81" s="41">
        <v>5</v>
      </c>
      <c r="O81" s="41">
        <v>0.22</v>
      </c>
      <c r="P81" s="41">
        <v>0.24</v>
      </c>
      <c r="Q81" s="22">
        <f t="shared" si="5"/>
        <v>0.22999999999999998</v>
      </c>
      <c r="R81" s="41">
        <v>16.2</v>
      </c>
      <c r="S81" s="41">
        <v>54</v>
      </c>
      <c r="T81" s="8">
        <f t="shared" si="3"/>
        <v>50</v>
      </c>
      <c r="U81" s="41">
        <v>398</v>
      </c>
      <c r="V81" s="8">
        <f t="shared" si="4"/>
        <v>16</v>
      </c>
      <c r="W81" s="41">
        <v>1</v>
      </c>
      <c r="X81" s="41" t="s">
        <v>35</v>
      </c>
      <c r="Y81" s="41" t="s">
        <v>175</v>
      </c>
      <c r="Z81" s="41" t="s">
        <v>70</v>
      </c>
      <c r="AA81" s="41" t="s">
        <v>76</v>
      </c>
      <c r="AB81" s="41" t="s">
        <v>161</v>
      </c>
    </row>
    <row r="82" spans="1:28" x14ac:dyDescent="0.15">
      <c r="A82" s="41" t="s">
        <v>46</v>
      </c>
      <c r="B82" s="41" t="s">
        <v>160</v>
      </c>
      <c r="C82" s="83">
        <v>2020</v>
      </c>
      <c r="D82" s="84" t="s">
        <v>286</v>
      </c>
      <c r="E82" s="41" t="s">
        <v>307</v>
      </c>
      <c r="F82" s="41" t="s">
        <v>308</v>
      </c>
      <c r="G82" s="41" t="s">
        <v>25</v>
      </c>
      <c r="H82" s="41" t="s">
        <v>109</v>
      </c>
      <c r="I82" s="41" t="s">
        <v>111</v>
      </c>
      <c r="J82" s="41" t="s">
        <v>321</v>
      </c>
      <c r="K82" s="41" t="s">
        <v>296</v>
      </c>
      <c r="L82" s="41">
        <v>3</v>
      </c>
      <c r="N82" s="41">
        <v>5</v>
      </c>
      <c r="O82" s="41">
        <v>0.21</v>
      </c>
      <c r="P82" s="41">
        <v>0.21</v>
      </c>
      <c r="Q82" s="22">
        <f t="shared" si="5"/>
        <v>0.21</v>
      </c>
      <c r="R82" s="41">
        <v>16.5</v>
      </c>
      <c r="S82" s="41">
        <v>60</v>
      </c>
      <c r="T82" s="8">
        <f t="shared" si="3"/>
        <v>50</v>
      </c>
      <c r="U82" s="41">
        <v>398</v>
      </c>
      <c r="V82" s="8">
        <f t="shared" si="4"/>
        <v>16</v>
      </c>
      <c r="W82" s="41">
        <v>1</v>
      </c>
      <c r="X82" s="41" t="s">
        <v>35</v>
      </c>
      <c r="Y82" s="41" t="s">
        <v>175</v>
      </c>
      <c r="Z82" s="41" t="s">
        <v>70</v>
      </c>
      <c r="AA82" s="41" t="s">
        <v>76</v>
      </c>
      <c r="AB82" s="41" t="s">
        <v>161</v>
      </c>
    </row>
    <row r="83" spans="1:28" x14ac:dyDescent="0.15">
      <c r="A83" s="41" t="s">
        <v>46</v>
      </c>
      <c r="B83" s="41" t="s">
        <v>160</v>
      </c>
      <c r="C83" s="83">
        <v>2020</v>
      </c>
      <c r="D83" s="84" t="s">
        <v>286</v>
      </c>
      <c r="E83" s="41" t="s">
        <v>304</v>
      </c>
      <c r="F83" s="41" t="s">
        <v>305</v>
      </c>
      <c r="G83" s="41" t="s">
        <v>25</v>
      </c>
      <c r="H83" s="41" t="s">
        <v>169</v>
      </c>
      <c r="I83" s="41" t="s">
        <v>111</v>
      </c>
      <c r="J83" s="41" t="s">
        <v>27</v>
      </c>
      <c r="K83" s="41" t="s">
        <v>112</v>
      </c>
      <c r="L83" s="41">
        <v>1</v>
      </c>
      <c r="N83" s="41">
        <v>4</v>
      </c>
      <c r="O83" s="41">
        <v>0.39</v>
      </c>
      <c r="P83" s="41">
        <v>0.46</v>
      </c>
      <c r="Q83" s="22">
        <f t="shared" si="5"/>
        <v>0.42500000000000004</v>
      </c>
      <c r="R83" s="41">
        <v>16.3</v>
      </c>
      <c r="S83" s="41">
        <v>99</v>
      </c>
      <c r="T83" s="8">
        <f t="shared" si="3"/>
        <v>33</v>
      </c>
      <c r="U83" s="41">
        <v>399</v>
      </c>
      <c r="V83" s="8">
        <f t="shared" si="4"/>
        <v>16</v>
      </c>
      <c r="W83" s="41">
        <v>2</v>
      </c>
      <c r="X83" s="41" t="s">
        <v>35</v>
      </c>
      <c r="Y83" s="41" t="s">
        <v>55</v>
      </c>
      <c r="Z83" s="41" t="s">
        <v>70</v>
      </c>
      <c r="AA83" s="41" t="s">
        <v>76</v>
      </c>
      <c r="AB83" s="41" t="s">
        <v>161</v>
      </c>
    </row>
    <row r="84" spans="1:28" x14ac:dyDescent="0.15">
      <c r="A84" s="41" t="s">
        <v>46</v>
      </c>
      <c r="B84" s="41" t="s">
        <v>160</v>
      </c>
      <c r="C84" s="83">
        <v>2020</v>
      </c>
      <c r="D84" s="84" t="s">
        <v>286</v>
      </c>
      <c r="E84" s="41" t="s">
        <v>304</v>
      </c>
      <c r="F84" s="41" t="s">
        <v>305</v>
      </c>
      <c r="G84" s="41" t="s">
        <v>25</v>
      </c>
      <c r="H84" s="41" t="s">
        <v>169</v>
      </c>
      <c r="I84" s="41" t="s">
        <v>111</v>
      </c>
      <c r="J84" s="41" t="s">
        <v>27</v>
      </c>
      <c r="K84" s="41" t="s">
        <v>112</v>
      </c>
      <c r="L84" s="41">
        <v>2</v>
      </c>
      <c r="N84" s="41">
        <v>4</v>
      </c>
      <c r="O84" s="41">
        <v>0.34</v>
      </c>
      <c r="P84" s="41">
        <v>0.45</v>
      </c>
      <c r="Q84" s="22">
        <f t="shared" si="5"/>
        <v>0.39500000000000002</v>
      </c>
      <c r="R84" s="41">
        <v>14.9</v>
      </c>
      <c r="S84" s="41">
        <v>94</v>
      </c>
      <c r="T84" s="8">
        <f t="shared" si="3"/>
        <v>36</v>
      </c>
      <c r="U84" s="41">
        <v>399</v>
      </c>
      <c r="V84" s="8">
        <f t="shared" si="4"/>
        <v>16</v>
      </c>
      <c r="W84" s="41">
        <v>2</v>
      </c>
      <c r="X84" s="41" t="s">
        <v>35</v>
      </c>
      <c r="Y84" s="41" t="s">
        <v>55</v>
      </c>
      <c r="Z84" s="41" t="s">
        <v>70</v>
      </c>
      <c r="AA84" s="41" t="s">
        <v>76</v>
      </c>
      <c r="AB84" s="41" t="s">
        <v>161</v>
      </c>
    </row>
    <row r="85" spans="1:28" x14ac:dyDescent="0.15">
      <c r="A85" s="41" t="s">
        <v>46</v>
      </c>
      <c r="B85" s="41" t="s">
        <v>160</v>
      </c>
      <c r="C85" s="83">
        <v>2020</v>
      </c>
      <c r="D85" s="84" t="s">
        <v>286</v>
      </c>
      <c r="E85" s="41" t="s">
        <v>304</v>
      </c>
      <c r="F85" s="41" t="s">
        <v>305</v>
      </c>
      <c r="G85" s="41" t="s">
        <v>25</v>
      </c>
      <c r="H85" s="41" t="s">
        <v>169</v>
      </c>
      <c r="I85" s="41" t="s">
        <v>111</v>
      </c>
      <c r="J85" s="41" t="s">
        <v>27</v>
      </c>
      <c r="K85" s="41" t="s">
        <v>112</v>
      </c>
      <c r="L85" s="41">
        <v>3</v>
      </c>
      <c r="N85" s="41">
        <v>4</v>
      </c>
      <c r="O85" s="41">
        <v>0.38</v>
      </c>
      <c r="P85" s="41">
        <v>0.44</v>
      </c>
      <c r="Q85" s="22">
        <f t="shared" si="5"/>
        <v>0.41000000000000003</v>
      </c>
      <c r="R85" s="41">
        <v>15.5</v>
      </c>
      <c r="S85" s="41">
        <v>98</v>
      </c>
      <c r="T85" s="8">
        <f t="shared" si="3"/>
        <v>36</v>
      </c>
      <c r="U85" s="41">
        <v>399</v>
      </c>
      <c r="V85" s="8">
        <f t="shared" si="4"/>
        <v>16</v>
      </c>
      <c r="W85" s="41">
        <v>2</v>
      </c>
      <c r="X85" s="41" t="s">
        <v>35</v>
      </c>
      <c r="Y85" s="41" t="s">
        <v>55</v>
      </c>
      <c r="Z85" s="41" t="s">
        <v>70</v>
      </c>
      <c r="AA85" s="41" t="s">
        <v>76</v>
      </c>
      <c r="AB85" s="41" t="s">
        <v>161</v>
      </c>
    </row>
    <row r="86" spans="1:28" x14ac:dyDescent="0.15">
      <c r="A86" s="41" t="s">
        <v>46</v>
      </c>
      <c r="B86" s="41" t="s">
        <v>160</v>
      </c>
      <c r="C86" s="83">
        <v>2020</v>
      </c>
      <c r="D86" s="84" t="s">
        <v>286</v>
      </c>
      <c r="E86" s="41" t="s">
        <v>304</v>
      </c>
      <c r="F86" s="41" t="s">
        <v>305</v>
      </c>
      <c r="G86" s="41" t="s">
        <v>25</v>
      </c>
      <c r="H86" s="41" t="s">
        <v>169</v>
      </c>
      <c r="I86" s="41" t="s">
        <v>111</v>
      </c>
      <c r="J86" s="41" t="s">
        <v>27</v>
      </c>
      <c r="K86" s="41" t="s">
        <v>112</v>
      </c>
      <c r="L86" s="41">
        <v>1</v>
      </c>
      <c r="N86" s="41">
        <v>3</v>
      </c>
      <c r="O86" s="41">
        <v>0.4</v>
      </c>
      <c r="P86" s="41">
        <v>0.38</v>
      </c>
      <c r="Q86" s="22">
        <f t="shared" si="5"/>
        <v>0.39</v>
      </c>
      <c r="R86" s="41">
        <v>16.5</v>
      </c>
      <c r="S86" s="41">
        <v>134</v>
      </c>
      <c r="T86" s="8">
        <f t="shared" si="3"/>
        <v>25</v>
      </c>
      <c r="U86" s="41">
        <v>399</v>
      </c>
      <c r="V86" s="8">
        <f t="shared" si="4"/>
        <v>16</v>
      </c>
      <c r="W86" s="41">
        <v>2</v>
      </c>
      <c r="X86" s="41" t="s">
        <v>35</v>
      </c>
      <c r="Y86" s="41" t="s">
        <v>55</v>
      </c>
      <c r="Z86" s="41" t="s">
        <v>70</v>
      </c>
      <c r="AA86" s="41" t="s">
        <v>76</v>
      </c>
      <c r="AB86" s="41" t="s">
        <v>161</v>
      </c>
    </row>
    <row r="87" spans="1:28" x14ac:dyDescent="0.15">
      <c r="A87" s="41" t="s">
        <v>46</v>
      </c>
      <c r="B87" s="41" t="s">
        <v>160</v>
      </c>
      <c r="C87" s="83">
        <v>2020</v>
      </c>
      <c r="D87" s="84" t="s">
        <v>286</v>
      </c>
      <c r="E87" s="41" t="s">
        <v>304</v>
      </c>
      <c r="F87" s="41" t="s">
        <v>305</v>
      </c>
      <c r="G87" s="41" t="s">
        <v>25</v>
      </c>
      <c r="H87" s="41" t="s">
        <v>169</v>
      </c>
      <c r="I87" s="41" t="s">
        <v>111</v>
      </c>
      <c r="J87" s="41" t="s">
        <v>27</v>
      </c>
      <c r="K87" s="41" t="s">
        <v>112</v>
      </c>
      <c r="L87" s="41">
        <v>2</v>
      </c>
      <c r="N87" s="41">
        <v>3</v>
      </c>
      <c r="O87" s="41">
        <v>0.27</v>
      </c>
      <c r="P87" s="41">
        <v>0.38</v>
      </c>
      <c r="Q87" s="22">
        <f t="shared" si="5"/>
        <v>0.32500000000000001</v>
      </c>
      <c r="R87" s="41">
        <v>17.5</v>
      </c>
      <c r="S87" s="41">
        <v>135</v>
      </c>
      <c r="T87" s="8">
        <f t="shared" si="3"/>
        <v>25</v>
      </c>
      <c r="U87" s="41">
        <v>399</v>
      </c>
      <c r="V87" s="8">
        <f t="shared" si="4"/>
        <v>16</v>
      </c>
      <c r="W87" s="41">
        <v>2</v>
      </c>
      <c r="X87" s="41" t="s">
        <v>35</v>
      </c>
      <c r="Y87" s="41" t="s">
        <v>55</v>
      </c>
      <c r="Z87" s="41" t="s">
        <v>70</v>
      </c>
      <c r="AA87" s="41" t="s">
        <v>76</v>
      </c>
      <c r="AB87" s="41" t="s">
        <v>161</v>
      </c>
    </row>
    <row r="88" spans="1:28" x14ac:dyDescent="0.15">
      <c r="A88" s="41" t="s">
        <v>46</v>
      </c>
      <c r="B88" s="41" t="s">
        <v>160</v>
      </c>
      <c r="C88" s="83">
        <v>2020</v>
      </c>
      <c r="D88" s="84" t="s">
        <v>286</v>
      </c>
      <c r="E88" s="41" t="s">
        <v>304</v>
      </c>
      <c r="F88" s="41" t="s">
        <v>305</v>
      </c>
      <c r="G88" s="41" t="s">
        <v>25</v>
      </c>
      <c r="H88" s="41" t="s">
        <v>169</v>
      </c>
      <c r="I88" s="41" t="s">
        <v>111</v>
      </c>
      <c r="J88" s="41" t="s">
        <v>27</v>
      </c>
      <c r="K88" s="41" t="s">
        <v>112</v>
      </c>
      <c r="L88" s="41">
        <v>3</v>
      </c>
      <c r="N88" s="41">
        <v>3</v>
      </c>
      <c r="O88" s="41">
        <v>0.41</v>
      </c>
      <c r="P88" s="41">
        <v>0.36</v>
      </c>
      <c r="Q88" s="22">
        <f t="shared" si="5"/>
        <v>0.38500000000000001</v>
      </c>
      <c r="R88" s="41">
        <v>16.399999999999999</v>
      </c>
      <c r="S88" s="41">
        <v>125</v>
      </c>
      <c r="T88" s="8">
        <f t="shared" si="3"/>
        <v>27</v>
      </c>
      <c r="U88" s="41">
        <v>399</v>
      </c>
      <c r="V88" s="8">
        <f t="shared" si="4"/>
        <v>16</v>
      </c>
      <c r="W88" s="41">
        <v>2</v>
      </c>
      <c r="X88" s="41" t="s">
        <v>35</v>
      </c>
      <c r="Y88" s="41" t="s">
        <v>55</v>
      </c>
      <c r="Z88" s="41" t="s">
        <v>70</v>
      </c>
      <c r="AA88" s="41" t="s">
        <v>76</v>
      </c>
      <c r="AB88" s="41" t="s">
        <v>161</v>
      </c>
    </row>
    <row r="89" spans="1:28" x14ac:dyDescent="0.15">
      <c r="A89" s="41" t="s">
        <v>46</v>
      </c>
      <c r="B89" s="41" t="s">
        <v>160</v>
      </c>
      <c r="C89" s="83">
        <v>2020</v>
      </c>
      <c r="D89" s="84" t="s">
        <v>286</v>
      </c>
      <c r="E89" s="41" t="s">
        <v>304</v>
      </c>
      <c r="F89" s="41" t="s">
        <v>305</v>
      </c>
      <c r="G89" s="41" t="s">
        <v>25</v>
      </c>
      <c r="H89" s="41" t="s">
        <v>169</v>
      </c>
      <c r="I89" s="41" t="s">
        <v>111</v>
      </c>
      <c r="J89" s="41" t="s">
        <v>27</v>
      </c>
      <c r="K89" s="41" t="s">
        <v>112</v>
      </c>
      <c r="L89" s="41">
        <v>1</v>
      </c>
      <c r="N89" s="41">
        <v>1</v>
      </c>
      <c r="O89" s="41">
        <v>0.53</v>
      </c>
      <c r="P89" s="41">
        <v>0.48</v>
      </c>
      <c r="Q89" s="22">
        <f t="shared" si="5"/>
        <v>0.505</v>
      </c>
      <c r="R89" s="41">
        <v>14.5</v>
      </c>
      <c r="S89" s="41">
        <v>134</v>
      </c>
      <c r="T89" s="8">
        <f t="shared" si="3"/>
        <v>25</v>
      </c>
      <c r="U89" s="41">
        <v>129</v>
      </c>
      <c r="V89" s="8">
        <f t="shared" si="4"/>
        <v>25</v>
      </c>
      <c r="W89" s="41">
        <v>3</v>
      </c>
      <c r="X89" s="41" t="s">
        <v>35</v>
      </c>
      <c r="Y89" s="41" t="s">
        <v>55</v>
      </c>
      <c r="Z89" s="41" t="s">
        <v>70</v>
      </c>
      <c r="AA89" s="41" t="s">
        <v>76</v>
      </c>
      <c r="AB89" s="41" t="s">
        <v>161</v>
      </c>
    </row>
    <row r="90" spans="1:28" x14ac:dyDescent="0.15">
      <c r="A90" s="41" t="s">
        <v>46</v>
      </c>
      <c r="B90" s="41" t="s">
        <v>160</v>
      </c>
      <c r="C90" s="83">
        <v>2020</v>
      </c>
      <c r="D90" s="84" t="s">
        <v>286</v>
      </c>
      <c r="E90" s="41" t="s">
        <v>304</v>
      </c>
      <c r="F90" s="41" t="s">
        <v>305</v>
      </c>
      <c r="G90" s="41" t="s">
        <v>25</v>
      </c>
      <c r="H90" s="41" t="s">
        <v>169</v>
      </c>
      <c r="I90" s="41" t="s">
        <v>111</v>
      </c>
      <c r="J90" s="41" t="s">
        <v>27</v>
      </c>
      <c r="K90" s="41" t="s">
        <v>112</v>
      </c>
      <c r="L90" s="41">
        <v>2</v>
      </c>
      <c r="N90" s="41">
        <v>1</v>
      </c>
      <c r="O90" s="41">
        <v>0.49</v>
      </c>
      <c r="P90" s="41">
        <v>0.45</v>
      </c>
      <c r="Q90" s="22">
        <f t="shared" si="5"/>
        <v>0.47</v>
      </c>
      <c r="R90" s="41">
        <v>14.6</v>
      </c>
      <c r="S90" s="41">
        <v>130</v>
      </c>
      <c r="T90" s="8">
        <f t="shared" si="3"/>
        <v>25</v>
      </c>
      <c r="U90" s="41">
        <v>129</v>
      </c>
      <c r="V90" s="8">
        <f t="shared" si="4"/>
        <v>25</v>
      </c>
      <c r="W90" s="41">
        <v>3</v>
      </c>
      <c r="X90" s="41" t="s">
        <v>35</v>
      </c>
      <c r="Y90" s="41" t="s">
        <v>55</v>
      </c>
      <c r="Z90" s="41" t="s">
        <v>70</v>
      </c>
      <c r="AA90" s="41" t="s">
        <v>76</v>
      </c>
      <c r="AB90" s="41" t="s">
        <v>161</v>
      </c>
    </row>
    <row r="91" spans="1:28" x14ac:dyDescent="0.15">
      <c r="A91" s="41" t="s">
        <v>46</v>
      </c>
      <c r="B91" s="41" t="s">
        <v>160</v>
      </c>
      <c r="C91" s="83">
        <v>2020</v>
      </c>
      <c r="D91" s="84" t="s">
        <v>286</v>
      </c>
      <c r="E91" s="41" t="s">
        <v>304</v>
      </c>
      <c r="F91" s="41" t="s">
        <v>305</v>
      </c>
      <c r="G91" s="41" t="s">
        <v>25</v>
      </c>
      <c r="H91" s="41" t="s">
        <v>169</v>
      </c>
      <c r="I91" s="41" t="s">
        <v>111</v>
      </c>
      <c r="J91" s="41" t="s">
        <v>27</v>
      </c>
      <c r="K91" s="41" t="s">
        <v>112</v>
      </c>
      <c r="L91" s="41">
        <v>3</v>
      </c>
      <c r="N91" s="41">
        <v>1</v>
      </c>
      <c r="O91" s="41">
        <v>0.52</v>
      </c>
      <c r="P91" s="41">
        <v>0.49</v>
      </c>
      <c r="Q91" s="22">
        <f t="shared" si="5"/>
        <v>0.505</v>
      </c>
      <c r="R91" s="41">
        <v>15.1</v>
      </c>
      <c r="S91" s="41">
        <v>133</v>
      </c>
      <c r="T91" s="8">
        <f t="shared" si="3"/>
        <v>25</v>
      </c>
      <c r="U91" s="41">
        <v>129</v>
      </c>
      <c r="V91" s="8">
        <f t="shared" si="4"/>
        <v>25</v>
      </c>
      <c r="W91" s="41">
        <v>3</v>
      </c>
      <c r="X91" s="41" t="s">
        <v>35</v>
      </c>
      <c r="Y91" s="41" t="s">
        <v>55</v>
      </c>
      <c r="Z91" s="41" t="s">
        <v>70</v>
      </c>
      <c r="AA91" s="41" t="s">
        <v>76</v>
      </c>
      <c r="AB91" s="41" t="s">
        <v>161</v>
      </c>
    </row>
    <row r="92" spans="1:28" x14ac:dyDescent="0.15">
      <c r="A92" s="41" t="s">
        <v>46</v>
      </c>
      <c r="B92" s="41" t="s">
        <v>160</v>
      </c>
      <c r="C92" s="83">
        <v>2020</v>
      </c>
      <c r="D92" s="84" t="s">
        <v>286</v>
      </c>
      <c r="E92" s="41" t="s">
        <v>304</v>
      </c>
      <c r="F92" s="41" t="s">
        <v>305</v>
      </c>
      <c r="G92" s="41" t="s">
        <v>25</v>
      </c>
      <c r="H92" s="41" t="s">
        <v>113</v>
      </c>
      <c r="I92" s="41" t="s">
        <v>111</v>
      </c>
      <c r="J92" s="41" t="s">
        <v>27</v>
      </c>
      <c r="K92" s="41" t="s">
        <v>112</v>
      </c>
      <c r="L92" s="41">
        <v>1</v>
      </c>
      <c r="N92" s="41">
        <v>6</v>
      </c>
      <c r="O92" s="41">
        <v>0.28999999999999998</v>
      </c>
      <c r="P92" s="41">
        <v>0.23</v>
      </c>
      <c r="Q92" s="22">
        <f t="shared" si="5"/>
        <v>0.26</v>
      </c>
      <c r="R92" s="41">
        <v>15.7</v>
      </c>
      <c r="S92" s="41">
        <v>90</v>
      </c>
      <c r="T92" s="8">
        <f t="shared" si="3"/>
        <v>36</v>
      </c>
      <c r="U92" s="41">
        <v>399</v>
      </c>
      <c r="V92" s="8">
        <f t="shared" si="4"/>
        <v>16</v>
      </c>
      <c r="W92" s="41">
        <v>2</v>
      </c>
      <c r="X92" s="41" t="s">
        <v>35</v>
      </c>
      <c r="Y92" s="41" t="s">
        <v>55</v>
      </c>
      <c r="Z92" s="41" t="s">
        <v>70</v>
      </c>
      <c r="AA92" s="41" t="s">
        <v>76</v>
      </c>
      <c r="AB92" s="41" t="s">
        <v>161</v>
      </c>
    </row>
    <row r="93" spans="1:28" x14ac:dyDescent="0.15">
      <c r="A93" s="41" t="s">
        <v>46</v>
      </c>
      <c r="B93" s="41" t="s">
        <v>160</v>
      </c>
      <c r="C93" s="83">
        <v>2020</v>
      </c>
      <c r="D93" s="84" t="s">
        <v>286</v>
      </c>
      <c r="E93" s="41" t="s">
        <v>304</v>
      </c>
      <c r="F93" s="41" t="s">
        <v>305</v>
      </c>
      <c r="G93" s="41" t="s">
        <v>25</v>
      </c>
      <c r="H93" s="41" t="s">
        <v>113</v>
      </c>
      <c r="I93" s="41" t="s">
        <v>111</v>
      </c>
      <c r="J93" s="41" t="s">
        <v>27</v>
      </c>
      <c r="K93" s="41" t="s">
        <v>112</v>
      </c>
      <c r="L93" s="41">
        <v>2</v>
      </c>
      <c r="N93" s="41">
        <v>6</v>
      </c>
      <c r="O93" s="41">
        <v>0.32</v>
      </c>
      <c r="P93" s="41">
        <v>0.41</v>
      </c>
      <c r="Q93" s="22">
        <f>IF(OR(O93="",P93=""),"",AVERAGE(O93,P93))</f>
        <v>0.36499999999999999</v>
      </c>
      <c r="R93" s="41">
        <v>14.6</v>
      </c>
      <c r="S93" s="41">
        <v>92</v>
      </c>
      <c r="T93" s="8">
        <f t="shared" si="3"/>
        <v>36</v>
      </c>
      <c r="U93" s="41">
        <v>399</v>
      </c>
      <c r="V93" s="8">
        <f t="shared" si="4"/>
        <v>16</v>
      </c>
      <c r="W93" s="41">
        <v>2</v>
      </c>
      <c r="X93" s="41" t="s">
        <v>35</v>
      </c>
      <c r="Y93" s="41" t="s">
        <v>55</v>
      </c>
      <c r="Z93" s="41" t="s">
        <v>70</v>
      </c>
      <c r="AA93" s="41" t="s">
        <v>76</v>
      </c>
      <c r="AB93" s="41" t="s">
        <v>161</v>
      </c>
    </row>
    <row r="94" spans="1:28" x14ac:dyDescent="0.15">
      <c r="A94" s="41" t="s">
        <v>46</v>
      </c>
      <c r="B94" s="41" t="s">
        <v>160</v>
      </c>
      <c r="C94" s="83">
        <v>2020</v>
      </c>
      <c r="D94" s="84" t="s">
        <v>286</v>
      </c>
      <c r="E94" s="41" t="s">
        <v>304</v>
      </c>
      <c r="F94" s="41" t="s">
        <v>305</v>
      </c>
      <c r="G94" s="41" t="s">
        <v>25</v>
      </c>
      <c r="H94" s="41" t="s">
        <v>113</v>
      </c>
      <c r="I94" s="41" t="s">
        <v>111</v>
      </c>
      <c r="J94" s="41" t="s">
        <v>27</v>
      </c>
      <c r="K94" s="41" t="s">
        <v>112</v>
      </c>
      <c r="L94" s="41">
        <v>3</v>
      </c>
      <c r="N94" s="41">
        <v>6</v>
      </c>
      <c r="O94" s="41">
        <v>0.33</v>
      </c>
      <c r="P94" s="41">
        <v>0.4</v>
      </c>
      <c r="Q94" s="22">
        <f t="shared" si="5"/>
        <v>0.36499999999999999</v>
      </c>
      <c r="R94" s="41">
        <v>14.4</v>
      </c>
      <c r="S94" s="41">
        <v>92</v>
      </c>
      <c r="T94" s="8">
        <f t="shared" si="3"/>
        <v>36</v>
      </c>
      <c r="U94" s="41">
        <v>399</v>
      </c>
      <c r="V94" s="8">
        <f t="shared" si="4"/>
        <v>16</v>
      </c>
      <c r="W94" s="41">
        <v>2</v>
      </c>
      <c r="X94" s="41" t="s">
        <v>35</v>
      </c>
      <c r="Y94" s="41" t="s">
        <v>55</v>
      </c>
      <c r="Z94" s="41" t="s">
        <v>70</v>
      </c>
      <c r="AA94" s="41" t="s">
        <v>76</v>
      </c>
      <c r="AB94" s="41" t="s">
        <v>161</v>
      </c>
    </row>
    <row r="95" spans="1:28" x14ac:dyDescent="0.15">
      <c r="A95" s="41" t="s">
        <v>46</v>
      </c>
      <c r="B95" s="41" t="s">
        <v>160</v>
      </c>
      <c r="C95" s="83">
        <v>2020</v>
      </c>
      <c r="D95" s="84" t="s">
        <v>286</v>
      </c>
      <c r="E95" s="41" t="s">
        <v>304</v>
      </c>
      <c r="F95" s="41" t="s">
        <v>305</v>
      </c>
      <c r="G95" s="41" t="s">
        <v>25</v>
      </c>
      <c r="H95" s="41" t="s">
        <v>113</v>
      </c>
      <c r="I95" s="41" t="s">
        <v>111</v>
      </c>
      <c r="J95" s="41" t="s">
        <v>27</v>
      </c>
      <c r="K95" s="41" t="s">
        <v>112</v>
      </c>
      <c r="L95" s="41">
        <v>1</v>
      </c>
      <c r="N95" s="41">
        <v>3</v>
      </c>
      <c r="O95" s="41">
        <v>0.21</v>
      </c>
      <c r="P95" s="41">
        <v>0.23</v>
      </c>
      <c r="Q95" s="22">
        <f t="shared" si="5"/>
        <v>0.22</v>
      </c>
      <c r="R95" s="41">
        <v>16.100000000000001</v>
      </c>
      <c r="S95" s="41">
        <v>128</v>
      </c>
      <c r="T95" s="8">
        <f t="shared" si="3"/>
        <v>27</v>
      </c>
      <c r="U95" s="41">
        <v>399</v>
      </c>
      <c r="V95" s="8">
        <f t="shared" si="4"/>
        <v>16</v>
      </c>
      <c r="W95" s="41">
        <v>2</v>
      </c>
      <c r="X95" s="41" t="s">
        <v>35</v>
      </c>
      <c r="Y95" s="41" t="s">
        <v>55</v>
      </c>
      <c r="Z95" s="41" t="s">
        <v>70</v>
      </c>
      <c r="AA95" s="41" t="s">
        <v>76</v>
      </c>
      <c r="AB95" s="41" t="s">
        <v>161</v>
      </c>
    </row>
    <row r="96" spans="1:28" x14ac:dyDescent="0.15">
      <c r="A96" s="41" t="s">
        <v>46</v>
      </c>
      <c r="B96" s="41" t="s">
        <v>160</v>
      </c>
      <c r="C96" s="83">
        <v>2020</v>
      </c>
      <c r="D96" s="84" t="s">
        <v>286</v>
      </c>
      <c r="E96" s="41" t="s">
        <v>304</v>
      </c>
      <c r="F96" s="41" t="s">
        <v>305</v>
      </c>
      <c r="G96" s="41" t="s">
        <v>25</v>
      </c>
      <c r="H96" s="41" t="s">
        <v>113</v>
      </c>
      <c r="I96" s="41" t="s">
        <v>111</v>
      </c>
      <c r="J96" s="41" t="s">
        <v>27</v>
      </c>
      <c r="K96" s="41" t="s">
        <v>112</v>
      </c>
      <c r="L96" s="41">
        <v>2</v>
      </c>
      <c r="N96" s="41">
        <v>3</v>
      </c>
      <c r="O96" s="41">
        <v>0.27</v>
      </c>
      <c r="P96" s="41">
        <v>0.3</v>
      </c>
      <c r="Q96" s="22">
        <f t="shared" si="5"/>
        <v>0.28500000000000003</v>
      </c>
      <c r="R96" s="41">
        <v>16.100000000000001</v>
      </c>
      <c r="S96" s="41">
        <v>128</v>
      </c>
      <c r="T96" s="8">
        <f t="shared" si="3"/>
        <v>27</v>
      </c>
      <c r="U96" s="41">
        <v>399</v>
      </c>
      <c r="V96" s="8">
        <f t="shared" si="4"/>
        <v>16</v>
      </c>
      <c r="W96" s="41">
        <v>2</v>
      </c>
      <c r="X96" s="41" t="s">
        <v>35</v>
      </c>
      <c r="Y96" s="41" t="s">
        <v>55</v>
      </c>
      <c r="Z96" s="41" t="s">
        <v>70</v>
      </c>
      <c r="AA96" s="41" t="s">
        <v>76</v>
      </c>
      <c r="AB96" s="41" t="s">
        <v>161</v>
      </c>
    </row>
    <row r="97" spans="1:28" x14ac:dyDescent="0.15">
      <c r="A97" s="41" t="s">
        <v>46</v>
      </c>
      <c r="B97" s="41" t="s">
        <v>160</v>
      </c>
      <c r="C97" s="83">
        <v>2020</v>
      </c>
      <c r="D97" s="84" t="s">
        <v>286</v>
      </c>
      <c r="E97" s="41" t="s">
        <v>304</v>
      </c>
      <c r="F97" s="41" t="s">
        <v>305</v>
      </c>
      <c r="G97" s="41" t="s">
        <v>25</v>
      </c>
      <c r="H97" s="41" t="s">
        <v>113</v>
      </c>
      <c r="I97" s="41" t="s">
        <v>111</v>
      </c>
      <c r="J97" s="41" t="s">
        <v>27</v>
      </c>
      <c r="K97" s="41" t="s">
        <v>112</v>
      </c>
      <c r="L97" s="41">
        <v>3</v>
      </c>
      <c r="N97" s="41">
        <v>3</v>
      </c>
      <c r="O97" s="41">
        <v>0.26</v>
      </c>
      <c r="P97" s="41">
        <v>0.33</v>
      </c>
      <c r="Q97" s="22">
        <f t="shared" si="5"/>
        <v>0.29500000000000004</v>
      </c>
      <c r="R97" s="41">
        <v>15.7</v>
      </c>
      <c r="S97" s="41">
        <v>130</v>
      </c>
      <c r="T97" s="8">
        <f>IF(H97="","",IF(OR(H97="GREEN",H97="GK"),IF(S97&gt;=$AX$2,VLOOKUP(S97,$AX$2:$AY$12,2,1),""),IF(S97&gt;=$AZ$2,VLOOKUP(S97,$AZ$2:$BA$12,2,1),"")))</f>
        <v>25</v>
      </c>
      <c r="U97" s="41">
        <v>399</v>
      </c>
      <c r="V97" s="8">
        <f t="shared" si="4"/>
        <v>16</v>
      </c>
      <c r="W97" s="41">
        <v>2</v>
      </c>
      <c r="X97" s="41" t="s">
        <v>35</v>
      </c>
      <c r="Y97" s="41" t="s">
        <v>55</v>
      </c>
      <c r="Z97" s="41" t="s">
        <v>70</v>
      </c>
      <c r="AA97" s="41" t="s">
        <v>76</v>
      </c>
      <c r="AB97" s="41" t="s">
        <v>161</v>
      </c>
    </row>
    <row r="98" spans="1:28" x14ac:dyDescent="0.15">
      <c r="A98" s="41" t="s">
        <v>46</v>
      </c>
      <c r="B98" s="41" t="s">
        <v>160</v>
      </c>
      <c r="C98" s="83">
        <v>2020</v>
      </c>
      <c r="D98" s="84" t="s">
        <v>286</v>
      </c>
      <c r="E98" s="41" t="s">
        <v>304</v>
      </c>
      <c r="F98" s="41" t="s">
        <v>305</v>
      </c>
      <c r="G98" s="41" t="s">
        <v>25</v>
      </c>
      <c r="H98" s="41" t="s">
        <v>113</v>
      </c>
      <c r="I98" s="41" t="s">
        <v>111</v>
      </c>
      <c r="J98" s="41" t="s">
        <v>27</v>
      </c>
      <c r="K98" s="41" t="s">
        <v>112</v>
      </c>
      <c r="L98" s="41">
        <v>1</v>
      </c>
      <c r="N98" s="41">
        <v>1</v>
      </c>
      <c r="O98" s="41">
        <v>0.44</v>
      </c>
      <c r="P98" s="41">
        <v>0.35</v>
      </c>
      <c r="Q98" s="22">
        <f>IF(OR(O98="",P98=""),"",AVERAGE(O98,P98))</f>
        <v>0.39500000000000002</v>
      </c>
      <c r="R98" s="41">
        <v>14.3</v>
      </c>
      <c r="S98" s="41">
        <v>126</v>
      </c>
      <c r="T98" s="8">
        <f>IF(H98="","",IF(OR(H98="GREEN",H98="GK"),IF(S98&gt;=$AX$2,VLOOKUP(S98,$AX$2:$AY$12,2,1),""),IF(S98&gt;=$AZ$2,VLOOKUP(S98,$AZ$2:$BA$12,2,1),"")))</f>
        <v>27</v>
      </c>
      <c r="U98" s="41">
        <v>129</v>
      </c>
      <c r="V98" s="8">
        <f t="shared" si="4"/>
        <v>25</v>
      </c>
      <c r="W98" s="41">
        <v>3</v>
      </c>
      <c r="X98" s="41" t="s">
        <v>35</v>
      </c>
      <c r="Y98" s="41" t="s">
        <v>55</v>
      </c>
      <c r="Z98" s="41" t="s">
        <v>70</v>
      </c>
      <c r="AA98" s="41" t="s">
        <v>76</v>
      </c>
      <c r="AB98" s="41" t="s">
        <v>161</v>
      </c>
    </row>
    <row r="99" spans="1:28" x14ac:dyDescent="0.15">
      <c r="A99" s="41" t="s">
        <v>46</v>
      </c>
      <c r="B99" s="41" t="s">
        <v>160</v>
      </c>
      <c r="C99" s="83">
        <v>2020</v>
      </c>
      <c r="D99" s="84" t="s">
        <v>286</v>
      </c>
      <c r="E99" s="41" t="s">
        <v>304</v>
      </c>
      <c r="F99" s="41" t="s">
        <v>305</v>
      </c>
      <c r="G99" s="41" t="s">
        <v>25</v>
      </c>
      <c r="H99" s="41" t="s">
        <v>113</v>
      </c>
      <c r="I99" s="41" t="s">
        <v>111</v>
      </c>
      <c r="J99" s="41" t="s">
        <v>27</v>
      </c>
      <c r="K99" s="41" t="s">
        <v>112</v>
      </c>
      <c r="L99" s="41">
        <v>2</v>
      </c>
      <c r="N99" s="41">
        <v>1</v>
      </c>
      <c r="O99" s="41">
        <v>0.56000000000000005</v>
      </c>
      <c r="P99" s="41">
        <v>0.63</v>
      </c>
      <c r="Q99" s="22">
        <f t="shared" si="5"/>
        <v>0.59499999999999997</v>
      </c>
      <c r="R99" s="41">
        <v>13.2</v>
      </c>
      <c r="S99" s="41">
        <v>124</v>
      </c>
      <c r="T99" s="8">
        <f t="shared" si="3"/>
        <v>27</v>
      </c>
      <c r="U99" s="41">
        <v>129</v>
      </c>
      <c r="V99" s="8">
        <f t="shared" si="4"/>
        <v>25</v>
      </c>
      <c r="W99" s="41">
        <v>3</v>
      </c>
      <c r="X99" s="41" t="s">
        <v>35</v>
      </c>
      <c r="Y99" s="41" t="s">
        <v>55</v>
      </c>
      <c r="Z99" s="41" t="s">
        <v>70</v>
      </c>
      <c r="AA99" s="41" t="s">
        <v>76</v>
      </c>
      <c r="AB99" s="41" t="s">
        <v>161</v>
      </c>
    </row>
    <row r="100" spans="1:28" x14ac:dyDescent="0.15">
      <c r="A100" s="41" t="s">
        <v>46</v>
      </c>
      <c r="B100" s="41" t="s">
        <v>160</v>
      </c>
      <c r="C100" s="83">
        <v>2020</v>
      </c>
      <c r="D100" s="84" t="s">
        <v>286</v>
      </c>
      <c r="E100" s="41" t="s">
        <v>304</v>
      </c>
      <c r="F100" s="41" t="s">
        <v>305</v>
      </c>
      <c r="G100" s="41" t="s">
        <v>25</v>
      </c>
      <c r="H100" s="41" t="s">
        <v>113</v>
      </c>
      <c r="I100" s="41" t="s">
        <v>111</v>
      </c>
      <c r="J100" s="41" t="s">
        <v>27</v>
      </c>
      <c r="K100" s="41" t="s">
        <v>112</v>
      </c>
      <c r="L100" s="41">
        <v>3</v>
      </c>
      <c r="N100" s="41">
        <v>1</v>
      </c>
      <c r="O100" s="41">
        <v>0.52</v>
      </c>
      <c r="P100" s="41">
        <v>0.59</v>
      </c>
      <c r="Q100" s="22">
        <f t="shared" si="5"/>
        <v>0.55499999999999994</v>
      </c>
      <c r="R100" s="41">
        <v>13.9</v>
      </c>
      <c r="S100" s="41">
        <v>128</v>
      </c>
      <c r="T100" s="8">
        <f t="shared" si="3"/>
        <v>27</v>
      </c>
      <c r="U100" s="41">
        <v>129</v>
      </c>
      <c r="V100" s="8">
        <f t="shared" si="4"/>
        <v>25</v>
      </c>
      <c r="W100" s="41">
        <v>3</v>
      </c>
      <c r="X100" s="41" t="s">
        <v>35</v>
      </c>
      <c r="Y100" s="41" t="s">
        <v>55</v>
      </c>
      <c r="Z100" s="41" t="s">
        <v>70</v>
      </c>
      <c r="AA100" s="41" t="s">
        <v>76</v>
      </c>
      <c r="AB100" s="41" t="s">
        <v>161</v>
      </c>
    </row>
    <row r="101" spans="1:28" x14ac:dyDescent="0.15">
      <c r="A101" s="41" t="s">
        <v>46</v>
      </c>
      <c r="B101" s="41" t="s">
        <v>160</v>
      </c>
      <c r="C101" s="83">
        <v>2020</v>
      </c>
      <c r="D101" s="84" t="s">
        <v>286</v>
      </c>
      <c r="E101" s="41" t="s">
        <v>294</v>
      </c>
      <c r="F101" s="41" t="s">
        <v>295</v>
      </c>
      <c r="G101" s="41" t="s">
        <v>31</v>
      </c>
      <c r="H101" s="41" t="s">
        <v>169</v>
      </c>
      <c r="I101" s="41" t="s">
        <v>111</v>
      </c>
      <c r="J101" s="41" t="s">
        <v>27</v>
      </c>
      <c r="K101" s="41" t="s">
        <v>112</v>
      </c>
      <c r="L101" s="41">
        <v>1</v>
      </c>
      <c r="N101" s="41">
        <v>1</v>
      </c>
      <c r="O101" s="41">
        <v>0.31</v>
      </c>
      <c r="P101" s="41">
        <v>0.34</v>
      </c>
      <c r="Q101" s="22">
        <f t="shared" si="5"/>
        <v>0.32500000000000001</v>
      </c>
      <c r="R101" s="41">
        <v>15.9</v>
      </c>
      <c r="S101" s="41">
        <v>125</v>
      </c>
      <c r="T101" s="8">
        <f>IF(H101="","",IF(OR(H101="GREEN",H101="GK"),IF(S101&gt;=$AX$2,VLOOKUP(S101,$AX$2:$AY$12,2,1),""),IF(S101&gt;=$AZ$2,VLOOKUP(S101,$AZ$2:$BA$12,2,1),"")))</f>
        <v>27</v>
      </c>
      <c r="U101" s="41">
        <v>128</v>
      </c>
      <c r="V101" s="8">
        <f t="shared" si="4"/>
        <v>27</v>
      </c>
      <c r="W101" s="41">
        <v>1</v>
      </c>
      <c r="X101" s="41" t="s">
        <v>28</v>
      </c>
      <c r="Y101" s="41" t="s">
        <v>70</v>
      </c>
      <c r="Z101" s="41" t="s">
        <v>55</v>
      </c>
      <c r="AA101" s="41" t="s">
        <v>76</v>
      </c>
      <c r="AB101" s="41" t="s">
        <v>161</v>
      </c>
    </row>
    <row r="102" spans="1:28" x14ac:dyDescent="0.15">
      <c r="A102" s="41" t="s">
        <v>46</v>
      </c>
      <c r="B102" s="41" t="s">
        <v>160</v>
      </c>
      <c r="C102" s="83">
        <v>2020</v>
      </c>
      <c r="D102" s="84" t="s">
        <v>286</v>
      </c>
      <c r="E102" s="41" t="s">
        <v>294</v>
      </c>
      <c r="F102" s="41" t="s">
        <v>295</v>
      </c>
      <c r="G102" s="41" t="s">
        <v>31</v>
      </c>
      <c r="H102" s="41" t="s">
        <v>169</v>
      </c>
      <c r="I102" s="41" t="s">
        <v>111</v>
      </c>
      <c r="J102" s="41" t="s">
        <v>27</v>
      </c>
      <c r="K102" s="41" t="s">
        <v>112</v>
      </c>
      <c r="L102" s="41">
        <v>2</v>
      </c>
      <c r="N102" s="41">
        <v>1</v>
      </c>
      <c r="O102" s="41">
        <v>0.42</v>
      </c>
      <c r="P102" s="41">
        <v>0.36</v>
      </c>
      <c r="Q102" s="22">
        <f t="shared" si="5"/>
        <v>0.39</v>
      </c>
      <c r="R102" s="41">
        <v>17.100000000000001</v>
      </c>
      <c r="S102" s="41">
        <v>121</v>
      </c>
      <c r="T102" s="8">
        <f t="shared" si="3"/>
        <v>27</v>
      </c>
      <c r="U102" s="41">
        <v>128</v>
      </c>
      <c r="V102" s="8">
        <f t="shared" si="4"/>
        <v>27</v>
      </c>
      <c r="W102" s="41">
        <v>1</v>
      </c>
      <c r="X102" s="41" t="s">
        <v>28</v>
      </c>
      <c r="Y102" s="41" t="s">
        <v>70</v>
      </c>
      <c r="Z102" s="41" t="s">
        <v>55</v>
      </c>
      <c r="AA102" s="41" t="s">
        <v>76</v>
      </c>
      <c r="AB102" s="41" t="s">
        <v>161</v>
      </c>
    </row>
    <row r="103" spans="1:28" x14ac:dyDescent="0.15">
      <c r="A103" s="41" t="s">
        <v>46</v>
      </c>
      <c r="B103" s="41" t="s">
        <v>160</v>
      </c>
      <c r="C103" s="83">
        <v>2020</v>
      </c>
      <c r="D103" s="84" t="s">
        <v>286</v>
      </c>
      <c r="E103" s="41" t="s">
        <v>294</v>
      </c>
      <c r="F103" s="41" t="s">
        <v>295</v>
      </c>
      <c r="G103" s="41" t="s">
        <v>31</v>
      </c>
      <c r="H103" s="41" t="s">
        <v>169</v>
      </c>
      <c r="I103" s="41" t="s">
        <v>111</v>
      </c>
      <c r="J103" s="41" t="s">
        <v>27</v>
      </c>
      <c r="K103" s="41" t="s">
        <v>112</v>
      </c>
      <c r="L103" s="41">
        <v>3</v>
      </c>
      <c r="N103" s="41">
        <v>1</v>
      </c>
      <c r="O103" s="41">
        <v>0.45</v>
      </c>
      <c r="P103" s="41">
        <v>0.37</v>
      </c>
      <c r="Q103" s="22">
        <f t="shared" si="5"/>
        <v>0.41000000000000003</v>
      </c>
      <c r="R103" s="41">
        <v>15.7</v>
      </c>
      <c r="S103" s="41">
        <v>124</v>
      </c>
      <c r="T103" s="8">
        <f t="shared" si="3"/>
        <v>27</v>
      </c>
      <c r="U103" s="41">
        <v>128</v>
      </c>
      <c r="V103" s="8">
        <f t="shared" si="4"/>
        <v>27</v>
      </c>
      <c r="W103" s="41">
        <v>1</v>
      </c>
      <c r="X103" s="41" t="s">
        <v>28</v>
      </c>
      <c r="Y103" s="41" t="s">
        <v>70</v>
      </c>
      <c r="Z103" s="41" t="s">
        <v>55</v>
      </c>
      <c r="AA103" s="41" t="s">
        <v>76</v>
      </c>
      <c r="AB103" s="41" t="s">
        <v>161</v>
      </c>
    </row>
    <row r="104" spans="1:28" x14ac:dyDescent="0.15">
      <c r="A104" s="41" t="s">
        <v>46</v>
      </c>
      <c r="B104" s="41" t="s">
        <v>160</v>
      </c>
      <c r="C104" s="83">
        <v>2020</v>
      </c>
      <c r="D104" s="84" t="s">
        <v>286</v>
      </c>
      <c r="E104" s="41" t="s">
        <v>294</v>
      </c>
      <c r="F104" s="41" t="s">
        <v>295</v>
      </c>
      <c r="G104" s="41" t="s">
        <v>31</v>
      </c>
      <c r="H104" s="41" t="s">
        <v>113</v>
      </c>
      <c r="I104" s="41" t="s">
        <v>111</v>
      </c>
      <c r="J104" s="41" t="s">
        <v>27</v>
      </c>
      <c r="K104" s="41" t="s">
        <v>112</v>
      </c>
      <c r="L104" s="41">
        <v>1</v>
      </c>
      <c r="N104" s="41">
        <v>3</v>
      </c>
      <c r="O104" s="41">
        <v>0.34</v>
      </c>
      <c r="P104" s="41">
        <v>0.39</v>
      </c>
      <c r="Q104" s="22">
        <f t="shared" si="5"/>
        <v>0.36499999999999999</v>
      </c>
      <c r="R104" s="41">
        <v>14.7</v>
      </c>
      <c r="S104" s="41">
        <v>118</v>
      </c>
      <c r="T104" s="8">
        <f t="shared" si="3"/>
        <v>30</v>
      </c>
      <c r="U104" s="41">
        <v>298</v>
      </c>
      <c r="V104" s="8">
        <f t="shared" si="4"/>
        <v>16</v>
      </c>
      <c r="W104" s="41">
        <v>1</v>
      </c>
      <c r="X104" s="41" t="s">
        <v>28</v>
      </c>
      <c r="Y104" s="41" t="s">
        <v>70</v>
      </c>
      <c r="Z104" s="41" t="s">
        <v>55</v>
      </c>
      <c r="AA104" s="41" t="s">
        <v>76</v>
      </c>
      <c r="AB104" s="41" t="s">
        <v>161</v>
      </c>
    </row>
    <row r="105" spans="1:28" x14ac:dyDescent="0.15">
      <c r="A105" s="41" t="s">
        <v>46</v>
      </c>
      <c r="B105" s="41" t="s">
        <v>160</v>
      </c>
      <c r="C105" s="83">
        <v>2020</v>
      </c>
      <c r="D105" s="84" t="s">
        <v>286</v>
      </c>
      <c r="E105" s="41" t="s">
        <v>294</v>
      </c>
      <c r="F105" s="41" t="s">
        <v>295</v>
      </c>
      <c r="G105" s="41" t="s">
        <v>31</v>
      </c>
      <c r="H105" s="41" t="s">
        <v>113</v>
      </c>
      <c r="I105" s="41" t="s">
        <v>111</v>
      </c>
      <c r="J105" s="41" t="s">
        <v>27</v>
      </c>
      <c r="K105" s="41" t="s">
        <v>112</v>
      </c>
      <c r="L105" s="41">
        <v>2</v>
      </c>
      <c r="N105" s="41">
        <v>3</v>
      </c>
      <c r="O105" s="41">
        <v>0.28000000000000003</v>
      </c>
      <c r="P105" s="41">
        <v>0.28000000000000003</v>
      </c>
      <c r="Q105" s="22">
        <f t="shared" si="5"/>
        <v>0.28000000000000003</v>
      </c>
      <c r="R105" s="41">
        <v>15.8</v>
      </c>
      <c r="S105" s="41">
        <v>120</v>
      </c>
      <c r="T105" s="8">
        <f t="shared" si="3"/>
        <v>30</v>
      </c>
      <c r="U105" s="41">
        <v>298</v>
      </c>
      <c r="V105" s="8">
        <f t="shared" si="4"/>
        <v>16</v>
      </c>
      <c r="W105" s="41">
        <v>1</v>
      </c>
      <c r="X105" s="41" t="s">
        <v>28</v>
      </c>
      <c r="Y105" s="41" t="s">
        <v>70</v>
      </c>
      <c r="Z105" s="41" t="s">
        <v>55</v>
      </c>
      <c r="AA105" s="41" t="s">
        <v>76</v>
      </c>
      <c r="AB105" s="41" t="s">
        <v>161</v>
      </c>
    </row>
    <row r="106" spans="1:28" x14ac:dyDescent="0.15">
      <c r="A106" s="41" t="s">
        <v>46</v>
      </c>
      <c r="B106" s="41" t="s">
        <v>160</v>
      </c>
      <c r="C106" s="83">
        <v>2020</v>
      </c>
      <c r="D106" s="84" t="s">
        <v>286</v>
      </c>
      <c r="E106" s="41" t="s">
        <v>294</v>
      </c>
      <c r="F106" s="41" t="s">
        <v>295</v>
      </c>
      <c r="G106" s="41" t="s">
        <v>31</v>
      </c>
      <c r="H106" s="41" t="s">
        <v>113</v>
      </c>
      <c r="I106" s="41" t="s">
        <v>111</v>
      </c>
      <c r="J106" s="41" t="s">
        <v>27</v>
      </c>
      <c r="K106" s="41" t="s">
        <v>112</v>
      </c>
      <c r="L106" s="41">
        <v>3</v>
      </c>
      <c r="N106" s="41">
        <v>3</v>
      </c>
      <c r="O106" s="41">
        <v>0.35</v>
      </c>
      <c r="P106" s="41">
        <v>0.38</v>
      </c>
      <c r="Q106" s="22">
        <f t="shared" si="5"/>
        <v>0.36499999999999999</v>
      </c>
      <c r="R106" s="41">
        <v>14.4</v>
      </c>
      <c r="S106" s="41">
        <v>121</v>
      </c>
      <c r="T106" s="8">
        <f t="shared" si="3"/>
        <v>27</v>
      </c>
      <c r="U106" s="41">
        <v>298</v>
      </c>
      <c r="V106" s="8">
        <f t="shared" si="4"/>
        <v>16</v>
      </c>
      <c r="W106" s="41">
        <v>1</v>
      </c>
      <c r="X106" s="41" t="s">
        <v>28</v>
      </c>
      <c r="Y106" s="41" t="s">
        <v>70</v>
      </c>
      <c r="Z106" s="41" t="s">
        <v>55</v>
      </c>
      <c r="AA106" s="41" t="s">
        <v>76</v>
      </c>
      <c r="AB106" s="41" t="s">
        <v>161</v>
      </c>
    </row>
    <row r="107" spans="1:28" x14ac:dyDescent="0.15">
      <c r="A107" s="41" t="s">
        <v>46</v>
      </c>
      <c r="B107" s="41" t="s">
        <v>160</v>
      </c>
      <c r="C107" s="83">
        <v>2020</v>
      </c>
      <c r="D107" s="84" t="s">
        <v>286</v>
      </c>
      <c r="E107" s="41" t="s">
        <v>294</v>
      </c>
      <c r="F107" s="41" t="s">
        <v>295</v>
      </c>
      <c r="G107" s="41" t="s">
        <v>31</v>
      </c>
      <c r="H107" s="41" t="s">
        <v>107</v>
      </c>
      <c r="I107" s="41" t="s">
        <v>111</v>
      </c>
      <c r="J107" s="41" t="s">
        <v>66</v>
      </c>
      <c r="K107" s="41" t="s">
        <v>34</v>
      </c>
      <c r="L107" s="41">
        <v>1</v>
      </c>
      <c r="N107" s="41">
        <v>8</v>
      </c>
      <c r="O107" s="41">
        <v>0.57999999999999996</v>
      </c>
      <c r="P107" s="41">
        <v>0.48</v>
      </c>
      <c r="Q107" s="22">
        <f t="shared" si="5"/>
        <v>0.53</v>
      </c>
      <c r="R107" s="41">
        <v>13.6</v>
      </c>
      <c r="S107" s="41">
        <v>96</v>
      </c>
      <c r="T107" s="8">
        <f t="shared" si="3"/>
        <v>36</v>
      </c>
      <c r="U107" s="41">
        <v>498</v>
      </c>
      <c r="V107" s="8">
        <f t="shared" si="4"/>
        <v>16</v>
      </c>
      <c r="W107" s="41">
        <v>1</v>
      </c>
      <c r="X107" s="41" t="s">
        <v>35</v>
      </c>
      <c r="Y107" s="41" t="s">
        <v>70</v>
      </c>
      <c r="Z107" s="41" t="s">
        <v>55</v>
      </c>
      <c r="AA107" s="41" t="s">
        <v>76</v>
      </c>
      <c r="AB107" s="41" t="s">
        <v>161</v>
      </c>
    </row>
    <row r="108" spans="1:28" x14ac:dyDescent="0.15">
      <c r="A108" s="41" t="s">
        <v>46</v>
      </c>
      <c r="B108" s="41" t="s">
        <v>160</v>
      </c>
      <c r="C108" s="83">
        <v>2020</v>
      </c>
      <c r="D108" s="84" t="s">
        <v>286</v>
      </c>
      <c r="E108" s="41" t="s">
        <v>294</v>
      </c>
      <c r="F108" s="41" t="s">
        <v>295</v>
      </c>
      <c r="G108" s="41" t="s">
        <v>31</v>
      </c>
      <c r="H108" s="41" t="s">
        <v>107</v>
      </c>
      <c r="I108" s="41" t="s">
        <v>111</v>
      </c>
      <c r="J108" s="41" t="s">
        <v>66</v>
      </c>
      <c r="K108" s="41" t="s">
        <v>34</v>
      </c>
      <c r="L108" s="41">
        <v>2</v>
      </c>
      <c r="N108" s="41">
        <v>8</v>
      </c>
      <c r="O108" s="41">
        <v>0.57999999999999996</v>
      </c>
      <c r="P108" s="41">
        <v>0.64</v>
      </c>
      <c r="Q108" s="22">
        <f t="shared" si="5"/>
        <v>0.61</v>
      </c>
      <c r="R108" s="41">
        <v>10.9</v>
      </c>
      <c r="S108" s="41">
        <v>92</v>
      </c>
      <c r="T108" s="8">
        <f t="shared" si="3"/>
        <v>36</v>
      </c>
      <c r="U108" s="41">
        <v>498</v>
      </c>
      <c r="V108" s="8">
        <f t="shared" si="4"/>
        <v>16</v>
      </c>
      <c r="W108" s="41">
        <v>1</v>
      </c>
      <c r="X108" s="41" t="s">
        <v>35</v>
      </c>
      <c r="Y108" s="41" t="s">
        <v>70</v>
      </c>
      <c r="Z108" s="41" t="s">
        <v>55</v>
      </c>
      <c r="AA108" s="41" t="s">
        <v>76</v>
      </c>
      <c r="AB108" s="41" t="s">
        <v>161</v>
      </c>
    </row>
    <row r="109" spans="1:28" x14ac:dyDescent="0.15">
      <c r="A109" s="41" t="s">
        <v>46</v>
      </c>
      <c r="B109" s="41" t="s">
        <v>160</v>
      </c>
      <c r="C109" s="83">
        <v>2020</v>
      </c>
      <c r="D109" s="84" t="s">
        <v>286</v>
      </c>
      <c r="E109" s="41" t="s">
        <v>294</v>
      </c>
      <c r="F109" s="41" t="s">
        <v>295</v>
      </c>
      <c r="G109" s="41" t="s">
        <v>31</v>
      </c>
      <c r="H109" s="41" t="s">
        <v>107</v>
      </c>
      <c r="I109" s="41" t="s">
        <v>111</v>
      </c>
      <c r="J109" s="41" t="s">
        <v>66</v>
      </c>
      <c r="K109" s="41" t="s">
        <v>34</v>
      </c>
      <c r="L109" s="41">
        <v>3</v>
      </c>
      <c r="N109" s="41">
        <v>8</v>
      </c>
      <c r="O109" s="41">
        <v>0.55000000000000004</v>
      </c>
      <c r="P109" s="41">
        <v>0.62</v>
      </c>
      <c r="Q109" s="22">
        <f t="shared" si="5"/>
        <v>0.58499999999999996</v>
      </c>
      <c r="R109" s="41">
        <v>11.6</v>
      </c>
      <c r="S109" s="41">
        <v>95</v>
      </c>
      <c r="T109" s="8">
        <f t="shared" si="3"/>
        <v>36</v>
      </c>
      <c r="U109" s="41">
        <v>498</v>
      </c>
      <c r="V109" s="8">
        <f t="shared" si="4"/>
        <v>16</v>
      </c>
      <c r="W109" s="41">
        <v>1</v>
      </c>
      <c r="X109" s="41" t="s">
        <v>35</v>
      </c>
      <c r="Y109" s="41" t="s">
        <v>70</v>
      </c>
      <c r="Z109" s="41" t="s">
        <v>55</v>
      </c>
      <c r="AA109" s="41" t="s">
        <v>76</v>
      </c>
      <c r="AB109" s="41" t="s">
        <v>161</v>
      </c>
    </row>
    <row r="110" spans="1:28" x14ac:dyDescent="0.15">
      <c r="A110" s="41" t="s">
        <v>46</v>
      </c>
      <c r="B110" s="41" t="s">
        <v>160</v>
      </c>
      <c r="C110" s="83">
        <v>2020</v>
      </c>
      <c r="D110" s="84" t="s">
        <v>286</v>
      </c>
      <c r="E110" s="41" t="s">
        <v>312</v>
      </c>
      <c r="F110" s="41" t="s">
        <v>313</v>
      </c>
      <c r="G110" s="41" t="s">
        <v>31</v>
      </c>
      <c r="H110" s="41" t="s">
        <v>169</v>
      </c>
      <c r="I110" s="41" t="s">
        <v>111</v>
      </c>
      <c r="J110" s="41" t="s">
        <v>27</v>
      </c>
      <c r="K110" s="41" t="s">
        <v>112</v>
      </c>
      <c r="L110" s="41">
        <v>1</v>
      </c>
      <c r="N110" s="41">
        <v>4</v>
      </c>
      <c r="O110" s="41">
        <v>0.3</v>
      </c>
      <c r="P110" s="41">
        <v>0.34</v>
      </c>
      <c r="Q110" s="22">
        <f>IF(OR(O110="",P110=""),"",AVERAGE(O110,P110))</f>
        <v>0.32</v>
      </c>
      <c r="R110" s="41">
        <v>14.4</v>
      </c>
      <c r="S110" s="41">
        <v>105</v>
      </c>
      <c r="T110" s="8">
        <f t="shared" si="3"/>
        <v>33</v>
      </c>
      <c r="U110" s="41">
        <v>358</v>
      </c>
      <c r="V110" s="8">
        <f t="shared" si="4"/>
        <v>16</v>
      </c>
      <c r="W110" s="41">
        <v>2</v>
      </c>
      <c r="X110" s="41" t="s">
        <v>28</v>
      </c>
      <c r="Y110" s="41" t="s">
        <v>86</v>
      </c>
      <c r="Z110" s="41" t="s">
        <v>70</v>
      </c>
      <c r="AA110" s="41" t="s">
        <v>76</v>
      </c>
      <c r="AB110" s="41" t="s">
        <v>161</v>
      </c>
    </row>
    <row r="111" spans="1:28" x14ac:dyDescent="0.15">
      <c r="A111" s="41" t="s">
        <v>46</v>
      </c>
      <c r="B111" s="41" t="s">
        <v>160</v>
      </c>
      <c r="C111" s="83">
        <v>2020</v>
      </c>
      <c r="D111" s="84" t="s">
        <v>286</v>
      </c>
      <c r="E111" s="41" t="s">
        <v>312</v>
      </c>
      <c r="F111" s="41" t="s">
        <v>313</v>
      </c>
      <c r="G111" s="41" t="s">
        <v>31</v>
      </c>
      <c r="H111" s="41" t="s">
        <v>169</v>
      </c>
      <c r="I111" s="41" t="s">
        <v>111</v>
      </c>
      <c r="J111" s="41" t="s">
        <v>27</v>
      </c>
      <c r="K111" s="41" t="s">
        <v>112</v>
      </c>
      <c r="L111" s="41">
        <v>2</v>
      </c>
      <c r="N111" s="41">
        <v>4</v>
      </c>
      <c r="O111" s="41">
        <v>0.25</v>
      </c>
      <c r="P111" s="41">
        <v>0.28000000000000003</v>
      </c>
      <c r="Q111" s="22">
        <f t="shared" si="5"/>
        <v>0.26500000000000001</v>
      </c>
      <c r="R111" s="41">
        <v>16.100000000000001</v>
      </c>
      <c r="S111" s="41">
        <v>95</v>
      </c>
      <c r="T111" s="8">
        <f t="shared" si="3"/>
        <v>36</v>
      </c>
      <c r="U111" s="41">
        <v>358</v>
      </c>
      <c r="V111" s="8">
        <f t="shared" si="4"/>
        <v>16</v>
      </c>
      <c r="W111" s="41">
        <v>2</v>
      </c>
      <c r="X111" s="41" t="s">
        <v>28</v>
      </c>
      <c r="Y111" s="41" t="s">
        <v>86</v>
      </c>
      <c r="Z111" s="41" t="s">
        <v>70</v>
      </c>
      <c r="AA111" s="41" t="s">
        <v>76</v>
      </c>
      <c r="AB111" s="41" t="s">
        <v>161</v>
      </c>
    </row>
    <row r="112" spans="1:28" x14ac:dyDescent="0.15">
      <c r="A112" s="41" t="s">
        <v>46</v>
      </c>
      <c r="B112" s="41" t="s">
        <v>160</v>
      </c>
      <c r="C112" s="83">
        <v>2020</v>
      </c>
      <c r="D112" s="84" t="s">
        <v>286</v>
      </c>
      <c r="E112" s="41" t="s">
        <v>312</v>
      </c>
      <c r="F112" s="41" t="s">
        <v>313</v>
      </c>
      <c r="G112" s="41" t="s">
        <v>31</v>
      </c>
      <c r="H112" s="41" t="s">
        <v>169</v>
      </c>
      <c r="I112" s="41" t="s">
        <v>111</v>
      </c>
      <c r="J112" s="41" t="s">
        <v>27</v>
      </c>
      <c r="K112" s="41" t="s">
        <v>112</v>
      </c>
      <c r="L112" s="41">
        <v>3</v>
      </c>
      <c r="N112" s="41">
        <v>4</v>
      </c>
      <c r="O112" s="41">
        <v>0.31</v>
      </c>
      <c r="P112" s="41">
        <v>0.33</v>
      </c>
      <c r="Q112" s="22">
        <f t="shared" si="5"/>
        <v>0.32</v>
      </c>
      <c r="R112" s="41">
        <v>14.9</v>
      </c>
      <c r="S112" s="41">
        <v>97</v>
      </c>
      <c r="T112" s="8">
        <f t="shared" si="3"/>
        <v>36</v>
      </c>
      <c r="U112" s="41">
        <v>358</v>
      </c>
      <c r="V112" s="8">
        <f t="shared" si="4"/>
        <v>16</v>
      </c>
      <c r="W112" s="41">
        <v>2</v>
      </c>
      <c r="X112" s="41" t="s">
        <v>28</v>
      </c>
      <c r="Y112" s="41" t="s">
        <v>86</v>
      </c>
      <c r="Z112" s="41" t="s">
        <v>70</v>
      </c>
      <c r="AA112" s="41" t="s">
        <v>76</v>
      </c>
      <c r="AB112" s="41" t="s">
        <v>161</v>
      </c>
    </row>
    <row r="113" spans="1:28" x14ac:dyDescent="0.15">
      <c r="A113" s="41" t="s">
        <v>46</v>
      </c>
      <c r="B113" s="41" t="s">
        <v>160</v>
      </c>
      <c r="C113" s="83">
        <v>2020</v>
      </c>
      <c r="D113" s="84" t="s">
        <v>286</v>
      </c>
      <c r="E113" s="41" t="s">
        <v>312</v>
      </c>
      <c r="F113" s="41" t="s">
        <v>313</v>
      </c>
      <c r="G113" s="41" t="s">
        <v>31</v>
      </c>
      <c r="H113" s="41" t="s">
        <v>169</v>
      </c>
      <c r="I113" s="41" t="s">
        <v>111</v>
      </c>
      <c r="J113" s="41" t="s">
        <v>27</v>
      </c>
      <c r="K113" s="41" t="s">
        <v>112</v>
      </c>
      <c r="L113" s="41">
        <v>1</v>
      </c>
      <c r="N113" s="41">
        <v>1</v>
      </c>
      <c r="O113" s="41">
        <v>0.47</v>
      </c>
      <c r="P113" s="41">
        <v>0.51</v>
      </c>
      <c r="Q113" s="22">
        <f t="shared" si="5"/>
        <v>0.49</v>
      </c>
      <c r="R113" s="41">
        <v>14.5</v>
      </c>
      <c r="S113" s="41">
        <v>134</v>
      </c>
      <c r="T113" s="8">
        <f t="shared" si="3"/>
        <v>25</v>
      </c>
      <c r="U113" s="41">
        <v>128</v>
      </c>
      <c r="V113" s="8">
        <f t="shared" si="4"/>
        <v>27</v>
      </c>
      <c r="W113" s="41">
        <v>1</v>
      </c>
      <c r="X113" s="41" t="s">
        <v>28</v>
      </c>
      <c r="Y113" s="41" t="s">
        <v>86</v>
      </c>
      <c r="Z113" s="41" t="s">
        <v>70</v>
      </c>
      <c r="AA113" s="41" t="s">
        <v>76</v>
      </c>
      <c r="AB113" s="41" t="s">
        <v>161</v>
      </c>
    </row>
    <row r="114" spans="1:28" x14ac:dyDescent="0.15">
      <c r="A114" s="41" t="s">
        <v>46</v>
      </c>
      <c r="B114" s="41" t="s">
        <v>160</v>
      </c>
      <c r="C114" s="83">
        <v>2020</v>
      </c>
      <c r="D114" s="84" t="s">
        <v>286</v>
      </c>
      <c r="E114" s="41" t="s">
        <v>312</v>
      </c>
      <c r="F114" s="41" t="s">
        <v>313</v>
      </c>
      <c r="G114" s="41" t="s">
        <v>31</v>
      </c>
      <c r="H114" s="41" t="s">
        <v>169</v>
      </c>
      <c r="I114" s="41" t="s">
        <v>111</v>
      </c>
      <c r="J114" s="41" t="s">
        <v>27</v>
      </c>
      <c r="K114" s="41" t="s">
        <v>112</v>
      </c>
      <c r="L114" s="41">
        <v>2</v>
      </c>
      <c r="N114" s="41">
        <v>1</v>
      </c>
      <c r="O114" s="41">
        <v>0.33</v>
      </c>
      <c r="P114" s="41">
        <v>0.35</v>
      </c>
      <c r="Q114" s="22">
        <f t="shared" si="5"/>
        <v>0.33999999999999997</v>
      </c>
      <c r="R114" s="41">
        <v>14.3</v>
      </c>
      <c r="S114" s="41">
        <v>135</v>
      </c>
      <c r="T114" s="8">
        <f t="shared" si="3"/>
        <v>25</v>
      </c>
      <c r="U114" s="41">
        <v>128</v>
      </c>
      <c r="V114" s="8">
        <f t="shared" si="4"/>
        <v>27</v>
      </c>
      <c r="W114" s="41">
        <v>1</v>
      </c>
      <c r="X114" s="41" t="s">
        <v>28</v>
      </c>
      <c r="Y114" s="41" t="s">
        <v>86</v>
      </c>
      <c r="Z114" s="41" t="s">
        <v>70</v>
      </c>
      <c r="AA114" s="41" t="s">
        <v>76</v>
      </c>
      <c r="AB114" s="41" t="s">
        <v>161</v>
      </c>
    </row>
    <row r="115" spans="1:28" x14ac:dyDescent="0.15">
      <c r="A115" s="41" t="s">
        <v>46</v>
      </c>
      <c r="B115" s="41" t="s">
        <v>160</v>
      </c>
      <c r="C115" s="83">
        <v>2020</v>
      </c>
      <c r="D115" s="84" t="s">
        <v>286</v>
      </c>
      <c r="E115" s="41" t="s">
        <v>312</v>
      </c>
      <c r="F115" s="41" t="s">
        <v>313</v>
      </c>
      <c r="G115" s="41" t="s">
        <v>31</v>
      </c>
      <c r="H115" s="41" t="s">
        <v>169</v>
      </c>
      <c r="I115" s="41" t="s">
        <v>111</v>
      </c>
      <c r="J115" s="41" t="s">
        <v>27</v>
      </c>
      <c r="K115" s="41" t="s">
        <v>112</v>
      </c>
      <c r="L115" s="41">
        <v>3</v>
      </c>
      <c r="N115" s="41">
        <v>1</v>
      </c>
      <c r="O115" s="41">
        <v>0.32</v>
      </c>
      <c r="P115" s="41">
        <v>0.37</v>
      </c>
      <c r="Q115" s="22">
        <f t="shared" si="5"/>
        <v>0.34499999999999997</v>
      </c>
      <c r="R115" s="41">
        <v>14.3</v>
      </c>
      <c r="S115" s="41">
        <v>130</v>
      </c>
      <c r="T115" s="8">
        <f t="shared" si="3"/>
        <v>25</v>
      </c>
      <c r="U115" s="41">
        <v>128</v>
      </c>
      <c r="V115" s="8">
        <f t="shared" si="4"/>
        <v>27</v>
      </c>
      <c r="W115" s="41">
        <v>1</v>
      </c>
      <c r="X115" s="41" t="s">
        <v>28</v>
      </c>
      <c r="Y115" s="41" t="s">
        <v>86</v>
      </c>
      <c r="Z115" s="41" t="s">
        <v>70</v>
      </c>
      <c r="AA115" s="41" t="s">
        <v>76</v>
      </c>
      <c r="AB115" s="41" t="s">
        <v>161</v>
      </c>
    </row>
    <row r="116" spans="1:28" x14ac:dyDescent="0.15">
      <c r="A116" s="41" t="s">
        <v>46</v>
      </c>
      <c r="B116" s="41" t="s">
        <v>160</v>
      </c>
      <c r="C116" s="83">
        <v>2020</v>
      </c>
      <c r="D116" s="84" t="s">
        <v>286</v>
      </c>
      <c r="E116" s="41" t="s">
        <v>312</v>
      </c>
      <c r="F116" s="41" t="s">
        <v>313</v>
      </c>
      <c r="G116" s="41" t="s">
        <v>31</v>
      </c>
      <c r="H116" s="41" t="s">
        <v>113</v>
      </c>
      <c r="I116" s="41" t="s">
        <v>111</v>
      </c>
      <c r="J116" s="41" t="s">
        <v>27</v>
      </c>
      <c r="K116" s="41" t="s">
        <v>112</v>
      </c>
      <c r="L116" s="41">
        <v>1</v>
      </c>
      <c r="N116" s="41">
        <v>5</v>
      </c>
      <c r="O116" s="41">
        <v>0.4</v>
      </c>
      <c r="P116" s="41">
        <v>0.44</v>
      </c>
      <c r="Q116" s="22">
        <f t="shared" si="5"/>
        <v>0.42000000000000004</v>
      </c>
      <c r="R116" s="41">
        <v>16</v>
      </c>
      <c r="S116" s="41">
        <v>89</v>
      </c>
      <c r="T116" s="8">
        <f t="shared" si="3"/>
        <v>36</v>
      </c>
      <c r="U116" s="41">
        <v>298</v>
      </c>
      <c r="V116" s="8">
        <f t="shared" si="4"/>
        <v>16</v>
      </c>
      <c r="W116" s="41">
        <v>2</v>
      </c>
      <c r="X116" s="41" t="s">
        <v>28</v>
      </c>
      <c r="Y116" s="41" t="s">
        <v>86</v>
      </c>
      <c r="Z116" s="41" t="s">
        <v>70</v>
      </c>
      <c r="AA116" s="41" t="s">
        <v>76</v>
      </c>
      <c r="AB116" s="41" t="s">
        <v>161</v>
      </c>
    </row>
    <row r="117" spans="1:28" x14ac:dyDescent="0.15">
      <c r="A117" s="41" t="s">
        <v>46</v>
      </c>
      <c r="B117" s="41" t="s">
        <v>160</v>
      </c>
      <c r="C117" s="83">
        <v>2020</v>
      </c>
      <c r="D117" s="84" t="s">
        <v>286</v>
      </c>
      <c r="E117" s="41" t="s">
        <v>312</v>
      </c>
      <c r="F117" s="41" t="s">
        <v>313</v>
      </c>
      <c r="G117" s="41" t="s">
        <v>31</v>
      </c>
      <c r="H117" s="41" t="s">
        <v>113</v>
      </c>
      <c r="I117" s="41" t="s">
        <v>111</v>
      </c>
      <c r="J117" s="41" t="s">
        <v>27</v>
      </c>
      <c r="K117" s="41" t="s">
        <v>112</v>
      </c>
      <c r="L117" s="41">
        <v>2</v>
      </c>
      <c r="N117" s="41">
        <v>5</v>
      </c>
      <c r="O117" s="41">
        <v>0.33</v>
      </c>
      <c r="P117" s="41">
        <v>0.33</v>
      </c>
      <c r="Q117" s="22">
        <f t="shared" si="5"/>
        <v>0.33</v>
      </c>
      <c r="R117" s="41">
        <v>15.9</v>
      </c>
      <c r="S117" s="41">
        <v>95</v>
      </c>
      <c r="T117" s="8">
        <f>IF(H117="","",IF(OR(H117="GREEN",H117="GK"),IF(S117&gt;=$AX$2,VLOOKUP(S117,$AX$2:$AY$12,2,1),""),IF(S117&gt;=$AZ$2,VLOOKUP(S117,$AZ$2:$BA$12,2,1),"")))</f>
        <v>36</v>
      </c>
      <c r="U117" s="41">
        <v>298</v>
      </c>
      <c r="V117" s="8">
        <f t="shared" si="4"/>
        <v>16</v>
      </c>
      <c r="W117" s="41">
        <v>2</v>
      </c>
      <c r="X117" s="41" t="s">
        <v>28</v>
      </c>
      <c r="Y117" s="41" t="s">
        <v>86</v>
      </c>
      <c r="Z117" s="41" t="s">
        <v>70</v>
      </c>
      <c r="AA117" s="41" t="s">
        <v>76</v>
      </c>
      <c r="AB117" s="41" t="s">
        <v>161</v>
      </c>
    </row>
    <row r="118" spans="1:28" x14ac:dyDescent="0.15">
      <c r="A118" s="41" t="s">
        <v>46</v>
      </c>
      <c r="B118" s="41" t="s">
        <v>160</v>
      </c>
      <c r="C118" s="83">
        <v>2020</v>
      </c>
      <c r="D118" s="84" t="s">
        <v>286</v>
      </c>
      <c r="E118" s="41" t="s">
        <v>312</v>
      </c>
      <c r="F118" s="41" t="s">
        <v>313</v>
      </c>
      <c r="G118" s="41" t="s">
        <v>31</v>
      </c>
      <c r="H118" s="41" t="s">
        <v>113</v>
      </c>
      <c r="I118" s="41" t="s">
        <v>111</v>
      </c>
      <c r="J118" s="41" t="s">
        <v>27</v>
      </c>
      <c r="K118" s="41" t="s">
        <v>112</v>
      </c>
      <c r="L118" s="41">
        <v>3</v>
      </c>
      <c r="N118" s="41">
        <v>5</v>
      </c>
      <c r="O118" s="41">
        <v>0.33</v>
      </c>
      <c r="P118" s="41">
        <v>0.39</v>
      </c>
      <c r="Q118" s="22">
        <f t="shared" si="5"/>
        <v>0.36</v>
      </c>
      <c r="R118" s="41">
        <v>15.4</v>
      </c>
      <c r="S118" s="41">
        <v>94</v>
      </c>
      <c r="T118" s="8">
        <f t="shared" si="3"/>
        <v>36</v>
      </c>
      <c r="U118" s="41">
        <v>298</v>
      </c>
      <c r="V118" s="8">
        <f t="shared" si="4"/>
        <v>16</v>
      </c>
      <c r="W118" s="41">
        <v>2</v>
      </c>
      <c r="X118" s="41" t="s">
        <v>28</v>
      </c>
      <c r="Y118" s="41" t="s">
        <v>86</v>
      </c>
      <c r="Z118" s="41" t="s">
        <v>70</v>
      </c>
      <c r="AA118" s="41" t="s">
        <v>76</v>
      </c>
      <c r="AB118" s="41" t="s">
        <v>161</v>
      </c>
    </row>
    <row r="119" spans="1:28" x14ac:dyDescent="0.15">
      <c r="A119" s="41" t="s">
        <v>46</v>
      </c>
      <c r="B119" s="41" t="s">
        <v>160</v>
      </c>
      <c r="C119" s="83">
        <v>2020</v>
      </c>
      <c r="D119" s="84" t="s">
        <v>286</v>
      </c>
      <c r="E119" s="41" t="s">
        <v>312</v>
      </c>
      <c r="F119" s="41" t="s">
        <v>313</v>
      </c>
      <c r="G119" s="41" t="s">
        <v>31</v>
      </c>
      <c r="H119" s="41" t="s">
        <v>113</v>
      </c>
      <c r="I119" s="41" t="s">
        <v>111</v>
      </c>
      <c r="J119" s="41" t="s">
        <v>27</v>
      </c>
      <c r="K119" s="41" t="s">
        <v>112</v>
      </c>
      <c r="L119" s="41">
        <v>1</v>
      </c>
      <c r="N119" s="41">
        <v>1</v>
      </c>
      <c r="O119" s="41">
        <v>0.32</v>
      </c>
      <c r="P119" s="41">
        <v>0.35</v>
      </c>
      <c r="Q119" s="22">
        <f t="shared" si="5"/>
        <v>0.33499999999999996</v>
      </c>
      <c r="R119" s="41">
        <v>15.4</v>
      </c>
      <c r="S119" s="41">
        <v>144</v>
      </c>
      <c r="T119" s="8">
        <f t="shared" si="3"/>
        <v>22</v>
      </c>
      <c r="U119" s="41">
        <v>128</v>
      </c>
      <c r="V119" s="8">
        <f t="shared" si="4"/>
        <v>27</v>
      </c>
      <c r="W119" s="41">
        <v>1</v>
      </c>
      <c r="X119" s="41" t="s">
        <v>28</v>
      </c>
      <c r="Y119" s="41" t="s">
        <v>86</v>
      </c>
      <c r="Z119" s="41" t="s">
        <v>70</v>
      </c>
      <c r="AA119" s="41" t="s">
        <v>76</v>
      </c>
      <c r="AB119" s="41" t="s">
        <v>161</v>
      </c>
    </row>
    <row r="120" spans="1:28" x14ac:dyDescent="0.15">
      <c r="A120" s="41" t="s">
        <v>46</v>
      </c>
      <c r="B120" s="41" t="s">
        <v>160</v>
      </c>
      <c r="C120" s="83">
        <v>2020</v>
      </c>
      <c r="D120" s="84" t="s">
        <v>286</v>
      </c>
      <c r="E120" s="41" t="s">
        <v>312</v>
      </c>
      <c r="F120" s="41" t="s">
        <v>313</v>
      </c>
      <c r="G120" s="41" t="s">
        <v>31</v>
      </c>
      <c r="H120" s="41" t="s">
        <v>113</v>
      </c>
      <c r="I120" s="41" t="s">
        <v>111</v>
      </c>
      <c r="J120" s="41" t="s">
        <v>27</v>
      </c>
      <c r="K120" s="41" t="s">
        <v>112</v>
      </c>
      <c r="L120" s="41">
        <v>2</v>
      </c>
      <c r="N120" s="41">
        <v>1</v>
      </c>
      <c r="O120" s="41">
        <v>0.45</v>
      </c>
      <c r="P120" s="41">
        <v>0.34</v>
      </c>
      <c r="Q120" s="22">
        <f t="shared" si="5"/>
        <v>0.39500000000000002</v>
      </c>
      <c r="R120" s="41">
        <v>15.6</v>
      </c>
      <c r="S120" s="41">
        <v>142</v>
      </c>
      <c r="T120" s="8">
        <f t="shared" si="3"/>
        <v>22</v>
      </c>
      <c r="U120" s="41">
        <v>128</v>
      </c>
      <c r="V120" s="8">
        <f t="shared" si="4"/>
        <v>27</v>
      </c>
      <c r="W120" s="41">
        <v>1</v>
      </c>
      <c r="X120" s="41" t="s">
        <v>28</v>
      </c>
      <c r="Y120" s="41" t="s">
        <v>86</v>
      </c>
      <c r="Z120" s="41" t="s">
        <v>70</v>
      </c>
      <c r="AA120" s="41" t="s">
        <v>76</v>
      </c>
      <c r="AB120" s="41" t="s">
        <v>161</v>
      </c>
    </row>
    <row r="121" spans="1:28" x14ac:dyDescent="0.15">
      <c r="A121" s="41" t="s">
        <v>46</v>
      </c>
      <c r="B121" s="41" t="s">
        <v>160</v>
      </c>
      <c r="C121" s="83">
        <v>2020</v>
      </c>
      <c r="D121" s="84" t="s">
        <v>286</v>
      </c>
      <c r="E121" s="41" t="s">
        <v>312</v>
      </c>
      <c r="F121" s="41" t="s">
        <v>313</v>
      </c>
      <c r="G121" s="41" t="s">
        <v>31</v>
      </c>
      <c r="H121" s="41" t="s">
        <v>113</v>
      </c>
      <c r="I121" s="41" t="s">
        <v>111</v>
      </c>
      <c r="J121" s="41" t="s">
        <v>27</v>
      </c>
      <c r="K121" s="41" t="s">
        <v>112</v>
      </c>
      <c r="L121" s="41">
        <v>3</v>
      </c>
      <c r="N121" s="41">
        <v>1</v>
      </c>
      <c r="O121" s="41">
        <v>0.42</v>
      </c>
      <c r="P121" s="41">
        <v>0.36</v>
      </c>
      <c r="Q121" s="22">
        <f>IF(OR(O121="",P121=""),"",AVERAGE(O121,P121))</f>
        <v>0.39</v>
      </c>
      <c r="R121" s="41">
        <v>15.1</v>
      </c>
      <c r="S121" s="41">
        <v>144</v>
      </c>
      <c r="T121" s="8">
        <f t="shared" si="3"/>
        <v>22</v>
      </c>
      <c r="U121" s="41">
        <v>128</v>
      </c>
      <c r="V121" s="8">
        <f t="shared" si="4"/>
        <v>27</v>
      </c>
      <c r="W121" s="41">
        <v>1</v>
      </c>
      <c r="X121" s="41" t="s">
        <v>28</v>
      </c>
      <c r="Y121" s="41" t="s">
        <v>86</v>
      </c>
      <c r="Z121" s="41" t="s">
        <v>70</v>
      </c>
      <c r="AA121" s="41" t="s">
        <v>76</v>
      </c>
      <c r="AB121" s="41" t="s">
        <v>161</v>
      </c>
    </row>
    <row r="122" spans="1:28" x14ac:dyDescent="0.15">
      <c r="A122" s="41" t="s">
        <v>46</v>
      </c>
      <c r="B122" s="41" t="s">
        <v>160</v>
      </c>
      <c r="C122" s="83">
        <v>2020</v>
      </c>
      <c r="D122" s="84" t="s">
        <v>286</v>
      </c>
      <c r="E122" s="41" t="s">
        <v>307</v>
      </c>
      <c r="F122" s="41" t="s">
        <v>302</v>
      </c>
      <c r="G122" s="41" t="s">
        <v>25</v>
      </c>
      <c r="H122" s="41" t="s">
        <v>169</v>
      </c>
      <c r="I122" s="41" t="s">
        <v>111</v>
      </c>
      <c r="J122" s="41" t="s">
        <v>27</v>
      </c>
      <c r="K122" s="41" t="s">
        <v>112</v>
      </c>
      <c r="L122" s="41">
        <v>1</v>
      </c>
      <c r="N122" s="41">
        <v>1</v>
      </c>
      <c r="O122" s="41">
        <v>0.43</v>
      </c>
      <c r="P122" s="41">
        <v>0.42</v>
      </c>
      <c r="Q122" s="22">
        <f t="shared" si="5"/>
        <v>0.42499999999999999</v>
      </c>
      <c r="R122" s="41">
        <v>16.5</v>
      </c>
      <c r="S122" s="41">
        <v>126</v>
      </c>
      <c r="T122" s="8">
        <f t="shared" si="3"/>
        <v>27</v>
      </c>
      <c r="U122" s="41">
        <v>128</v>
      </c>
      <c r="V122" s="8">
        <f t="shared" si="4"/>
        <v>27</v>
      </c>
      <c r="W122" s="41">
        <v>2</v>
      </c>
      <c r="X122" s="41" t="s">
        <v>35</v>
      </c>
      <c r="Y122" s="41" t="s">
        <v>70</v>
      </c>
      <c r="Z122" s="41" t="s">
        <v>76</v>
      </c>
      <c r="AA122" s="41" t="s">
        <v>86</v>
      </c>
      <c r="AB122" s="41" t="s">
        <v>161</v>
      </c>
    </row>
    <row r="123" spans="1:28" x14ac:dyDescent="0.15">
      <c r="A123" s="41" t="s">
        <v>46</v>
      </c>
      <c r="B123" s="41" t="s">
        <v>160</v>
      </c>
      <c r="C123" s="83">
        <v>2020</v>
      </c>
      <c r="D123" s="84" t="s">
        <v>286</v>
      </c>
      <c r="E123" s="41" t="s">
        <v>307</v>
      </c>
      <c r="F123" s="41" t="s">
        <v>302</v>
      </c>
      <c r="G123" s="41" t="s">
        <v>25</v>
      </c>
      <c r="H123" s="41" t="s">
        <v>169</v>
      </c>
      <c r="I123" s="41" t="s">
        <v>111</v>
      </c>
      <c r="J123" s="41" t="s">
        <v>27</v>
      </c>
      <c r="K123" s="41" t="s">
        <v>112</v>
      </c>
      <c r="L123" s="41">
        <v>2</v>
      </c>
      <c r="N123" s="41">
        <v>1</v>
      </c>
      <c r="O123" s="41">
        <v>0.47</v>
      </c>
      <c r="P123" s="41">
        <v>0.46</v>
      </c>
      <c r="Q123" s="22">
        <f t="shared" si="5"/>
        <v>0.46499999999999997</v>
      </c>
      <c r="R123" s="41">
        <v>17.600000000000001</v>
      </c>
      <c r="S123" s="41">
        <v>122</v>
      </c>
      <c r="T123" s="8">
        <f t="shared" si="3"/>
        <v>27</v>
      </c>
      <c r="U123" s="41">
        <v>128</v>
      </c>
      <c r="V123" s="8">
        <f t="shared" si="4"/>
        <v>27</v>
      </c>
      <c r="W123" s="41">
        <v>2</v>
      </c>
      <c r="X123" s="41" t="s">
        <v>35</v>
      </c>
      <c r="Y123" s="41" t="s">
        <v>70</v>
      </c>
      <c r="Z123" s="41" t="s">
        <v>76</v>
      </c>
      <c r="AA123" s="41" t="s">
        <v>86</v>
      </c>
      <c r="AB123" s="41" t="s">
        <v>161</v>
      </c>
    </row>
    <row r="124" spans="1:28" x14ac:dyDescent="0.15">
      <c r="A124" s="41" t="s">
        <v>46</v>
      </c>
      <c r="B124" s="41" t="s">
        <v>160</v>
      </c>
      <c r="C124" s="83">
        <v>2020</v>
      </c>
      <c r="D124" s="84" t="s">
        <v>286</v>
      </c>
      <c r="E124" s="41" t="s">
        <v>307</v>
      </c>
      <c r="F124" s="41" t="s">
        <v>302</v>
      </c>
      <c r="G124" s="41" t="s">
        <v>25</v>
      </c>
      <c r="H124" s="41" t="s">
        <v>169</v>
      </c>
      <c r="I124" s="41" t="s">
        <v>111</v>
      </c>
      <c r="J124" s="41" t="s">
        <v>27</v>
      </c>
      <c r="K124" s="41" t="s">
        <v>112</v>
      </c>
      <c r="L124" s="41">
        <v>3</v>
      </c>
      <c r="N124" s="41">
        <v>1</v>
      </c>
      <c r="O124" s="41">
        <v>0.44</v>
      </c>
      <c r="P124" s="41">
        <v>0.48</v>
      </c>
      <c r="Q124" s="22">
        <f t="shared" si="5"/>
        <v>0.45999999999999996</v>
      </c>
      <c r="R124" s="41">
        <v>16.3</v>
      </c>
      <c r="S124" s="41">
        <v>117</v>
      </c>
      <c r="T124" s="8">
        <f t="shared" si="3"/>
        <v>30</v>
      </c>
      <c r="U124" s="41">
        <v>128</v>
      </c>
      <c r="V124" s="8">
        <f t="shared" si="4"/>
        <v>27</v>
      </c>
      <c r="W124" s="41">
        <v>2</v>
      </c>
      <c r="X124" s="41" t="s">
        <v>35</v>
      </c>
      <c r="Y124" s="41" t="s">
        <v>70</v>
      </c>
      <c r="Z124" s="41" t="s">
        <v>76</v>
      </c>
      <c r="AA124" s="41" t="s">
        <v>86</v>
      </c>
      <c r="AB124" s="41" t="s">
        <v>161</v>
      </c>
    </row>
    <row r="125" spans="1:28" x14ac:dyDescent="0.15">
      <c r="A125" s="41" t="s">
        <v>46</v>
      </c>
      <c r="B125" s="41" t="s">
        <v>160</v>
      </c>
      <c r="C125" s="83">
        <v>2020</v>
      </c>
      <c r="D125" s="84" t="s">
        <v>286</v>
      </c>
      <c r="E125" s="41" t="s">
        <v>307</v>
      </c>
      <c r="F125" s="41" t="s">
        <v>302</v>
      </c>
      <c r="G125" s="41" t="s">
        <v>25</v>
      </c>
      <c r="H125" s="41" t="s">
        <v>113</v>
      </c>
      <c r="I125" s="41" t="s">
        <v>111</v>
      </c>
      <c r="J125" s="41" t="s">
        <v>27</v>
      </c>
      <c r="K125" s="41" t="s">
        <v>112</v>
      </c>
      <c r="L125" s="41">
        <v>1</v>
      </c>
      <c r="N125" s="41">
        <v>4</v>
      </c>
      <c r="O125" s="41">
        <v>0.52</v>
      </c>
      <c r="P125" s="41">
        <v>0.55000000000000004</v>
      </c>
      <c r="Q125" s="22">
        <f t="shared" si="5"/>
        <v>0.53500000000000003</v>
      </c>
      <c r="R125" s="41">
        <v>15.1</v>
      </c>
      <c r="S125" s="41">
        <v>100</v>
      </c>
      <c r="T125" s="8">
        <f t="shared" si="3"/>
        <v>33</v>
      </c>
      <c r="U125" s="41">
        <v>358</v>
      </c>
      <c r="V125" s="8">
        <f t="shared" si="4"/>
        <v>16</v>
      </c>
      <c r="W125" s="41">
        <v>1</v>
      </c>
      <c r="X125" s="41" t="s">
        <v>28</v>
      </c>
      <c r="Y125" s="41" t="s">
        <v>70</v>
      </c>
      <c r="Z125" s="41" t="s">
        <v>76</v>
      </c>
      <c r="AA125" s="41" t="s">
        <v>86</v>
      </c>
      <c r="AB125" s="41" t="s">
        <v>161</v>
      </c>
    </row>
    <row r="126" spans="1:28" x14ac:dyDescent="0.15">
      <c r="A126" s="41" t="s">
        <v>46</v>
      </c>
      <c r="B126" s="41" t="s">
        <v>160</v>
      </c>
      <c r="C126" s="83">
        <v>2020</v>
      </c>
      <c r="D126" s="84" t="s">
        <v>286</v>
      </c>
      <c r="E126" s="41" t="s">
        <v>307</v>
      </c>
      <c r="F126" s="41" t="s">
        <v>302</v>
      </c>
      <c r="G126" s="41" t="s">
        <v>25</v>
      </c>
      <c r="H126" s="41" t="s">
        <v>113</v>
      </c>
      <c r="I126" s="41" t="s">
        <v>111</v>
      </c>
      <c r="J126" s="41" t="s">
        <v>27</v>
      </c>
      <c r="K126" s="41" t="s">
        <v>112</v>
      </c>
      <c r="L126" s="41">
        <v>2</v>
      </c>
      <c r="N126" s="41">
        <v>4</v>
      </c>
      <c r="O126" s="41">
        <v>0.4</v>
      </c>
      <c r="P126" s="41">
        <v>0.48</v>
      </c>
      <c r="Q126" s="22">
        <f t="shared" si="5"/>
        <v>0.44</v>
      </c>
      <c r="R126" s="41">
        <v>15.7</v>
      </c>
      <c r="S126" s="41">
        <v>106</v>
      </c>
      <c r="T126" s="8">
        <f>IF(H126="","",IF(OR(H126="GREEN",H126="GK"),IF(S126&gt;=$AX$2,VLOOKUP(S126,$AX$2:$AY$12,2,1),""),IF(S126&gt;=$AZ$2,VLOOKUP(S126,$AZ$2:$BA$12,2,1),"")))</f>
        <v>33</v>
      </c>
      <c r="U126" s="41">
        <v>358</v>
      </c>
      <c r="V126" s="8">
        <f t="shared" si="4"/>
        <v>16</v>
      </c>
      <c r="W126" s="41">
        <v>1</v>
      </c>
      <c r="X126" s="41" t="s">
        <v>28</v>
      </c>
      <c r="Y126" s="41" t="s">
        <v>70</v>
      </c>
      <c r="Z126" s="41" t="s">
        <v>76</v>
      </c>
      <c r="AA126" s="41" t="s">
        <v>86</v>
      </c>
      <c r="AB126" s="41" t="s">
        <v>161</v>
      </c>
    </row>
    <row r="127" spans="1:28" x14ac:dyDescent="0.15">
      <c r="A127" s="41" t="s">
        <v>46</v>
      </c>
      <c r="B127" s="41" t="s">
        <v>160</v>
      </c>
      <c r="C127" s="83">
        <v>2020</v>
      </c>
      <c r="D127" s="84" t="s">
        <v>286</v>
      </c>
      <c r="E127" s="41" t="s">
        <v>307</v>
      </c>
      <c r="F127" s="41" t="s">
        <v>302</v>
      </c>
      <c r="G127" s="41" t="s">
        <v>25</v>
      </c>
      <c r="H127" s="41" t="s">
        <v>113</v>
      </c>
      <c r="I127" s="41" t="s">
        <v>111</v>
      </c>
      <c r="J127" s="41" t="s">
        <v>27</v>
      </c>
      <c r="K127" s="41" t="s">
        <v>112</v>
      </c>
      <c r="L127" s="41">
        <v>3</v>
      </c>
      <c r="N127" s="41">
        <v>4</v>
      </c>
      <c r="O127" s="41">
        <v>0.47</v>
      </c>
      <c r="P127" s="41">
        <v>0.51</v>
      </c>
      <c r="Q127" s="22">
        <f t="shared" si="5"/>
        <v>0.49</v>
      </c>
      <c r="R127" s="41">
        <v>15.9</v>
      </c>
      <c r="S127" s="41">
        <v>105</v>
      </c>
      <c r="T127" s="8">
        <f t="shared" si="3"/>
        <v>33</v>
      </c>
      <c r="U127" s="41">
        <v>358</v>
      </c>
      <c r="V127" s="8">
        <f t="shared" si="4"/>
        <v>16</v>
      </c>
      <c r="W127" s="41">
        <v>1</v>
      </c>
      <c r="X127" s="41" t="s">
        <v>28</v>
      </c>
      <c r="Y127" s="41" t="s">
        <v>70</v>
      </c>
      <c r="Z127" s="41" t="s">
        <v>76</v>
      </c>
      <c r="AA127" s="41" t="s">
        <v>86</v>
      </c>
      <c r="AB127" s="41" t="s">
        <v>161</v>
      </c>
    </row>
    <row r="128" spans="1:28" x14ac:dyDescent="0.15">
      <c r="A128" s="41" t="s">
        <v>46</v>
      </c>
      <c r="B128" s="41" t="s">
        <v>160</v>
      </c>
      <c r="C128" s="83">
        <v>2020</v>
      </c>
      <c r="D128" s="84" t="s">
        <v>286</v>
      </c>
      <c r="E128" s="41" t="s">
        <v>307</v>
      </c>
      <c r="F128" s="41" t="s">
        <v>302</v>
      </c>
      <c r="G128" s="41" t="s">
        <v>25</v>
      </c>
      <c r="H128" s="41" t="s">
        <v>113</v>
      </c>
      <c r="I128" s="41" t="s">
        <v>111</v>
      </c>
      <c r="J128" s="41" t="s">
        <v>27</v>
      </c>
      <c r="K128" s="41" t="s">
        <v>112</v>
      </c>
      <c r="L128" s="41">
        <v>1</v>
      </c>
      <c r="N128" s="41">
        <v>1</v>
      </c>
      <c r="O128" s="41">
        <v>0.23</v>
      </c>
      <c r="P128" s="41">
        <v>0.23</v>
      </c>
      <c r="Q128" s="22">
        <f t="shared" si="5"/>
        <v>0.23</v>
      </c>
      <c r="R128" s="41">
        <v>15.2</v>
      </c>
      <c r="S128" s="41">
        <v>115</v>
      </c>
      <c r="T128" s="8">
        <f t="shared" si="3"/>
        <v>30</v>
      </c>
      <c r="U128" s="41">
        <v>98</v>
      </c>
      <c r="V128" s="8">
        <f t="shared" si="4"/>
        <v>36</v>
      </c>
      <c r="W128" s="41">
        <v>2</v>
      </c>
      <c r="X128" s="41" t="s">
        <v>35</v>
      </c>
      <c r="Y128" s="41" t="s">
        <v>70</v>
      </c>
      <c r="Z128" s="41" t="s">
        <v>76</v>
      </c>
      <c r="AA128" s="41" t="s">
        <v>86</v>
      </c>
      <c r="AB128" s="41" t="s">
        <v>161</v>
      </c>
    </row>
    <row r="129" spans="1:28" x14ac:dyDescent="0.15">
      <c r="A129" s="41" t="s">
        <v>46</v>
      </c>
      <c r="B129" s="41" t="s">
        <v>160</v>
      </c>
      <c r="C129" s="83">
        <v>2020</v>
      </c>
      <c r="D129" s="84" t="s">
        <v>286</v>
      </c>
      <c r="E129" s="41" t="s">
        <v>307</v>
      </c>
      <c r="F129" s="41" t="s">
        <v>302</v>
      </c>
      <c r="G129" s="41" t="s">
        <v>25</v>
      </c>
      <c r="H129" s="41" t="s">
        <v>113</v>
      </c>
      <c r="I129" s="41" t="s">
        <v>111</v>
      </c>
      <c r="J129" s="41" t="s">
        <v>27</v>
      </c>
      <c r="K129" s="41" t="s">
        <v>112</v>
      </c>
      <c r="L129" s="41">
        <v>2</v>
      </c>
      <c r="N129" s="41">
        <v>1</v>
      </c>
      <c r="O129" s="41">
        <v>0.21</v>
      </c>
      <c r="P129" s="41">
        <v>0.23</v>
      </c>
      <c r="Q129" s="22">
        <f t="shared" si="5"/>
        <v>0.22</v>
      </c>
      <c r="R129" s="41">
        <v>15.8</v>
      </c>
      <c r="S129" s="41">
        <v>116</v>
      </c>
      <c r="T129" s="8">
        <f t="shared" si="3"/>
        <v>30</v>
      </c>
      <c r="U129" s="41">
        <v>98</v>
      </c>
      <c r="V129" s="8">
        <f t="shared" si="4"/>
        <v>36</v>
      </c>
      <c r="W129" s="41">
        <v>2</v>
      </c>
      <c r="X129" s="41" t="s">
        <v>35</v>
      </c>
      <c r="Y129" s="41" t="s">
        <v>70</v>
      </c>
      <c r="Z129" s="41" t="s">
        <v>76</v>
      </c>
      <c r="AA129" s="41" t="s">
        <v>86</v>
      </c>
      <c r="AB129" s="41" t="s">
        <v>161</v>
      </c>
    </row>
    <row r="130" spans="1:28" x14ac:dyDescent="0.15">
      <c r="A130" s="41" t="s">
        <v>46</v>
      </c>
      <c r="B130" s="41" t="s">
        <v>160</v>
      </c>
      <c r="C130" s="83">
        <v>2020</v>
      </c>
      <c r="D130" s="84" t="s">
        <v>286</v>
      </c>
      <c r="E130" s="41" t="s">
        <v>307</v>
      </c>
      <c r="F130" s="41" t="s">
        <v>302</v>
      </c>
      <c r="G130" s="41" t="s">
        <v>25</v>
      </c>
      <c r="H130" s="41" t="s">
        <v>113</v>
      </c>
      <c r="I130" s="41" t="s">
        <v>111</v>
      </c>
      <c r="J130" s="41" t="s">
        <v>27</v>
      </c>
      <c r="K130" s="41" t="s">
        <v>112</v>
      </c>
      <c r="L130" s="41">
        <v>3</v>
      </c>
      <c r="N130" s="41">
        <v>1</v>
      </c>
      <c r="O130" s="41">
        <v>0.22</v>
      </c>
      <c r="P130" s="41">
        <v>0.25</v>
      </c>
      <c r="Q130" s="22">
        <f t="shared" si="5"/>
        <v>0.23499999999999999</v>
      </c>
      <c r="R130" s="41">
        <v>15.3</v>
      </c>
      <c r="S130" s="41">
        <v>120</v>
      </c>
      <c r="T130" s="8">
        <f t="shared" si="3"/>
        <v>30</v>
      </c>
      <c r="U130" s="41">
        <v>98</v>
      </c>
      <c r="V130" s="8">
        <f t="shared" si="4"/>
        <v>36</v>
      </c>
      <c r="W130" s="41">
        <v>2</v>
      </c>
      <c r="X130" s="41" t="s">
        <v>35</v>
      </c>
      <c r="Y130" s="41" t="s">
        <v>70</v>
      </c>
      <c r="Z130" s="41" t="s">
        <v>76</v>
      </c>
      <c r="AA130" s="41" t="s">
        <v>86</v>
      </c>
      <c r="AB130" s="41" t="s">
        <v>161</v>
      </c>
    </row>
    <row r="131" spans="1:28" x14ac:dyDescent="0.15">
      <c r="C131" s="83"/>
      <c r="D131" s="84"/>
      <c r="Q131" s="22" t="str">
        <f>IF(OR(O131="",P131=""),"",AVERAGE(O131,P131))</f>
        <v/>
      </c>
      <c r="T131" s="8" t="str">
        <f t="shared" si="3"/>
        <v/>
      </c>
      <c r="V131" s="8" t="str">
        <f t="shared" si="4"/>
        <v/>
      </c>
    </row>
    <row r="132" spans="1:28" x14ac:dyDescent="0.15">
      <c r="C132" s="83"/>
      <c r="D132" s="84"/>
      <c r="Q132" s="22" t="str">
        <f t="shared" ref="Q132:Q152" si="6">IF(OR(O132="",P132=""),"",AVERAGE(O132,P132))</f>
        <v/>
      </c>
      <c r="T132" s="8" t="str">
        <f t="shared" si="3"/>
        <v/>
      </c>
      <c r="V132" s="8" t="str">
        <f t="shared" si="4"/>
        <v/>
      </c>
    </row>
    <row r="133" spans="1:28" x14ac:dyDescent="0.15">
      <c r="C133" s="83"/>
      <c r="D133" s="84"/>
      <c r="Q133" s="22" t="str">
        <f t="shared" si="6"/>
        <v/>
      </c>
      <c r="T133" s="8" t="str">
        <f t="shared" si="3"/>
        <v/>
      </c>
      <c r="V133" s="8" t="str">
        <f t="shared" si="4"/>
        <v/>
      </c>
    </row>
    <row r="134" spans="1:28" x14ac:dyDescent="0.15">
      <c r="C134" s="83"/>
      <c r="D134" s="84"/>
      <c r="Q134" s="22" t="str">
        <f t="shared" si="6"/>
        <v/>
      </c>
      <c r="T134" s="8" t="str">
        <f t="shared" si="3"/>
        <v/>
      </c>
      <c r="V134" s="8" t="str">
        <f t="shared" si="4"/>
        <v/>
      </c>
    </row>
    <row r="135" spans="1:28" x14ac:dyDescent="0.15">
      <c r="C135" s="83"/>
      <c r="D135" s="84"/>
      <c r="Q135" s="22" t="str">
        <f>IF(OR(O135="",P135=""),"",AVERAGE(O135,P135))</f>
        <v/>
      </c>
      <c r="T135" s="8" t="str">
        <f t="shared" si="3"/>
        <v/>
      </c>
      <c r="V135" s="8" t="str">
        <f t="shared" si="4"/>
        <v/>
      </c>
    </row>
    <row r="136" spans="1:28" x14ac:dyDescent="0.15">
      <c r="C136" s="83"/>
      <c r="D136" s="84"/>
      <c r="Q136" s="22" t="str">
        <f t="shared" si="6"/>
        <v/>
      </c>
      <c r="T136" s="8" t="str">
        <f t="shared" si="3"/>
        <v/>
      </c>
      <c r="V136" s="8" t="str">
        <f t="shared" si="4"/>
        <v/>
      </c>
    </row>
    <row r="137" spans="1:28" x14ac:dyDescent="0.15">
      <c r="C137" s="83"/>
      <c r="D137" s="84"/>
      <c r="Q137" s="22" t="str">
        <f t="shared" si="6"/>
        <v/>
      </c>
      <c r="T137" s="8" t="str">
        <f t="shared" si="3"/>
        <v/>
      </c>
      <c r="V137" s="8" t="str">
        <f t="shared" si="4"/>
        <v/>
      </c>
    </row>
    <row r="138" spans="1:28" x14ac:dyDescent="0.15">
      <c r="C138" s="83"/>
      <c r="D138" s="84"/>
      <c r="Q138" s="22" t="str">
        <f t="shared" si="6"/>
        <v/>
      </c>
      <c r="T138" s="8" t="str">
        <f t="shared" ref="T138:T152" si="7">IF(H138="","",IF(OR(H138="GREEN",H138="GK"),IF(S138&gt;=$AX$2,VLOOKUP(S138,$AX$2:$AY$12,2,1),""),IF(S138&gt;=$AZ$2,VLOOKUP(S138,$AZ$2:$BA$12,2,1),"")))</f>
        <v/>
      </c>
      <c r="V138" s="8" t="str">
        <f t="shared" si="4"/>
        <v/>
      </c>
    </row>
    <row r="139" spans="1:28" x14ac:dyDescent="0.15">
      <c r="C139" s="83"/>
      <c r="D139" s="84"/>
      <c r="Q139" s="22" t="str">
        <f t="shared" si="6"/>
        <v/>
      </c>
      <c r="T139" s="8" t="str">
        <f t="shared" si="7"/>
        <v/>
      </c>
      <c r="V139" s="8" t="str">
        <f t="shared" si="4"/>
        <v/>
      </c>
    </row>
    <row r="140" spans="1:28" x14ac:dyDescent="0.15">
      <c r="C140" s="83"/>
      <c r="D140" s="84"/>
      <c r="Q140" s="8" t="str">
        <f t="shared" si="6"/>
        <v/>
      </c>
      <c r="T140" s="8" t="str">
        <f t="shared" si="7"/>
        <v/>
      </c>
      <c r="V140" s="8" t="str">
        <f t="shared" si="4"/>
        <v/>
      </c>
    </row>
    <row r="141" spans="1:28" x14ac:dyDescent="0.15">
      <c r="C141" s="83"/>
      <c r="D141" s="84"/>
      <c r="Q141" s="8" t="str">
        <f t="shared" si="6"/>
        <v/>
      </c>
      <c r="T141" s="8" t="str">
        <f t="shared" si="7"/>
        <v/>
      </c>
      <c r="V141" s="8" t="str">
        <f t="shared" si="4"/>
        <v/>
      </c>
    </row>
    <row r="142" spans="1:28" x14ac:dyDescent="0.15">
      <c r="C142" s="83"/>
      <c r="D142" s="84"/>
      <c r="Q142" s="8" t="str">
        <f t="shared" si="6"/>
        <v/>
      </c>
      <c r="T142" s="8" t="str">
        <f t="shared" si="7"/>
        <v/>
      </c>
      <c r="V142" s="8" t="str">
        <f t="shared" si="4"/>
        <v/>
      </c>
    </row>
    <row r="143" spans="1:28" x14ac:dyDescent="0.15">
      <c r="C143" s="83"/>
      <c r="D143" s="84"/>
      <c r="Q143" s="8" t="str">
        <f t="shared" si="6"/>
        <v/>
      </c>
      <c r="T143" s="8" t="str">
        <f t="shared" si="7"/>
        <v/>
      </c>
      <c r="V143" s="8" t="str">
        <f t="shared" si="4"/>
        <v/>
      </c>
    </row>
    <row r="144" spans="1:28" x14ac:dyDescent="0.15">
      <c r="C144" s="83"/>
      <c r="D144" s="84"/>
      <c r="Q144" s="8" t="str">
        <f t="shared" si="6"/>
        <v/>
      </c>
      <c r="T144" s="8" t="str">
        <f t="shared" si="7"/>
        <v/>
      </c>
      <c r="V144" s="8" t="str">
        <f t="shared" si="4"/>
        <v/>
      </c>
    </row>
    <row r="145" spans="3:22" x14ac:dyDescent="0.15">
      <c r="C145" s="83"/>
      <c r="D145" s="84"/>
      <c r="Q145" s="8" t="str">
        <f t="shared" si="6"/>
        <v/>
      </c>
      <c r="T145" s="8" t="str">
        <f t="shared" si="7"/>
        <v/>
      </c>
      <c r="V145" s="8" t="str">
        <f t="shared" si="4"/>
        <v/>
      </c>
    </row>
    <row r="146" spans="3:22" x14ac:dyDescent="0.15">
      <c r="Q146" s="8" t="str">
        <f t="shared" si="6"/>
        <v/>
      </c>
      <c r="T146" s="8" t="str">
        <f t="shared" si="7"/>
        <v/>
      </c>
      <c r="V146" s="8" t="str">
        <f t="shared" si="4"/>
        <v/>
      </c>
    </row>
    <row r="147" spans="3:22" x14ac:dyDescent="0.15">
      <c r="Q147" s="8" t="str">
        <f t="shared" si="6"/>
        <v/>
      </c>
      <c r="T147" s="8" t="str">
        <f t="shared" si="7"/>
        <v/>
      </c>
      <c r="V147" s="8" t="str">
        <f t="shared" si="4"/>
        <v/>
      </c>
    </row>
    <row r="148" spans="3:22" x14ac:dyDescent="0.15">
      <c r="Q148" s="8" t="str">
        <f t="shared" si="6"/>
        <v/>
      </c>
      <c r="T148" s="8" t="str">
        <f t="shared" si="7"/>
        <v/>
      </c>
      <c r="V148" s="8" t="str">
        <f t="shared" si="4"/>
        <v/>
      </c>
    </row>
    <row r="149" spans="3:22" x14ac:dyDescent="0.15">
      <c r="Q149" s="8" t="str">
        <f t="shared" si="6"/>
        <v/>
      </c>
      <c r="T149" s="8" t="str">
        <f t="shared" si="7"/>
        <v/>
      </c>
      <c r="V149" s="8" t="str">
        <f t="shared" si="4"/>
        <v/>
      </c>
    </row>
    <row r="150" spans="3:22" x14ac:dyDescent="0.15">
      <c r="Q150" s="8" t="str">
        <f t="shared" si="6"/>
        <v/>
      </c>
      <c r="T150" s="8" t="str">
        <f t="shared" si="7"/>
        <v/>
      </c>
      <c r="V150" s="8" t="str">
        <f t="shared" si="4"/>
        <v/>
      </c>
    </row>
    <row r="151" spans="3:22" x14ac:dyDescent="0.15">
      <c r="Q151" s="8" t="str">
        <f t="shared" si="6"/>
        <v/>
      </c>
      <c r="T151" s="8" t="str">
        <f t="shared" si="7"/>
        <v/>
      </c>
      <c r="V151" s="8" t="str">
        <f t="shared" si="4"/>
        <v/>
      </c>
    </row>
    <row r="152" spans="3:22" x14ac:dyDescent="0.15">
      <c r="Q152" s="8" t="str">
        <f t="shared" si="6"/>
        <v/>
      </c>
      <c r="T152" s="8" t="str">
        <f t="shared" si="7"/>
        <v/>
      </c>
      <c r="V152" s="8" t="str">
        <f t="shared" si="4"/>
        <v/>
      </c>
    </row>
  </sheetData>
  <autoFilter ref="A1:BA152" xr:uid="{00000000-0009-0000-0000-000005000000}"/>
  <phoneticPr fontId="3"/>
  <dataValidations count="20">
    <dataValidation type="list" allowBlank="1" showInputMessage="1" showErrorMessage="1" sqref="K2:K1000" xr:uid="{8A83B9FB-0001-4E0E-AC82-3B3A1EA29F73}">
      <formula1>$AR$2:$AR$29</formula1>
    </dataValidation>
    <dataValidation type="list" allowBlank="1" showInputMessage="1" showErrorMessage="1" sqref="J2:J1000" xr:uid="{EFC68966-B217-4258-83B8-B50512F60492}">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40B15609-92C4-48F1-BA9B-C5514633D6A1}">
      <formula1>$AR$2:$AR$30</formula1>
    </dataValidation>
    <dataValidation type="list" allowBlank="1" showInputMessage="1" showErrorMessage="1" sqref="H2:H1307" xr:uid="{B9B1ACA2-4558-490E-A37A-63B48D97EB16}">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6271ADC2-088D-4B1F-BA7E-0170C60C9952}">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D6DB2B4A-A842-4821-8ABA-1F2FA0E02CD9}">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B5AC3038-4B7C-45DF-9520-9B50C65DC47E}">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C1AE868B-83E7-4566-B261-F73F6C9EDC45}">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46261585-6135-4B3F-B540-837B78EB8A2D}">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8B838C24-FF2E-412A-8BCC-218B9FDAFFB7}">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237ACA5F-2A59-441B-A14C-FEF17CB9B2EC}">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B4F30685-DAF8-427E-BB66-821DAF8BE438}">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1B037D48-4B36-4930-8375-4A2F070F56AC}">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564791E7-FEEF-47A8-8C5A-4ED4D373DAC3}">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78B1C108-3D28-46B6-869D-04A490CFA14A}">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7B4AC0B6-B2FF-4E97-9671-430D67C35DCE}">
      <formula1>#REF!</formula1>
    </dataValidation>
    <dataValidation type="list" allowBlank="1" showInputMessage="1" showErrorMessage="1" sqref="E2:E492" xr:uid="{DCEF8ADF-6A68-4081-B988-1304C4CBCC4C}">
      <formula1>$AG$2:$AG$11</formula1>
    </dataValidation>
    <dataValidation type="decimal" allowBlank="1" showInputMessage="1" showErrorMessage="1" error="硬度を正しく入力して下さい。" sqref="O2:P492" xr:uid="{5E800E44-838E-4451-8B31-7B1BEF5B4BF1}">
      <formula1>0</formula1>
      <formula2>7</formula2>
    </dataValidation>
    <dataValidation type="list" allowBlank="1" showInputMessage="1" showErrorMessage="1" sqref="F2:F1446" xr:uid="{C42B21AA-E4D1-497F-B034-D7BCCA379267}">
      <formula1>$AH$2:$AH$11</formula1>
    </dataValidation>
    <dataValidation type="list" allowBlank="1" showInputMessage="1" showErrorMessage="1" sqref="AC38 Y2:AA583" xr:uid="{BC3DABF2-1AB6-40E3-B48D-C77A83EAC480}">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67AA4-5E3A-447D-9099-ED53DA2F3307}">
  <dimension ref="A1:BA1312"/>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41"/>
    <col min="4" max="4" width="10.5" style="41" bestFit="1" customWidth="1"/>
    <col min="5" max="16" width="9" style="41"/>
    <col min="17" max="17" width="9" style="8"/>
    <col min="18" max="19" width="9" style="41"/>
    <col min="20" max="20" width="9" style="8"/>
    <col min="21" max="21" width="9" style="41"/>
    <col min="22" max="22" width="9" style="8"/>
    <col min="23" max="32" width="9" style="41"/>
    <col min="33" max="33" width="16.875" style="41" bestFit="1" customWidth="1"/>
    <col min="34" max="34" width="15.625" style="41" customWidth="1"/>
    <col min="35" max="39" width="9" style="23"/>
    <col min="40" max="16384" width="9" style="41"/>
  </cols>
  <sheetData>
    <row r="1" spans="1:53" ht="45" x14ac:dyDescent="0.15">
      <c r="A1" s="20" t="s">
        <v>0</v>
      </c>
      <c r="B1" s="52" t="s">
        <v>1</v>
      </c>
      <c r="C1" s="52" t="s">
        <v>118</v>
      </c>
      <c r="D1" s="53" t="s">
        <v>2</v>
      </c>
      <c r="E1" s="44" t="s">
        <v>3</v>
      </c>
      <c r="F1" s="44" t="s">
        <v>4</v>
      </c>
      <c r="G1" s="44" t="s">
        <v>5</v>
      </c>
      <c r="H1" s="44" t="s">
        <v>6</v>
      </c>
      <c r="I1" s="44" t="s">
        <v>7</v>
      </c>
      <c r="J1" s="44" t="s">
        <v>8</v>
      </c>
      <c r="K1" s="44" t="s">
        <v>9</v>
      </c>
      <c r="L1" s="53" t="s">
        <v>119</v>
      </c>
      <c r="M1" s="53" t="s">
        <v>10</v>
      </c>
      <c r="N1" s="53" t="s">
        <v>11</v>
      </c>
      <c r="O1" s="53" t="s">
        <v>120</v>
      </c>
      <c r="P1" s="53" t="s">
        <v>121</v>
      </c>
      <c r="Q1" s="1" t="s">
        <v>12</v>
      </c>
      <c r="R1" s="53" t="s">
        <v>122</v>
      </c>
      <c r="S1" s="53" t="s">
        <v>123</v>
      </c>
      <c r="T1" s="1" t="s">
        <v>13</v>
      </c>
      <c r="U1" s="74" t="s">
        <v>92</v>
      </c>
      <c r="V1" s="2" t="s">
        <v>14</v>
      </c>
      <c r="W1" s="53" t="s">
        <v>15</v>
      </c>
      <c r="X1" s="44" t="s">
        <v>16</v>
      </c>
      <c r="Y1" s="44" t="s">
        <v>17</v>
      </c>
      <c r="Z1" s="44" t="s">
        <v>18</v>
      </c>
      <c r="AA1" s="21" t="s">
        <v>19</v>
      </c>
      <c r="AB1" s="75" t="s">
        <v>124</v>
      </c>
      <c r="AE1" s="56" t="s">
        <v>0</v>
      </c>
      <c r="AF1" s="76"/>
      <c r="AG1" s="56" t="s">
        <v>3</v>
      </c>
      <c r="AH1" s="56" t="s">
        <v>4</v>
      </c>
      <c r="AI1" s="145"/>
      <c r="AJ1" s="26" t="s">
        <v>5</v>
      </c>
      <c r="AK1" s="145"/>
      <c r="AL1" s="27" t="s">
        <v>6</v>
      </c>
      <c r="AM1" s="145"/>
      <c r="AN1" s="3" t="s">
        <v>7</v>
      </c>
      <c r="AO1" s="76"/>
      <c r="AP1" s="3" t="s">
        <v>20</v>
      </c>
      <c r="AQ1" s="76"/>
      <c r="AR1" s="3" t="s">
        <v>9</v>
      </c>
      <c r="AS1" s="76"/>
      <c r="AT1" s="4" t="s">
        <v>21</v>
      </c>
      <c r="AU1" s="76"/>
      <c r="AV1" s="3" t="s">
        <v>22</v>
      </c>
      <c r="AX1" s="5" t="s">
        <v>125</v>
      </c>
      <c r="AY1" s="6" t="s">
        <v>126</v>
      </c>
      <c r="AZ1" s="6" t="s">
        <v>127</v>
      </c>
      <c r="BA1" s="7" t="s">
        <v>128</v>
      </c>
    </row>
    <row r="2" spans="1:53" x14ac:dyDescent="0.15">
      <c r="A2" s="146" t="s">
        <v>23</v>
      </c>
      <c r="B2" s="146" t="s">
        <v>160</v>
      </c>
      <c r="C2" s="146">
        <v>2020</v>
      </c>
      <c r="D2" s="147" t="s">
        <v>425</v>
      </c>
      <c r="E2" s="146" t="s">
        <v>164</v>
      </c>
      <c r="F2" s="146" t="s">
        <v>141</v>
      </c>
      <c r="G2" s="146" t="s">
        <v>25</v>
      </c>
      <c r="H2" s="146" t="s">
        <v>113</v>
      </c>
      <c r="I2" s="146" t="s">
        <v>111</v>
      </c>
      <c r="J2" s="42" t="s">
        <v>27</v>
      </c>
      <c r="K2" s="42" t="s">
        <v>112</v>
      </c>
      <c r="L2" s="146">
        <v>1</v>
      </c>
      <c r="M2" s="148"/>
      <c r="N2" s="42">
        <v>1</v>
      </c>
      <c r="O2" s="42">
        <v>0.75</v>
      </c>
      <c r="P2" s="42">
        <v>0.75</v>
      </c>
      <c r="Q2" s="28">
        <f t="shared" ref="Q2:Q112" si="0">IF(OR(O2="",P2=""),"",AVERAGE(O2,P2))</f>
        <v>0.75</v>
      </c>
      <c r="R2" s="35">
        <v>16.7</v>
      </c>
      <c r="S2" s="35">
        <v>115</v>
      </c>
      <c r="T2" s="29">
        <f t="shared" ref="T2:T65" si="1">IF(H2="","",IF(OR(H2="GREEN",H2="GK"),IF(S2&gt;=$AX$2,VLOOKUP(S2,$AX$2:$AY$7,2,1),""),IF(S2&gt;=$AZ$2,VLOOKUP(S2,$AZ$2:$BA$7,2,1),"")))</f>
        <v>30</v>
      </c>
      <c r="U2" s="23">
        <v>94</v>
      </c>
      <c r="V2" s="29">
        <f t="shared" ref="V2:V112" si="2">IF(OR(N2="",U2="",T2=""),"",U2/N2*T2)</f>
        <v>2820</v>
      </c>
      <c r="W2" s="30">
        <v>2</v>
      </c>
      <c r="X2" s="33" t="s">
        <v>35</v>
      </c>
      <c r="Y2" s="31" t="s">
        <v>64</v>
      </c>
      <c r="Z2" s="31" t="s">
        <v>76</v>
      </c>
      <c r="AA2" s="31" t="s">
        <v>174</v>
      </c>
      <c r="AB2" s="41" t="s">
        <v>161</v>
      </c>
      <c r="AE2" s="63" t="s">
        <v>24</v>
      </c>
      <c r="AG2" s="46" t="s">
        <v>140</v>
      </c>
      <c r="AH2" s="46" t="s">
        <v>141</v>
      </c>
      <c r="AJ2" s="24" t="s">
        <v>25</v>
      </c>
      <c r="AL2" s="66" t="s">
        <v>107</v>
      </c>
      <c r="AN2" s="25" t="s">
        <v>26</v>
      </c>
      <c r="AP2" s="25" t="s">
        <v>27</v>
      </c>
      <c r="AR2" s="25" t="s">
        <v>129</v>
      </c>
      <c r="AT2" s="25" t="s">
        <v>28</v>
      </c>
      <c r="AV2" s="25" t="s">
        <v>29</v>
      </c>
      <c r="AX2" s="67">
        <v>1</v>
      </c>
      <c r="AY2" s="68">
        <v>50</v>
      </c>
      <c r="AZ2" s="68">
        <v>1</v>
      </c>
      <c r="BA2" s="69">
        <v>50</v>
      </c>
    </row>
    <row r="3" spans="1:53" x14ac:dyDescent="0.15">
      <c r="A3" s="146" t="s">
        <v>23</v>
      </c>
      <c r="B3" s="146" t="s">
        <v>160</v>
      </c>
      <c r="C3" s="146">
        <v>2020</v>
      </c>
      <c r="D3" s="147" t="s">
        <v>425</v>
      </c>
      <c r="E3" s="146" t="s">
        <v>164</v>
      </c>
      <c r="F3" s="146" t="s">
        <v>141</v>
      </c>
      <c r="G3" s="146" t="s">
        <v>25</v>
      </c>
      <c r="H3" s="146" t="s">
        <v>113</v>
      </c>
      <c r="I3" s="146" t="s">
        <v>111</v>
      </c>
      <c r="J3" s="42" t="s">
        <v>27</v>
      </c>
      <c r="K3" s="42" t="s">
        <v>112</v>
      </c>
      <c r="L3" s="146">
        <v>2</v>
      </c>
      <c r="M3" s="42"/>
      <c r="N3" s="42">
        <v>1</v>
      </c>
      <c r="O3" s="42">
        <v>0.8</v>
      </c>
      <c r="P3" s="42">
        <v>0.9</v>
      </c>
      <c r="Q3" s="32">
        <f t="shared" si="0"/>
        <v>0.85000000000000009</v>
      </c>
      <c r="R3" s="35">
        <v>16</v>
      </c>
      <c r="S3" s="35">
        <v>123</v>
      </c>
      <c r="T3" s="8">
        <f t="shared" si="1"/>
        <v>30</v>
      </c>
      <c r="U3" s="23">
        <v>94</v>
      </c>
      <c r="V3" s="72">
        <f t="shared" si="2"/>
        <v>2820</v>
      </c>
      <c r="W3" s="30">
        <v>2</v>
      </c>
      <c r="X3" s="33" t="s">
        <v>35</v>
      </c>
      <c r="Y3" s="31" t="s">
        <v>64</v>
      </c>
      <c r="Z3" s="31" t="s">
        <v>76</v>
      </c>
      <c r="AA3" s="31" t="s">
        <v>174</v>
      </c>
      <c r="AB3" s="41" t="s">
        <v>161</v>
      </c>
      <c r="AE3" s="9" t="s">
        <v>30</v>
      </c>
      <c r="AG3" s="47" t="s">
        <v>142</v>
      </c>
      <c r="AH3" s="47" t="s">
        <v>143</v>
      </c>
      <c r="AJ3" s="34" t="s">
        <v>31</v>
      </c>
      <c r="AL3" s="43" t="s">
        <v>108</v>
      </c>
      <c r="AN3" s="43" t="s">
        <v>32</v>
      </c>
      <c r="AP3" s="43" t="s">
        <v>33</v>
      </c>
      <c r="AR3" s="43" t="s">
        <v>34</v>
      </c>
      <c r="AT3" s="43" t="s">
        <v>35</v>
      </c>
      <c r="AV3" s="43" t="s">
        <v>36</v>
      </c>
      <c r="AX3" s="10">
        <v>72</v>
      </c>
      <c r="AY3" s="11">
        <v>46</v>
      </c>
      <c r="AZ3" s="11">
        <v>71</v>
      </c>
      <c r="BA3" s="12">
        <v>42</v>
      </c>
    </row>
    <row r="4" spans="1:53" x14ac:dyDescent="0.15">
      <c r="A4" s="146" t="s">
        <v>23</v>
      </c>
      <c r="B4" s="146" t="s">
        <v>160</v>
      </c>
      <c r="C4" s="146">
        <v>2020</v>
      </c>
      <c r="D4" s="147" t="s">
        <v>425</v>
      </c>
      <c r="E4" s="146" t="s">
        <v>164</v>
      </c>
      <c r="F4" s="146" t="s">
        <v>141</v>
      </c>
      <c r="G4" s="146" t="s">
        <v>25</v>
      </c>
      <c r="H4" s="146" t="s">
        <v>113</v>
      </c>
      <c r="I4" s="146" t="s">
        <v>111</v>
      </c>
      <c r="J4" s="42" t="s">
        <v>27</v>
      </c>
      <c r="K4" s="42" t="s">
        <v>112</v>
      </c>
      <c r="L4" s="146">
        <v>3</v>
      </c>
      <c r="M4" s="42"/>
      <c r="N4" s="42">
        <v>1</v>
      </c>
      <c r="O4" s="42">
        <v>0.7</v>
      </c>
      <c r="P4" s="42">
        <v>0.5</v>
      </c>
      <c r="Q4" s="22">
        <f t="shared" si="0"/>
        <v>0.6</v>
      </c>
      <c r="R4" s="35">
        <v>16.5</v>
      </c>
      <c r="S4" s="35">
        <v>117</v>
      </c>
      <c r="T4" s="8">
        <f t="shared" si="1"/>
        <v>30</v>
      </c>
      <c r="U4" s="23">
        <v>94</v>
      </c>
      <c r="V4" s="72">
        <f t="shared" si="2"/>
        <v>2820</v>
      </c>
      <c r="W4" s="30">
        <v>2</v>
      </c>
      <c r="X4" s="33" t="s">
        <v>35</v>
      </c>
      <c r="Y4" s="31" t="s">
        <v>64</v>
      </c>
      <c r="Z4" s="31" t="s">
        <v>76</v>
      </c>
      <c r="AA4" s="31" t="s">
        <v>174</v>
      </c>
      <c r="AB4" s="41" t="s">
        <v>161</v>
      </c>
      <c r="AE4" s="9" t="s">
        <v>23</v>
      </c>
      <c r="AG4" s="47" t="s">
        <v>144</v>
      </c>
      <c r="AH4" s="47" t="s">
        <v>145</v>
      </c>
      <c r="AJ4" s="37" t="s">
        <v>37</v>
      </c>
      <c r="AL4" s="43" t="s">
        <v>109</v>
      </c>
      <c r="AN4" s="14" t="s">
        <v>38</v>
      </c>
      <c r="AP4" s="43" t="s">
        <v>130</v>
      </c>
      <c r="AR4" s="43" t="s">
        <v>131</v>
      </c>
      <c r="AT4" s="14"/>
      <c r="AV4" s="43" t="s">
        <v>39</v>
      </c>
      <c r="AX4" s="10">
        <v>75</v>
      </c>
      <c r="AY4" s="11">
        <v>42</v>
      </c>
      <c r="AZ4" s="11">
        <v>76</v>
      </c>
      <c r="BA4" s="12">
        <v>39</v>
      </c>
    </row>
    <row r="5" spans="1:53" x14ac:dyDescent="0.15">
      <c r="A5" s="146" t="s">
        <v>23</v>
      </c>
      <c r="B5" s="146" t="s">
        <v>160</v>
      </c>
      <c r="C5" s="146">
        <v>2020</v>
      </c>
      <c r="D5" s="147" t="s">
        <v>425</v>
      </c>
      <c r="E5" s="146" t="s">
        <v>165</v>
      </c>
      <c r="F5" s="146" t="s">
        <v>143</v>
      </c>
      <c r="G5" s="146" t="s">
        <v>25</v>
      </c>
      <c r="H5" s="146" t="s">
        <v>113</v>
      </c>
      <c r="I5" s="146" t="s">
        <v>111</v>
      </c>
      <c r="J5" s="42" t="s">
        <v>27</v>
      </c>
      <c r="K5" s="42" t="s">
        <v>112</v>
      </c>
      <c r="L5" s="146">
        <v>1</v>
      </c>
      <c r="M5" s="42"/>
      <c r="N5" s="42">
        <v>1</v>
      </c>
      <c r="O5" s="42">
        <v>1.1000000000000001</v>
      </c>
      <c r="P5" s="42">
        <v>1.25</v>
      </c>
      <c r="Q5" s="22">
        <f t="shared" si="0"/>
        <v>1.175</v>
      </c>
      <c r="R5" s="35">
        <v>15.4</v>
      </c>
      <c r="S5" s="35">
        <v>123</v>
      </c>
      <c r="T5" s="8">
        <f t="shared" si="1"/>
        <v>30</v>
      </c>
      <c r="U5" s="23">
        <v>63</v>
      </c>
      <c r="V5" s="72">
        <f t="shared" si="2"/>
        <v>1890</v>
      </c>
      <c r="W5" s="30">
        <v>4</v>
      </c>
      <c r="X5" s="33" t="s">
        <v>35</v>
      </c>
      <c r="Y5" s="31" t="s">
        <v>175</v>
      </c>
      <c r="Z5" s="31" t="s">
        <v>176</v>
      </c>
      <c r="AA5" s="31" t="s">
        <v>177</v>
      </c>
      <c r="AB5" s="41" t="s">
        <v>161</v>
      </c>
      <c r="AE5" s="9" t="s">
        <v>40</v>
      </c>
      <c r="AG5" s="47" t="s">
        <v>146</v>
      </c>
      <c r="AH5" s="47" t="s">
        <v>147</v>
      </c>
      <c r="AJ5" s="38"/>
      <c r="AL5" s="43" t="s">
        <v>132</v>
      </c>
      <c r="AN5" s="71" t="s">
        <v>133</v>
      </c>
      <c r="AP5" s="43" t="s">
        <v>134</v>
      </c>
      <c r="AR5" s="43" t="s">
        <v>42</v>
      </c>
      <c r="AV5" s="43" t="s">
        <v>43</v>
      </c>
      <c r="AX5" s="10">
        <v>84</v>
      </c>
      <c r="AY5" s="11">
        <v>39</v>
      </c>
      <c r="AZ5" s="11">
        <v>84</v>
      </c>
      <c r="BA5" s="12">
        <v>36</v>
      </c>
    </row>
    <row r="6" spans="1:53" x14ac:dyDescent="0.15">
      <c r="A6" s="146" t="s">
        <v>23</v>
      </c>
      <c r="B6" s="146" t="s">
        <v>160</v>
      </c>
      <c r="C6" s="146">
        <v>2020</v>
      </c>
      <c r="D6" s="147" t="s">
        <v>425</v>
      </c>
      <c r="E6" s="146" t="s">
        <v>165</v>
      </c>
      <c r="F6" s="146" t="s">
        <v>143</v>
      </c>
      <c r="G6" s="146" t="s">
        <v>25</v>
      </c>
      <c r="H6" s="146" t="s">
        <v>113</v>
      </c>
      <c r="I6" s="146" t="s">
        <v>111</v>
      </c>
      <c r="J6" s="42" t="s">
        <v>27</v>
      </c>
      <c r="K6" s="42" t="s">
        <v>112</v>
      </c>
      <c r="L6" s="146">
        <v>2</v>
      </c>
      <c r="M6" s="42"/>
      <c r="N6" s="42">
        <v>1</v>
      </c>
      <c r="O6" s="42">
        <v>1</v>
      </c>
      <c r="P6" s="42">
        <v>0.9</v>
      </c>
      <c r="Q6" s="22">
        <f t="shared" si="0"/>
        <v>0.95</v>
      </c>
      <c r="R6" s="35">
        <v>15.5</v>
      </c>
      <c r="S6" s="35">
        <v>116</v>
      </c>
      <c r="T6" s="8">
        <f t="shared" si="1"/>
        <v>30</v>
      </c>
      <c r="U6" s="23">
        <v>63</v>
      </c>
      <c r="V6" s="72">
        <f t="shared" si="2"/>
        <v>1890</v>
      </c>
      <c r="W6" s="30">
        <v>4</v>
      </c>
      <c r="X6" s="33" t="s">
        <v>35</v>
      </c>
      <c r="Y6" s="31" t="s">
        <v>175</v>
      </c>
      <c r="Z6" s="31" t="s">
        <v>176</v>
      </c>
      <c r="AA6" s="31" t="s">
        <v>177</v>
      </c>
      <c r="AB6" s="41" t="s">
        <v>161</v>
      </c>
      <c r="AE6" s="9" t="s">
        <v>44</v>
      </c>
      <c r="AG6" s="47" t="s">
        <v>148</v>
      </c>
      <c r="AH6" s="47" t="s">
        <v>149</v>
      </c>
      <c r="AL6" s="43" t="s">
        <v>135</v>
      </c>
      <c r="AN6" s="71" t="s">
        <v>136</v>
      </c>
      <c r="AP6" s="43" t="s">
        <v>41</v>
      </c>
      <c r="AR6" s="43" t="s">
        <v>46</v>
      </c>
      <c r="AV6" s="43" t="s">
        <v>47</v>
      </c>
      <c r="AX6" s="10">
        <v>97</v>
      </c>
      <c r="AY6" s="11">
        <v>36</v>
      </c>
      <c r="AZ6" s="11">
        <v>99</v>
      </c>
      <c r="BA6" s="12">
        <v>33</v>
      </c>
    </row>
    <row r="7" spans="1:53" x14ac:dyDescent="0.15">
      <c r="A7" s="146" t="s">
        <v>23</v>
      </c>
      <c r="B7" s="146" t="s">
        <v>160</v>
      </c>
      <c r="C7" s="146">
        <v>2020</v>
      </c>
      <c r="D7" s="147" t="s">
        <v>425</v>
      </c>
      <c r="E7" s="146" t="s">
        <v>165</v>
      </c>
      <c r="F7" s="146" t="s">
        <v>143</v>
      </c>
      <c r="G7" s="146" t="s">
        <v>25</v>
      </c>
      <c r="H7" s="146" t="s">
        <v>113</v>
      </c>
      <c r="I7" s="146" t="s">
        <v>111</v>
      </c>
      <c r="J7" s="42" t="s">
        <v>27</v>
      </c>
      <c r="K7" s="42" t="s">
        <v>112</v>
      </c>
      <c r="L7" s="146">
        <v>3</v>
      </c>
      <c r="M7" s="42"/>
      <c r="N7" s="42">
        <v>1</v>
      </c>
      <c r="O7" s="42">
        <v>1.25</v>
      </c>
      <c r="P7" s="42">
        <v>1.45</v>
      </c>
      <c r="Q7" s="22">
        <f t="shared" si="0"/>
        <v>1.35</v>
      </c>
      <c r="R7" s="35">
        <v>15.9</v>
      </c>
      <c r="S7" s="35">
        <v>117</v>
      </c>
      <c r="T7" s="8">
        <f t="shared" si="1"/>
        <v>30</v>
      </c>
      <c r="U7" s="23">
        <v>63</v>
      </c>
      <c r="V7" s="72">
        <f t="shared" si="2"/>
        <v>1890</v>
      </c>
      <c r="W7" s="30">
        <v>4</v>
      </c>
      <c r="X7" s="33" t="s">
        <v>35</v>
      </c>
      <c r="Y7" s="31" t="s">
        <v>175</v>
      </c>
      <c r="Z7" s="31" t="s">
        <v>176</v>
      </c>
      <c r="AA7" s="31" t="s">
        <v>177</v>
      </c>
      <c r="AB7" s="41" t="s">
        <v>161</v>
      </c>
      <c r="AE7" s="9" t="s">
        <v>48</v>
      </c>
      <c r="AG7" s="47" t="s">
        <v>150</v>
      </c>
      <c r="AH7" s="47" t="s">
        <v>147</v>
      </c>
      <c r="AL7" s="45" t="s">
        <v>137</v>
      </c>
      <c r="AP7" s="43" t="s">
        <v>45</v>
      </c>
      <c r="AR7" s="43" t="s">
        <v>102</v>
      </c>
      <c r="AV7" s="43" t="s">
        <v>51</v>
      </c>
      <c r="AX7" s="10">
        <v>109</v>
      </c>
      <c r="AY7" s="11">
        <v>33</v>
      </c>
      <c r="AZ7" s="11">
        <v>113</v>
      </c>
      <c r="BA7" s="12">
        <v>30</v>
      </c>
    </row>
    <row r="8" spans="1:53" x14ac:dyDescent="0.15">
      <c r="A8" s="146" t="s">
        <v>23</v>
      </c>
      <c r="B8" s="146" t="s">
        <v>160</v>
      </c>
      <c r="C8" s="146">
        <v>2020</v>
      </c>
      <c r="D8" s="147" t="s">
        <v>425</v>
      </c>
      <c r="E8" s="146" t="s">
        <v>166</v>
      </c>
      <c r="F8" s="146" t="s">
        <v>145</v>
      </c>
      <c r="G8" s="146" t="s">
        <v>25</v>
      </c>
      <c r="H8" s="146" t="s">
        <v>113</v>
      </c>
      <c r="I8" s="146" t="s">
        <v>111</v>
      </c>
      <c r="J8" s="42" t="s">
        <v>27</v>
      </c>
      <c r="K8" s="42" t="s">
        <v>112</v>
      </c>
      <c r="L8" s="146">
        <v>1</v>
      </c>
      <c r="M8" s="42"/>
      <c r="N8" s="42">
        <v>1</v>
      </c>
      <c r="O8" s="42">
        <v>1.25</v>
      </c>
      <c r="P8" s="42">
        <v>1.3</v>
      </c>
      <c r="Q8" s="22">
        <f t="shared" si="0"/>
        <v>1.2749999999999999</v>
      </c>
      <c r="R8" s="35">
        <v>15.8</v>
      </c>
      <c r="S8" s="35">
        <v>120</v>
      </c>
      <c r="T8" s="8">
        <f t="shared" si="1"/>
        <v>30</v>
      </c>
      <c r="U8" s="23">
        <v>98</v>
      </c>
      <c r="V8" s="72">
        <f t="shared" si="2"/>
        <v>2940</v>
      </c>
      <c r="W8" s="36">
        <v>6</v>
      </c>
      <c r="X8" s="33" t="s">
        <v>35</v>
      </c>
      <c r="Y8" s="40" t="s">
        <v>175</v>
      </c>
      <c r="Z8" s="33" t="s">
        <v>177</v>
      </c>
      <c r="AA8" s="31" t="s">
        <v>178</v>
      </c>
      <c r="AB8" s="41" t="s">
        <v>161</v>
      </c>
      <c r="AE8" s="9" t="s">
        <v>46</v>
      </c>
      <c r="AG8" s="47" t="s">
        <v>151</v>
      </c>
      <c r="AH8" s="47" t="s">
        <v>147</v>
      </c>
      <c r="AL8" s="45" t="s">
        <v>110</v>
      </c>
      <c r="AP8" s="43" t="s">
        <v>49</v>
      </c>
      <c r="AR8" s="43" t="s">
        <v>67</v>
      </c>
      <c r="AV8" s="43" t="s">
        <v>82</v>
      </c>
      <c r="AX8" s="10">
        <v>151</v>
      </c>
      <c r="AY8" s="11">
        <v>22</v>
      </c>
      <c r="AZ8" s="11">
        <v>152</v>
      </c>
      <c r="BA8" s="12">
        <v>18</v>
      </c>
    </row>
    <row r="9" spans="1:53" x14ac:dyDescent="0.15">
      <c r="A9" s="146" t="s">
        <v>23</v>
      </c>
      <c r="B9" s="146" t="s">
        <v>160</v>
      </c>
      <c r="C9" s="146">
        <v>2020</v>
      </c>
      <c r="D9" s="147" t="s">
        <v>425</v>
      </c>
      <c r="E9" s="146" t="s">
        <v>166</v>
      </c>
      <c r="F9" s="146" t="s">
        <v>145</v>
      </c>
      <c r="G9" s="146" t="s">
        <v>25</v>
      </c>
      <c r="H9" s="146" t="s">
        <v>113</v>
      </c>
      <c r="I9" s="146" t="s">
        <v>111</v>
      </c>
      <c r="J9" s="42" t="s">
        <v>27</v>
      </c>
      <c r="K9" s="42" t="s">
        <v>112</v>
      </c>
      <c r="L9" s="146">
        <v>2</v>
      </c>
      <c r="M9" s="42"/>
      <c r="N9" s="42">
        <v>1</v>
      </c>
      <c r="O9" s="42">
        <v>0.6</v>
      </c>
      <c r="P9" s="42">
        <v>0.75</v>
      </c>
      <c r="Q9" s="22">
        <f t="shared" si="0"/>
        <v>0.67500000000000004</v>
      </c>
      <c r="R9" s="35">
        <v>17.8</v>
      </c>
      <c r="S9" s="35">
        <v>120</v>
      </c>
      <c r="T9" s="8">
        <f t="shared" si="1"/>
        <v>30</v>
      </c>
      <c r="U9" s="39">
        <v>98</v>
      </c>
      <c r="V9" s="72">
        <f t="shared" si="2"/>
        <v>2940</v>
      </c>
      <c r="W9" s="36">
        <v>6</v>
      </c>
      <c r="X9" s="33" t="s">
        <v>35</v>
      </c>
      <c r="Y9" s="40" t="s">
        <v>175</v>
      </c>
      <c r="Z9" s="33" t="s">
        <v>177</v>
      </c>
      <c r="AA9" s="31" t="s">
        <v>178</v>
      </c>
      <c r="AB9" s="41" t="s">
        <v>161</v>
      </c>
      <c r="AE9" s="9" t="s">
        <v>83</v>
      </c>
      <c r="AG9" s="47" t="s">
        <v>152</v>
      </c>
      <c r="AH9" s="47" t="s">
        <v>147</v>
      </c>
      <c r="AL9" s="43" t="s">
        <v>139</v>
      </c>
      <c r="AP9" s="43" t="s">
        <v>80</v>
      </c>
      <c r="AR9" s="43" t="s">
        <v>75</v>
      </c>
      <c r="AV9" s="43" t="s">
        <v>86</v>
      </c>
      <c r="AX9" s="15">
        <v>180</v>
      </c>
      <c r="AY9" s="16">
        <v>18</v>
      </c>
      <c r="AZ9" s="16">
        <v>181</v>
      </c>
      <c r="BA9" s="17">
        <v>16</v>
      </c>
    </row>
    <row r="10" spans="1:53" x14ac:dyDescent="0.15">
      <c r="A10" s="146" t="s">
        <v>23</v>
      </c>
      <c r="B10" s="146" t="s">
        <v>160</v>
      </c>
      <c r="C10" s="146">
        <v>2020</v>
      </c>
      <c r="D10" s="147" t="s">
        <v>425</v>
      </c>
      <c r="E10" s="146" t="s">
        <v>166</v>
      </c>
      <c r="F10" s="146" t="s">
        <v>145</v>
      </c>
      <c r="G10" s="146" t="s">
        <v>25</v>
      </c>
      <c r="H10" s="146" t="s">
        <v>113</v>
      </c>
      <c r="I10" s="146" t="s">
        <v>111</v>
      </c>
      <c r="J10" s="42" t="s">
        <v>27</v>
      </c>
      <c r="K10" s="42" t="s">
        <v>112</v>
      </c>
      <c r="L10" s="146">
        <v>3</v>
      </c>
      <c r="M10" s="42"/>
      <c r="N10" s="42">
        <v>1</v>
      </c>
      <c r="O10" s="42">
        <v>0.8</v>
      </c>
      <c r="P10" s="42">
        <v>0.85</v>
      </c>
      <c r="Q10" s="22">
        <f t="shared" si="0"/>
        <v>0.82499999999999996</v>
      </c>
      <c r="R10" s="35">
        <v>17</v>
      </c>
      <c r="S10" s="35">
        <v>117</v>
      </c>
      <c r="T10" s="8">
        <f t="shared" si="1"/>
        <v>30</v>
      </c>
      <c r="U10" s="39">
        <v>98</v>
      </c>
      <c r="V10" s="72">
        <f t="shared" si="2"/>
        <v>2940</v>
      </c>
      <c r="W10" s="36">
        <v>6</v>
      </c>
      <c r="X10" s="33" t="s">
        <v>35</v>
      </c>
      <c r="Y10" s="40" t="s">
        <v>175</v>
      </c>
      <c r="Z10" s="33" t="s">
        <v>177</v>
      </c>
      <c r="AA10" s="31" t="s">
        <v>178</v>
      </c>
      <c r="AB10" s="41" t="s">
        <v>161</v>
      </c>
      <c r="AE10" s="9" t="s">
        <v>87</v>
      </c>
      <c r="AG10" s="47" t="s">
        <v>153</v>
      </c>
      <c r="AH10" s="47" t="s">
        <v>154</v>
      </c>
      <c r="AL10" s="18"/>
      <c r="AP10" s="43" t="s">
        <v>84</v>
      </c>
      <c r="AR10" s="43" t="s">
        <v>103</v>
      </c>
      <c r="AV10" s="43" t="s">
        <v>90</v>
      </c>
    </row>
    <row r="11" spans="1:53" x14ac:dyDescent="0.15">
      <c r="A11" s="146" t="s">
        <v>23</v>
      </c>
      <c r="B11" s="146" t="s">
        <v>160</v>
      </c>
      <c r="C11" s="146">
        <v>2020</v>
      </c>
      <c r="D11" s="147" t="s">
        <v>425</v>
      </c>
      <c r="E11" s="146" t="s">
        <v>166</v>
      </c>
      <c r="F11" s="146" t="s">
        <v>145</v>
      </c>
      <c r="G11" s="146" t="s">
        <v>25</v>
      </c>
      <c r="H11" s="146" t="s">
        <v>113</v>
      </c>
      <c r="I11" s="146" t="s">
        <v>111</v>
      </c>
      <c r="J11" s="42" t="s">
        <v>27</v>
      </c>
      <c r="K11" s="42" t="s">
        <v>112</v>
      </c>
      <c r="L11" s="146">
        <v>1</v>
      </c>
      <c r="M11" s="42"/>
      <c r="N11" s="42">
        <v>7</v>
      </c>
      <c r="O11" s="42">
        <v>1</v>
      </c>
      <c r="P11" s="42">
        <v>0.7</v>
      </c>
      <c r="Q11" s="22">
        <f t="shared" si="0"/>
        <v>0.85</v>
      </c>
      <c r="R11" s="35">
        <v>16</v>
      </c>
      <c r="S11" s="35">
        <v>75</v>
      </c>
      <c r="T11" s="8">
        <f t="shared" si="1"/>
        <v>42</v>
      </c>
      <c r="U11" s="39">
        <v>358</v>
      </c>
      <c r="V11" s="72">
        <f t="shared" si="2"/>
        <v>2148</v>
      </c>
      <c r="W11" s="36">
        <v>6</v>
      </c>
      <c r="X11" s="33" t="s">
        <v>35</v>
      </c>
      <c r="Y11" s="40" t="s">
        <v>175</v>
      </c>
      <c r="Z11" s="33" t="s">
        <v>177</v>
      </c>
      <c r="AA11" s="31" t="s">
        <v>178</v>
      </c>
      <c r="AB11" s="41" t="s">
        <v>161</v>
      </c>
      <c r="AE11" s="9" t="s">
        <v>52</v>
      </c>
      <c r="AG11" s="47" t="s">
        <v>148</v>
      </c>
      <c r="AH11" s="47" t="s">
        <v>155</v>
      </c>
      <c r="AL11" s="18"/>
      <c r="AP11" s="43" t="s">
        <v>88</v>
      </c>
      <c r="AR11" s="43" t="s">
        <v>73</v>
      </c>
      <c r="AV11" s="43" t="s">
        <v>55</v>
      </c>
    </row>
    <row r="12" spans="1:53" x14ac:dyDescent="0.15">
      <c r="A12" s="146" t="s">
        <v>23</v>
      </c>
      <c r="B12" s="146" t="s">
        <v>160</v>
      </c>
      <c r="C12" s="146">
        <v>2020</v>
      </c>
      <c r="D12" s="147" t="s">
        <v>425</v>
      </c>
      <c r="E12" s="146" t="s">
        <v>166</v>
      </c>
      <c r="F12" s="146" t="s">
        <v>145</v>
      </c>
      <c r="G12" s="146" t="s">
        <v>25</v>
      </c>
      <c r="H12" s="146" t="s">
        <v>113</v>
      </c>
      <c r="I12" s="146" t="s">
        <v>111</v>
      </c>
      <c r="J12" s="42" t="s">
        <v>27</v>
      </c>
      <c r="K12" s="42" t="s">
        <v>112</v>
      </c>
      <c r="L12" s="146">
        <v>2</v>
      </c>
      <c r="M12" s="42"/>
      <c r="N12" s="42">
        <v>7</v>
      </c>
      <c r="O12" s="42">
        <v>0.75</v>
      </c>
      <c r="P12" s="42">
        <v>0.85</v>
      </c>
      <c r="Q12" s="22">
        <f t="shared" si="0"/>
        <v>0.8</v>
      </c>
      <c r="R12" s="35">
        <v>16</v>
      </c>
      <c r="S12" s="35">
        <v>75</v>
      </c>
      <c r="T12" s="8">
        <f t="shared" si="1"/>
        <v>42</v>
      </c>
      <c r="U12" s="39">
        <v>358</v>
      </c>
      <c r="V12" s="72">
        <f t="shared" si="2"/>
        <v>2148</v>
      </c>
      <c r="W12" s="36">
        <v>6</v>
      </c>
      <c r="X12" s="33" t="s">
        <v>35</v>
      </c>
      <c r="Y12" s="40" t="s">
        <v>175</v>
      </c>
      <c r="Z12" s="33" t="s">
        <v>177</v>
      </c>
      <c r="AA12" s="31" t="s">
        <v>178</v>
      </c>
      <c r="AB12" s="41" t="s">
        <v>161</v>
      </c>
      <c r="AE12" s="9" t="s">
        <v>56</v>
      </c>
      <c r="AG12" s="25"/>
      <c r="AH12" s="25"/>
      <c r="AL12" s="18"/>
      <c r="AP12" s="43" t="s">
        <v>53</v>
      </c>
      <c r="AR12" s="43" t="s">
        <v>104</v>
      </c>
      <c r="AV12" s="43" t="s">
        <v>58</v>
      </c>
    </row>
    <row r="13" spans="1:53" x14ac:dyDescent="0.15">
      <c r="A13" s="146" t="s">
        <v>23</v>
      </c>
      <c r="B13" s="146" t="s">
        <v>160</v>
      </c>
      <c r="C13" s="146">
        <v>2020</v>
      </c>
      <c r="D13" s="147" t="s">
        <v>425</v>
      </c>
      <c r="E13" s="146" t="s">
        <v>166</v>
      </c>
      <c r="F13" s="146" t="s">
        <v>145</v>
      </c>
      <c r="G13" s="146" t="s">
        <v>25</v>
      </c>
      <c r="H13" s="146" t="s">
        <v>113</v>
      </c>
      <c r="I13" s="146" t="s">
        <v>111</v>
      </c>
      <c r="J13" s="42" t="s">
        <v>27</v>
      </c>
      <c r="K13" s="42" t="s">
        <v>112</v>
      </c>
      <c r="L13" s="146">
        <v>3</v>
      </c>
      <c r="M13" s="42"/>
      <c r="N13" s="42">
        <v>7</v>
      </c>
      <c r="O13" s="42">
        <v>0.95</v>
      </c>
      <c r="P13" s="42">
        <v>1.1000000000000001</v>
      </c>
      <c r="Q13" s="22">
        <f t="shared" si="0"/>
        <v>1.0249999999999999</v>
      </c>
      <c r="R13" s="35">
        <v>16.600000000000001</v>
      </c>
      <c r="S13" s="35">
        <v>76</v>
      </c>
      <c r="T13" s="8">
        <f t="shared" si="1"/>
        <v>39</v>
      </c>
      <c r="U13" s="39">
        <v>358</v>
      </c>
      <c r="V13" s="72">
        <f t="shared" si="2"/>
        <v>1994.5714285714287</v>
      </c>
      <c r="W13" s="36">
        <v>6</v>
      </c>
      <c r="X13" s="33" t="s">
        <v>35</v>
      </c>
      <c r="Y13" s="40" t="s">
        <v>175</v>
      </c>
      <c r="Z13" s="33" t="s">
        <v>177</v>
      </c>
      <c r="AA13" s="31" t="s">
        <v>178</v>
      </c>
      <c r="AB13" s="41" t="s">
        <v>161</v>
      </c>
      <c r="AE13" s="9" t="s">
        <v>59</v>
      </c>
      <c r="AG13" s="14"/>
      <c r="AH13" s="14"/>
      <c r="AP13" s="43" t="s">
        <v>57</v>
      </c>
      <c r="AR13" s="43" t="s">
        <v>87</v>
      </c>
      <c r="AV13" s="43" t="s">
        <v>61</v>
      </c>
    </row>
    <row r="14" spans="1:53" x14ac:dyDescent="0.15">
      <c r="A14" s="146" t="s">
        <v>23</v>
      </c>
      <c r="B14" s="146" t="s">
        <v>160</v>
      </c>
      <c r="C14" s="146">
        <v>2020</v>
      </c>
      <c r="D14" s="147" t="s">
        <v>425</v>
      </c>
      <c r="E14" s="146" t="s">
        <v>166</v>
      </c>
      <c r="F14" s="146" t="s">
        <v>145</v>
      </c>
      <c r="G14" s="146" t="s">
        <v>25</v>
      </c>
      <c r="H14" s="146" t="s">
        <v>169</v>
      </c>
      <c r="I14" s="146" t="s">
        <v>111</v>
      </c>
      <c r="J14" s="42" t="s">
        <v>27</v>
      </c>
      <c r="K14" s="42" t="s">
        <v>162</v>
      </c>
      <c r="L14" s="146">
        <v>1</v>
      </c>
      <c r="M14" s="42"/>
      <c r="N14" s="42">
        <v>1</v>
      </c>
      <c r="O14" s="42">
        <v>0.55000000000000004</v>
      </c>
      <c r="P14" s="42">
        <v>0.55000000000000004</v>
      </c>
      <c r="Q14" s="22">
        <f t="shared" si="0"/>
        <v>0.55000000000000004</v>
      </c>
      <c r="R14" s="35">
        <v>16.7</v>
      </c>
      <c r="S14" s="35">
        <v>126</v>
      </c>
      <c r="T14" s="8">
        <f t="shared" si="1"/>
        <v>30</v>
      </c>
      <c r="U14" s="39">
        <v>128</v>
      </c>
      <c r="V14" s="72">
        <f t="shared" si="2"/>
        <v>3840</v>
      </c>
      <c r="W14" s="36">
        <v>6</v>
      </c>
      <c r="X14" s="33" t="s">
        <v>35</v>
      </c>
      <c r="Y14" s="40" t="s">
        <v>175</v>
      </c>
      <c r="Z14" s="33" t="s">
        <v>177</v>
      </c>
      <c r="AA14" s="31" t="s">
        <v>178</v>
      </c>
      <c r="AB14" s="41" t="s">
        <v>161</v>
      </c>
      <c r="AE14" s="9" t="s">
        <v>52</v>
      </c>
      <c r="AG14" s="47" t="s">
        <v>148</v>
      </c>
      <c r="AH14" s="47" t="s">
        <v>155</v>
      </c>
      <c r="AL14" s="18"/>
      <c r="AP14" s="43" t="s">
        <v>88</v>
      </c>
      <c r="AR14" s="43" t="s">
        <v>73</v>
      </c>
      <c r="AV14" s="43" t="s">
        <v>55</v>
      </c>
    </row>
    <row r="15" spans="1:53" x14ac:dyDescent="0.15">
      <c r="A15" s="146" t="s">
        <v>23</v>
      </c>
      <c r="B15" s="146" t="s">
        <v>160</v>
      </c>
      <c r="C15" s="146">
        <v>2020</v>
      </c>
      <c r="D15" s="147" t="s">
        <v>425</v>
      </c>
      <c r="E15" s="146" t="s">
        <v>166</v>
      </c>
      <c r="F15" s="146" t="s">
        <v>145</v>
      </c>
      <c r="G15" s="146" t="s">
        <v>25</v>
      </c>
      <c r="H15" s="146" t="s">
        <v>169</v>
      </c>
      <c r="I15" s="146" t="s">
        <v>111</v>
      </c>
      <c r="J15" s="42" t="s">
        <v>27</v>
      </c>
      <c r="K15" s="42" t="s">
        <v>162</v>
      </c>
      <c r="L15" s="146">
        <v>2</v>
      </c>
      <c r="M15" s="42"/>
      <c r="N15" s="42">
        <v>1</v>
      </c>
      <c r="O15" s="42">
        <v>0.5</v>
      </c>
      <c r="P15" s="42">
        <v>0.5</v>
      </c>
      <c r="Q15" s="22">
        <f t="shared" si="0"/>
        <v>0.5</v>
      </c>
      <c r="R15" s="35">
        <v>17.5</v>
      </c>
      <c r="S15" s="35">
        <v>133</v>
      </c>
      <c r="T15" s="8">
        <f t="shared" si="1"/>
        <v>30</v>
      </c>
      <c r="U15" s="39">
        <v>128</v>
      </c>
      <c r="V15" s="72">
        <f t="shared" si="2"/>
        <v>3840</v>
      </c>
      <c r="W15" s="36">
        <v>6</v>
      </c>
      <c r="X15" s="33" t="s">
        <v>35</v>
      </c>
      <c r="Y15" s="40" t="s">
        <v>175</v>
      </c>
      <c r="Z15" s="33" t="s">
        <v>177</v>
      </c>
      <c r="AA15" s="31" t="s">
        <v>178</v>
      </c>
      <c r="AB15" s="41" t="s">
        <v>161</v>
      </c>
      <c r="AE15" s="9" t="s">
        <v>56</v>
      </c>
      <c r="AG15" s="25"/>
      <c r="AH15" s="25"/>
      <c r="AL15" s="18"/>
      <c r="AP15" s="43" t="s">
        <v>53</v>
      </c>
      <c r="AR15" s="43" t="s">
        <v>104</v>
      </c>
      <c r="AV15" s="43" t="s">
        <v>58</v>
      </c>
    </row>
    <row r="16" spans="1:53" x14ac:dyDescent="0.15">
      <c r="A16" s="146" t="s">
        <v>23</v>
      </c>
      <c r="B16" s="146" t="s">
        <v>160</v>
      </c>
      <c r="C16" s="146">
        <v>2020</v>
      </c>
      <c r="D16" s="147" t="s">
        <v>425</v>
      </c>
      <c r="E16" s="146" t="s">
        <v>166</v>
      </c>
      <c r="F16" s="146" t="s">
        <v>145</v>
      </c>
      <c r="G16" s="146" t="s">
        <v>25</v>
      </c>
      <c r="H16" s="146" t="s">
        <v>169</v>
      </c>
      <c r="I16" s="146" t="s">
        <v>111</v>
      </c>
      <c r="J16" s="42" t="s">
        <v>27</v>
      </c>
      <c r="K16" s="42" t="s">
        <v>112</v>
      </c>
      <c r="L16" s="146">
        <v>3</v>
      </c>
      <c r="M16" s="42"/>
      <c r="N16" s="42">
        <v>1</v>
      </c>
      <c r="O16" s="42">
        <v>0.55000000000000004</v>
      </c>
      <c r="P16" s="42">
        <v>0.7</v>
      </c>
      <c r="Q16" s="22">
        <f t="shared" si="0"/>
        <v>0.625</v>
      </c>
      <c r="R16" s="35">
        <v>17.8</v>
      </c>
      <c r="S16" s="35">
        <v>130</v>
      </c>
      <c r="T16" s="8">
        <f t="shared" si="1"/>
        <v>30</v>
      </c>
      <c r="U16" s="39">
        <v>128</v>
      </c>
      <c r="V16" s="72">
        <f t="shared" si="2"/>
        <v>3840</v>
      </c>
      <c r="W16" s="36">
        <v>6</v>
      </c>
      <c r="X16" s="33" t="s">
        <v>35</v>
      </c>
      <c r="Y16" s="40" t="s">
        <v>175</v>
      </c>
      <c r="Z16" s="33" t="s">
        <v>177</v>
      </c>
      <c r="AA16" s="31" t="s">
        <v>178</v>
      </c>
      <c r="AB16" s="41" t="s">
        <v>161</v>
      </c>
      <c r="AE16" s="9" t="s">
        <v>59</v>
      </c>
      <c r="AG16" s="14"/>
      <c r="AH16" s="14"/>
      <c r="AP16" s="43" t="s">
        <v>57</v>
      </c>
      <c r="AR16" s="43" t="s">
        <v>87</v>
      </c>
      <c r="AV16" s="43" t="s">
        <v>61</v>
      </c>
    </row>
    <row r="17" spans="1:48" x14ac:dyDescent="0.15">
      <c r="A17" s="146" t="s">
        <v>23</v>
      </c>
      <c r="B17" s="146" t="s">
        <v>160</v>
      </c>
      <c r="C17" s="146">
        <v>2020</v>
      </c>
      <c r="D17" s="147" t="s">
        <v>425</v>
      </c>
      <c r="E17" s="146" t="s">
        <v>166</v>
      </c>
      <c r="F17" s="146" t="s">
        <v>145</v>
      </c>
      <c r="G17" s="146" t="s">
        <v>25</v>
      </c>
      <c r="H17" s="146" t="s">
        <v>169</v>
      </c>
      <c r="I17" s="146" t="s">
        <v>111</v>
      </c>
      <c r="J17" s="42" t="s">
        <v>27</v>
      </c>
      <c r="K17" s="42" t="s">
        <v>162</v>
      </c>
      <c r="L17" s="146">
        <v>1</v>
      </c>
      <c r="M17" s="42"/>
      <c r="N17" s="42">
        <v>4</v>
      </c>
      <c r="O17" s="42">
        <v>0.5</v>
      </c>
      <c r="P17" s="42">
        <v>0.45</v>
      </c>
      <c r="Q17" s="22">
        <f t="shared" si="0"/>
        <v>0.47499999999999998</v>
      </c>
      <c r="R17" s="35">
        <v>16.5</v>
      </c>
      <c r="S17" s="35">
        <v>97</v>
      </c>
      <c r="T17" s="8">
        <f t="shared" si="1"/>
        <v>36</v>
      </c>
      <c r="U17" s="39">
        <v>498</v>
      </c>
      <c r="V17" s="72">
        <f t="shared" si="2"/>
        <v>4482</v>
      </c>
      <c r="W17" s="36">
        <v>6</v>
      </c>
      <c r="X17" s="33" t="s">
        <v>35</v>
      </c>
      <c r="Y17" s="40" t="s">
        <v>175</v>
      </c>
      <c r="Z17" s="33" t="s">
        <v>177</v>
      </c>
      <c r="AA17" s="31" t="s">
        <v>178</v>
      </c>
      <c r="AB17" s="41" t="s">
        <v>161</v>
      </c>
      <c r="AC17" s="18"/>
      <c r="AE17" s="9" t="s">
        <v>62</v>
      </c>
      <c r="AP17" s="43" t="s">
        <v>60</v>
      </c>
      <c r="AR17" s="43" t="s">
        <v>105</v>
      </c>
      <c r="AV17" s="43" t="s">
        <v>64</v>
      </c>
    </row>
    <row r="18" spans="1:48" x14ac:dyDescent="0.15">
      <c r="A18" s="146" t="s">
        <v>23</v>
      </c>
      <c r="B18" s="146" t="s">
        <v>160</v>
      </c>
      <c r="C18" s="146">
        <v>2020</v>
      </c>
      <c r="D18" s="147" t="s">
        <v>425</v>
      </c>
      <c r="E18" s="146" t="s">
        <v>166</v>
      </c>
      <c r="F18" s="146" t="s">
        <v>145</v>
      </c>
      <c r="G18" s="146" t="s">
        <v>25</v>
      </c>
      <c r="H18" s="146" t="s">
        <v>169</v>
      </c>
      <c r="I18" s="146" t="s">
        <v>111</v>
      </c>
      <c r="J18" s="42" t="s">
        <v>27</v>
      </c>
      <c r="K18" s="42" t="s">
        <v>162</v>
      </c>
      <c r="L18" s="146">
        <v>2</v>
      </c>
      <c r="M18" s="42"/>
      <c r="N18" s="42">
        <v>4</v>
      </c>
      <c r="O18" s="42">
        <v>0.4</v>
      </c>
      <c r="P18" s="42">
        <v>0.45</v>
      </c>
      <c r="Q18" s="22">
        <f t="shared" si="0"/>
        <v>0.42500000000000004</v>
      </c>
      <c r="R18" s="35">
        <v>16.3</v>
      </c>
      <c r="S18" s="35">
        <v>103</v>
      </c>
      <c r="T18" s="8">
        <f t="shared" si="1"/>
        <v>33</v>
      </c>
      <c r="U18" s="39">
        <v>498</v>
      </c>
      <c r="V18" s="72">
        <f t="shared" si="2"/>
        <v>4108.5</v>
      </c>
      <c r="W18" s="36">
        <v>6</v>
      </c>
      <c r="X18" s="33" t="s">
        <v>35</v>
      </c>
      <c r="Y18" s="40" t="s">
        <v>175</v>
      </c>
      <c r="Z18" s="33" t="s">
        <v>177</v>
      </c>
      <c r="AA18" s="31" t="s">
        <v>178</v>
      </c>
      <c r="AB18" s="41" t="s">
        <v>161</v>
      </c>
      <c r="AC18" s="18"/>
      <c r="AE18" s="9" t="s">
        <v>65</v>
      </c>
      <c r="AP18" s="43" t="s">
        <v>63</v>
      </c>
      <c r="AR18" s="43" t="s">
        <v>79</v>
      </c>
      <c r="AV18" s="43" t="s">
        <v>91</v>
      </c>
    </row>
    <row r="19" spans="1:48" x14ac:dyDescent="0.15">
      <c r="A19" s="146" t="s">
        <v>23</v>
      </c>
      <c r="B19" s="146" t="s">
        <v>160</v>
      </c>
      <c r="C19" s="146">
        <v>2020</v>
      </c>
      <c r="D19" s="147" t="s">
        <v>425</v>
      </c>
      <c r="E19" s="146" t="s">
        <v>166</v>
      </c>
      <c r="F19" s="146" t="s">
        <v>145</v>
      </c>
      <c r="G19" s="146" t="s">
        <v>25</v>
      </c>
      <c r="H19" s="146" t="s">
        <v>169</v>
      </c>
      <c r="I19" s="146" t="s">
        <v>111</v>
      </c>
      <c r="J19" s="42" t="s">
        <v>27</v>
      </c>
      <c r="K19" s="42" t="s">
        <v>112</v>
      </c>
      <c r="L19" s="146">
        <v>3</v>
      </c>
      <c r="M19" s="42"/>
      <c r="N19" s="42">
        <v>4</v>
      </c>
      <c r="O19" s="42">
        <v>0.3</v>
      </c>
      <c r="P19" s="42">
        <v>0.35</v>
      </c>
      <c r="Q19" s="22">
        <f t="shared" si="0"/>
        <v>0.32499999999999996</v>
      </c>
      <c r="R19" s="35">
        <v>16.7</v>
      </c>
      <c r="S19" s="35">
        <v>103</v>
      </c>
      <c r="T19" s="8">
        <f t="shared" si="1"/>
        <v>33</v>
      </c>
      <c r="U19" s="39">
        <v>498</v>
      </c>
      <c r="V19" s="72">
        <f t="shared" si="2"/>
        <v>4108.5</v>
      </c>
      <c r="W19" s="36">
        <v>6</v>
      </c>
      <c r="X19" s="33" t="s">
        <v>35</v>
      </c>
      <c r="Y19" s="40" t="s">
        <v>175</v>
      </c>
      <c r="Z19" s="33" t="s">
        <v>177</v>
      </c>
      <c r="AA19" s="31" t="s">
        <v>178</v>
      </c>
      <c r="AB19" s="41" t="s">
        <v>161</v>
      </c>
      <c r="AC19" s="18"/>
      <c r="AE19" s="9" t="s">
        <v>68</v>
      </c>
      <c r="AP19" s="43" t="s">
        <v>66</v>
      </c>
      <c r="AR19" s="43" t="s">
        <v>50</v>
      </c>
      <c r="AV19" s="43" t="s">
        <v>70</v>
      </c>
    </row>
    <row r="20" spans="1:48" x14ac:dyDescent="0.15">
      <c r="A20" s="146" t="s">
        <v>23</v>
      </c>
      <c r="B20" s="146" t="s">
        <v>160</v>
      </c>
      <c r="C20" s="146">
        <v>2020</v>
      </c>
      <c r="D20" s="147" t="s">
        <v>425</v>
      </c>
      <c r="E20" s="146" t="s">
        <v>166</v>
      </c>
      <c r="F20" s="146" t="s">
        <v>145</v>
      </c>
      <c r="G20" s="146" t="s">
        <v>25</v>
      </c>
      <c r="H20" s="146" t="s">
        <v>109</v>
      </c>
      <c r="I20" s="146" t="s">
        <v>111</v>
      </c>
      <c r="J20" s="42" t="s">
        <v>45</v>
      </c>
      <c r="K20" s="42" t="s">
        <v>46</v>
      </c>
      <c r="L20" s="146">
        <v>1</v>
      </c>
      <c r="M20" s="42"/>
      <c r="N20" s="42">
        <v>5</v>
      </c>
      <c r="O20" s="42">
        <v>0.2</v>
      </c>
      <c r="P20" s="42">
        <v>0.2</v>
      </c>
      <c r="Q20" s="22">
        <f t="shared" si="0"/>
        <v>0.2</v>
      </c>
      <c r="R20" s="35">
        <v>15.8</v>
      </c>
      <c r="S20" s="35">
        <v>60</v>
      </c>
      <c r="T20" s="8">
        <f t="shared" si="1"/>
        <v>50</v>
      </c>
      <c r="U20" s="39">
        <v>480</v>
      </c>
      <c r="V20" s="72">
        <f t="shared" si="2"/>
        <v>4800</v>
      </c>
      <c r="W20" s="36">
        <v>6</v>
      </c>
      <c r="X20" s="33" t="s">
        <v>35</v>
      </c>
      <c r="Y20" s="40" t="s">
        <v>175</v>
      </c>
      <c r="Z20" s="33" t="s">
        <v>177</v>
      </c>
      <c r="AA20" s="31" t="s">
        <v>178</v>
      </c>
      <c r="AB20" s="41" t="s">
        <v>161</v>
      </c>
      <c r="AC20" s="18"/>
      <c r="AE20" s="9" t="s">
        <v>71</v>
      </c>
      <c r="AP20" s="13" t="s">
        <v>93</v>
      </c>
      <c r="AR20" s="43" t="s">
        <v>81</v>
      </c>
      <c r="AV20" s="43" t="s">
        <v>72</v>
      </c>
    </row>
    <row r="21" spans="1:48" x14ac:dyDescent="0.15">
      <c r="A21" s="146" t="s">
        <v>23</v>
      </c>
      <c r="B21" s="146" t="s">
        <v>160</v>
      </c>
      <c r="C21" s="146">
        <v>2020</v>
      </c>
      <c r="D21" s="147" t="s">
        <v>425</v>
      </c>
      <c r="E21" s="146" t="s">
        <v>166</v>
      </c>
      <c r="F21" s="146" t="s">
        <v>145</v>
      </c>
      <c r="G21" s="146" t="s">
        <v>25</v>
      </c>
      <c r="H21" s="146" t="s">
        <v>109</v>
      </c>
      <c r="I21" s="146" t="s">
        <v>111</v>
      </c>
      <c r="J21" s="42" t="s">
        <v>45</v>
      </c>
      <c r="K21" s="42" t="s">
        <v>46</v>
      </c>
      <c r="L21" s="146">
        <v>2</v>
      </c>
      <c r="M21" s="42"/>
      <c r="N21" s="42">
        <v>5</v>
      </c>
      <c r="O21" s="149">
        <v>0.2</v>
      </c>
      <c r="P21" s="42">
        <v>0.2</v>
      </c>
      <c r="Q21" s="22">
        <f t="shared" si="0"/>
        <v>0.2</v>
      </c>
      <c r="R21" s="35">
        <v>16</v>
      </c>
      <c r="S21" s="35">
        <v>65</v>
      </c>
      <c r="T21" s="8">
        <f t="shared" si="1"/>
        <v>50</v>
      </c>
      <c r="U21" s="39">
        <v>480</v>
      </c>
      <c r="V21" s="72">
        <f t="shared" si="2"/>
        <v>4800</v>
      </c>
      <c r="W21" s="36">
        <v>6</v>
      </c>
      <c r="X21" s="33" t="s">
        <v>35</v>
      </c>
      <c r="Y21" s="40" t="s">
        <v>175</v>
      </c>
      <c r="Z21" s="33" t="s">
        <v>177</v>
      </c>
      <c r="AA21" s="31" t="s">
        <v>178</v>
      </c>
      <c r="AB21" s="41" t="s">
        <v>161</v>
      </c>
      <c r="AC21" s="18"/>
      <c r="AE21" s="9" t="s">
        <v>73</v>
      </c>
      <c r="AP21" s="13" t="s">
        <v>94</v>
      </c>
      <c r="AR21" s="43" t="s">
        <v>85</v>
      </c>
      <c r="AV21" s="43" t="s">
        <v>74</v>
      </c>
    </row>
    <row r="22" spans="1:48" x14ac:dyDescent="0.15">
      <c r="A22" s="146" t="s">
        <v>23</v>
      </c>
      <c r="B22" s="146" t="s">
        <v>160</v>
      </c>
      <c r="C22" s="146">
        <v>2020</v>
      </c>
      <c r="D22" s="147" t="s">
        <v>425</v>
      </c>
      <c r="E22" s="146" t="s">
        <v>166</v>
      </c>
      <c r="F22" s="146" t="s">
        <v>145</v>
      </c>
      <c r="G22" s="146" t="s">
        <v>25</v>
      </c>
      <c r="H22" s="146" t="s">
        <v>109</v>
      </c>
      <c r="I22" s="146" t="s">
        <v>111</v>
      </c>
      <c r="J22" s="42" t="s">
        <v>45</v>
      </c>
      <c r="K22" s="42" t="s">
        <v>46</v>
      </c>
      <c r="L22" s="146">
        <v>3</v>
      </c>
      <c r="M22" s="42"/>
      <c r="N22" s="42">
        <v>5</v>
      </c>
      <c r="O22" s="149">
        <v>0.2</v>
      </c>
      <c r="P22" s="42">
        <v>0.2</v>
      </c>
      <c r="Q22" s="22">
        <f t="shared" si="0"/>
        <v>0.2</v>
      </c>
      <c r="R22" s="35">
        <v>16.600000000000001</v>
      </c>
      <c r="S22" s="35">
        <v>61</v>
      </c>
      <c r="T22" s="8">
        <f t="shared" si="1"/>
        <v>50</v>
      </c>
      <c r="U22" s="39">
        <v>480</v>
      </c>
      <c r="V22" s="72">
        <f t="shared" si="2"/>
        <v>4800</v>
      </c>
      <c r="W22" s="36">
        <v>6</v>
      </c>
      <c r="X22" s="33" t="s">
        <v>35</v>
      </c>
      <c r="Y22" s="40" t="s">
        <v>175</v>
      </c>
      <c r="Z22" s="33" t="s">
        <v>177</v>
      </c>
      <c r="AA22" s="31" t="s">
        <v>178</v>
      </c>
      <c r="AB22" s="41" t="s">
        <v>161</v>
      </c>
      <c r="AC22" s="18"/>
      <c r="AE22" s="19" t="s">
        <v>75</v>
      </c>
      <c r="AP22" s="13" t="s">
        <v>95</v>
      </c>
      <c r="AR22" s="43" t="s">
        <v>106</v>
      </c>
      <c r="AV22" s="43" t="s">
        <v>76</v>
      </c>
    </row>
    <row r="23" spans="1:48" x14ac:dyDescent="0.15">
      <c r="A23" s="146" t="s">
        <v>23</v>
      </c>
      <c r="B23" s="146" t="s">
        <v>160</v>
      </c>
      <c r="C23" s="146">
        <v>2020</v>
      </c>
      <c r="D23" s="147" t="s">
        <v>425</v>
      </c>
      <c r="E23" s="146" t="s">
        <v>146</v>
      </c>
      <c r="F23" s="146" t="s">
        <v>147</v>
      </c>
      <c r="G23" s="146" t="s">
        <v>25</v>
      </c>
      <c r="H23" s="146" t="s">
        <v>113</v>
      </c>
      <c r="I23" s="146" t="s">
        <v>111</v>
      </c>
      <c r="J23" s="42" t="s">
        <v>27</v>
      </c>
      <c r="K23" s="42" t="s">
        <v>112</v>
      </c>
      <c r="L23" s="146">
        <v>1</v>
      </c>
      <c r="M23" s="42"/>
      <c r="N23" s="42">
        <v>1</v>
      </c>
      <c r="O23" s="42">
        <v>1.1000000000000001</v>
      </c>
      <c r="P23" s="42">
        <v>1</v>
      </c>
      <c r="Q23" s="22">
        <f t="shared" si="0"/>
        <v>1.05</v>
      </c>
      <c r="R23" s="35">
        <v>16.5</v>
      </c>
      <c r="S23" s="35">
        <v>123</v>
      </c>
      <c r="T23" s="8">
        <f t="shared" si="1"/>
        <v>30</v>
      </c>
      <c r="U23" s="39">
        <v>88</v>
      </c>
      <c r="V23" s="72">
        <f t="shared" si="2"/>
        <v>2640</v>
      </c>
      <c r="W23" s="36">
        <v>9</v>
      </c>
      <c r="X23" s="33" t="s">
        <v>35</v>
      </c>
      <c r="Y23" s="40" t="s">
        <v>176</v>
      </c>
      <c r="Z23" s="33" t="s">
        <v>178</v>
      </c>
      <c r="AA23" s="31" t="s">
        <v>174</v>
      </c>
      <c r="AB23" s="41" t="s">
        <v>161</v>
      </c>
      <c r="AE23" s="19"/>
      <c r="AP23" s="13" t="s">
        <v>96</v>
      </c>
      <c r="AR23" s="43" t="s">
        <v>89</v>
      </c>
      <c r="AV23" s="13" t="s">
        <v>114</v>
      </c>
    </row>
    <row r="24" spans="1:48" x14ac:dyDescent="0.15">
      <c r="A24" s="146" t="s">
        <v>23</v>
      </c>
      <c r="B24" s="146" t="s">
        <v>160</v>
      </c>
      <c r="C24" s="146">
        <v>2020</v>
      </c>
      <c r="D24" s="147" t="s">
        <v>425</v>
      </c>
      <c r="E24" s="146" t="s">
        <v>146</v>
      </c>
      <c r="F24" s="146" t="s">
        <v>147</v>
      </c>
      <c r="G24" s="146" t="s">
        <v>25</v>
      </c>
      <c r="H24" s="146" t="s">
        <v>113</v>
      </c>
      <c r="I24" s="146" t="s">
        <v>111</v>
      </c>
      <c r="J24" s="42" t="s">
        <v>27</v>
      </c>
      <c r="K24" s="42" t="s">
        <v>112</v>
      </c>
      <c r="L24" s="146">
        <v>2</v>
      </c>
      <c r="M24" s="42"/>
      <c r="N24" s="42">
        <v>1</v>
      </c>
      <c r="O24" s="42">
        <v>0.9</v>
      </c>
      <c r="P24" s="42">
        <v>0.9</v>
      </c>
      <c r="Q24" s="22">
        <f t="shared" si="0"/>
        <v>0.9</v>
      </c>
      <c r="R24" s="35">
        <v>16.5</v>
      </c>
      <c r="S24" s="35">
        <v>119</v>
      </c>
      <c r="T24" s="8">
        <f t="shared" si="1"/>
        <v>30</v>
      </c>
      <c r="U24" s="39">
        <v>88</v>
      </c>
      <c r="V24" s="72">
        <f t="shared" si="2"/>
        <v>2640</v>
      </c>
      <c r="W24" s="36">
        <v>9</v>
      </c>
      <c r="X24" s="33" t="s">
        <v>35</v>
      </c>
      <c r="Y24" s="40" t="s">
        <v>176</v>
      </c>
      <c r="Z24" s="33" t="s">
        <v>178</v>
      </c>
      <c r="AA24" s="31" t="s">
        <v>174</v>
      </c>
      <c r="AB24" s="41" t="s">
        <v>161</v>
      </c>
      <c r="AE24" s="14"/>
      <c r="AP24" s="13" t="s">
        <v>97</v>
      </c>
      <c r="AR24" s="43" t="s">
        <v>54</v>
      </c>
      <c r="AV24" s="13" t="s">
        <v>115</v>
      </c>
    </row>
    <row r="25" spans="1:48" x14ac:dyDescent="0.15">
      <c r="A25" s="146" t="s">
        <v>23</v>
      </c>
      <c r="B25" s="146" t="s">
        <v>160</v>
      </c>
      <c r="C25" s="146">
        <v>2020</v>
      </c>
      <c r="D25" s="147" t="s">
        <v>425</v>
      </c>
      <c r="E25" s="146" t="s">
        <v>146</v>
      </c>
      <c r="F25" s="146" t="s">
        <v>147</v>
      </c>
      <c r="G25" s="146" t="s">
        <v>25</v>
      </c>
      <c r="H25" s="146" t="s">
        <v>113</v>
      </c>
      <c r="I25" s="146" t="s">
        <v>111</v>
      </c>
      <c r="J25" s="42" t="s">
        <v>27</v>
      </c>
      <c r="K25" s="42" t="s">
        <v>112</v>
      </c>
      <c r="L25" s="146">
        <v>3</v>
      </c>
      <c r="M25" s="42"/>
      <c r="N25" s="42">
        <v>1</v>
      </c>
      <c r="O25" s="42">
        <v>1.25</v>
      </c>
      <c r="P25" s="42">
        <v>1.1499999999999999</v>
      </c>
      <c r="Q25" s="22">
        <f t="shared" si="0"/>
        <v>1.2</v>
      </c>
      <c r="R25" s="35">
        <v>13.9</v>
      </c>
      <c r="S25" s="35">
        <v>122</v>
      </c>
      <c r="T25" s="8">
        <f t="shared" si="1"/>
        <v>30</v>
      </c>
      <c r="U25" s="39">
        <v>88</v>
      </c>
      <c r="V25" s="72">
        <f t="shared" si="2"/>
        <v>2640</v>
      </c>
      <c r="W25" s="36">
        <v>9</v>
      </c>
      <c r="X25" s="33" t="s">
        <v>35</v>
      </c>
      <c r="Y25" s="40" t="s">
        <v>176</v>
      </c>
      <c r="Z25" s="33" t="s">
        <v>178</v>
      </c>
      <c r="AA25" s="31" t="s">
        <v>174</v>
      </c>
      <c r="AB25" s="41" t="s">
        <v>161</v>
      </c>
      <c r="AP25" s="13" t="s">
        <v>98</v>
      </c>
      <c r="AR25" s="43" t="s">
        <v>69</v>
      </c>
      <c r="AV25" s="43"/>
    </row>
    <row r="26" spans="1:48" x14ac:dyDescent="0.15">
      <c r="A26" s="146" t="s">
        <v>23</v>
      </c>
      <c r="B26" s="146" t="s">
        <v>160</v>
      </c>
      <c r="C26" s="146">
        <v>2020</v>
      </c>
      <c r="D26" s="147" t="s">
        <v>425</v>
      </c>
      <c r="E26" s="146" t="s">
        <v>146</v>
      </c>
      <c r="F26" s="146" t="s">
        <v>147</v>
      </c>
      <c r="G26" s="146" t="s">
        <v>25</v>
      </c>
      <c r="H26" s="146" t="s">
        <v>113</v>
      </c>
      <c r="I26" s="146" t="s">
        <v>111</v>
      </c>
      <c r="J26" s="42" t="s">
        <v>27</v>
      </c>
      <c r="K26" s="42" t="s">
        <v>112</v>
      </c>
      <c r="L26" s="146">
        <v>1</v>
      </c>
      <c r="M26" s="42"/>
      <c r="N26" s="42">
        <v>8</v>
      </c>
      <c r="O26" s="42">
        <v>0.9</v>
      </c>
      <c r="P26" s="42">
        <v>1.1499999999999999</v>
      </c>
      <c r="Q26" s="22">
        <f t="shared" si="0"/>
        <v>1.0249999999999999</v>
      </c>
      <c r="R26" s="35">
        <v>19</v>
      </c>
      <c r="S26" s="35">
        <v>90</v>
      </c>
      <c r="T26" s="8">
        <f t="shared" si="1"/>
        <v>36</v>
      </c>
      <c r="U26" s="39">
        <v>480</v>
      </c>
      <c r="V26" s="72">
        <f t="shared" si="2"/>
        <v>2160</v>
      </c>
      <c r="W26" s="36">
        <v>9</v>
      </c>
      <c r="X26" s="33" t="s">
        <v>35</v>
      </c>
      <c r="Y26" s="40" t="s">
        <v>176</v>
      </c>
      <c r="Z26" s="33" t="s">
        <v>178</v>
      </c>
      <c r="AA26" s="31" t="s">
        <v>174</v>
      </c>
      <c r="AB26" s="41" t="s">
        <v>161</v>
      </c>
      <c r="AP26" s="13" t="s">
        <v>116</v>
      </c>
      <c r="AR26" s="43" t="s">
        <v>48</v>
      </c>
      <c r="AV26" s="43"/>
    </row>
    <row r="27" spans="1:48" x14ac:dyDescent="0.15">
      <c r="A27" s="146" t="s">
        <v>23</v>
      </c>
      <c r="B27" s="146" t="s">
        <v>160</v>
      </c>
      <c r="C27" s="146">
        <v>2020</v>
      </c>
      <c r="D27" s="147" t="s">
        <v>425</v>
      </c>
      <c r="E27" s="146" t="s">
        <v>146</v>
      </c>
      <c r="F27" s="146" t="s">
        <v>147</v>
      </c>
      <c r="G27" s="146" t="s">
        <v>25</v>
      </c>
      <c r="H27" s="146" t="s">
        <v>113</v>
      </c>
      <c r="I27" s="146" t="s">
        <v>111</v>
      </c>
      <c r="J27" s="42" t="s">
        <v>27</v>
      </c>
      <c r="K27" s="42" t="s">
        <v>112</v>
      </c>
      <c r="L27" s="146">
        <v>2</v>
      </c>
      <c r="M27" s="42"/>
      <c r="N27" s="42">
        <v>8</v>
      </c>
      <c r="O27" s="42">
        <v>0.8</v>
      </c>
      <c r="P27" s="42">
        <v>0.75</v>
      </c>
      <c r="Q27" s="22">
        <f t="shared" si="0"/>
        <v>0.77500000000000002</v>
      </c>
      <c r="R27" s="35">
        <v>17.600000000000001</v>
      </c>
      <c r="S27" s="35">
        <v>84</v>
      </c>
      <c r="T27" s="8">
        <f t="shared" si="1"/>
        <v>36</v>
      </c>
      <c r="U27" s="39">
        <v>480</v>
      </c>
      <c r="V27" s="72">
        <f t="shared" si="2"/>
        <v>2160</v>
      </c>
      <c r="W27" s="36">
        <v>9</v>
      </c>
      <c r="X27" s="33" t="s">
        <v>35</v>
      </c>
      <c r="Y27" s="40" t="s">
        <v>176</v>
      </c>
      <c r="Z27" s="33" t="s">
        <v>178</v>
      </c>
      <c r="AA27" s="31" t="s">
        <v>174</v>
      </c>
      <c r="AB27" s="41" t="s">
        <v>161</v>
      </c>
      <c r="AP27" s="13" t="s">
        <v>117</v>
      </c>
      <c r="AR27" s="43" t="s">
        <v>77</v>
      </c>
      <c r="AV27" s="43"/>
    </row>
    <row r="28" spans="1:48" x14ac:dyDescent="0.15">
      <c r="A28" s="146" t="s">
        <v>23</v>
      </c>
      <c r="B28" s="146" t="s">
        <v>160</v>
      </c>
      <c r="C28" s="146">
        <v>2020</v>
      </c>
      <c r="D28" s="147" t="s">
        <v>425</v>
      </c>
      <c r="E28" s="146" t="s">
        <v>146</v>
      </c>
      <c r="F28" s="146" t="s">
        <v>147</v>
      </c>
      <c r="G28" s="146" t="s">
        <v>25</v>
      </c>
      <c r="H28" s="146" t="s">
        <v>113</v>
      </c>
      <c r="I28" s="146" t="s">
        <v>111</v>
      </c>
      <c r="J28" s="42" t="s">
        <v>27</v>
      </c>
      <c r="K28" s="42" t="s">
        <v>112</v>
      </c>
      <c r="L28" s="146">
        <v>3</v>
      </c>
      <c r="M28" s="42"/>
      <c r="N28" s="42">
        <v>8</v>
      </c>
      <c r="O28" s="42">
        <v>1.1499999999999999</v>
      </c>
      <c r="P28" s="149">
        <v>1.1000000000000001</v>
      </c>
      <c r="Q28" s="22">
        <f t="shared" si="0"/>
        <v>1.125</v>
      </c>
      <c r="R28" s="35">
        <v>17.8</v>
      </c>
      <c r="S28" s="35">
        <v>92</v>
      </c>
      <c r="T28" s="8">
        <f t="shared" si="1"/>
        <v>36</v>
      </c>
      <c r="U28" s="39">
        <v>480</v>
      </c>
      <c r="V28" s="72">
        <f t="shared" si="2"/>
        <v>2160</v>
      </c>
      <c r="W28" s="36">
        <v>9</v>
      </c>
      <c r="X28" s="33" t="s">
        <v>35</v>
      </c>
      <c r="Y28" s="40" t="s">
        <v>176</v>
      </c>
      <c r="Z28" s="33" t="s">
        <v>178</v>
      </c>
      <c r="AA28" s="31" t="s">
        <v>174</v>
      </c>
      <c r="AB28" s="41" t="s">
        <v>161</v>
      </c>
      <c r="AP28" s="13" t="s">
        <v>99</v>
      </c>
      <c r="AR28" s="13" t="s">
        <v>78</v>
      </c>
      <c r="AV28" s="43"/>
    </row>
    <row r="29" spans="1:48" x14ac:dyDescent="0.15">
      <c r="A29" s="146" t="s">
        <v>23</v>
      </c>
      <c r="B29" s="146" t="s">
        <v>160</v>
      </c>
      <c r="C29" s="146">
        <v>2020</v>
      </c>
      <c r="D29" s="147" t="s">
        <v>425</v>
      </c>
      <c r="E29" s="146" t="s">
        <v>146</v>
      </c>
      <c r="F29" s="146" t="s">
        <v>147</v>
      </c>
      <c r="G29" s="146" t="s">
        <v>25</v>
      </c>
      <c r="H29" s="146" t="s">
        <v>169</v>
      </c>
      <c r="I29" s="146" t="s">
        <v>111</v>
      </c>
      <c r="J29" s="42" t="s">
        <v>27</v>
      </c>
      <c r="K29" s="42" t="s">
        <v>112</v>
      </c>
      <c r="L29" s="146">
        <v>1</v>
      </c>
      <c r="M29" s="42"/>
      <c r="N29" s="42">
        <v>1</v>
      </c>
      <c r="O29" s="42">
        <v>0.7</v>
      </c>
      <c r="P29" s="42">
        <v>0.65</v>
      </c>
      <c r="Q29" s="22">
        <f t="shared" si="0"/>
        <v>0.67500000000000004</v>
      </c>
      <c r="R29" s="35">
        <v>16.3</v>
      </c>
      <c r="S29" s="35">
        <v>122</v>
      </c>
      <c r="T29" s="8">
        <f t="shared" si="1"/>
        <v>30</v>
      </c>
      <c r="U29" s="39">
        <v>88</v>
      </c>
      <c r="V29" s="72">
        <f t="shared" si="2"/>
        <v>2640</v>
      </c>
      <c r="W29" s="36">
        <v>9</v>
      </c>
      <c r="X29" s="33" t="s">
        <v>35</v>
      </c>
      <c r="Y29" s="40" t="s">
        <v>176</v>
      </c>
      <c r="Z29" s="33" t="s">
        <v>178</v>
      </c>
      <c r="AA29" s="31" t="s">
        <v>174</v>
      </c>
      <c r="AB29" s="41" t="s">
        <v>161</v>
      </c>
      <c r="AP29" s="13" t="s">
        <v>100</v>
      </c>
      <c r="AR29" s="43" t="s">
        <v>138</v>
      </c>
      <c r="AV29" s="13"/>
    </row>
    <row r="30" spans="1:48" x14ac:dyDescent="0.15">
      <c r="A30" s="146" t="s">
        <v>23</v>
      </c>
      <c r="B30" s="146" t="s">
        <v>160</v>
      </c>
      <c r="C30" s="146">
        <v>2020</v>
      </c>
      <c r="D30" s="147" t="s">
        <v>425</v>
      </c>
      <c r="E30" s="146" t="s">
        <v>146</v>
      </c>
      <c r="F30" s="146" t="s">
        <v>147</v>
      </c>
      <c r="G30" s="146" t="s">
        <v>25</v>
      </c>
      <c r="H30" s="146" t="s">
        <v>169</v>
      </c>
      <c r="I30" s="146" t="s">
        <v>111</v>
      </c>
      <c r="J30" s="42" t="s">
        <v>27</v>
      </c>
      <c r="K30" s="42" t="s">
        <v>112</v>
      </c>
      <c r="L30" s="146">
        <v>2</v>
      </c>
      <c r="M30" s="42"/>
      <c r="N30" s="42">
        <v>1</v>
      </c>
      <c r="O30" s="42">
        <v>0.45</v>
      </c>
      <c r="P30" s="42">
        <v>0.5</v>
      </c>
      <c r="Q30" s="22">
        <f t="shared" si="0"/>
        <v>0.47499999999999998</v>
      </c>
      <c r="R30" s="35">
        <v>15.9</v>
      </c>
      <c r="S30" s="35">
        <v>118</v>
      </c>
      <c r="T30" s="8">
        <f t="shared" si="1"/>
        <v>30</v>
      </c>
      <c r="U30" s="39">
        <v>88</v>
      </c>
      <c r="V30" s="72">
        <f t="shared" si="2"/>
        <v>2640</v>
      </c>
      <c r="W30" s="36">
        <v>9</v>
      </c>
      <c r="X30" s="33" t="s">
        <v>35</v>
      </c>
      <c r="Y30" s="40" t="s">
        <v>176</v>
      </c>
      <c r="Z30" s="33" t="s">
        <v>178</v>
      </c>
      <c r="AA30" s="31" t="s">
        <v>174</v>
      </c>
      <c r="AB30" s="41" t="s">
        <v>161</v>
      </c>
      <c r="AP30" s="13" t="s">
        <v>101</v>
      </c>
      <c r="AR30" s="43" t="s">
        <v>159</v>
      </c>
    </row>
    <row r="31" spans="1:48" x14ac:dyDescent="0.15">
      <c r="A31" s="146" t="s">
        <v>23</v>
      </c>
      <c r="B31" s="146" t="s">
        <v>160</v>
      </c>
      <c r="C31" s="146">
        <v>2020</v>
      </c>
      <c r="D31" s="147" t="s">
        <v>425</v>
      </c>
      <c r="E31" s="146" t="s">
        <v>146</v>
      </c>
      <c r="F31" s="146" t="s">
        <v>147</v>
      </c>
      <c r="G31" s="146" t="s">
        <v>25</v>
      </c>
      <c r="H31" s="146" t="s">
        <v>169</v>
      </c>
      <c r="I31" s="146" t="s">
        <v>111</v>
      </c>
      <c r="J31" s="42" t="s">
        <v>27</v>
      </c>
      <c r="K31" s="42" t="s">
        <v>112</v>
      </c>
      <c r="L31" s="146">
        <v>3</v>
      </c>
      <c r="M31" s="42"/>
      <c r="N31" s="42">
        <v>1</v>
      </c>
      <c r="O31" s="42">
        <v>0.6</v>
      </c>
      <c r="P31" s="149">
        <v>0.75</v>
      </c>
      <c r="Q31" s="22">
        <f t="shared" si="0"/>
        <v>0.67500000000000004</v>
      </c>
      <c r="R31" s="35">
        <v>15.8</v>
      </c>
      <c r="S31" s="35">
        <v>119</v>
      </c>
      <c r="T31" s="8">
        <f t="shared" si="1"/>
        <v>30</v>
      </c>
      <c r="U31" s="39">
        <v>88</v>
      </c>
      <c r="V31" s="72">
        <f t="shared" si="2"/>
        <v>2640</v>
      </c>
      <c r="W31" s="36">
        <v>9</v>
      </c>
      <c r="X31" s="33" t="s">
        <v>35</v>
      </c>
      <c r="Y31" s="40" t="s">
        <v>176</v>
      </c>
      <c r="Z31" s="33" t="s">
        <v>178</v>
      </c>
      <c r="AA31" s="31" t="s">
        <v>174</v>
      </c>
      <c r="AB31" s="41" t="s">
        <v>161</v>
      </c>
      <c r="AP31" s="13" t="s">
        <v>156</v>
      </c>
      <c r="AR31" s="43" t="s">
        <v>158</v>
      </c>
    </row>
    <row r="32" spans="1:48" x14ac:dyDescent="0.15">
      <c r="A32" s="146" t="s">
        <v>23</v>
      </c>
      <c r="B32" s="146" t="s">
        <v>160</v>
      </c>
      <c r="C32" s="146">
        <v>2020</v>
      </c>
      <c r="D32" s="147" t="s">
        <v>425</v>
      </c>
      <c r="E32" s="146" t="s">
        <v>146</v>
      </c>
      <c r="F32" s="146" t="s">
        <v>147</v>
      </c>
      <c r="G32" s="146" t="s">
        <v>25</v>
      </c>
      <c r="H32" s="146" t="s">
        <v>169</v>
      </c>
      <c r="I32" s="146" t="s">
        <v>111</v>
      </c>
      <c r="J32" s="42" t="s">
        <v>27</v>
      </c>
      <c r="K32" s="42" t="s">
        <v>112</v>
      </c>
      <c r="L32" s="146">
        <v>1</v>
      </c>
      <c r="M32" s="42"/>
      <c r="N32" s="42">
        <v>8</v>
      </c>
      <c r="O32" s="42">
        <v>0.6</v>
      </c>
      <c r="P32" s="42">
        <v>0.55000000000000004</v>
      </c>
      <c r="Q32" s="22">
        <f t="shared" si="0"/>
        <v>0.57499999999999996</v>
      </c>
      <c r="R32" s="35">
        <v>17.899999999999999</v>
      </c>
      <c r="S32" s="35">
        <v>114</v>
      </c>
      <c r="T32" s="8">
        <f t="shared" si="1"/>
        <v>30</v>
      </c>
      <c r="U32" s="39">
        <v>580</v>
      </c>
      <c r="V32" s="72">
        <f t="shared" si="2"/>
        <v>2175</v>
      </c>
      <c r="W32" s="36">
        <v>9</v>
      </c>
      <c r="X32" s="33" t="s">
        <v>35</v>
      </c>
      <c r="Y32" s="40" t="s">
        <v>176</v>
      </c>
      <c r="Z32" s="33" t="s">
        <v>178</v>
      </c>
      <c r="AA32" s="31" t="s">
        <v>174</v>
      </c>
      <c r="AB32" s="41" t="s">
        <v>161</v>
      </c>
      <c r="AP32" s="13" t="s">
        <v>100</v>
      </c>
      <c r="AR32" s="43" t="s">
        <v>138</v>
      </c>
      <c r="AV32" s="13"/>
    </row>
    <row r="33" spans="1:44" x14ac:dyDescent="0.15">
      <c r="A33" s="146" t="s">
        <v>23</v>
      </c>
      <c r="B33" s="146" t="s">
        <v>160</v>
      </c>
      <c r="C33" s="146">
        <v>2020</v>
      </c>
      <c r="D33" s="147" t="s">
        <v>425</v>
      </c>
      <c r="E33" s="146" t="s">
        <v>146</v>
      </c>
      <c r="F33" s="146" t="s">
        <v>147</v>
      </c>
      <c r="G33" s="146" t="s">
        <v>25</v>
      </c>
      <c r="H33" s="146" t="s">
        <v>169</v>
      </c>
      <c r="I33" s="146" t="s">
        <v>111</v>
      </c>
      <c r="J33" s="42" t="s">
        <v>27</v>
      </c>
      <c r="K33" s="42" t="s">
        <v>112</v>
      </c>
      <c r="L33" s="146">
        <v>2</v>
      </c>
      <c r="M33" s="42"/>
      <c r="N33" s="42">
        <v>8</v>
      </c>
      <c r="O33" s="42">
        <v>0.75</v>
      </c>
      <c r="P33" s="42">
        <v>0.65</v>
      </c>
      <c r="Q33" s="22">
        <f t="shared" si="0"/>
        <v>0.7</v>
      </c>
      <c r="R33" s="35">
        <v>17</v>
      </c>
      <c r="S33" s="35">
        <v>104</v>
      </c>
      <c r="T33" s="8">
        <f t="shared" si="1"/>
        <v>33</v>
      </c>
      <c r="U33" s="39">
        <v>580</v>
      </c>
      <c r="V33" s="72">
        <f t="shared" si="2"/>
        <v>2392.5</v>
      </c>
      <c r="W33" s="36">
        <v>9</v>
      </c>
      <c r="X33" s="33" t="s">
        <v>35</v>
      </c>
      <c r="Y33" s="40" t="s">
        <v>176</v>
      </c>
      <c r="Z33" s="33" t="s">
        <v>178</v>
      </c>
      <c r="AA33" s="31" t="s">
        <v>174</v>
      </c>
      <c r="AB33" s="41" t="s">
        <v>161</v>
      </c>
      <c r="AP33" s="13" t="s">
        <v>101</v>
      </c>
      <c r="AR33" s="43" t="s">
        <v>159</v>
      </c>
    </row>
    <row r="34" spans="1:44" x14ac:dyDescent="0.15">
      <c r="A34" s="146" t="s">
        <v>23</v>
      </c>
      <c r="B34" s="146" t="s">
        <v>160</v>
      </c>
      <c r="C34" s="146">
        <v>2020</v>
      </c>
      <c r="D34" s="147" t="s">
        <v>425</v>
      </c>
      <c r="E34" s="146" t="s">
        <v>146</v>
      </c>
      <c r="F34" s="146" t="s">
        <v>147</v>
      </c>
      <c r="G34" s="146" t="s">
        <v>25</v>
      </c>
      <c r="H34" s="146" t="s">
        <v>169</v>
      </c>
      <c r="I34" s="146" t="s">
        <v>111</v>
      </c>
      <c r="J34" s="42" t="s">
        <v>27</v>
      </c>
      <c r="K34" s="42" t="s">
        <v>112</v>
      </c>
      <c r="L34" s="146">
        <v>3</v>
      </c>
      <c r="M34" s="42"/>
      <c r="N34" s="42">
        <v>8</v>
      </c>
      <c r="O34" s="42">
        <v>0.75</v>
      </c>
      <c r="P34" s="42">
        <v>0.55000000000000004</v>
      </c>
      <c r="Q34" s="22">
        <f t="shared" si="0"/>
        <v>0.65</v>
      </c>
      <c r="R34" s="35">
        <v>15.5</v>
      </c>
      <c r="S34" s="35">
        <v>90</v>
      </c>
      <c r="T34" s="8">
        <f t="shared" si="1"/>
        <v>36</v>
      </c>
      <c r="U34" s="39">
        <v>580</v>
      </c>
      <c r="V34" s="72">
        <f t="shared" si="2"/>
        <v>2610</v>
      </c>
      <c r="W34" s="36">
        <v>9</v>
      </c>
      <c r="X34" s="33" t="s">
        <v>35</v>
      </c>
      <c r="Y34" s="40" t="s">
        <v>176</v>
      </c>
      <c r="Z34" s="33" t="s">
        <v>178</v>
      </c>
      <c r="AA34" s="31" t="s">
        <v>174</v>
      </c>
      <c r="AB34" s="41" t="s">
        <v>161</v>
      </c>
      <c r="AP34" s="13" t="s">
        <v>156</v>
      </c>
      <c r="AR34" s="43" t="s">
        <v>158</v>
      </c>
    </row>
    <row r="35" spans="1:44" x14ac:dyDescent="0.15">
      <c r="A35" s="146" t="s">
        <v>23</v>
      </c>
      <c r="B35" s="146" t="s">
        <v>160</v>
      </c>
      <c r="C35" s="146">
        <v>2020</v>
      </c>
      <c r="D35" s="147" t="s">
        <v>425</v>
      </c>
      <c r="E35" s="146" t="s">
        <v>167</v>
      </c>
      <c r="F35" s="146" t="s">
        <v>149</v>
      </c>
      <c r="G35" s="146" t="s">
        <v>25</v>
      </c>
      <c r="H35" s="146" t="s">
        <v>113</v>
      </c>
      <c r="I35" s="146" t="s">
        <v>111</v>
      </c>
      <c r="J35" s="42" t="s">
        <v>27</v>
      </c>
      <c r="K35" s="42" t="s">
        <v>112</v>
      </c>
      <c r="L35" s="146">
        <v>1</v>
      </c>
      <c r="M35" s="42"/>
      <c r="N35" s="42">
        <v>1</v>
      </c>
      <c r="O35" s="42">
        <v>0.65</v>
      </c>
      <c r="P35" s="42">
        <v>0.65</v>
      </c>
      <c r="Q35" s="22">
        <f t="shared" si="0"/>
        <v>0.65</v>
      </c>
      <c r="R35" s="35">
        <v>18.100000000000001</v>
      </c>
      <c r="S35" s="35">
        <v>126</v>
      </c>
      <c r="T35" s="8">
        <f t="shared" si="1"/>
        <v>30</v>
      </c>
      <c r="U35" s="39">
        <v>138</v>
      </c>
      <c r="V35" s="72">
        <f t="shared" si="2"/>
        <v>4140</v>
      </c>
      <c r="W35" s="36">
        <v>8</v>
      </c>
      <c r="X35" s="33" t="s">
        <v>35</v>
      </c>
      <c r="Y35" s="40" t="s">
        <v>175</v>
      </c>
      <c r="Z35" s="40" t="s">
        <v>177</v>
      </c>
      <c r="AA35" s="40" t="s">
        <v>178</v>
      </c>
      <c r="AB35" s="41" t="s">
        <v>161</v>
      </c>
      <c r="AP35" s="13" t="s">
        <v>157</v>
      </c>
      <c r="AR35" s="14"/>
    </row>
    <row r="36" spans="1:44" x14ac:dyDescent="0.15">
      <c r="A36" s="146" t="s">
        <v>23</v>
      </c>
      <c r="B36" s="146" t="s">
        <v>160</v>
      </c>
      <c r="C36" s="146">
        <v>2020</v>
      </c>
      <c r="D36" s="147" t="s">
        <v>425</v>
      </c>
      <c r="E36" s="146" t="s">
        <v>167</v>
      </c>
      <c r="F36" s="146" t="s">
        <v>149</v>
      </c>
      <c r="G36" s="146" t="s">
        <v>25</v>
      </c>
      <c r="H36" s="146" t="s">
        <v>113</v>
      </c>
      <c r="I36" s="146" t="s">
        <v>111</v>
      </c>
      <c r="J36" s="42" t="s">
        <v>27</v>
      </c>
      <c r="K36" s="42" t="s">
        <v>112</v>
      </c>
      <c r="L36" s="146">
        <v>2</v>
      </c>
      <c r="M36" s="42"/>
      <c r="N36" s="42">
        <v>1</v>
      </c>
      <c r="O36" s="42">
        <v>0.75</v>
      </c>
      <c r="P36" s="42">
        <v>0.8</v>
      </c>
      <c r="Q36" s="22">
        <f t="shared" si="0"/>
        <v>0.77500000000000002</v>
      </c>
      <c r="R36" s="35">
        <v>15.5</v>
      </c>
      <c r="S36" s="35">
        <v>139</v>
      </c>
      <c r="T36" s="8">
        <f t="shared" si="1"/>
        <v>30</v>
      </c>
      <c r="U36" s="39">
        <v>138</v>
      </c>
      <c r="V36" s="72">
        <f t="shared" si="2"/>
        <v>4140</v>
      </c>
      <c r="W36" s="36">
        <v>8</v>
      </c>
      <c r="X36" s="33" t="s">
        <v>35</v>
      </c>
      <c r="Y36" s="40" t="s">
        <v>175</v>
      </c>
      <c r="Z36" s="40" t="s">
        <v>177</v>
      </c>
      <c r="AA36" s="40" t="s">
        <v>178</v>
      </c>
      <c r="AB36" s="41" t="s">
        <v>161</v>
      </c>
      <c r="AP36" s="41" t="s">
        <v>163</v>
      </c>
    </row>
    <row r="37" spans="1:44" x14ac:dyDescent="0.15">
      <c r="A37" s="146" t="s">
        <v>23</v>
      </c>
      <c r="B37" s="146" t="s">
        <v>160</v>
      </c>
      <c r="C37" s="146">
        <v>2020</v>
      </c>
      <c r="D37" s="147" t="s">
        <v>425</v>
      </c>
      <c r="E37" s="146" t="s">
        <v>167</v>
      </c>
      <c r="F37" s="146" t="s">
        <v>149</v>
      </c>
      <c r="G37" s="146" t="s">
        <v>25</v>
      </c>
      <c r="H37" s="146" t="s">
        <v>113</v>
      </c>
      <c r="I37" s="146" t="s">
        <v>111</v>
      </c>
      <c r="J37" s="42" t="s">
        <v>27</v>
      </c>
      <c r="K37" s="42" t="s">
        <v>112</v>
      </c>
      <c r="L37" s="146">
        <v>3</v>
      </c>
      <c r="M37" s="42"/>
      <c r="N37" s="42">
        <v>1</v>
      </c>
      <c r="O37" s="42">
        <v>0.8</v>
      </c>
      <c r="P37" s="149">
        <v>0.8</v>
      </c>
      <c r="Q37" s="22">
        <f t="shared" si="0"/>
        <v>0.8</v>
      </c>
      <c r="R37" s="35">
        <v>16.5</v>
      </c>
      <c r="S37" s="35">
        <v>138</v>
      </c>
      <c r="T37" s="8">
        <f t="shared" si="1"/>
        <v>30</v>
      </c>
      <c r="U37" s="39">
        <v>138</v>
      </c>
      <c r="V37" s="72">
        <f t="shared" si="2"/>
        <v>4140</v>
      </c>
      <c r="W37" s="36">
        <v>8</v>
      </c>
      <c r="X37" s="33" t="s">
        <v>35</v>
      </c>
      <c r="Y37" s="40" t="s">
        <v>175</v>
      </c>
      <c r="Z37" s="40" t="s">
        <v>177</v>
      </c>
      <c r="AA37" s="40" t="s">
        <v>178</v>
      </c>
      <c r="AB37" s="41" t="s">
        <v>161</v>
      </c>
    </row>
    <row r="38" spans="1:44" ht="14.25" customHeight="1" x14ac:dyDescent="0.15">
      <c r="A38" s="146" t="s">
        <v>23</v>
      </c>
      <c r="B38" s="146" t="s">
        <v>160</v>
      </c>
      <c r="C38" s="146">
        <v>2020</v>
      </c>
      <c r="D38" s="147" t="s">
        <v>425</v>
      </c>
      <c r="E38" s="146" t="s">
        <v>167</v>
      </c>
      <c r="F38" s="146" t="s">
        <v>149</v>
      </c>
      <c r="G38" s="146" t="s">
        <v>25</v>
      </c>
      <c r="H38" s="146" t="s">
        <v>113</v>
      </c>
      <c r="I38" s="146" t="s">
        <v>111</v>
      </c>
      <c r="J38" s="42" t="s">
        <v>27</v>
      </c>
      <c r="K38" s="42" t="s">
        <v>112</v>
      </c>
      <c r="L38" s="146">
        <v>1</v>
      </c>
      <c r="M38" s="42"/>
      <c r="N38" s="42">
        <v>8</v>
      </c>
      <c r="O38" s="42">
        <v>1.05</v>
      </c>
      <c r="P38" s="42">
        <v>1.1000000000000001</v>
      </c>
      <c r="Q38" s="22">
        <f t="shared" si="0"/>
        <v>1.0750000000000002</v>
      </c>
      <c r="R38" s="35">
        <v>15.9</v>
      </c>
      <c r="S38" s="35">
        <v>87</v>
      </c>
      <c r="T38" s="8">
        <f t="shared" si="1"/>
        <v>36</v>
      </c>
      <c r="U38" s="39">
        <v>498</v>
      </c>
      <c r="V38" s="72">
        <f t="shared" si="2"/>
        <v>2241</v>
      </c>
      <c r="W38" s="36">
        <v>8</v>
      </c>
      <c r="X38" s="33" t="s">
        <v>35</v>
      </c>
      <c r="Y38" s="40" t="s">
        <v>175</v>
      </c>
      <c r="Z38" s="40" t="s">
        <v>177</v>
      </c>
      <c r="AA38" s="40" t="s">
        <v>178</v>
      </c>
      <c r="AB38" s="41" t="s">
        <v>161</v>
      </c>
    </row>
    <row r="39" spans="1:44" x14ac:dyDescent="0.15">
      <c r="A39" s="146" t="s">
        <v>23</v>
      </c>
      <c r="B39" s="146" t="s">
        <v>160</v>
      </c>
      <c r="C39" s="146">
        <v>2020</v>
      </c>
      <c r="D39" s="147" t="s">
        <v>425</v>
      </c>
      <c r="E39" s="146" t="s">
        <v>167</v>
      </c>
      <c r="F39" s="146" t="s">
        <v>149</v>
      </c>
      <c r="G39" s="146" t="s">
        <v>25</v>
      </c>
      <c r="H39" s="146" t="s">
        <v>113</v>
      </c>
      <c r="I39" s="146" t="s">
        <v>111</v>
      </c>
      <c r="J39" s="42" t="s">
        <v>27</v>
      </c>
      <c r="K39" s="42" t="s">
        <v>112</v>
      </c>
      <c r="L39" s="146">
        <v>2</v>
      </c>
      <c r="M39" s="42"/>
      <c r="N39" s="42">
        <v>8</v>
      </c>
      <c r="O39" s="42">
        <v>1.25</v>
      </c>
      <c r="P39" s="42">
        <v>1</v>
      </c>
      <c r="Q39" s="22">
        <f t="shared" si="0"/>
        <v>1.125</v>
      </c>
      <c r="R39" s="35">
        <v>15.9</v>
      </c>
      <c r="S39" s="35">
        <v>93</v>
      </c>
      <c r="T39" s="8">
        <f t="shared" si="1"/>
        <v>36</v>
      </c>
      <c r="U39" s="39">
        <v>498</v>
      </c>
      <c r="V39" s="72">
        <f t="shared" si="2"/>
        <v>2241</v>
      </c>
      <c r="W39" s="36">
        <v>8</v>
      </c>
      <c r="X39" s="33" t="s">
        <v>35</v>
      </c>
      <c r="Y39" s="40" t="s">
        <v>175</v>
      </c>
      <c r="Z39" s="40" t="s">
        <v>177</v>
      </c>
      <c r="AA39" s="40" t="s">
        <v>178</v>
      </c>
      <c r="AB39" s="41" t="s">
        <v>161</v>
      </c>
    </row>
    <row r="40" spans="1:44" x14ac:dyDescent="0.15">
      <c r="A40" s="146" t="s">
        <v>23</v>
      </c>
      <c r="B40" s="146" t="s">
        <v>160</v>
      </c>
      <c r="C40" s="146">
        <v>2020</v>
      </c>
      <c r="D40" s="147" t="s">
        <v>425</v>
      </c>
      <c r="E40" s="146" t="s">
        <v>167</v>
      </c>
      <c r="F40" s="146" t="s">
        <v>149</v>
      </c>
      <c r="G40" s="146" t="s">
        <v>25</v>
      </c>
      <c r="H40" s="146" t="s">
        <v>113</v>
      </c>
      <c r="I40" s="146" t="s">
        <v>111</v>
      </c>
      <c r="J40" s="42" t="s">
        <v>27</v>
      </c>
      <c r="K40" s="42" t="s">
        <v>112</v>
      </c>
      <c r="L40" s="146">
        <v>3</v>
      </c>
      <c r="M40" s="42"/>
      <c r="N40" s="42">
        <v>8</v>
      </c>
      <c r="O40" s="42">
        <v>0.95</v>
      </c>
      <c r="P40" s="42">
        <v>1</v>
      </c>
      <c r="Q40" s="22">
        <f t="shared" si="0"/>
        <v>0.97499999999999998</v>
      </c>
      <c r="R40" s="35">
        <v>15.8</v>
      </c>
      <c r="S40" s="35">
        <v>85</v>
      </c>
      <c r="T40" s="8">
        <f t="shared" si="1"/>
        <v>36</v>
      </c>
      <c r="U40" s="39">
        <v>498</v>
      </c>
      <c r="V40" s="72">
        <f t="shared" si="2"/>
        <v>2241</v>
      </c>
      <c r="W40" s="36">
        <v>8</v>
      </c>
      <c r="X40" s="33" t="s">
        <v>35</v>
      </c>
      <c r="Y40" s="40" t="s">
        <v>175</v>
      </c>
      <c r="Z40" s="40" t="s">
        <v>177</v>
      </c>
      <c r="AA40" s="40" t="s">
        <v>178</v>
      </c>
      <c r="AB40" s="41" t="s">
        <v>161</v>
      </c>
    </row>
    <row r="41" spans="1:44" x14ac:dyDescent="0.15">
      <c r="A41" s="146" t="s">
        <v>23</v>
      </c>
      <c r="B41" s="146" t="s">
        <v>160</v>
      </c>
      <c r="C41" s="146">
        <v>2020</v>
      </c>
      <c r="D41" s="147" t="s">
        <v>425</v>
      </c>
      <c r="E41" s="146" t="s">
        <v>167</v>
      </c>
      <c r="F41" s="146" t="s">
        <v>149</v>
      </c>
      <c r="G41" s="146" t="s">
        <v>25</v>
      </c>
      <c r="H41" s="146" t="s">
        <v>173</v>
      </c>
      <c r="I41" s="146" t="s">
        <v>111</v>
      </c>
      <c r="J41" s="42" t="s">
        <v>27</v>
      </c>
      <c r="K41" s="42" t="s">
        <v>112</v>
      </c>
      <c r="L41" s="146">
        <v>1</v>
      </c>
      <c r="M41" s="42"/>
      <c r="N41" s="42">
        <v>1</v>
      </c>
      <c r="O41" s="42">
        <v>0.7</v>
      </c>
      <c r="P41" s="42">
        <v>0.7</v>
      </c>
      <c r="Q41" s="22">
        <f t="shared" si="0"/>
        <v>0.7</v>
      </c>
      <c r="R41" s="35">
        <v>15.2</v>
      </c>
      <c r="S41" s="35">
        <v>129</v>
      </c>
      <c r="T41" s="8">
        <f t="shared" si="1"/>
        <v>30</v>
      </c>
      <c r="U41" s="39">
        <v>138</v>
      </c>
      <c r="V41" s="72">
        <f t="shared" si="2"/>
        <v>4140</v>
      </c>
      <c r="W41" s="36">
        <v>8</v>
      </c>
      <c r="X41" s="33" t="s">
        <v>35</v>
      </c>
      <c r="Y41" s="40" t="s">
        <v>175</v>
      </c>
      <c r="Z41" s="40" t="s">
        <v>177</v>
      </c>
      <c r="AA41" s="40" t="s">
        <v>178</v>
      </c>
      <c r="AB41" s="41" t="s">
        <v>161</v>
      </c>
    </row>
    <row r="42" spans="1:44" x14ac:dyDescent="0.15">
      <c r="A42" s="146" t="s">
        <v>23</v>
      </c>
      <c r="B42" s="146" t="s">
        <v>160</v>
      </c>
      <c r="C42" s="146">
        <v>2020</v>
      </c>
      <c r="D42" s="147" t="s">
        <v>425</v>
      </c>
      <c r="E42" s="146" t="s">
        <v>167</v>
      </c>
      <c r="F42" s="146" t="s">
        <v>149</v>
      </c>
      <c r="G42" s="146" t="s">
        <v>25</v>
      </c>
      <c r="H42" s="146" t="s">
        <v>169</v>
      </c>
      <c r="I42" s="146" t="s">
        <v>111</v>
      </c>
      <c r="J42" s="42" t="s">
        <v>27</v>
      </c>
      <c r="K42" s="42" t="s">
        <v>112</v>
      </c>
      <c r="L42" s="146">
        <v>2</v>
      </c>
      <c r="M42" s="42"/>
      <c r="N42" s="42">
        <v>1</v>
      </c>
      <c r="O42" s="42">
        <v>0.8</v>
      </c>
      <c r="P42" s="42">
        <v>0.65</v>
      </c>
      <c r="Q42" s="22">
        <f t="shared" si="0"/>
        <v>0.72500000000000009</v>
      </c>
      <c r="R42" s="35">
        <v>16.2</v>
      </c>
      <c r="S42" s="35">
        <v>126</v>
      </c>
      <c r="T42" s="8">
        <f t="shared" si="1"/>
        <v>30</v>
      </c>
      <c r="U42" s="39">
        <v>138</v>
      </c>
      <c r="V42" s="72">
        <f t="shared" si="2"/>
        <v>4140</v>
      </c>
      <c r="W42" s="36">
        <v>8</v>
      </c>
      <c r="X42" s="33" t="s">
        <v>35</v>
      </c>
      <c r="Y42" s="40" t="s">
        <v>175</v>
      </c>
      <c r="Z42" s="40" t="s">
        <v>177</v>
      </c>
      <c r="AA42" s="40" t="s">
        <v>178</v>
      </c>
      <c r="AB42" s="41" t="s">
        <v>161</v>
      </c>
    </row>
    <row r="43" spans="1:44" x14ac:dyDescent="0.15">
      <c r="A43" s="146" t="s">
        <v>23</v>
      </c>
      <c r="B43" s="146" t="s">
        <v>160</v>
      </c>
      <c r="C43" s="146">
        <v>2020</v>
      </c>
      <c r="D43" s="147" t="s">
        <v>425</v>
      </c>
      <c r="E43" s="146" t="s">
        <v>167</v>
      </c>
      <c r="F43" s="146" t="s">
        <v>149</v>
      </c>
      <c r="G43" s="146" t="s">
        <v>25</v>
      </c>
      <c r="H43" s="146" t="s">
        <v>169</v>
      </c>
      <c r="I43" s="146" t="s">
        <v>111</v>
      </c>
      <c r="J43" s="42" t="s">
        <v>27</v>
      </c>
      <c r="K43" s="42" t="s">
        <v>112</v>
      </c>
      <c r="L43" s="146">
        <v>3</v>
      </c>
      <c r="M43" s="42"/>
      <c r="N43" s="42">
        <v>1</v>
      </c>
      <c r="O43" s="42">
        <v>0.65</v>
      </c>
      <c r="P43" s="42">
        <v>0.5</v>
      </c>
      <c r="Q43" s="22">
        <f t="shared" si="0"/>
        <v>0.57499999999999996</v>
      </c>
      <c r="R43" s="35">
        <v>17.600000000000001</v>
      </c>
      <c r="S43" s="35">
        <v>128</v>
      </c>
      <c r="T43" s="8">
        <f t="shared" si="1"/>
        <v>30</v>
      </c>
      <c r="U43" s="39">
        <v>138</v>
      </c>
      <c r="V43" s="72">
        <f t="shared" si="2"/>
        <v>4140</v>
      </c>
      <c r="W43" s="36">
        <v>8</v>
      </c>
      <c r="X43" s="33" t="s">
        <v>35</v>
      </c>
      <c r="Y43" s="40" t="s">
        <v>175</v>
      </c>
      <c r="Z43" s="40" t="s">
        <v>177</v>
      </c>
      <c r="AA43" s="40" t="s">
        <v>178</v>
      </c>
      <c r="AB43" s="41" t="s">
        <v>161</v>
      </c>
    </row>
    <row r="44" spans="1:44" x14ac:dyDescent="0.15">
      <c r="A44" s="146" t="s">
        <v>23</v>
      </c>
      <c r="B44" s="146" t="s">
        <v>160</v>
      </c>
      <c r="C44" s="146">
        <v>2020</v>
      </c>
      <c r="D44" s="147" t="s">
        <v>425</v>
      </c>
      <c r="E44" s="146" t="s">
        <v>167</v>
      </c>
      <c r="F44" s="146" t="s">
        <v>149</v>
      </c>
      <c r="G44" s="146" t="s">
        <v>25</v>
      </c>
      <c r="H44" s="146" t="s">
        <v>173</v>
      </c>
      <c r="I44" s="146" t="s">
        <v>111</v>
      </c>
      <c r="J44" s="42" t="s">
        <v>27</v>
      </c>
      <c r="K44" s="42" t="s">
        <v>112</v>
      </c>
      <c r="L44" s="146">
        <v>1</v>
      </c>
      <c r="M44" s="42"/>
      <c r="N44" s="42">
        <v>4</v>
      </c>
      <c r="O44" s="42">
        <v>0.75</v>
      </c>
      <c r="P44" s="42">
        <v>0.7</v>
      </c>
      <c r="Q44" s="22">
        <f t="shared" si="0"/>
        <v>0.72499999999999998</v>
      </c>
      <c r="R44" s="35">
        <v>17.8</v>
      </c>
      <c r="S44" s="35">
        <v>87</v>
      </c>
      <c r="T44" s="8">
        <f t="shared" si="1"/>
        <v>36</v>
      </c>
      <c r="U44" s="39">
        <v>498</v>
      </c>
      <c r="V44" s="72">
        <f t="shared" si="2"/>
        <v>4482</v>
      </c>
      <c r="W44" s="36">
        <v>8</v>
      </c>
      <c r="X44" s="33" t="s">
        <v>35</v>
      </c>
      <c r="Y44" s="40" t="s">
        <v>175</v>
      </c>
      <c r="Z44" s="40" t="s">
        <v>177</v>
      </c>
      <c r="AA44" s="40" t="s">
        <v>178</v>
      </c>
      <c r="AB44" s="41" t="s">
        <v>161</v>
      </c>
    </row>
    <row r="45" spans="1:44" x14ac:dyDescent="0.15">
      <c r="A45" s="146" t="s">
        <v>23</v>
      </c>
      <c r="B45" s="146" t="s">
        <v>160</v>
      </c>
      <c r="C45" s="146">
        <v>2020</v>
      </c>
      <c r="D45" s="147" t="s">
        <v>425</v>
      </c>
      <c r="E45" s="146" t="s">
        <v>167</v>
      </c>
      <c r="F45" s="146" t="s">
        <v>149</v>
      </c>
      <c r="G45" s="146" t="s">
        <v>25</v>
      </c>
      <c r="H45" s="146" t="s">
        <v>169</v>
      </c>
      <c r="I45" s="146" t="s">
        <v>111</v>
      </c>
      <c r="J45" s="42" t="s">
        <v>27</v>
      </c>
      <c r="K45" s="42" t="s">
        <v>112</v>
      </c>
      <c r="L45" s="146">
        <v>2</v>
      </c>
      <c r="M45" s="42"/>
      <c r="N45" s="42">
        <v>4</v>
      </c>
      <c r="O45" s="42">
        <v>0.75</v>
      </c>
      <c r="P45" s="42">
        <v>0.6</v>
      </c>
      <c r="Q45" s="22">
        <f t="shared" si="0"/>
        <v>0.67500000000000004</v>
      </c>
      <c r="R45" s="35">
        <v>16.3</v>
      </c>
      <c r="S45" s="35">
        <v>91</v>
      </c>
      <c r="T45" s="8">
        <f t="shared" si="1"/>
        <v>36</v>
      </c>
      <c r="U45" s="39">
        <v>498</v>
      </c>
      <c r="V45" s="72">
        <f t="shared" si="2"/>
        <v>4482</v>
      </c>
      <c r="W45" s="36">
        <v>8</v>
      </c>
      <c r="X45" s="33" t="s">
        <v>35</v>
      </c>
      <c r="Y45" s="40" t="s">
        <v>175</v>
      </c>
      <c r="Z45" s="40" t="s">
        <v>177</v>
      </c>
      <c r="AA45" s="40" t="s">
        <v>178</v>
      </c>
      <c r="AB45" s="41" t="s">
        <v>161</v>
      </c>
    </row>
    <row r="46" spans="1:44" ht="12.75" customHeight="1" x14ac:dyDescent="0.15">
      <c r="A46" s="146" t="s">
        <v>23</v>
      </c>
      <c r="B46" s="146" t="s">
        <v>160</v>
      </c>
      <c r="C46" s="146">
        <v>2020</v>
      </c>
      <c r="D46" s="147" t="s">
        <v>425</v>
      </c>
      <c r="E46" s="146" t="s">
        <v>167</v>
      </c>
      <c r="F46" s="146" t="s">
        <v>149</v>
      </c>
      <c r="G46" s="146" t="s">
        <v>25</v>
      </c>
      <c r="H46" s="146" t="s">
        <v>169</v>
      </c>
      <c r="I46" s="146" t="s">
        <v>111</v>
      </c>
      <c r="J46" s="42" t="s">
        <v>27</v>
      </c>
      <c r="K46" s="42" t="s">
        <v>112</v>
      </c>
      <c r="L46" s="146">
        <v>3</v>
      </c>
      <c r="M46" s="42"/>
      <c r="N46" s="42">
        <v>4</v>
      </c>
      <c r="O46" s="42">
        <v>0.6</v>
      </c>
      <c r="P46" s="42">
        <v>0.5</v>
      </c>
      <c r="Q46" s="22">
        <f t="shared" si="0"/>
        <v>0.55000000000000004</v>
      </c>
      <c r="R46" s="35">
        <v>17.2</v>
      </c>
      <c r="S46" s="35">
        <v>84</v>
      </c>
      <c r="T46" s="8">
        <f t="shared" si="1"/>
        <v>36</v>
      </c>
      <c r="U46" s="39">
        <v>498</v>
      </c>
      <c r="V46" s="72">
        <f t="shared" si="2"/>
        <v>4482</v>
      </c>
      <c r="W46" s="36">
        <v>8</v>
      </c>
      <c r="X46" s="33" t="s">
        <v>35</v>
      </c>
      <c r="Y46" s="40" t="s">
        <v>175</v>
      </c>
      <c r="Z46" s="40" t="s">
        <v>177</v>
      </c>
      <c r="AA46" s="40" t="s">
        <v>178</v>
      </c>
      <c r="AB46" s="41" t="s">
        <v>161</v>
      </c>
    </row>
    <row r="47" spans="1:44" x14ac:dyDescent="0.15">
      <c r="A47" s="146" t="s">
        <v>23</v>
      </c>
      <c r="B47" s="146" t="s">
        <v>160</v>
      </c>
      <c r="C47" s="146">
        <v>2020</v>
      </c>
      <c r="D47" s="147" t="s">
        <v>425</v>
      </c>
      <c r="E47" s="146" t="s">
        <v>167</v>
      </c>
      <c r="F47" s="146" t="s">
        <v>149</v>
      </c>
      <c r="G47" s="146" t="s">
        <v>25</v>
      </c>
      <c r="H47" s="146" t="s">
        <v>173</v>
      </c>
      <c r="I47" s="146" t="s">
        <v>111</v>
      </c>
      <c r="J47" s="42" t="s">
        <v>27</v>
      </c>
      <c r="K47" s="42" t="s">
        <v>112</v>
      </c>
      <c r="L47" s="146">
        <v>1</v>
      </c>
      <c r="M47" s="42"/>
      <c r="N47" s="42">
        <v>10</v>
      </c>
      <c r="O47" s="42">
        <v>0.55000000000000004</v>
      </c>
      <c r="P47" s="42">
        <v>0.55000000000000004</v>
      </c>
      <c r="Q47" s="22">
        <f t="shared" si="0"/>
        <v>0.55000000000000004</v>
      </c>
      <c r="R47" s="35">
        <v>14.4</v>
      </c>
      <c r="S47" s="35">
        <v>91</v>
      </c>
      <c r="T47" s="8">
        <f t="shared" si="1"/>
        <v>36</v>
      </c>
      <c r="U47" s="39">
        <v>980</v>
      </c>
      <c r="V47" s="72">
        <f t="shared" si="2"/>
        <v>3528</v>
      </c>
      <c r="W47" s="36">
        <v>8</v>
      </c>
      <c r="X47" s="33" t="s">
        <v>35</v>
      </c>
      <c r="Y47" s="40" t="s">
        <v>175</v>
      </c>
      <c r="Z47" s="40" t="s">
        <v>177</v>
      </c>
      <c r="AA47" s="40" t="s">
        <v>178</v>
      </c>
      <c r="AB47" s="41" t="s">
        <v>161</v>
      </c>
    </row>
    <row r="48" spans="1:44" x14ac:dyDescent="0.15">
      <c r="A48" s="146" t="s">
        <v>23</v>
      </c>
      <c r="B48" s="146" t="s">
        <v>160</v>
      </c>
      <c r="C48" s="146">
        <v>2020</v>
      </c>
      <c r="D48" s="147" t="s">
        <v>425</v>
      </c>
      <c r="E48" s="146" t="s">
        <v>167</v>
      </c>
      <c r="F48" s="146" t="s">
        <v>149</v>
      </c>
      <c r="G48" s="146" t="s">
        <v>25</v>
      </c>
      <c r="H48" s="146" t="s">
        <v>169</v>
      </c>
      <c r="I48" s="146" t="s">
        <v>111</v>
      </c>
      <c r="J48" s="42" t="s">
        <v>27</v>
      </c>
      <c r="K48" s="42" t="s">
        <v>112</v>
      </c>
      <c r="L48" s="146">
        <v>2</v>
      </c>
      <c r="M48" s="42"/>
      <c r="N48" s="42">
        <v>10</v>
      </c>
      <c r="O48" s="42">
        <v>0.35</v>
      </c>
      <c r="P48" s="42">
        <v>0.45</v>
      </c>
      <c r="Q48" s="22">
        <f t="shared" si="0"/>
        <v>0.4</v>
      </c>
      <c r="R48" s="35">
        <v>14.8</v>
      </c>
      <c r="S48" s="35">
        <v>84</v>
      </c>
      <c r="T48" s="8">
        <f t="shared" si="1"/>
        <v>36</v>
      </c>
      <c r="U48" s="39">
        <v>980</v>
      </c>
      <c r="V48" s="72">
        <f t="shared" si="2"/>
        <v>3528</v>
      </c>
      <c r="W48" s="36">
        <v>8</v>
      </c>
      <c r="X48" s="33" t="s">
        <v>35</v>
      </c>
      <c r="Y48" s="40" t="s">
        <v>175</v>
      </c>
      <c r="Z48" s="40" t="s">
        <v>177</v>
      </c>
      <c r="AA48" s="40" t="s">
        <v>178</v>
      </c>
      <c r="AB48" s="41" t="s">
        <v>161</v>
      </c>
    </row>
    <row r="49" spans="1:28" ht="12.75" customHeight="1" x14ac:dyDescent="0.15">
      <c r="A49" s="146" t="s">
        <v>23</v>
      </c>
      <c r="B49" s="146" t="s">
        <v>160</v>
      </c>
      <c r="C49" s="146">
        <v>2020</v>
      </c>
      <c r="D49" s="147" t="s">
        <v>425</v>
      </c>
      <c r="E49" s="146" t="s">
        <v>167</v>
      </c>
      <c r="F49" s="146" t="s">
        <v>149</v>
      </c>
      <c r="G49" s="146" t="s">
        <v>25</v>
      </c>
      <c r="H49" s="146" t="s">
        <v>169</v>
      </c>
      <c r="I49" s="146" t="s">
        <v>111</v>
      </c>
      <c r="J49" s="42" t="s">
        <v>27</v>
      </c>
      <c r="K49" s="42" t="s">
        <v>112</v>
      </c>
      <c r="L49" s="146">
        <v>3</v>
      </c>
      <c r="M49" s="42"/>
      <c r="N49" s="42">
        <v>10</v>
      </c>
      <c r="O49" s="42">
        <v>0.65</v>
      </c>
      <c r="P49" s="42">
        <v>0.5</v>
      </c>
      <c r="Q49" s="22">
        <f t="shared" si="0"/>
        <v>0.57499999999999996</v>
      </c>
      <c r="R49" s="35">
        <v>14.7</v>
      </c>
      <c r="S49" s="35">
        <v>87</v>
      </c>
      <c r="T49" s="8">
        <f t="shared" si="1"/>
        <v>36</v>
      </c>
      <c r="U49" s="39">
        <v>980</v>
      </c>
      <c r="V49" s="72">
        <f t="shared" si="2"/>
        <v>3528</v>
      </c>
      <c r="W49" s="36">
        <v>8</v>
      </c>
      <c r="X49" s="33" t="s">
        <v>35</v>
      </c>
      <c r="Y49" s="40" t="s">
        <v>175</v>
      </c>
      <c r="Z49" s="40" t="s">
        <v>177</v>
      </c>
      <c r="AA49" s="40" t="s">
        <v>178</v>
      </c>
      <c r="AB49" s="41" t="s">
        <v>161</v>
      </c>
    </row>
    <row r="50" spans="1:28" ht="12.75" customHeight="1" x14ac:dyDescent="0.15">
      <c r="A50" s="146" t="s">
        <v>23</v>
      </c>
      <c r="B50" s="146" t="s">
        <v>160</v>
      </c>
      <c r="C50" s="146">
        <v>2020</v>
      </c>
      <c r="D50" s="147" t="s">
        <v>425</v>
      </c>
      <c r="E50" s="146" t="s">
        <v>168</v>
      </c>
      <c r="F50" s="146" t="s">
        <v>147</v>
      </c>
      <c r="G50" s="146" t="s">
        <v>25</v>
      </c>
      <c r="H50" s="146" t="s">
        <v>113</v>
      </c>
      <c r="I50" s="146" t="s">
        <v>111</v>
      </c>
      <c r="J50" s="42" t="s">
        <v>27</v>
      </c>
      <c r="K50" s="42" t="s">
        <v>112</v>
      </c>
      <c r="L50" s="146">
        <v>1</v>
      </c>
      <c r="M50" s="42"/>
      <c r="N50" s="42">
        <v>1</v>
      </c>
      <c r="O50" s="42">
        <v>1.1000000000000001</v>
      </c>
      <c r="P50" s="42">
        <v>1</v>
      </c>
      <c r="Q50" s="22">
        <f t="shared" si="0"/>
        <v>1.05</v>
      </c>
      <c r="R50" s="35">
        <v>16.5</v>
      </c>
      <c r="S50" s="35">
        <v>111</v>
      </c>
      <c r="T50" s="8">
        <f t="shared" si="1"/>
        <v>33</v>
      </c>
      <c r="U50" s="39">
        <v>100</v>
      </c>
      <c r="V50" s="72">
        <f t="shared" si="2"/>
        <v>3300</v>
      </c>
      <c r="W50" s="41">
        <v>14</v>
      </c>
      <c r="X50" s="33" t="s">
        <v>35</v>
      </c>
      <c r="Y50" s="41" t="s">
        <v>178</v>
      </c>
      <c r="Z50" s="41" t="s">
        <v>177</v>
      </c>
      <c r="AA50" s="41" t="s">
        <v>175</v>
      </c>
      <c r="AB50" s="41" t="s">
        <v>161</v>
      </c>
    </row>
    <row r="51" spans="1:28" ht="12.75" customHeight="1" x14ac:dyDescent="0.15">
      <c r="A51" s="146" t="s">
        <v>23</v>
      </c>
      <c r="B51" s="146" t="s">
        <v>160</v>
      </c>
      <c r="C51" s="146">
        <v>2020</v>
      </c>
      <c r="D51" s="147" t="s">
        <v>425</v>
      </c>
      <c r="E51" s="146" t="s">
        <v>168</v>
      </c>
      <c r="F51" s="146" t="s">
        <v>147</v>
      </c>
      <c r="G51" s="146" t="s">
        <v>25</v>
      </c>
      <c r="H51" s="146" t="s">
        <v>113</v>
      </c>
      <c r="I51" s="146" t="s">
        <v>111</v>
      </c>
      <c r="J51" s="42" t="s">
        <v>27</v>
      </c>
      <c r="K51" s="42" t="s">
        <v>112</v>
      </c>
      <c r="L51" s="146">
        <v>2</v>
      </c>
      <c r="M51" s="42"/>
      <c r="N51" s="42">
        <v>1</v>
      </c>
      <c r="O51" s="42">
        <v>1.1499999999999999</v>
      </c>
      <c r="P51" s="42">
        <v>1.1499999999999999</v>
      </c>
      <c r="Q51" s="22">
        <f t="shared" si="0"/>
        <v>1.1499999999999999</v>
      </c>
      <c r="R51" s="35">
        <v>16.899999999999999</v>
      </c>
      <c r="S51" s="35">
        <v>114</v>
      </c>
      <c r="T51" s="8">
        <f t="shared" si="1"/>
        <v>30</v>
      </c>
      <c r="U51" s="39">
        <v>100</v>
      </c>
      <c r="V51" s="72">
        <f t="shared" si="2"/>
        <v>3000</v>
      </c>
      <c r="W51" s="41">
        <v>14</v>
      </c>
      <c r="X51" s="33" t="s">
        <v>35</v>
      </c>
      <c r="Y51" s="41" t="s">
        <v>178</v>
      </c>
      <c r="Z51" s="41" t="s">
        <v>177</v>
      </c>
      <c r="AA51" s="41" t="s">
        <v>175</v>
      </c>
      <c r="AB51" s="41" t="s">
        <v>161</v>
      </c>
    </row>
    <row r="52" spans="1:28" ht="12.75" customHeight="1" x14ac:dyDescent="0.15">
      <c r="A52" s="146" t="s">
        <v>23</v>
      </c>
      <c r="B52" s="146" t="s">
        <v>160</v>
      </c>
      <c r="C52" s="146">
        <v>2020</v>
      </c>
      <c r="D52" s="147" t="s">
        <v>425</v>
      </c>
      <c r="E52" s="146" t="s">
        <v>168</v>
      </c>
      <c r="F52" s="146" t="s">
        <v>147</v>
      </c>
      <c r="G52" s="146" t="s">
        <v>25</v>
      </c>
      <c r="H52" s="146" t="s">
        <v>113</v>
      </c>
      <c r="I52" s="146" t="s">
        <v>111</v>
      </c>
      <c r="J52" s="42" t="s">
        <v>27</v>
      </c>
      <c r="K52" s="42" t="s">
        <v>112</v>
      </c>
      <c r="L52" s="146">
        <v>3</v>
      </c>
      <c r="M52" s="42"/>
      <c r="N52" s="42">
        <v>1</v>
      </c>
      <c r="O52" s="42">
        <v>1.05</v>
      </c>
      <c r="P52" s="42">
        <v>0.45</v>
      </c>
      <c r="Q52" s="22">
        <f t="shared" si="0"/>
        <v>0.75</v>
      </c>
      <c r="R52" s="35">
        <v>16.3</v>
      </c>
      <c r="S52" s="35">
        <v>106</v>
      </c>
      <c r="T52" s="8">
        <f t="shared" si="1"/>
        <v>33</v>
      </c>
      <c r="U52" s="39">
        <v>100</v>
      </c>
      <c r="V52" s="72">
        <f t="shared" si="2"/>
        <v>3300</v>
      </c>
      <c r="W52" s="41">
        <v>14</v>
      </c>
      <c r="X52" s="33" t="s">
        <v>35</v>
      </c>
      <c r="Y52" s="41" t="s">
        <v>178</v>
      </c>
      <c r="Z52" s="41" t="s">
        <v>177</v>
      </c>
      <c r="AA52" s="41" t="s">
        <v>175</v>
      </c>
      <c r="AB52" s="41" t="s">
        <v>161</v>
      </c>
    </row>
    <row r="53" spans="1:28" x14ac:dyDescent="0.15">
      <c r="A53" s="146" t="s">
        <v>23</v>
      </c>
      <c r="B53" s="146" t="s">
        <v>160</v>
      </c>
      <c r="C53" s="146">
        <v>2020</v>
      </c>
      <c r="D53" s="147" t="s">
        <v>425</v>
      </c>
      <c r="E53" s="146" t="s">
        <v>168</v>
      </c>
      <c r="F53" s="146" t="s">
        <v>147</v>
      </c>
      <c r="G53" s="146" t="s">
        <v>25</v>
      </c>
      <c r="H53" s="146" t="s">
        <v>113</v>
      </c>
      <c r="I53" s="146" t="s">
        <v>111</v>
      </c>
      <c r="J53" s="42" t="s">
        <v>27</v>
      </c>
      <c r="K53" s="42" t="s">
        <v>112</v>
      </c>
      <c r="L53" s="146">
        <v>1</v>
      </c>
      <c r="M53" s="42"/>
      <c r="N53" s="42">
        <v>8</v>
      </c>
      <c r="O53" s="42">
        <v>0.6</v>
      </c>
      <c r="P53" s="42">
        <v>0.45</v>
      </c>
      <c r="Q53" s="22">
        <f t="shared" si="0"/>
        <v>0.52500000000000002</v>
      </c>
      <c r="R53" s="35">
        <v>17</v>
      </c>
      <c r="S53" s="35">
        <v>100</v>
      </c>
      <c r="T53" s="8">
        <f t="shared" si="1"/>
        <v>33</v>
      </c>
      <c r="U53" s="41">
        <v>798</v>
      </c>
      <c r="V53" s="72">
        <f t="shared" si="2"/>
        <v>3291.75</v>
      </c>
      <c r="W53" s="41">
        <v>14</v>
      </c>
      <c r="X53" s="33" t="s">
        <v>35</v>
      </c>
      <c r="Y53" s="41" t="s">
        <v>178</v>
      </c>
      <c r="Z53" s="41" t="s">
        <v>177</v>
      </c>
      <c r="AA53" s="41" t="s">
        <v>175</v>
      </c>
      <c r="AB53" s="41" t="s">
        <v>161</v>
      </c>
    </row>
    <row r="54" spans="1:28" x14ac:dyDescent="0.15">
      <c r="A54" s="146" t="s">
        <v>23</v>
      </c>
      <c r="B54" s="146" t="s">
        <v>160</v>
      </c>
      <c r="C54" s="146">
        <v>2020</v>
      </c>
      <c r="D54" s="147" t="s">
        <v>425</v>
      </c>
      <c r="E54" s="146" t="s">
        <v>168</v>
      </c>
      <c r="F54" s="146" t="s">
        <v>147</v>
      </c>
      <c r="G54" s="146" t="s">
        <v>25</v>
      </c>
      <c r="H54" s="146" t="s">
        <v>113</v>
      </c>
      <c r="I54" s="146" t="s">
        <v>111</v>
      </c>
      <c r="J54" s="42" t="s">
        <v>27</v>
      </c>
      <c r="K54" s="42" t="s">
        <v>112</v>
      </c>
      <c r="L54" s="146">
        <v>2</v>
      </c>
      <c r="M54" s="42"/>
      <c r="N54" s="42">
        <v>8</v>
      </c>
      <c r="O54" s="42">
        <v>0.5</v>
      </c>
      <c r="P54" s="42">
        <v>0.55000000000000004</v>
      </c>
      <c r="Q54" s="22">
        <f t="shared" si="0"/>
        <v>0.52500000000000002</v>
      </c>
      <c r="R54" s="35">
        <v>16.3</v>
      </c>
      <c r="S54" s="35">
        <v>101</v>
      </c>
      <c r="T54" s="8">
        <f t="shared" si="1"/>
        <v>33</v>
      </c>
      <c r="U54" s="41">
        <v>798</v>
      </c>
      <c r="V54" s="72">
        <f t="shared" si="2"/>
        <v>3291.75</v>
      </c>
      <c r="W54" s="41">
        <v>14</v>
      </c>
      <c r="X54" s="33" t="s">
        <v>35</v>
      </c>
      <c r="Y54" s="41" t="s">
        <v>178</v>
      </c>
      <c r="Z54" s="41" t="s">
        <v>177</v>
      </c>
      <c r="AA54" s="41" t="s">
        <v>175</v>
      </c>
      <c r="AB54" s="41" t="s">
        <v>161</v>
      </c>
    </row>
    <row r="55" spans="1:28" x14ac:dyDescent="0.15">
      <c r="A55" s="146" t="s">
        <v>23</v>
      </c>
      <c r="B55" s="146" t="s">
        <v>160</v>
      </c>
      <c r="C55" s="146">
        <v>2020</v>
      </c>
      <c r="D55" s="147" t="s">
        <v>425</v>
      </c>
      <c r="E55" s="146" t="s">
        <v>168</v>
      </c>
      <c r="F55" s="146" t="s">
        <v>147</v>
      </c>
      <c r="G55" s="146" t="s">
        <v>25</v>
      </c>
      <c r="H55" s="146" t="s">
        <v>113</v>
      </c>
      <c r="I55" s="146" t="s">
        <v>111</v>
      </c>
      <c r="J55" s="42" t="s">
        <v>27</v>
      </c>
      <c r="K55" s="42" t="s">
        <v>112</v>
      </c>
      <c r="L55" s="146">
        <v>3</v>
      </c>
      <c r="M55" s="42"/>
      <c r="N55" s="42">
        <v>8</v>
      </c>
      <c r="O55" s="42">
        <v>0.5</v>
      </c>
      <c r="P55" s="42">
        <v>0.6</v>
      </c>
      <c r="Q55" s="22">
        <f t="shared" si="0"/>
        <v>0.55000000000000004</v>
      </c>
      <c r="R55" s="35">
        <v>14.7</v>
      </c>
      <c r="S55" s="35">
        <v>95</v>
      </c>
      <c r="T55" s="8">
        <f t="shared" si="1"/>
        <v>36</v>
      </c>
      <c r="U55" s="41">
        <v>798</v>
      </c>
      <c r="V55" s="72">
        <f t="shared" si="2"/>
        <v>3591</v>
      </c>
      <c r="W55" s="41">
        <v>14</v>
      </c>
      <c r="X55" s="33" t="s">
        <v>35</v>
      </c>
      <c r="Y55" s="41" t="s">
        <v>178</v>
      </c>
      <c r="Z55" s="41" t="s">
        <v>177</v>
      </c>
      <c r="AA55" s="41" t="s">
        <v>175</v>
      </c>
      <c r="AB55" s="41" t="s">
        <v>161</v>
      </c>
    </row>
    <row r="56" spans="1:28" x14ac:dyDescent="0.15">
      <c r="A56" s="146" t="s">
        <v>23</v>
      </c>
      <c r="B56" s="146" t="s">
        <v>160</v>
      </c>
      <c r="C56" s="146">
        <v>2020</v>
      </c>
      <c r="D56" s="147" t="s">
        <v>425</v>
      </c>
      <c r="E56" s="146" t="s">
        <v>168</v>
      </c>
      <c r="F56" s="146" t="s">
        <v>147</v>
      </c>
      <c r="G56" s="146" t="s">
        <v>25</v>
      </c>
      <c r="H56" s="146" t="s">
        <v>113</v>
      </c>
      <c r="I56" s="146" t="s">
        <v>170</v>
      </c>
      <c r="J56" s="42" t="s">
        <v>27</v>
      </c>
      <c r="K56" s="42" t="s">
        <v>112</v>
      </c>
      <c r="L56" s="146">
        <v>1</v>
      </c>
      <c r="M56" s="42"/>
      <c r="N56" s="42">
        <v>4</v>
      </c>
      <c r="O56" s="42">
        <v>0.7</v>
      </c>
      <c r="P56" s="42">
        <v>0.65</v>
      </c>
      <c r="Q56" s="22">
        <f t="shared" si="0"/>
        <v>0.67500000000000004</v>
      </c>
      <c r="R56" s="41">
        <v>13.7</v>
      </c>
      <c r="S56" s="41">
        <v>86</v>
      </c>
      <c r="T56" s="8">
        <f t="shared" si="1"/>
        <v>36</v>
      </c>
      <c r="U56" s="41">
        <v>398</v>
      </c>
      <c r="V56" s="72">
        <f t="shared" si="2"/>
        <v>3582</v>
      </c>
      <c r="W56" s="41">
        <v>14</v>
      </c>
      <c r="X56" s="33" t="s">
        <v>35</v>
      </c>
      <c r="Y56" s="41" t="s">
        <v>178</v>
      </c>
      <c r="Z56" s="41" t="s">
        <v>177</v>
      </c>
      <c r="AA56" s="41" t="s">
        <v>175</v>
      </c>
      <c r="AB56" s="41" t="s">
        <v>161</v>
      </c>
    </row>
    <row r="57" spans="1:28" x14ac:dyDescent="0.15">
      <c r="A57" s="146" t="s">
        <v>23</v>
      </c>
      <c r="B57" s="146" t="s">
        <v>160</v>
      </c>
      <c r="C57" s="146">
        <v>2020</v>
      </c>
      <c r="D57" s="147" t="s">
        <v>425</v>
      </c>
      <c r="E57" s="146" t="s">
        <v>168</v>
      </c>
      <c r="F57" s="146" t="s">
        <v>147</v>
      </c>
      <c r="G57" s="146" t="s">
        <v>25</v>
      </c>
      <c r="H57" s="146" t="s">
        <v>113</v>
      </c>
      <c r="I57" s="146" t="s">
        <v>170</v>
      </c>
      <c r="J57" s="42" t="s">
        <v>27</v>
      </c>
      <c r="K57" s="42" t="s">
        <v>112</v>
      </c>
      <c r="L57" s="146">
        <v>2</v>
      </c>
      <c r="M57" s="42"/>
      <c r="N57" s="42">
        <v>4</v>
      </c>
      <c r="O57" s="42">
        <v>0.95</v>
      </c>
      <c r="P57" s="42">
        <v>1.1000000000000001</v>
      </c>
      <c r="Q57" s="22">
        <f t="shared" si="0"/>
        <v>1.0249999999999999</v>
      </c>
      <c r="R57" s="41">
        <v>13.6</v>
      </c>
      <c r="S57" s="41">
        <v>86</v>
      </c>
      <c r="T57" s="8">
        <f t="shared" si="1"/>
        <v>36</v>
      </c>
      <c r="U57" s="41">
        <v>398</v>
      </c>
      <c r="V57" s="72">
        <f t="shared" si="2"/>
        <v>3582</v>
      </c>
      <c r="W57" s="41">
        <v>14</v>
      </c>
      <c r="X57" s="33" t="s">
        <v>35</v>
      </c>
      <c r="Y57" s="41" t="s">
        <v>178</v>
      </c>
      <c r="Z57" s="41" t="s">
        <v>177</v>
      </c>
      <c r="AA57" s="41" t="s">
        <v>175</v>
      </c>
      <c r="AB57" s="41" t="s">
        <v>161</v>
      </c>
    </row>
    <row r="58" spans="1:28" x14ac:dyDescent="0.15">
      <c r="A58" s="146" t="s">
        <v>23</v>
      </c>
      <c r="B58" s="146" t="s">
        <v>160</v>
      </c>
      <c r="C58" s="146">
        <v>2020</v>
      </c>
      <c r="D58" s="147" t="s">
        <v>425</v>
      </c>
      <c r="E58" s="146" t="s">
        <v>168</v>
      </c>
      <c r="F58" s="146" t="s">
        <v>147</v>
      </c>
      <c r="G58" s="146" t="s">
        <v>25</v>
      </c>
      <c r="H58" s="146" t="s">
        <v>113</v>
      </c>
      <c r="I58" s="146" t="s">
        <v>170</v>
      </c>
      <c r="J58" s="42" t="s">
        <v>27</v>
      </c>
      <c r="K58" s="42" t="s">
        <v>112</v>
      </c>
      <c r="L58" s="146">
        <v>3</v>
      </c>
      <c r="M58" s="42"/>
      <c r="N58" s="42">
        <v>4</v>
      </c>
      <c r="O58" s="42">
        <v>0.8</v>
      </c>
      <c r="P58" s="42">
        <v>0.9</v>
      </c>
      <c r="Q58" s="22">
        <f t="shared" si="0"/>
        <v>0.85000000000000009</v>
      </c>
      <c r="R58" s="41">
        <v>15.2</v>
      </c>
      <c r="S58" s="41">
        <v>88</v>
      </c>
      <c r="T58" s="8">
        <f t="shared" si="1"/>
        <v>36</v>
      </c>
      <c r="U58" s="41">
        <v>398</v>
      </c>
      <c r="V58" s="72">
        <f t="shared" si="2"/>
        <v>3582</v>
      </c>
      <c r="W58" s="41">
        <v>14</v>
      </c>
      <c r="X58" s="33" t="s">
        <v>35</v>
      </c>
      <c r="Y58" s="41" t="s">
        <v>178</v>
      </c>
      <c r="Z58" s="41" t="s">
        <v>177</v>
      </c>
      <c r="AA58" s="41" t="s">
        <v>175</v>
      </c>
      <c r="AB58" s="41" t="s">
        <v>161</v>
      </c>
    </row>
    <row r="59" spans="1:28" x14ac:dyDescent="0.15">
      <c r="A59" s="146" t="s">
        <v>23</v>
      </c>
      <c r="B59" s="146" t="s">
        <v>160</v>
      </c>
      <c r="C59" s="146">
        <v>2020</v>
      </c>
      <c r="D59" s="147" t="s">
        <v>425</v>
      </c>
      <c r="E59" s="146" t="s">
        <v>168</v>
      </c>
      <c r="F59" s="146" t="s">
        <v>147</v>
      </c>
      <c r="G59" s="146" t="s">
        <v>25</v>
      </c>
      <c r="H59" s="146" t="s">
        <v>169</v>
      </c>
      <c r="I59" s="146" t="s">
        <v>111</v>
      </c>
      <c r="J59" s="42" t="s">
        <v>27</v>
      </c>
      <c r="K59" s="42" t="s">
        <v>112</v>
      </c>
      <c r="L59" s="146">
        <v>1</v>
      </c>
      <c r="M59" s="42"/>
      <c r="N59" s="42">
        <v>1</v>
      </c>
      <c r="O59" s="42">
        <v>0.7</v>
      </c>
      <c r="P59" s="42">
        <v>0.6</v>
      </c>
      <c r="Q59" s="22">
        <f t="shared" si="0"/>
        <v>0.64999999999999991</v>
      </c>
      <c r="R59" s="41">
        <v>16</v>
      </c>
      <c r="S59" s="41">
        <v>122</v>
      </c>
      <c r="T59" s="8">
        <f t="shared" si="1"/>
        <v>30</v>
      </c>
      <c r="U59" s="41">
        <v>129</v>
      </c>
      <c r="V59" s="72">
        <f t="shared" si="2"/>
        <v>3870</v>
      </c>
      <c r="W59" s="41">
        <v>14</v>
      </c>
      <c r="X59" s="33" t="s">
        <v>35</v>
      </c>
      <c r="Y59" s="41" t="s">
        <v>178</v>
      </c>
      <c r="Z59" s="41" t="s">
        <v>177</v>
      </c>
      <c r="AA59" s="41" t="s">
        <v>175</v>
      </c>
      <c r="AB59" s="41" t="s">
        <v>161</v>
      </c>
    </row>
    <row r="60" spans="1:28" x14ac:dyDescent="0.15">
      <c r="A60" s="146" t="s">
        <v>23</v>
      </c>
      <c r="B60" s="146" t="s">
        <v>160</v>
      </c>
      <c r="C60" s="146">
        <v>2020</v>
      </c>
      <c r="D60" s="147" t="s">
        <v>425</v>
      </c>
      <c r="E60" s="146" t="s">
        <v>168</v>
      </c>
      <c r="F60" s="146" t="s">
        <v>147</v>
      </c>
      <c r="G60" s="146" t="s">
        <v>25</v>
      </c>
      <c r="H60" s="146" t="s">
        <v>169</v>
      </c>
      <c r="I60" s="146" t="s">
        <v>111</v>
      </c>
      <c r="J60" s="42" t="s">
        <v>27</v>
      </c>
      <c r="K60" s="42" t="s">
        <v>112</v>
      </c>
      <c r="L60" s="146">
        <v>2</v>
      </c>
      <c r="M60" s="42"/>
      <c r="N60" s="42">
        <v>1</v>
      </c>
      <c r="O60" s="42">
        <v>0.7</v>
      </c>
      <c r="P60" s="42">
        <v>0.75</v>
      </c>
      <c r="Q60" s="22">
        <f t="shared" si="0"/>
        <v>0.72499999999999998</v>
      </c>
      <c r="R60" s="41">
        <v>16</v>
      </c>
      <c r="S60" s="41">
        <v>118</v>
      </c>
      <c r="T60" s="8">
        <f t="shared" si="1"/>
        <v>30</v>
      </c>
      <c r="U60" s="41">
        <v>129</v>
      </c>
      <c r="V60" s="72">
        <f t="shared" si="2"/>
        <v>3870</v>
      </c>
      <c r="W60" s="41">
        <v>14</v>
      </c>
      <c r="X60" s="33" t="s">
        <v>35</v>
      </c>
      <c r="Y60" s="41" t="s">
        <v>178</v>
      </c>
      <c r="Z60" s="41" t="s">
        <v>177</v>
      </c>
      <c r="AA60" s="41" t="s">
        <v>175</v>
      </c>
      <c r="AB60" s="41" t="s">
        <v>161</v>
      </c>
    </row>
    <row r="61" spans="1:28" x14ac:dyDescent="0.15">
      <c r="A61" s="146" t="s">
        <v>23</v>
      </c>
      <c r="B61" s="146" t="s">
        <v>160</v>
      </c>
      <c r="C61" s="146">
        <v>2020</v>
      </c>
      <c r="D61" s="147" t="s">
        <v>425</v>
      </c>
      <c r="E61" s="146" t="s">
        <v>168</v>
      </c>
      <c r="F61" s="146" t="s">
        <v>147</v>
      </c>
      <c r="G61" s="146" t="s">
        <v>25</v>
      </c>
      <c r="H61" s="146" t="s">
        <v>169</v>
      </c>
      <c r="I61" s="146" t="s">
        <v>111</v>
      </c>
      <c r="J61" s="42" t="s">
        <v>27</v>
      </c>
      <c r="K61" s="42" t="s">
        <v>112</v>
      </c>
      <c r="L61" s="146">
        <v>3</v>
      </c>
      <c r="M61" s="42"/>
      <c r="N61" s="42">
        <v>1</v>
      </c>
      <c r="O61" s="42">
        <v>0.7</v>
      </c>
      <c r="P61" s="42">
        <v>0.7</v>
      </c>
      <c r="Q61" s="22">
        <f t="shared" si="0"/>
        <v>0.7</v>
      </c>
      <c r="R61" s="41">
        <v>15.4</v>
      </c>
      <c r="S61" s="41">
        <v>115</v>
      </c>
      <c r="T61" s="8">
        <f t="shared" si="1"/>
        <v>30</v>
      </c>
      <c r="U61" s="41">
        <v>129</v>
      </c>
      <c r="V61" s="72">
        <f t="shared" si="2"/>
        <v>3870</v>
      </c>
      <c r="W61" s="41">
        <v>14</v>
      </c>
      <c r="X61" s="33" t="s">
        <v>35</v>
      </c>
      <c r="Y61" s="41" t="s">
        <v>178</v>
      </c>
      <c r="Z61" s="41" t="s">
        <v>177</v>
      </c>
      <c r="AA61" s="41" t="s">
        <v>175</v>
      </c>
      <c r="AB61" s="41" t="s">
        <v>161</v>
      </c>
    </row>
    <row r="62" spans="1:28" x14ac:dyDescent="0.15">
      <c r="A62" s="146" t="s">
        <v>23</v>
      </c>
      <c r="B62" s="146" t="s">
        <v>160</v>
      </c>
      <c r="C62" s="146">
        <v>2020</v>
      </c>
      <c r="D62" s="147" t="s">
        <v>425</v>
      </c>
      <c r="E62" s="146" t="s">
        <v>168</v>
      </c>
      <c r="F62" s="146" t="s">
        <v>147</v>
      </c>
      <c r="G62" s="146" t="s">
        <v>25</v>
      </c>
      <c r="H62" s="146" t="s">
        <v>169</v>
      </c>
      <c r="I62" s="146" t="s">
        <v>111</v>
      </c>
      <c r="J62" s="42" t="s">
        <v>27</v>
      </c>
      <c r="K62" s="42" t="s">
        <v>112</v>
      </c>
      <c r="L62" s="146">
        <v>1</v>
      </c>
      <c r="M62" s="42"/>
      <c r="N62" s="42">
        <v>4</v>
      </c>
      <c r="O62" s="42">
        <v>0.7</v>
      </c>
      <c r="P62" s="42">
        <v>0.7</v>
      </c>
      <c r="Q62" s="22">
        <f t="shared" si="0"/>
        <v>0.7</v>
      </c>
      <c r="R62" s="41">
        <v>15.8</v>
      </c>
      <c r="S62" s="41">
        <v>99</v>
      </c>
      <c r="T62" s="8">
        <f t="shared" si="1"/>
        <v>33</v>
      </c>
      <c r="U62" s="41">
        <v>598</v>
      </c>
      <c r="V62" s="72">
        <f t="shared" si="2"/>
        <v>4933.5</v>
      </c>
      <c r="W62" s="41">
        <v>14</v>
      </c>
      <c r="X62" s="33" t="s">
        <v>35</v>
      </c>
      <c r="Y62" s="41" t="s">
        <v>178</v>
      </c>
      <c r="Z62" s="41" t="s">
        <v>177</v>
      </c>
      <c r="AA62" s="41" t="s">
        <v>175</v>
      </c>
      <c r="AB62" s="41" t="s">
        <v>161</v>
      </c>
    </row>
    <row r="63" spans="1:28" x14ac:dyDescent="0.15">
      <c r="A63" s="146" t="s">
        <v>23</v>
      </c>
      <c r="B63" s="146" t="s">
        <v>160</v>
      </c>
      <c r="C63" s="146">
        <v>2020</v>
      </c>
      <c r="D63" s="147" t="s">
        <v>425</v>
      </c>
      <c r="E63" s="146" t="s">
        <v>168</v>
      </c>
      <c r="F63" s="146" t="s">
        <v>147</v>
      </c>
      <c r="G63" s="146" t="s">
        <v>25</v>
      </c>
      <c r="H63" s="146" t="s">
        <v>169</v>
      </c>
      <c r="I63" s="146" t="s">
        <v>111</v>
      </c>
      <c r="J63" s="42" t="s">
        <v>27</v>
      </c>
      <c r="K63" s="42" t="s">
        <v>112</v>
      </c>
      <c r="L63" s="146">
        <v>2</v>
      </c>
      <c r="M63" s="42"/>
      <c r="N63" s="42">
        <v>4</v>
      </c>
      <c r="O63" s="42">
        <v>0.75</v>
      </c>
      <c r="P63" s="42">
        <v>0.65</v>
      </c>
      <c r="Q63" s="22">
        <f t="shared" si="0"/>
        <v>0.7</v>
      </c>
      <c r="R63" s="41">
        <v>16.899999999999999</v>
      </c>
      <c r="S63" s="41">
        <v>100</v>
      </c>
      <c r="T63" s="8">
        <f t="shared" si="1"/>
        <v>33</v>
      </c>
      <c r="U63" s="41">
        <v>598</v>
      </c>
      <c r="V63" s="72">
        <f t="shared" si="2"/>
        <v>4933.5</v>
      </c>
      <c r="W63" s="41">
        <v>14</v>
      </c>
      <c r="X63" s="33" t="s">
        <v>35</v>
      </c>
      <c r="Y63" s="41" t="s">
        <v>178</v>
      </c>
      <c r="Z63" s="41" t="s">
        <v>177</v>
      </c>
      <c r="AA63" s="41" t="s">
        <v>175</v>
      </c>
      <c r="AB63" s="41" t="s">
        <v>161</v>
      </c>
    </row>
    <row r="64" spans="1:28" x14ac:dyDescent="0.15">
      <c r="A64" s="146" t="s">
        <v>23</v>
      </c>
      <c r="B64" s="146" t="s">
        <v>160</v>
      </c>
      <c r="C64" s="146">
        <v>2020</v>
      </c>
      <c r="D64" s="147" t="s">
        <v>425</v>
      </c>
      <c r="E64" s="146" t="s">
        <v>168</v>
      </c>
      <c r="F64" s="146" t="s">
        <v>147</v>
      </c>
      <c r="G64" s="146" t="s">
        <v>25</v>
      </c>
      <c r="H64" s="146" t="s">
        <v>169</v>
      </c>
      <c r="I64" s="146" t="s">
        <v>111</v>
      </c>
      <c r="J64" s="42" t="s">
        <v>27</v>
      </c>
      <c r="K64" s="42" t="s">
        <v>112</v>
      </c>
      <c r="L64" s="146">
        <v>3</v>
      </c>
      <c r="M64" s="42"/>
      <c r="N64" s="42">
        <v>4</v>
      </c>
      <c r="O64" s="42">
        <v>0.55000000000000004</v>
      </c>
      <c r="P64" s="42">
        <v>0.6</v>
      </c>
      <c r="Q64" s="22">
        <f t="shared" si="0"/>
        <v>0.57499999999999996</v>
      </c>
      <c r="R64" s="41">
        <v>15.9</v>
      </c>
      <c r="S64" s="41">
        <v>106</v>
      </c>
      <c r="T64" s="8">
        <f t="shared" si="1"/>
        <v>33</v>
      </c>
      <c r="U64" s="41">
        <v>598</v>
      </c>
      <c r="V64" s="72">
        <f t="shared" si="2"/>
        <v>4933.5</v>
      </c>
      <c r="W64" s="41">
        <v>14</v>
      </c>
      <c r="X64" s="33" t="s">
        <v>35</v>
      </c>
      <c r="Y64" s="41" t="s">
        <v>178</v>
      </c>
      <c r="Z64" s="41" t="s">
        <v>177</v>
      </c>
      <c r="AA64" s="41" t="s">
        <v>175</v>
      </c>
      <c r="AB64" s="41" t="s">
        <v>161</v>
      </c>
    </row>
    <row r="65" spans="1:28" x14ac:dyDescent="0.15">
      <c r="A65" s="146" t="s">
        <v>23</v>
      </c>
      <c r="B65" s="146" t="s">
        <v>160</v>
      </c>
      <c r="C65" s="146">
        <v>2020</v>
      </c>
      <c r="D65" s="147" t="s">
        <v>425</v>
      </c>
      <c r="E65" s="146" t="s">
        <v>168</v>
      </c>
      <c r="F65" s="146" t="s">
        <v>147</v>
      </c>
      <c r="G65" s="146" t="s">
        <v>25</v>
      </c>
      <c r="H65" s="146" t="s">
        <v>169</v>
      </c>
      <c r="I65" s="146" t="s">
        <v>111</v>
      </c>
      <c r="J65" s="42" t="s">
        <v>27</v>
      </c>
      <c r="K65" s="42" t="s">
        <v>112</v>
      </c>
      <c r="L65" s="146">
        <v>1</v>
      </c>
      <c r="M65" s="42"/>
      <c r="N65" s="42">
        <v>8</v>
      </c>
      <c r="O65" s="42">
        <v>0.55000000000000004</v>
      </c>
      <c r="P65" s="42">
        <v>0.5</v>
      </c>
      <c r="Q65" s="22">
        <f t="shared" si="0"/>
        <v>0.52500000000000002</v>
      </c>
      <c r="R65" s="41">
        <v>17.600000000000001</v>
      </c>
      <c r="S65" s="41">
        <v>98</v>
      </c>
      <c r="T65" s="8">
        <f t="shared" si="1"/>
        <v>36</v>
      </c>
      <c r="U65" s="41">
        <v>1000</v>
      </c>
      <c r="V65" s="72">
        <f t="shared" si="2"/>
        <v>4500</v>
      </c>
      <c r="W65" s="41">
        <v>14</v>
      </c>
      <c r="X65" s="33" t="s">
        <v>35</v>
      </c>
      <c r="Y65" s="41" t="s">
        <v>178</v>
      </c>
      <c r="Z65" s="41" t="s">
        <v>177</v>
      </c>
      <c r="AA65" s="41" t="s">
        <v>175</v>
      </c>
      <c r="AB65" s="41" t="s">
        <v>161</v>
      </c>
    </row>
    <row r="66" spans="1:28" x14ac:dyDescent="0.15">
      <c r="A66" s="146" t="s">
        <v>23</v>
      </c>
      <c r="B66" s="146" t="s">
        <v>160</v>
      </c>
      <c r="C66" s="146">
        <v>2020</v>
      </c>
      <c r="D66" s="147" t="s">
        <v>425</v>
      </c>
      <c r="E66" s="146" t="s">
        <v>168</v>
      </c>
      <c r="F66" s="146" t="s">
        <v>147</v>
      </c>
      <c r="G66" s="146" t="s">
        <v>25</v>
      </c>
      <c r="H66" s="146" t="s">
        <v>169</v>
      </c>
      <c r="I66" s="146" t="s">
        <v>111</v>
      </c>
      <c r="J66" s="42" t="s">
        <v>27</v>
      </c>
      <c r="K66" s="42" t="s">
        <v>112</v>
      </c>
      <c r="L66" s="146">
        <v>2</v>
      </c>
      <c r="M66" s="42"/>
      <c r="N66" s="42">
        <v>8</v>
      </c>
      <c r="O66" s="42">
        <v>0.65</v>
      </c>
      <c r="P66" s="42">
        <v>0.5</v>
      </c>
      <c r="Q66" s="22">
        <f t="shared" si="0"/>
        <v>0.57499999999999996</v>
      </c>
      <c r="R66" s="41">
        <v>16.399999999999999</v>
      </c>
      <c r="S66" s="41">
        <v>94</v>
      </c>
      <c r="T66" s="8">
        <f t="shared" ref="T66:T112" si="3">IF(H66="","",IF(OR(H66="GREEN",H66="GK"),IF(S66&gt;=$AX$2,VLOOKUP(S66,$AX$2:$AY$7,2,1),""),IF(S66&gt;=$AZ$2,VLOOKUP(S66,$AZ$2:$BA$7,2,1),"")))</f>
        <v>36</v>
      </c>
      <c r="U66" s="41">
        <v>1000</v>
      </c>
      <c r="V66" s="72">
        <f t="shared" si="2"/>
        <v>4500</v>
      </c>
      <c r="W66" s="41">
        <v>14</v>
      </c>
      <c r="X66" s="33" t="s">
        <v>35</v>
      </c>
      <c r="Y66" s="41" t="s">
        <v>178</v>
      </c>
      <c r="Z66" s="41" t="s">
        <v>177</v>
      </c>
      <c r="AA66" s="41" t="s">
        <v>175</v>
      </c>
      <c r="AB66" s="41" t="s">
        <v>161</v>
      </c>
    </row>
    <row r="67" spans="1:28" x14ac:dyDescent="0.15">
      <c r="A67" s="146" t="s">
        <v>23</v>
      </c>
      <c r="B67" s="146" t="s">
        <v>160</v>
      </c>
      <c r="C67" s="146">
        <v>2020</v>
      </c>
      <c r="D67" s="147" t="s">
        <v>425</v>
      </c>
      <c r="E67" s="146" t="s">
        <v>168</v>
      </c>
      <c r="F67" s="146" t="s">
        <v>147</v>
      </c>
      <c r="G67" s="146" t="s">
        <v>25</v>
      </c>
      <c r="H67" s="146" t="s">
        <v>169</v>
      </c>
      <c r="I67" s="146" t="s">
        <v>111</v>
      </c>
      <c r="J67" s="42" t="s">
        <v>27</v>
      </c>
      <c r="K67" s="42" t="s">
        <v>112</v>
      </c>
      <c r="L67" s="146">
        <v>3</v>
      </c>
      <c r="M67" s="42"/>
      <c r="N67" s="42">
        <v>8</v>
      </c>
      <c r="O67" s="42">
        <v>0.6</v>
      </c>
      <c r="P67" s="42">
        <v>0.5</v>
      </c>
      <c r="Q67" s="22">
        <f t="shared" si="0"/>
        <v>0.55000000000000004</v>
      </c>
      <c r="R67" s="41">
        <v>16.899999999999999</v>
      </c>
      <c r="S67" s="41">
        <v>103</v>
      </c>
      <c r="T67" s="8">
        <f t="shared" si="3"/>
        <v>33</v>
      </c>
      <c r="U67" s="41">
        <v>1000</v>
      </c>
      <c r="V67" s="72">
        <f t="shared" si="2"/>
        <v>4125</v>
      </c>
      <c r="W67" s="41">
        <v>14</v>
      </c>
      <c r="X67" s="33" t="s">
        <v>35</v>
      </c>
      <c r="Y67" s="41" t="s">
        <v>178</v>
      </c>
      <c r="Z67" s="41" t="s">
        <v>177</v>
      </c>
      <c r="AA67" s="41" t="s">
        <v>175</v>
      </c>
      <c r="AB67" s="41" t="s">
        <v>161</v>
      </c>
    </row>
    <row r="68" spans="1:28" x14ac:dyDescent="0.15">
      <c r="A68" s="146" t="s">
        <v>23</v>
      </c>
      <c r="B68" s="146" t="s">
        <v>160</v>
      </c>
      <c r="C68" s="146">
        <v>2020</v>
      </c>
      <c r="D68" s="147" t="s">
        <v>425</v>
      </c>
      <c r="E68" s="146" t="s">
        <v>151</v>
      </c>
      <c r="F68" s="146" t="s">
        <v>147</v>
      </c>
      <c r="G68" s="146" t="s">
        <v>25</v>
      </c>
      <c r="H68" s="146" t="s">
        <v>113</v>
      </c>
      <c r="I68" s="146" t="s">
        <v>111</v>
      </c>
      <c r="J68" s="42" t="s">
        <v>27</v>
      </c>
      <c r="K68" s="42" t="s">
        <v>112</v>
      </c>
      <c r="L68" s="146">
        <v>1</v>
      </c>
      <c r="M68" s="42"/>
      <c r="N68" s="42">
        <v>1</v>
      </c>
      <c r="O68" s="42">
        <v>0.75</v>
      </c>
      <c r="P68" s="42">
        <v>0.75</v>
      </c>
      <c r="Q68" s="22">
        <f t="shared" si="0"/>
        <v>0.75</v>
      </c>
      <c r="R68" s="41">
        <v>15.2</v>
      </c>
      <c r="S68" s="41">
        <v>121</v>
      </c>
      <c r="T68" s="8">
        <f t="shared" si="3"/>
        <v>30</v>
      </c>
      <c r="U68" s="41">
        <v>99</v>
      </c>
      <c r="V68" s="72">
        <f t="shared" si="2"/>
        <v>2970</v>
      </c>
      <c r="W68" s="41">
        <v>14</v>
      </c>
      <c r="X68" s="41" t="s">
        <v>35</v>
      </c>
      <c r="Y68" s="41" t="s">
        <v>175</v>
      </c>
      <c r="Z68" s="41" t="s">
        <v>174</v>
      </c>
      <c r="AA68" s="41" t="s">
        <v>178</v>
      </c>
      <c r="AB68" s="41" t="s">
        <v>161</v>
      </c>
    </row>
    <row r="69" spans="1:28" x14ac:dyDescent="0.15">
      <c r="A69" s="146" t="s">
        <v>23</v>
      </c>
      <c r="B69" s="146" t="s">
        <v>160</v>
      </c>
      <c r="C69" s="146">
        <v>2020</v>
      </c>
      <c r="D69" s="147" t="s">
        <v>425</v>
      </c>
      <c r="E69" s="146" t="s">
        <v>151</v>
      </c>
      <c r="F69" s="146" t="s">
        <v>147</v>
      </c>
      <c r="G69" s="146" t="s">
        <v>25</v>
      </c>
      <c r="H69" s="146" t="s">
        <v>113</v>
      </c>
      <c r="I69" s="146" t="s">
        <v>111</v>
      </c>
      <c r="J69" s="42" t="s">
        <v>27</v>
      </c>
      <c r="K69" s="42" t="s">
        <v>112</v>
      </c>
      <c r="L69" s="146">
        <v>2</v>
      </c>
      <c r="M69" s="42"/>
      <c r="N69" s="42">
        <v>1</v>
      </c>
      <c r="O69" s="42">
        <v>0.9</v>
      </c>
      <c r="P69" s="42">
        <v>0.75</v>
      </c>
      <c r="Q69" s="22">
        <f t="shared" ref="Q69:Q72" si="4">IF(OR(O70="",P69=""),"",AVERAGE(O70,P69))</f>
        <v>0.72499999999999998</v>
      </c>
      <c r="R69" s="41">
        <v>16</v>
      </c>
      <c r="S69" s="41">
        <v>119</v>
      </c>
      <c r="T69" s="8">
        <f t="shared" si="3"/>
        <v>30</v>
      </c>
      <c r="U69" s="41">
        <v>99</v>
      </c>
      <c r="V69" s="72">
        <f t="shared" si="2"/>
        <v>2970</v>
      </c>
      <c r="W69" s="41">
        <v>14</v>
      </c>
      <c r="X69" s="41" t="s">
        <v>35</v>
      </c>
      <c r="Y69" s="41" t="s">
        <v>175</v>
      </c>
      <c r="Z69" s="41" t="s">
        <v>174</v>
      </c>
      <c r="AA69" s="41" t="s">
        <v>178</v>
      </c>
      <c r="AB69" s="41" t="s">
        <v>161</v>
      </c>
    </row>
    <row r="70" spans="1:28" x14ac:dyDescent="0.15">
      <c r="A70" s="146" t="s">
        <v>172</v>
      </c>
      <c r="B70" s="146" t="s">
        <v>160</v>
      </c>
      <c r="C70" s="146">
        <v>2020</v>
      </c>
      <c r="D70" s="147" t="s">
        <v>425</v>
      </c>
      <c r="E70" s="146" t="s">
        <v>151</v>
      </c>
      <c r="F70" s="146" t="s">
        <v>147</v>
      </c>
      <c r="G70" s="146" t="s">
        <v>25</v>
      </c>
      <c r="H70" s="146" t="s">
        <v>113</v>
      </c>
      <c r="I70" s="146" t="s">
        <v>111</v>
      </c>
      <c r="J70" s="42" t="s">
        <v>27</v>
      </c>
      <c r="K70" s="42" t="s">
        <v>112</v>
      </c>
      <c r="L70" s="146">
        <v>3</v>
      </c>
      <c r="M70" s="42"/>
      <c r="N70" s="42">
        <v>1</v>
      </c>
      <c r="O70" s="42">
        <v>0.7</v>
      </c>
      <c r="P70" s="42">
        <v>0.75</v>
      </c>
      <c r="Q70" s="22">
        <f t="shared" si="4"/>
        <v>0.77500000000000002</v>
      </c>
      <c r="R70" s="41">
        <v>15.8</v>
      </c>
      <c r="S70" s="41">
        <v>114</v>
      </c>
      <c r="T70" s="8">
        <f t="shared" si="3"/>
        <v>30</v>
      </c>
      <c r="U70" s="41">
        <v>99</v>
      </c>
      <c r="V70" s="72">
        <f t="shared" si="2"/>
        <v>2970</v>
      </c>
      <c r="W70" s="41">
        <v>14</v>
      </c>
      <c r="X70" s="41" t="s">
        <v>35</v>
      </c>
      <c r="Y70" s="41" t="s">
        <v>175</v>
      </c>
      <c r="Z70" s="41" t="s">
        <v>174</v>
      </c>
      <c r="AA70" s="41" t="s">
        <v>178</v>
      </c>
      <c r="AB70" s="41" t="s">
        <v>161</v>
      </c>
    </row>
    <row r="71" spans="1:28" x14ac:dyDescent="0.15">
      <c r="A71" s="146" t="s">
        <v>23</v>
      </c>
      <c r="B71" s="146" t="s">
        <v>160</v>
      </c>
      <c r="C71" s="146">
        <v>2020</v>
      </c>
      <c r="D71" s="147" t="s">
        <v>425</v>
      </c>
      <c r="E71" s="146" t="s">
        <v>151</v>
      </c>
      <c r="F71" s="146" t="s">
        <v>147</v>
      </c>
      <c r="G71" s="146" t="s">
        <v>25</v>
      </c>
      <c r="H71" s="146" t="s">
        <v>113</v>
      </c>
      <c r="I71" s="146" t="s">
        <v>111</v>
      </c>
      <c r="J71" s="42" t="s">
        <v>27</v>
      </c>
      <c r="K71" s="42" t="s">
        <v>112</v>
      </c>
      <c r="L71" s="146">
        <v>1</v>
      </c>
      <c r="M71" s="42"/>
      <c r="N71" s="42">
        <v>5</v>
      </c>
      <c r="O71" s="42">
        <v>0.8</v>
      </c>
      <c r="P71" s="42">
        <v>0.9</v>
      </c>
      <c r="Q71" s="22">
        <f t="shared" si="4"/>
        <v>0.8</v>
      </c>
      <c r="R71" s="41">
        <v>17.100000000000001</v>
      </c>
      <c r="S71" s="41">
        <v>76</v>
      </c>
      <c r="T71" s="8">
        <f t="shared" si="3"/>
        <v>39</v>
      </c>
      <c r="U71" s="41">
        <v>377</v>
      </c>
      <c r="V71" s="72">
        <f t="shared" si="2"/>
        <v>2940.6000000000004</v>
      </c>
      <c r="W71" s="41">
        <v>14</v>
      </c>
      <c r="X71" s="41" t="s">
        <v>35</v>
      </c>
      <c r="Y71" s="41" t="s">
        <v>175</v>
      </c>
      <c r="Z71" s="41" t="s">
        <v>174</v>
      </c>
      <c r="AA71" s="41" t="s">
        <v>178</v>
      </c>
      <c r="AB71" s="41" t="s">
        <v>161</v>
      </c>
    </row>
    <row r="72" spans="1:28" x14ac:dyDescent="0.15">
      <c r="A72" s="146" t="s">
        <v>23</v>
      </c>
      <c r="B72" s="146" t="s">
        <v>160</v>
      </c>
      <c r="C72" s="146">
        <v>2020</v>
      </c>
      <c r="D72" s="147" t="s">
        <v>425</v>
      </c>
      <c r="E72" s="146" t="s">
        <v>151</v>
      </c>
      <c r="F72" s="146" t="s">
        <v>147</v>
      </c>
      <c r="G72" s="146" t="s">
        <v>25</v>
      </c>
      <c r="H72" s="146" t="s">
        <v>113</v>
      </c>
      <c r="I72" s="146" t="s">
        <v>111</v>
      </c>
      <c r="J72" s="42" t="s">
        <v>27</v>
      </c>
      <c r="K72" s="42" t="s">
        <v>112</v>
      </c>
      <c r="L72" s="146">
        <v>2</v>
      </c>
      <c r="M72" s="42"/>
      <c r="N72" s="42">
        <v>5</v>
      </c>
      <c r="O72" s="42">
        <v>0.7</v>
      </c>
      <c r="P72" s="42">
        <v>0.9</v>
      </c>
      <c r="Q72" s="22">
        <f t="shared" si="4"/>
        <v>0.85000000000000009</v>
      </c>
      <c r="R72" s="41">
        <v>16.5</v>
      </c>
      <c r="S72" s="41">
        <v>74</v>
      </c>
      <c r="T72" s="8">
        <f t="shared" si="3"/>
        <v>42</v>
      </c>
      <c r="U72" s="41">
        <v>377</v>
      </c>
      <c r="V72" s="72">
        <f t="shared" si="2"/>
        <v>3166.8</v>
      </c>
      <c r="W72" s="41">
        <v>14</v>
      </c>
      <c r="X72" s="41" t="s">
        <v>35</v>
      </c>
      <c r="Y72" s="41" t="s">
        <v>175</v>
      </c>
      <c r="Z72" s="41" t="s">
        <v>174</v>
      </c>
      <c r="AA72" s="41" t="s">
        <v>178</v>
      </c>
      <c r="AB72" s="41" t="s">
        <v>161</v>
      </c>
    </row>
    <row r="73" spans="1:28" x14ac:dyDescent="0.15">
      <c r="A73" s="146" t="s">
        <v>23</v>
      </c>
      <c r="B73" s="146" t="s">
        <v>160</v>
      </c>
      <c r="C73" s="146">
        <v>2020</v>
      </c>
      <c r="D73" s="147" t="s">
        <v>425</v>
      </c>
      <c r="E73" s="146" t="s">
        <v>151</v>
      </c>
      <c r="F73" s="146" t="s">
        <v>147</v>
      </c>
      <c r="G73" s="146" t="s">
        <v>25</v>
      </c>
      <c r="H73" s="146" t="s">
        <v>113</v>
      </c>
      <c r="I73" s="146" t="s">
        <v>111</v>
      </c>
      <c r="J73" s="42" t="s">
        <v>27</v>
      </c>
      <c r="K73" s="42" t="s">
        <v>112</v>
      </c>
      <c r="L73" s="146">
        <v>3</v>
      </c>
      <c r="M73" s="42"/>
      <c r="N73" s="42">
        <v>5</v>
      </c>
      <c r="O73" s="42">
        <v>0.8</v>
      </c>
      <c r="P73" s="42">
        <v>0.75</v>
      </c>
      <c r="Q73" s="22">
        <f t="shared" si="0"/>
        <v>0.77500000000000002</v>
      </c>
      <c r="R73" s="41">
        <v>18</v>
      </c>
      <c r="S73" s="41">
        <v>77</v>
      </c>
      <c r="T73" s="8">
        <f t="shared" si="3"/>
        <v>39</v>
      </c>
      <c r="U73" s="41">
        <v>377</v>
      </c>
      <c r="V73" s="72">
        <f t="shared" si="2"/>
        <v>2940.6000000000004</v>
      </c>
      <c r="W73" s="41">
        <v>14</v>
      </c>
      <c r="X73" s="41" t="s">
        <v>35</v>
      </c>
      <c r="Y73" s="41" t="s">
        <v>175</v>
      </c>
      <c r="Z73" s="41" t="s">
        <v>174</v>
      </c>
      <c r="AA73" s="41" t="s">
        <v>178</v>
      </c>
      <c r="AB73" s="41" t="s">
        <v>161</v>
      </c>
    </row>
    <row r="74" spans="1:28" x14ac:dyDescent="0.15">
      <c r="A74" s="146" t="s">
        <v>23</v>
      </c>
      <c r="B74" s="146" t="s">
        <v>160</v>
      </c>
      <c r="C74" s="146">
        <v>2020</v>
      </c>
      <c r="D74" s="147" t="s">
        <v>425</v>
      </c>
      <c r="E74" s="146" t="s">
        <v>151</v>
      </c>
      <c r="F74" s="146" t="s">
        <v>147</v>
      </c>
      <c r="G74" s="146" t="s">
        <v>25</v>
      </c>
      <c r="H74" s="146" t="s">
        <v>113</v>
      </c>
      <c r="I74" s="146" t="s">
        <v>111</v>
      </c>
      <c r="J74" s="42" t="s">
        <v>27</v>
      </c>
      <c r="K74" s="42" t="s">
        <v>112</v>
      </c>
      <c r="L74" s="146">
        <v>1</v>
      </c>
      <c r="M74" s="42"/>
      <c r="N74" s="42">
        <v>8</v>
      </c>
      <c r="O74" s="42">
        <v>0.45</v>
      </c>
      <c r="P74" s="42">
        <v>0.35</v>
      </c>
      <c r="Q74" s="22">
        <f t="shared" si="0"/>
        <v>0.4</v>
      </c>
      <c r="R74" s="41">
        <v>15</v>
      </c>
      <c r="S74" s="41">
        <v>85</v>
      </c>
      <c r="T74" s="8">
        <f t="shared" si="3"/>
        <v>36</v>
      </c>
      <c r="U74" s="41">
        <v>547</v>
      </c>
      <c r="V74" s="72">
        <f t="shared" si="2"/>
        <v>2461.5</v>
      </c>
      <c r="W74" s="41">
        <v>14</v>
      </c>
      <c r="X74" s="41" t="s">
        <v>35</v>
      </c>
      <c r="Y74" s="41" t="s">
        <v>175</v>
      </c>
      <c r="Z74" s="41" t="s">
        <v>174</v>
      </c>
      <c r="AA74" s="41" t="s">
        <v>178</v>
      </c>
      <c r="AB74" s="41" t="s">
        <v>161</v>
      </c>
    </row>
    <row r="75" spans="1:28" x14ac:dyDescent="0.15">
      <c r="A75" s="146" t="s">
        <v>23</v>
      </c>
      <c r="B75" s="146" t="s">
        <v>160</v>
      </c>
      <c r="C75" s="146">
        <v>2020</v>
      </c>
      <c r="D75" s="147" t="s">
        <v>425</v>
      </c>
      <c r="E75" s="146" t="s">
        <v>151</v>
      </c>
      <c r="F75" s="146" t="s">
        <v>147</v>
      </c>
      <c r="G75" s="146" t="s">
        <v>25</v>
      </c>
      <c r="H75" s="146" t="s">
        <v>113</v>
      </c>
      <c r="I75" s="146" t="s">
        <v>111</v>
      </c>
      <c r="J75" s="42" t="s">
        <v>27</v>
      </c>
      <c r="K75" s="42" t="s">
        <v>112</v>
      </c>
      <c r="L75" s="146">
        <v>2</v>
      </c>
      <c r="M75" s="42"/>
      <c r="N75" s="42">
        <v>8</v>
      </c>
      <c r="O75" s="42">
        <v>0.75</v>
      </c>
      <c r="P75" s="42">
        <v>0.7</v>
      </c>
      <c r="Q75" s="22">
        <f t="shared" si="0"/>
        <v>0.72499999999999998</v>
      </c>
      <c r="R75" s="41">
        <v>15.4</v>
      </c>
      <c r="S75" s="41">
        <v>94</v>
      </c>
      <c r="T75" s="8">
        <f t="shared" si="3"/>
        <v>36</v>
      </c>
      <c r="U75" s="41">
        <v>547</v>
      </c>
      <c r="V75" s="72">
        <f t="shared" si="2"/>
        <v>2461.5</v>
      </c>
      <c r="W75" s="41">
        <v>14</v>
      </c>
      <c r="X75" s="41" t="s">
        <v>35</v>
      </c>
      <c r="Y75" s="41" t="s">
        <v>175</v>
      </c>
      <c r="Z75" s="41" t="s">
        <v>174</v>
      </c>
      <c r="AA75" s="41" t="s">
        <v>178</v>
      </c>
      <c r="AB75" s="41" t="s">
        <v>161</v>
      </c>
    </row>
    <row r="76" spans="1:28" x14ac:dyDescent="0.15">
      <c r="A76" s="146" t="s">
        <v>23</v>
      </c>
      <c r="B76" s="146" t="s">
        <v>160</v>
      </c>
      <c r="C76" s="146">
        <v>2020</v>
      </c>
      <c r="D76" s="147" t="s">
        <v>425</v>
      </c>
      <c r="E76" s="146" t="s">
        <v>151</v>
      </c>
      <c r="F76" s="146" t="s">
        <v>147</v>
      </c>
      <c r="G76" s="146" t="s">
        <v>25</v>
      </c>
      <c r="H76" s="146" t="s">
        <v>113</v>
      </c>
      <c r="I76" s="146" t="s">
        <v>111</v>
      </c>
      <c r="J76" s="42" t="s">
        <v>27</v>
      </c>
      <c r="K76" s="42" t="s">
        <v>112</v>
      </c>
      <c r="L76" s="146">
        <v>3</v>
      </c>
      <c r="M76" s="42"/>
      <c r="N76" s="42">
        <v>8</v>
      </c>
      <c r="O76" s="42">
        <v>0.8</v>
      </c>
      <c r="P76" s="42">
        <v>0.7</v>
      </c>
      <c r="Q76" s="22">
        <f t="shared" si="0"/>
        <v>0.75</v>
      </c>
      <c r="R76" s="41">
        <v>16.8</v>
      </c>
      <c r="S76" s="41">
        <v>87</v>
      </c>
      <c r="T76" s="8">
        <f t="shared" si="3"/>
        <v>36</v>
      </c>
      <c r="U76" s="41">
        <v>547</v>
      </c>
      <c r="V76" s="72">
        <f t="shared" si="2"/>
        <v>2461.5</v>
      </c>
      <c r="W76" s="41">
        <v>14</v>
      </c>
      <c r="X76" s="41" t="s">
        <v>35</v>
      </c>
      <c r="Y76" s="41" t="s">
        <v>175</v>
      </c>
      <c r="Z76" s="41" t="s">
        <v>174</v>
      </c>
      <c r="AA76" s="41" t="s">
        <v>178</v>
      </c>
      <c r="AB76" s="41" t="s">
        <v>161</v>
      </c>
    </row>
    <row r="77" spans="1:28" x14ac:dyDescent="0.15">
      <c r="A77" s="146" t="s">
        <v>23</v>
      </c>
      <c r="B77" s="146" t="s">
        <v>160</v>
      </c>
      <c r="C77" s="146">
        <v>2020</v>
      </c>
      <c r="D77" s="147" t="s">
        <v>425</v>
      </c>
      <c r="E77" s="146" t="s">
        <v>151</v>
      </c>
      <c r="F77" s="146" t="s">
        <v>147</v>
      </c>
      <c r="G77" s="146" t="s">
        <v>25</v>
      </c>
      <c r="H77" s="146" t="s">
        <v>169</v>
      </c>
      <c r="I77" s="146" t="s">
        <v>111</v>
      </c>
      <c r="J77" s="42" t="s">
        <v>27</v>
      </c>
      <c r="K77" s="42" t="s">
        <v>112</v>
      </c>
      <c r="L77" s="146">
        <v>1</v>
      </c>
      <c r="M77" s="42"/>
      <c r="N77" s="42">
        <v>1</v>
      </c>
      <c r="O77" s="42">
        <v>0.5</v>
      </c>
      <c r="P77" s="42">
        <v>0.45</v>
      </c>
      <c r="Q77" s="22">
        <f t="shared" si="0"/>
        <v>0.47499999999999998</v>
      </c>
      <c r="R77" s="41">
        <v>17.399999999999999</v>
      </c>
      <c r="S77" s="41">
        <v>117</v>
      </c>
      <c r="T77" s="8">
        <f t="shared" si="3"/>
        <v>30</v>
      </c>
      <c r="U77" s="41">
        <v>99</v>
      </c>
      <c r="V77" s="72">
        <f t="shared" si="2"/>
        <v>2970</v>
      </c>
      <c r="W77" s="41">
        <v>14</v>
      </c>
      <c r="X77" s="41" t="s">
        <v>35</v>
      </c>
      <c r="Y77" s="41" t="s">
        <v>175</v>
      </c>
      <c r="Z77" s="41" t="s">
        <v>174</v>
      </c>
      <c r="AA77" s="41" t="s">
        <v>178</v>
      </c>
      <c r="AB77" s="41" t="s">
        <v>161</v>
      </c>
    </row>
    <row r="78" spans="1:28" x14ac:dyDescent="0.15">
      <c r="A78" s="146" t="s">
        <v>23</v>
      </c>
      <c r="B78" s="146" t="s">
        <v>160</v>
      </c>
      <c r="C78" s="146">
        <v>2020</v>
      </c>
      <c r="D78" s="147" t="s">
        <v>425</v>
      </c>
      <c r="E78" s="146" t="s">
        <v>151</v>
      </c>
      <c r="F78" s="146" t="s">
        <v>147</v>
      </c>
      <c r="G78" s="146" t="s">
        <v>25</v>
      </c>
      <c r="H78" s="146" t="s">
        <v>169</v>
      </c>
      <c r="I78" s="146" t="s">
        <v>111</v>
      </c>
      <c r="J78" s="42" t="s">
        <v>27</v>
      </c>
      <c r="K78" s="42" t="s">
        <v>112</v>
      </c>
      <c r="L78" s="146">
        <v>2</v>
      </c>
      <c r="M78" s="42"/>
      <c r="N78" s="42">
        <v>1</v>
      </c>
      <c r="O78" s="42">
        <v>0.6</v>
      </c>
      <c r="P78" s="42">
        <v>0.25</v>
      </c>
      <c r="Q78" s="22">
        <f t="shared" si="0"/>
        <v>0.42499999999999999</v>
      </c>
      <c r="R78" s="41">
        <v>16.100000000000001</v>
      </c>
      <c r="S78" s="41">
        <v>121</v>
      </c>
      <c r="T78" s="8">
        <f t="shared" si="3"/>
        <v>30</v>
      </c>
      <c r="U78" s="41">
        <v>99</v>
      </c>
      <c r="V78" s="72">
        <f t="shared" si="2"/>
        <v>2970</v>
      </c>
      <c r="W78" s="41">
        <v>14</v>
      </c>
      <c r="X78" s="41" t="s">
        <v>35</v>
      </c>
      <c r="Y78" s="41" t="s">
        <v>175</v>
      </c>
      <c r="Z78" s="41" t="s">
        <v>174</v>
      </c>
      <c r="AA78" s="41" t="s">
        <v>178</v>
      </c>
      <c r="AB78" s="41" t="s">
        <v>161</v>
      </c>
    </row>
    <row r="79" spans="1:28" x14ac:dyDescent="0.15">
      <c r="A79" s="146" t="s">
        <v>23</v>
      </c>
      <c r="B79" s="146" t="s">
        <v>160</v>
      </c>
      <c r="C79" s="146">
        <v>2020</v>
      </c>
      <c r="D79" s="147" t="s">
        <v>425</v>
      </c>
      <c r="E79" s="146" t="s">
        <v>151</v>
      </c>
      <c r="F79" s="146" t="s">
        <v>147</v>
      </c>
      <c r="G79" s="146" t="s">
        <v>25</v>
      </c>
      <c r="H79" s="146" t="s">
        <v>169</v>
      </c>
      <c r="I79" s="146" t="s">
        <v>111</v>
      </c>
      <c r="J79" s="42" t="s">
        <v>27</v>
      </c>
      <c r="K79" s="42" t="s">
        <v>112</v>
      </c>
      <c r="L79" s="146">
        <v>3</v>
      </c>
      <c r="M79" s="42"/>
      <c r="N79" s="42">
        <v>1</v>
      </c>
      <c r="O79" s="42">
        <v>0.55000000000000004</v>
      </c>
      <c r="P79" s="42">
        <v>0.55000000000000004</v>
      </c>
      <c r="Q79" s="22">
        <f t="shared" si="0"/>
        <v>0.55000000000000004</v>
      </c>
      <c r="R79" s="41">
        <v>16.7</v>
      </c>
      <c r="S79" s="41">
        <v>126</v>
      </c>
      <c r="T79" s="8">
        <f t="shared" si="3"/>
        <v>30</v>
      </c>
      <c r="U79" s="41">
        <v>99</v>
      </c>
      <c r="V79" s="72">
        <f t="shared" si="2"/>
        <v>2970</v>
      </c>
      <c r="W79" s="41">
        <v>14</v>
      </c>
      <c r="X79" s="41" t="s">
        <v>35</v>
      </c>
      <c r="Y79" s="41" t="s">
        <v>175</v>
      </c>
      <c r="Z79" s="41" t="s">
        <v>174</v>
      </c>
      <c r="AA79" s="41" t="s">
        <v>178</v>
      </c>
      <c r="AB79" s="41" t="s">
        <v>161</v>
      </c>
    </row>
    <row r="80" spans="1:28" x14ac:dyDescent="0.15">
      <c r="A80" s="146" t="s">
        <v>23</v>
      </c>
      <c r="B80" s="146" t="s">
        <v>160</v>
      </c>
      <c r="C80" s="146">
        <v>2020</v>
      </c>
      <c r="D80" s="147" t="s">
        <v>425</v>
      </c>
      <c r="E80" s="146" t="s">
        <v>151</v>
      </c>
      <c r="F80" s="146" t="s">
        <v>147</v>
      </c>
      <c r="G80" s="146" t="s">
        <v>25</v>
      </c>
      <c r="H80" s="146" t="s">
        <v>169</v>
      </c>
      <c r="I80" s="146" t="s">
        <v>111</v>
      </c>
      <c r="J80" s="42" t="s">
        <v>27</v>
      </c>
      <c r="K80" s="42" t="s">
        <v>112</v>
      </c>
      <c r="L80" s="146">
        <v>1</v>
      </c>
      <c r="M80" s="42"/>
      <c r="N80" s="42">
        <v>4</v>
      </c>
      <c r="O80" s="42">
        <v>0.55000000000000004</v>
      </c>
      <c r="P80" s="42">
        <v>0.55000000000000004</v>
      </c>
      <c r="Q80" s="22">
        <f t="shared" si="0"/>
        <v>0.55000000000000004</v>
      </c>
      <c r="R80" s="41">
        <v>16.399999999999999</v>
      </c>
      <c r="S80" s="41">
        <v>101</v>
      </c>
      <c r="T80" s="8">
        <f t="shared" si="3"/>
        <v>33</v>
      </c>
      <c r="U80" s="41">
        <v>377</v>
      </c>
      <c r="V80" s="72">
        <f t="shared" si="2"/>
        <v>3110.25</v>
      </c>
      <c r="W80" s="41">
        <v>14</v>
      </c>
      <c r="X80" s="41" t="s">
        <v>35</v>
      </c>
      <c r="Y80" s="41" t="s">
        <v>175</v>
      </c>
      <c r="Z80" s="41" t="s">
        <v>174</v>
      </c>
      <c r="AA80" s="41" t="s">
        <v>178</v>
      </c>
      <c r="AB80" s="41" t="s">
        <v>161</v>
      </c>
    </row>
    <row r="81" spans="1:28" x14ac:dyDescent="0.15">
      <c r="A81" s="146" t="s">
        <v>23</v>
      </c>
      <c r="B81" s="146" t="s">
        <v>160</v>
      </c>
      <c r="C81" s="146">
        <v>2020</v>
      </c>
      <c r="D81" s="147" t="s">
        <v>425</v>
      </c>
      <c r="E81" s="146" t="s">
        <v>151</v>
      </c>
      <c r="F81" s="146" t="s">
        <v>147</v>
      </c>
      <c r="G81" s="146" t="s">
        <v>25</v>
      </c>
      <c r="H81" s="146" t="s">
        <v>169</v>
      </c>
      <c r="I81" s="146" t="s">
        <v>111</v>
      </c>
      <c r="J81" s="42" t="s">
        <v>27</v>
      </c>
      <c r="K81" s="42" t="s">
        <v>112</v>
      </c>
      <c r="L81" s="146">
        <v>2</v>
      </c>
      <c r="M81" s="42"/>
      <c r="N81" s="42">
        <v>4</v>
      </c>
      <c r="O81" s="42">
        <v>0.55000000000000004</v>
      </c>
      <c r="P81" s="42">
        <v>0.45</v>
      </c>
      <c r="Q81" s="22">
        <f t="shared" si="0"/>
        <v>0.5</v>
      </c>
      <c r="R81" s="41">
        <v>16</v>
      </c>
      <c r="S81" s="41">
        <v>103</v>
      </c>
      <c r="T81" s="8">
        <f t="shared" si="3"/>
        <v>33</v>
      </c>
      <c r="U81" s="41">
        <v>377</v>
      </c>
      <c r="V81" s="72">
        <f t="shared" si="2"/>
        <v>3110.25</v>
      </c>
      <c r="W81" s="41">
        <v>14</v>
      </c>
      <c r="X81" s="41" t="s">
        <v>35</v>
      </c>
      <c r="Y81" s="41" t="s">
        <v>175</v>
      </c>
      <c r="Z81" s="41" t="s">
        <v>174</v>
      </c>
      <c r="AA81" s="41" t="s">
        <v>178</v>
      </c>
      <c r="AB81" s="41" t="s">
        <v>161</v>
      </c>
    </row>
    <row r="82" spans="1:28" x14ac:dyDescent="0.15">
      <c r="A82" s="146" t="s">
        <v>23</v>
      </c>
      <c r="B82" s="146" t="s">
        <v>160</v>
      </c>
      <c r="C82" s="146">
        <v>2020</v>
      </c>
      <c r="D82" s="147" t="s">
        <v>425</v>
      </c>
      <c r="E82" s="146" t="s">
        <v>151</v>
      </c>
      <c r="F82" s="146" t="s">
        <v>147</v>
      </c>
      <c r="G82" s="146" t="s">
        <v>25</v>
      </c>
      <c r="H82" s="146" t="s">
        <v>169</v>
      </c>
      <c r="I82" s="146" t="s">
        <v>111</v>
      </c>
      <c r="J82" s="42" t="s">
        <v>27</v>
      </c>
      <c r="K82" s="42" t="s">
        <v>112</v>
      </c>
      <c r="L82" s="146">
        <v>3</v>
      </c>
      <c r="M82" s="42"/>
      <c r="N82" s="42">
        <v>4</v>
      </c>
      <c r="O82" s="42">
        <v>0.6</v>
      </c>
      <c r="P82" s="42">
        <v>0.7</v>
      </c>
      <c r="Q82" s="22">
        <f t="shared" si="0"/>
        <v>0.64999999999999991</v>
      </c>
      <c r="R82" s="41">
        <v>14.9</v>
      </c>
      <c r="S82" s="41">
        <v>96</v>
      </c>
      <c r="T82" s="8">
        <f t="shared" si="3"/>
        <v>36</v>
      </c>
      <c r="U82" s="41">
        <v>377</v>
      </c>
      <c r="V82" s="72">
        <f t="shared" si="2"/>
        <v>3393</v>
      </c>
      <c r="W82" s="41">
        <v>14</v>
      </c>
      <c r="X82" s="41" t="s">
        <v>35</v>
      </c>
      <c r="Y82" s="41" t="s">
        <v>175</v>
      </c>
      <c r="Z82" s="41" t="s">
        <v>174</v>
      </c>
      <c r="AA82" s="41" t="s">
        <v>178</v>
      </c>
      <c r="AB82" s="41" t="s">
        <v>161</v>
      </c>
    </row>
    <row r="83" spans="1:28" x14ac:dyDescent="0.15">
      <c r="A83" s="146" t="s">
        <v>23</v>
      </c>
      <c r="B83" s="146" t="s">
        <v>160</v>
      </c>
      <c r="C83" s="146">
        <v>2020</v>
      </c>
      <c r="D83" s="147" t="s">
        <v>425</v>
      </c>
      <c r="E83" s="146" t="s">
        <v>151</v>
      </c>
      <c r="F83" s="146" t="s">
        <v>147</v>
      </c>
      <c r="G83" s="146" t="s">
        <v>25</v>
      </c>
      <c r="H83" s="146" t="s">
        <v>169</v>
      </c>
      <c r="I83" s="146" t="s">
        <v>111</v>
      </c>
      <c r="J83" s="42" t="s">
        <v>27</v>
      </c>
      <c r="K83" s="42" t="s">
        <v>112</v>
      </c>
      <c r="L83" s="146">
        <v>1</v>
      </c>
      <c r="M83" s="42"/>
      <c r="N83" s="42">
        <v>8</v>
      </c>
      <c r="O83" s="42">
        <v>0.6</v>
      </c>
      <c r="P83" s="42">
        <v>0.6</v>
      </c>
      <c r="Q83" s="22">
        <f t="shared" si="0"/>
        <v>0.6</v>
      </c>
      <c r="R83" s="41">
        <v>17.8</v>
      </c>
      <c r="S83" s="41">
        <v>111</v>
      </c>
      <c r="T83" s="8">
        <f t="shared" si="3"/>
        <v>33</v>
      </c>
      <c r="U83" s="41">
        <v>697</v>
      </c>
      <c r="V83" s="72">
        <f t="shared" si="2"/>
        <v>2875.125</v>
      </c>
      <c r="W83" s="41">
        <v>14</v>
      </c>
      <c r="X83" s="41" t="s">
        <v>35</v>
      </c>
      <c r="Y83" s="41" t="s">
        <v>175</v>
      </c>
      <c r="Z83" s="41" t="s">
        <v>174</v>
      </c>
      <c r="AA83" s="41" t="s">
        <v>178</v>
      </c>
      <c r="AB83" s="41" t="s">
        <v>161</v>
      </c>
    </row>
    <row r="84" spans="1:28" x14ac:dyDescent="0.15">
      <c r="A84" s="146" t="s">
        <v>23</v>
      </c>
      <c r="B84" s="146" t="s">
        <v>160</v>
      </c>
      <c r="C84" s="146">
        <v>2020</v>
      </c>
      <c r="D84" s="147" t="s">
        <v>425</v>
      </c>
      <c r="E84" s="146" t="s">
        <v>151</v>
      </c>
      <c r="F84" s="146" t="s">
        <v>147</v>
      </c>
      <c r="G84" s="146" t="s">
        <v>25</v>
      </c>
      <c r="H84" s="146" t="s">
        <v>169</v>
      </c>
      <c r="I84" s="146" t="s">
        <v>111</v>
      </c>
      <c r="J84" s="42" t="s">
        <v>27</v>
      </c>
      <c r="K84" s="42" t="s">
        <v>112</v>
      </c>
      <c r="L84" s="146">
        <v>2</v>
      </c>
      <c r="M84" s="42"/>
      <c r="N84" s="42">
        <v>8</v>
      </c>
      <c r="O84" s="42">
        <v>0.6</v>
      </c>
      <c r="P84" s="42">
        <v>0.6</v>
      </c>
      <c r="Q84" s="22">
        <f t="shared" si="0"/>
        <v>0.6</v>
      </c>
      <c r="R84" s="41">
        <v>17.8</v>
      </c>
      <c r="S84" s="41">
        <v>115</v>
      </c>
      <c r="T84" s="8">
        <f t="shared" si="3"/>
        <v>30</v>
      </c>
      <c r="U84" s="41">
        <v>697</v>
      </c>
      <c r="V84" s="72">
        <f t="shared" si="2"/>
        <v>2613.75</v>
      </c>
      <c r="W84" s="41">
        <v>14</v>
      </c>
      <c r="X84" s="41" t="s">
        <v>35</v>
      </c>
      <c r="Y84" s="41" t="s">
        <v>175</v>
      </c>
      <c r="Z84" s="41" t="s">
        <v>174</v>
      </c>
      <c r="AA84" s="41" t="s">
        <v>178</v>
      </c>
      <c r="AB84" s="41" t="s">
        <v>161</v>
      </c>
    </row>
    <row r="85" spans="1:28" x14ac:dyDescent="0.15">
      <c r="A85" s="146" t="s">
        <v>23</v>
      </c>
      <c r="B85" s="146" t="s">
        <v>160</v>
      </c>
      <c r="C85" s="146">
        <v>2020</v>
      </c>
      <c r="D85" s="147" t="s">
        <v>425</v>
      </c>
      <c r="E85" s="146" t="s">
        <v>151</v>
      </c>
      <c r="F85" s="146" t="s">
        <v>147</v>
      </c>
      <c r="G85" s="146" t="s">
        <v>25</v>
      </c>
      <c r="H85" s="146" t="s">
        <v>169</v>
      </c>
      <c r="I85" s="146" t="s">
        <v>111</v>
      </c>
      <c r="J85" s="42" t="s">
        <v>27</v>
      </c>
      <c r="K85" s="42" t="s">
        <v>112</v>
      </c>
      <c r="L85" s="146">
        <v>3</v>
      </c>
      <c r="M85" s="42"/>
      <c r="N85" s="42">
        <v>8</v>
      </c>
      <c r="O85" s="42">
        <v>0.5</v>
      </c>
      <c r="P85" s="42">
        <v>0.7</v>
      </c>
      <c r="Q85" s="22">
        <f t="shared" si="0"/>
        <v>0.6</v>
      </c>
      <c r="R85" s="41">
        <v>16.5</v>
      </c>
      <c r="S85" s="41">
        <v>108</v>
      </c>
      <c r="T85" s="8">
        <f t="shared" si="3"/>
        <v>33</v>
      </c>
      <c r="U85" s="41">
        <v>697</v>
      </c>
      <c r="V85" s="72">
        <f t="shared" si="2"/>
        <v>2875.125</v>
      </c>
      <c r="W85" s="41">
        <v>14</v>
      </c>
      <c r="X85" s="41" t="s">
        <v>35</v>
      </c>
      <c r="Y85" s="41" t="s">
        <v>175</v>
      </c>
      <c r="Z85" s="41" t="s">
        <v>174</v>
      </c>
      <c r="AA85" s="41" t="s">
        <v>178</v>
      </c>
      <c r="AB85" s="41" t="s">
        <v>161</v>
      </c>
    </row>
    <row r="86" spans="1:28" x14ac:dyDescent="0.15">
      <c r="A86" s="146" t="s">
        <v>23</v>
      </c>
      <c r="B86" s="146" t="s">
        <v>160</v>
      </c>
      <c r="C86" s="146">
        <v>2020</v>
      </c>
      <c r="D86" s="147" t="s">
        <v>425</v>
      </c>
      <c r="E86" s="146" t="s">
        <v>152</v>
      </c>
      <c r="F86" s="146" t="s">
        <v>147</v>
      </c>
      <c r="G86" s="146" t="s">
        <v>25</v>
      </c>
      <c r="H86" s="146" t="s">
        <v>113</v>
      </c>
      <c r="I86" s="146" t="s">
        <v>111</v>
      </c>
      <c r="J86" s="42" t="s">
        <v>27</v>
      </c>
      <c r="K86" s="42" t="s">
        <v>112</v>
      </c>
      <c r="L86" s="146">
        <v>1</v>
      </c>
      <c r="M86" s="42"/>
      <c r="N86" s="42">
        <v>1</v>
      </c>
      <c r="O86" s="42">
        <v>0.7</v>
      </c>
      <c r="P86" s="42">
        <v>0.8</v>
      </c>
      <c r="Q86" s="22">
        <f t="shared" si="0"/>
        <v>0.75</v>
      </c>
      <c r="R86" s="41">
        <v>17.3</v>
      </c>
      <c r="S86" s="41">
        <v>120</v>
      </c>
      <c r="T86" s="8">
        <f t="shared" si="3"/>
        <v>30</v>
      </c>
      <c r="U86" s="41">
        <v>92</v>
      </c>
      <c r="V86" s="72">
        <f t="shared" si="2"/>
        <v>2760</v>
      </c>
      <c r="W86" s="41">
        <v>9</v>
      </c>
      <c r="X86" s="41" t="s">
        <v>35</v>
      </c>
      <c r="Y86" s="41" t="s">
        <v>174</v>
      </c>
      <c r="Z86" s="41" t="s">
        <v>177</v>
      </c>
      <c r="AA86" s="41" t="s">
        <v>175</v>
      </c>
      <c r="AB86" s="41" t="s">
        <v>161</v>
      </c>
    </row>
    <row r="87" spans="1:28" x14ac:dyDescent="0.15">
      <c r="A87" s="146" t="s">
        <v>23</v>
      </c>
      <c r="B87" s="146" t="s">
        <v>160</v>
      </c>
      <c r="C87" s="146">
        <v>2020</v>
      </c>
      <c r="D87" s="147" t="s">
        <v>425</v>
      </c>
      <c r="E87" s="146" t="s">
        <v>152</v>
      </c>
      <c r="F87" s="146" t="s">
        <v>147</v>
      </c>
      <c r="G87" s="146" t="s">
        <v>25</v>
      </c>
      <c r="H87" s="146" t="s">
        <v>113</v>
      </c>
      <c r="I87" s="146" t="s">
        <v>111</v>
      </c>
      <c r="J87" s="42" t="s">
        <v>27</v>
      </c>
      <c r="K87" s="42" t="s">
        <v>112</v>
      </c>
      <c r="L87" s="146">
        <v>2</v>
      </c>
      <c r="M87" s="42"/>
      <c r="N87" s="42">
        <v>1</v>
      </c>
      <c r="O87" s="42">
        <v>0.5</v>
      </c>
      <c r="P87" s="42">
        <v>0.8</v>
      </c>
      <c r="Q87" s="22">
        <f t="shared" si="0"/>
        <v>0.65</v>
      </c>
      <c r="R87" s="41">
        <v>17.100000000000001</v>
      </c>
      <c r="S87" s="41">
        <v>123</v>
      </c>
      <c r="T87" s="8">
        <f t="shared" si="3"/>
        <v>30</v>
      </c>
      <c r="U87" s="41">
        <v>92</v>
      </c>
      <c r="V87" s="72">
        <f t="shared" si="2"/>
        <v>2760</v>
      </c>
      <c r="W87" s="41">
        <v>9</v>
      </c>
      <c r="X87" s="41" t="s">
        <v>35</v>
      </c>
      <c r="Y87" s="41" t="s">
        <v>174</v>
      </c>
      <c r="Z87" s="41" t="s">
        <v>177</v>
      </c>
      <c r="AA87" s="41" t="s">
        <v>175</v>
      </c>
      <c r="AB87" s="41" t="s">
        <v>161</v>
      </c>
    </row>
    <row r="88" spans="1:28" x14ac:dyDescent="0.15">
      <c r="A88" s="146" t="s">
        <v>23</v>
      </c>
      <c r="B88" s="146" t="s">
        <v>160</v>
      </c>
      <c r="C88" s="146">
        <v>2020</v>
      </c>
      <c r="D88" s="147" t="s">
        <v>425</v>
      </c>
      <c r="E88" s="146" t="s">
        <v>152</v>
      </c>
      <c r="F88" s="146" t="s">
        <v>147</v>
      </c>
      <c r="G88" s="146" t="s">
        <v>25</v>
      </c>
      <c r="H88" s="146" t="s">
        <v>113</v>
      </c>
      <c r="I88" s="146" t="s">
        <v>111</v>
      </c>
      <c r="J88" s="42" t="s">
        <v>27</v>
      </c>
      <c r="K88" s="42" t="s">
        <v>112</v>
      </c>
      <c r="L88" s="146">
        <v>3</v>
      </c>
      <c r="M88" s="42"/>
      <c r="N88" s="42">
        <v>1</v>
      </c>
      <c r="O88" s="42">
        <v>0.7</v>
      </c>
      <c r="P88" s="42">
        <v>0.75</v>
      </c>
      <c r="Q88" s="22">
        <f t="shared" si="0"/>
        <v>0.72499999999999998</v>
      </c>
      <c r="R88" s="41">
        <v>17.399999999999999</v>
      </c>
      <c r="S88" s="41">
        <v>119</v>
      </c>
      <c r="T88" s="8">
        <f t="shared" si="3"/>
        <v>30</v>
      </c>
      <c r="U88" s="41">
        <v>92</v>
      </c>
      <c r="V88" s="72">
        <f t="shared" si="2"/>
        <v>2760</v>
      </c>
      <c r="W88" s="41">
        <v>9</v>
      </c>
      <c r="X88" s="41" t="s">
        <v>35</v>
      </c>
      <c r="Y88" s="41" t="s">
        <v>174</v>
      </c>
      <c r="Z88" s="41" t="s">
        <v>177</v>
      </c>
      <c r="AA88" s="41" t="s">
        <v>175</v>
      </c>
      <c r="AB88" s="41" t="s">
        <v>161</v>
      </c>
    </row>
    <row r="89" spans="1:28" x14ac:dyDescent="0.15">
      <c r="A89" s="146" t="s">
        <v>23</v>
      </c>
      <c r="B89" s="146" t="s">
        <v>160</v>
      </c>
      <c r="C89" s="146">
        <v>2020</v>
      </c>
      <c r="D89" s="147" t="s">
        <v>425</v>
      </c>
      <c r="E89" s="146" t="s">
        <v>152</v>
      </c>
      <c r="F89" s="146" t="s">
        <v>147</v>
      </c>
      <c r="G89" s="146" t="s">
        <v>25</v>
      </c>
      <c r="H89" s="146" t="s">
        <v>113</v>
      </c>
      <c r="I89" s="146" t="s">
        <v>111</v>
      </c>
      <c r="J89" s="42" t="s">
        <v>27</v>
      </c>
      <c r="K89" s="42" t="s">
        <v>112</v>
      </c>
      <c r="L89" s="146">
        <v>1</v>
      </c>
      <c r="M89" s="42"/>
      <c r="N89" s="42">
        <v>4</v>
      </c>
      <c r="O89" s="42">
        <v>0.55000000000000004</v>
      </c>
      <c r="P89" s="42">
        <v>0.65</v>
      </c>
      <c r="Q89" s="22">
        <f t="shared" si="0"/>
        <v>0.60000000000000009</v>
      </c>
      <c r="R89" s="41">
        <v>14.6</v>
      </c>
      <c r="S89" s="41">
        <v>103</v>
      </c>
      <c r="T89" s="8">
        <f t="shared" si="3"/>
        <v>33</v>
      </c>
      <c r="U89" s="41">
        <v>398</v>
      </c>
      <c r="V89" s="72">
        <f t="shared" si="2"/>
        <v>3283.5</v>
      </c>
      <c r="W89" s="41">
        <v>9</v>
      </c>
      <c r="X89" s="41" t="s">
        <v>35</v>
      </c>
      <c r="Y89" s="41" t="s">
        <v>174</v>
      </c>
      <c r="Z89" s="41" t="s">
        <v>177</v>
      </c>
      <c r="AA89" s="41" t="s">
        <v>175</v>
      </c>
      <c r="AB89" s="41" t="s">
        <v>161</v>
      </c>
    </row>
    <row r="90" spans="1:28" x14ac:dyDescent="0.15">
      <c r="A90" s="146" t="s">
        <v>23</v>
      </c>
      <c r="B90" s="146" t="s">
        <v>160</v>
      </c>
      <c r="C90" s="146">
        <v>2020</v>
      </c>
      <c r="D90" s="147" t="s">
        <v>425</v>
      </c>
      <c r="E90" s="146" t="s">
        <v>152</v>
      </c>
      <c r="F90" s="146" t="s">
        <v>147</v>
      </c>
      <c r="G90" s="146" t="s">
        <v>25</v>
      </c>
      <c r="H90" s="146" t="s">
        <v>113</v>
      </c>
      <c r="I90" s="146" t="s">
        <v>111</v>
      </c>
      <c r="J90" s="42" t="s">
        <v>27</v>
      </c>
      <c r="K90" s="42" t="s">
        <v>112</v>
      </c>
      <c r="L90" s="146">
        <v>2</v>
      </c>
      <c r="M90" s="42"/>
      <c r="N90" s="42">
        <v>4</v>
      </c>
      <c r="O90" s="42">
        <v>0.75</v>
      </c>
      <c r="P90" s="42">
        <v>0.75</v>
      </c>
      <c r="Q90" s="22">
        <f t="shared" si="0"/>
        <v>0.75</v>
      </c>
      <c r="R90" s="41">
        <v>14.9</v>
      </c>
      <c r="S90" s="41">
        <v>99</v>
      </c>
      <c r="T90" s="8">
        <f t="shared" si="3"/>
        <v>33</v>
      </c>
      <c r="U90" s="41">
        <v>398</v>
      </c>
      <c r="V90" s="72">
        <f t="shared" si="2"/>
        <v>3283.5</v>
      </c>
      <c r="W90" s="41">
        <v>9</v>
      </c>
      <c r="X90" s="41" t="s">
        <v>35</v>
      </c>
      <c r="Y90" s="41" t="s">
        <v>174</v>
      </c>
      <c r="Z90" s="41" t="s">
        <v>177</v>
      </c>
      <c r="AA90" s="41" t="s">
        <v>175</v>
      </c>
      <c r="AB90" s="41" t="s">
        <v>161</v>
      </c>
    </row>
    <row r="91" spans="1:28" x14ac:dyDescent="0.15">
      <c r="A91" s="146" t="s">
        <v>23</v>
      </c>
      <c r="B91" s="146" t="s">
        <v>160</v>
      </c>
      <c r="C91" s="146">
        <v>2020</v>
      </c>
      <c r="D91" s="147" t="s">
        <v>425</v>
      </c>
      <c r="E91" s="146" t="s">
        <v>152</v>
      </c>
      <c r="F91" s="146" t="s">
        <v>147</v>
      </c>
      <c r="G91" s="146" t="s">
        <v>25</v>
      </c>
      <c r="H91" s="146" t="s">
        <v>113</v>
      </c>
      <c r="I91" s="146" t="s">
        <v>111</v>
      </c>
      <c r="J91" s="42" t="s">
        <v>27</v>
      </c>
      <c r="K91" s="42" t="s">
        <v>112</v>
      </c>
      <c r="L91" s="146">
        <v>3</v>
      </c>
      <c r="M91" s="42"/>
      <c r="N91" s="42">
        <v>4</v>
      </c>
      <c r="O91" s="42">
        <v>0.5</v>
      </c>
      <c r="P91" s="42">
        <v>0.6</v>
      </c>
      <c r="Q91" s="22">
        <f t="shared" si="0"/>
        <v>0.55000000000000004</v>
      </c>
      <c r="R91" s="41">
        <v>15.2</v>
      </c>
      <c r="S91" s="41">
        <v>97</v>
      </c>
      <c r="T91" s="8">
        <f t="shared" si="3"/>
        <v>36</v>
      </c>
      <c r="U91" s="41">
        <v>398</v>
      </c>
      <c r="V91" s="72">
        <f t="shared" si="2"/>
        <v>3582</v>
      </c>
      <c r="W91" s="41">
        <v>9</v>
      </c>
      <c r="X91" s="41" t="s">
        <v>35</v>
      </c>
      <c r="Y91" s="41" t="s">
        <v>174</v>
      </c>
      <c r="Z91" s="41" t="s">
        <v>177</v>
      </c>
      <c r="AA91" s="41" t="s">
        <v>175</v>
      </c>
      <c r="AB91" s="41" t="s">
        <v>161</v>
      </c>
    </row>
    <row r="92" spans="1:28" x14ac:dyDescent="0.15">
      <c r="A92" s="146" t="s">
        <v>23</v>
      </c>
      <c r="B92" s="146" t="s">
        <v>160</v>
      </c>
      <c r="C92" s="146">
        <v>2020</v>
      </c>
      <c r="D92" s="147" t="s">
        <v>425</v>
      </c>
      <c r="E92" s="146" t="s">
        <v>152</v>
      </c>
      <c r="F92" s="146" t="s">
        <v>147</v>
      </c>
      <c r="G92" s="146" t="s">
        <v>25</v>
      </c>
      <c r="H92" s="146" t="s">
        <v>113</v>
      </c>
      <c r="I92" s="146" t="s">
        <v>170</v>
      </c>
      <c r="J92" s="42" t="s">
        <v>27</v>
      </c>
      <c r="K92" s="42" t="s">
        <v>112</v>
      </c>
      <c r="L92" s="146">
        <v>1</v>
      </c>
      <c r="M92" s="42"/>
      <c r="N92" s="42">
        <v>4</v>
      </c>
      <c r="O92" s="42">
        <v>0.3</v>
      </c>
      <c r="P92" s="42">
        <v>0.25</v>
      </c>
      <c r="Q92" s="22">
        <f t="shared" si="0"/>
        <v>0.27500000000000002</v>
      </c>
      <c r="R92" s="41">
        <v>17.3</v>
      </c>
      <c r="S92" s="41">
        <v>95</v>
      </c>
      <c r="T92" s="8">
        <f t="shared" si="3"/>
        <v>36</v>
      </c>
      <c r="U92" s="41">
        <v>398</v>
      </c>
      <c r="V92" s="72">
        <f t="shared" si="2"/>
        <v>3582</v>
      </c>
      <c r="W92" s="41">
        <v>9</v>
      </c>
      <c r="X92" s="41" t="s">
        <v>35</v>
      </c>
      <c r="Y92" s="41" t="s">
        <v>174</v>
      </c>
      <c r="Z92" s="41" t="s">
        <v>177</v>
      </c>
      <c r="AA92" s="41" t="s">
        <v>175</v>
      </c>
      <c r="AB92" s="41" t="s">
        <v>161</v>
      </c>
    </row>
    <row r="93" spans="1:28" x14ac:dyDescent="0.15">
      <c r="A93" s="146" t="s">
        <v>23</v>
      </c>
      <c r="B93" s="146" t="s">
        <v>160</v>
      </c>
      <c r="C93" s="146">
        <v>2020</v>
      </c>
      <c r="D93" s="147" t="s">
        <v>425</v>
      </c>
      <c r="E93" s="146" t="s">
        <v>152</v>
      </c>
      <c r="F93" s="146" t="s">
        <v>147</v>
      </c>
      <c r="G93" s="146" t="s">
        <v>25</v>
      </c>
      <c r="H93" s="146" t="s">
        <v>113</v>
      </c>
      <c r="I93" s="146" t="s">
        <v>170</v>
      </c>
      <c r="J93" s="42" t="s">
        <v>27</v>
      </c>
      <c r="K93" s="42" t="s">
        <v>112</v>
      </c>
      <c r="L93" s="146">
        <v>2</v>
      </c>
      <c r="M93" s="42"/>
      <c r="N93" s="42">
        <v>4</v>
      </c>
      <c r="O93" s="42">
        <v>0.7</v>
      </c>
      <c r="P93" s="42">
        <v>0.75</v>
      </c>
      <c r="Q93" s="22">
        <f t="shared" si="0"/>
        <v>0.72499999999999998</v>
      </c>
      <c r="R93" s="41">
        <v>16.7</v>
      </c>
      <c r="S93" s="41">
        <v>98</v>
      </c>
      <c r="T93" s="8">
        <f t="shared" si="3"/>
        <v>36</v>
      </c>
      <c r="U93" s="41">
        <v>398</v>
      </c>
      <c r="V93" s="72">
        <f t="shared" si="2"/>
        <v>3582</v>
      </c>
      <c r="W93" s="41">
        <v>9</v>
      </c>
      <c r="X93" s="41" t="s">
        <v>35</v>
      </c>
      <c r="Y93" s="41" t="s">
        <v>174</v>
      </c>
      <c r="Z93" s="41" t="s">
        <v>177</v>
      </c>
      <c r="AA93" s="41" t="s">
        <v>175</v>
      </c>
      <c r="AB93" s="41" t="s">
        <v>161</v>
      </c>
    </row>
    <row r="94" spans="1:28" x14ac:dyDescent="0.15">
      <c r="A94" s="146" t="s">
        <v>23</v>
      </c>
      <c r="B94" s="146" t="s">
        <v>160</v>
      </c>
      <c r="C94" s="146">
        <v>2020</v>
      </c>
      <c r="D94" s="147" t="s">
        <v>425</v>
      </c>
      <c r="E94" s="146" t="s">
        <v>152</v>
      </c>
      <c r="F94" s="146" t="s">
        <v>147</v>
      </c>
      <c r="G94" s="146" t="s">
        <v>25</v>
      </c>
      <c r="H94" s="146" t="s">
        <v>113</v>
      </c>
      <c r="I94" s="146" t="s">
        <v>170</v>
      </c>
      <c r="J94" s="42" t="s">
        <v>27</v>
      </c>
      <c r="K94" s="42" t="s">
        <v>112</v>
      </c>
      <c r="L94" s="146">
        <v>3</v>
      </c>
      <c r="M94" s="42"/>
      <c r="N94" s="42">
        <v>4</v>
      </c>
      <c r="O94" s="42">
        <v>0.4</v>
      </c>
      <c r="P94" s="42">
        <v>0.4</v>
      </c>
      <c r="Q94" s="22">
        <f t="shared" si="0"/>
        <v>0.4</v>
      </c>
      <c r="R94" s="41">
        <v>17.5</v>
      </c>
      <c r="S94" s="41">
        <v>101</v>
      </c>
      <c r="T94" s="8">
        <f t="shared" si="3"/>
        <v>33</v>
      </c>
      <c r="U94" s="41">
        <v>398</v>
      </c>
      <c r="V94" s="72">
        <f t="shared" si="2"/>
        <v>3283.5</v>
      </c>
      <c r="W94" s="41">
        <v>9</v>
      </c>
      <c r="X94" s="41" t="s">
        <v>35</v>
      </c>
      <c r="Y94" s="41" t="s">
        <v>174</v>
      </c>
      <c r="Z94" s="41" t="s">
        <v>177</v>
      </c>
      <c r="AA94" s="41" t="s">
        <v>175</v>
      </c>
      <c r="AB94" s="41" t="s">
        <v>161</v>
      </c>
    </row>
    <row r="95" spans="1:28" x14ac:dyDescent="0.15">
      <c r="A95" s="146" t="s">
        <v>23</v>
      </c>
      <c r="B95" s="146" t="s">
        <v>160</v>
      </c>
      <c r="C95" s="146">
        <v>2020</v>
      </c>
      <c r="D95" s="147" t="s">
        <v>425</v>
      </c>
      <c r="E95" s="146" t="s">
        <v>152</v>
      </c>
      <c r="F95" s="146" t="s">
        <v>147</v>
      </c>
      <c r="G95" s="146" t="s">
        <v>25</v>
      </c>
      <c r="H95" s="146" t="s">
        <v>169</v>
      </c>
      <c r="I95" s="146" t="s">
        <v>111</v>
      </c>
      <c r="J95" s="42" t="s">
        <v>27</v>
      </c>
      <c r="K95" s="42" t="s">
        <v>112</v>
      </c>
      <c r="L95" s="146">
        <v>1</v>
      </c>
      <c r="M95" s="42"/>
      <c r="N95" s="42">
        <v>1</v>
      </c>
      <c r="O95" s="42">
        <v>0.5</v>
      </c>
      <c r="P95" s="42">
        <v>0.35</v>
      </c>
      <c r="Q95" s="22">
        <f t="shared" si="0"/>
        <v>0.42499999999999999</v>
      </c>
      <c r="R95" s="41">
        <v>17.8</v>
      </c>
      <c r="S95" s="41">
        <v>118</v>
      </c>
      <c r="T95" s="8">
        <f t="shared" si="3"/>
        <v>30</v>
      </c>
      <c r="U95" s="41">
        <v>138</v>
      </c>
      <c r="V95" s="72">
        <f t="shared" si="2"/>
        <v>4140</v>
      </c>
      <c r="W95" s="41">
        <v>9</v>
      </c>
      <c r="X95" s="41" t="s">
        <v>35</v>
      </c>
      <c r="Y95" s="41" t="s">
        <v>174</v>
      </c>
      <c r="Z95" s="41" t="s">
        <v>177</v>
      </c>
      <c r="AA95" s="41" t="s">
        <v>175</v>
      </c>
      <c r="AB95" s="41" t="s">
        <v>161</v>
      </c>
    </row>
    <row r="96" spans="1:28" x14ac:dyDescent="0.15">
      <c r="A96" s="146" t="s">
        <v>23</v>
      </c>
      <c r="B96" s="146" t="s">
        <v>160</v>
      </c>
      <c r="C96" s="146">
        <v>2020</v>
      </c>
      <c r="D96" s="147" t="s">
        <v>425</v>
      </c>
      <c r="E96" s="146" t="s">
        <v>152</v>
      </c>
      <c r="F96" s="146" t="s">
        <v>147</v>
      </c>
      <c r="G96" s="146" t="s">
        <v>25</v>
      </c>
      <c r="H96" s="146" t="s">
        <v>169</v>
      </c>
      <c r="I96" s="146" t="s">
        <v>111</v>
      </c>
      <c r="J96" s="42" t="s">
        <v>27</v>
      </c>
      <c r="K96" s="42" t="s">
        <v>112</v>
      </c>
      <c r="L96" s="146">
        <v>2</v>
      </c>
      <c r="M96" s="42"/>
      <c r="N96" s="42">
        <v>1</v>
      </c>
      <c r="O96" s="42">
        <v>0.35</v>
      </c>
      <c r="P96" s="42">
        <v>0.6</v>
      </c>
      <c r="Q96" s="22">
        <f t="shared" si="0"/>
        <v>0.47499999999999998</v>
      </c>
      <c r="R96" s="41">
        <v>16.7</v>
      </c>
      <c r="S96" s="41">
        <v>115</v>
      </c>
      <c r="T96" s="8">
        <f t="shared" si="3"/>
        <v>30</v>
      </c>
      <c r="U96" s="41">
        <v>138</v>
      </c>
      <c r="V96" s="72">
        <f t="shared" si="2"/>
        <v>4140</v>
      </c>
      <c r="W96" s="41">
        <v>9</v>
      </c>
      <c r="X96" s="41" t="s">
        <v>35</v>
      </c>
      <c r="Y96" s="41" t="s">
        <v>174</v>
      </c>
      <c r="Z96" s="41" t="s">
        <v>177</v>
      </c>
      <c r="AA96" s="41" t="s">
        <v>175</v>
      </c>
      <c r="AB96" s="41" t="s">
        <v>161</v>
      </c>
    </row>
    <row r="97" spans="1:28" x14ac:dyDescent="0.15">
      <c r="A97" s="146" t="s">
        <v>23</v>
      </c>
      <c r="B97" s="146" t="s">
        <v>160</v>
      </c>
      <c r="C97" s="146">
        <v>2020</v>
      </c>
      <c r="D97" s="147" t="s">
        <v>425</v>
      </c>
      <c r="E97" s="146" t="s">
        <v>152</v>
      </c>
      <c r="F97" s="146" t="s">
        <v>147</v>
      </c>
      <c r="G97" s="146" t="s">
        <v>25</v>
      </c>
      <c r="H97" s="146" t="s">
        <v>169</v>
      </c>
      <c r="I97" s="146" t="s">
        <v>111</v>
      </c>
      <c r="J97" s="42" t="s">
        <v>27</v>
      </c>
      <c r="K97" s="42" t="s">
        <v>112</v>
      </c>
      <c r="L97" s="146">
        <v>3</v>
      </c>
      <c r="M97" s="42"/>
      <c r="N97" s="42">
        <v>1</v>
      </c>
      <c r="O97" s="42">
        <v>0.5</v>
      </c>
      <c r="P97" s="42">
        <v>0.7</v>
      </c>
      <c r="Q97" s="22">
        <f t="shared" si="0"/>
        <v>0.6</v>
      </c>
      <c r="R97" s="41">
        <v>17.7</v>
      </c>
      <c r="S97" s="41">
        <v>113</v>
      </c>
      <c r="T97" s="8">
        <f t="shared" si="3"/>
        <v>30</v>
      </c>
      <c r="U97" s="41">
        <v>138</v>
      </c>
      <c r="V97" s="72">
        <f t="shared" si="2"/>
        <v>4140</v>
      </c>
      <c r="W97" s="41">
        <v>9</v>
      </c>
      <c r="X97" s="41" t="s">
        <v>35</v>
      </c>
      <c r="Y97" s="41" t="s">
        <v>174</v>
      </c>
      <c r="Z97" s="41" t="s">
        <v>177</v>
      </c>
      <c r="AA97" s="41" t="s">
        <v>175</v>
      </c>
      <c r="AB97" s="41" t="s">
        <v>161</v>
      </c>
    </row>
    <row r="98" spans="1:28" x14ac:dyDescent="0.15">
      <c r="A98" s="146" t="s">
        <v>23</v>
      </c>
      <c r="B98" s="146" t="s">
        <v>160</v>
      </c>
      <c r="C98" s="146">
        <v>2020</v>
      </c>
      <c r="D98" s="147" t="s">
        <v>425</v>
      </c>
      <c r="E98" s="146" t="s">
        <v>152</v>
      </c>
      <c r="F98" s="146" t="s">
        <v>147</v>
      </c>
      <c r="G98" s="146" t="s">
        <v>25</v>
      </c>
      <c r="H98" s="146" t="s">
        <v>169</v>
      </c>
      <c r="I98" s="146" t="s">
        <v>111</v>
      </c>
      <c r="J98" s="42" t="s">
        <v>27</v>
      </c>
      <c r="K98" s="42" t="s">
        <v>112</v>
      </c>
      <c r="L98" s="146">
        <v>1</v>
      </c>
      <c r="M98" s="42"/>
      <c r="N98" s="42">
        <v>4</v>
      </c>
      <c r="O98" s="42">
        <v>0.45</v>
      </c>
      <c r="P98" s="42">
        <v>0.55000000000000004</v>
      </c>
      <c r="Q98" s="22">
        <f t="shared" si="0"/>
        <v>0.5</v>
      </c>
      <c r="R98" s="41">
        <v>16.2</v>
      </c>
      <c r="S98" s="41">
        <v>106</v>
      </c>
      <c r="T98" s="8">
        <f t="shared" si="3"/>
        <v>33</v>
      </c>
      <c r="U98" s="41">
        <v>498</v>
      </c>
      <c r="V98" s="72">
        <f t="shared" si="2"/>
        <v>4108.5</v>
      </c>
      <c r="W98" s="41">
        <v>9</v>
      </c>
      <c r="X98" s="41" t="s">
        <v>35</v>
      </c>
      <c r="Y98" s="41" t="s">
        <v>174</v>
      </c>
      <c r="Z98" s="41" t="s">
        <v>177</v>
      </c>
      <c r="AA98" s="41" t="s">
        <v>175</v>
      </c>
      <c r="AB98" s="41" t="s">
        <v>161</v>
      </c>
    </row>
    <row r="99" spans="1:28" x14ac:dyDescent="0.15">
      <c r="A99" s="146" t="s">
        <v>23</v>
      </c>
      <c r="B99" s="146" t="s">
        <v>160</v>
      </c>
      <c r="C99" s="146">
        <v>2020</v>
      </c>
      <c r="D99" s="147" t="s">
        <v>425</v>
      </c>
      <c r="E99" s="146" t="s">
        <v>152</v>
      </c>
      <c r="F99" s="146" t="s">
        <v>147</v>
      </c>
      <c r="G99" s="146" t="s">
        <v>25</v>
      </c>
      <c r="H99" s="146" t="s">
        <v>169</v>
      </c>
      <c r="I99" s="146" t="s">
        <v>111</v>
      </c>
      <c r="J99" s="42" t="s">
        <v>27</v>
      </c>
      <c r="K99" s="42" t="s">
        <v>112</v>
      </c>
      <c r="L99" s="146">
        <v>2</v>
      </c>
      <c r="M99" s="42"/>
      <c r="N99" s="42">
        <v>4</v>
      </c>
      <c r="O99" s="42">
        <v>0.55000000000000004</v>
      </c>
      <c r="P99" s="42">
        <v>0.7</v>
      </c>
      <c r="Q99" s="22">
        <f t="shared" si="0"/>
        <v>0.625</v>
      </c>
      <c r="R99" s="41">
        <v>13.5</v>
      </c>
      <c r="S99" s="41">
        <v>99</v>
      </c>
      <c r="T99" s="8">
        <f t="shared" si="3"/>
        <v>33</v>
      </c>
      <c r="U99" s="41">
        <v>498</v>
      </c>
      <c r="V99" s="72">
        <f t="shared" si="2"/>
        <v>4108.5</v>
      </c>
      <c r="W99" s="41">
        <v>9</v>
      </c>
      <c r="X99" s="41" t="s">
        <v>35</v>
      </c>
      <c r="Y99" s="41" t="s">
        <v>174</v>
      </c>
      <c r="Z99" s="41" t="s">
        <v>177</v>
      </c>
      <c r="AA99" s="41" t="s">
        <v>175</v>
      </c>
      <c r="AB99" s="41" t="s">
        <v>161</v>
      </c>
    </row>
    <row r="100" spans="1:28" x14ac:dyDescent="0.15">
      <c r="A100" s="146" t="s">
        <v>23</v>
      </c>
      <c r="B100" s="146" t="s">
        <v>160</v>
      </c>
      <c r="C100" s="146">
        <v>2020</v>
      </c>
      <c r="D100" s="147" t="s">
        <v>425</v>
      </c>
      <c r="E100" s="146" t="s">
        <v>152</v>
      </c>
      <c r="F100" s="146" t="s">
        <v>147</v>
      </c>
      <c r="G100" s="146" t="s">
        <v>25</v>
      </c>
      <c r="H100" s="146" t="s">
        <v>169</v>
      </c>
      <c r="I100" s="146" t="s">
        <v>111</v>
      </c>
      <c r="J100" s="42" t="s">
        <v>27</v>
      </c>
      <c r="K100" s="42" t="s">
        <v>112</v>
      </c>
      <c r="L100" s="146">
        <v>3</v>
      </c>
      <c r="M100" s="42"/>
      <c r="N100" s="42">
        <v>4</v>
      </c>
      <c r="O100" s="42">
        <v>0.55000000000000004</v>
      </c>
      <c r="P100" s="42">
        <v>0.45</v>
      </c>
      <c r="Q100" s="22">
        <f t="shared" si="0"/>
        <v>0.5</v>
      </c>
      <c r="R100" s="41">
        <v>14</v>
      </c>
      <c r="S100" s="41">
        <v>108</v>
      </c>
      <c r="T100" s="8">
        <f t="shared" si="3"/>
        <v>33</v>
      </c>
      <c r="U100" s="41">
        <v>498</v>
      </c>
      <c r="V100" s="72">
        <f t="shared" si="2"/>
        <v>4108.5</v>
      </c>
      <c r="W100" s="41">
        <v>9</v>
      </c>
      <c r="X100" s="41" t="s">
        <v>35</v>
      </c>
      <c r="Y100" s="41" t="s">
        <v>174</v>
      </c>
      <c r="Z100" s="41" t="s">
        <v>177</v>
      </c>
      <c r="AA100" s="41" t="s">
        <v>175</v>
      </c>
      <c r="AB100" s="41" t="s">
        <v>161</v>
      </c>
    </row>
    <row r="101" spans="1:28" x14ac:dyDescent="0.15">
      <c r="A101" s="146" t="s">
        <v>23</v>
      </c>
      <c r="B101" s="146" t="s">
        <v>160</v>
      </c>
      <c r="C101" s="146">
        <v>2020</v>
      </c>
      <c r="D101" s="147" t="s">
        <v>425</v>
      </c>
      <c r="E101" s="146" t="s">
        <v>152</v>
      </c>
      <c r="F101" s="146" t="s">
        <v>147</v>
      </c>
      <c r="G101" s="146" t="s">
        <v>25</v>
      </c>
      <c r="H101" s="146" t="s">
        <v>109</v>
      </c>
      <c r="I101" s="146" t="s">
        <v>111</v>
      </c>
      <c r="J101" s="42" t="s">
        <v>45</v>
      </c>
      <c r="K101" s="42" t="s">
        <v>46</v>
      </c>
      <c r="L101" s="146">
        <v>1</v>
      </c>
      <c r="M101" s="42"/>
      <c r="N101" s="42">
        <v>6</v>
      </c>
      <c r="O101" s="42">
        <v>2.2999999999999998</v>
      </c>
      <c r="P101" s="42">
        <v>3</v>
      </c>
      <c r="Q101" s="22">
        <f t="shared" si="0"/>
        <v>2.65</v>
      </c>
      <c r="R101" s="41">
        <v>15</v>
      </c>
      <c r="S101" s="42">
        <v>73</v>
      </c>
      <c r="T101" s="8">
        <f t="shared" si="3"/>
        <v>42</v>
      </c>
      <c r="U101" s="41">
        <v>498</v>
      </c>
      <c r="V101" s="72">
        <f t="shared" si="2"/>
        <v>3486</v>
      </c>
      <c r="W101" s="41">
        <v>9</v>
      </c>
      <c r="X101" s="41" t="s">
        <v>35</v>
      </c>
      <c r="Y101" s="41" t="s">
        <v>174</v>
      </c>
      <c r="Z101" s="41" t="s">
        <v>177</v>
      </c>
      <c r="AA101" s="41" t="s">
        <v>175</v>
      </c>
      <c r="AB101" s="41" t="s">
        <v>161</v>
      </c>
    </row>
    <row r="102" spans="1:28" x14ac:dyDescent="0.15">
      <c r="A102" s="146" t="s">
        <v>23</v>
      </c>
      <c r="B102" s="146" t="s">
        <v>160</v>
      </c>
      <c r="C102" s="146">
        <v>2020</v>
      </c>
      <c r="D102" s="147" t="s">
        <v>425</v>
      </c>
      <c r="E102" s="146" t="s">
        <v>152</v>
      </c>
      <c r="F102" s="146" t="s">
        <v>147</v>
      </c>
      <c r="G102" s="146" t="s">
        <v>25</v>
      </c>
      <c r="H102" s="146" t="s">
        <v>109</v>
      </c>
      <c r="I102" s="146" t="s">
        <v>111</v>
      </c>
      <c r="J102" s="42" t="s">
        <v>45</v>
      </c>
      <c r="K102" s="42" t="s">
        <v>46</v>
      </c>
      <c r="L102" s="146">
        <v>2</v>
      </c>
      <c r="M102" s="42"/>
      <c r="N102" s="42">
        <v>6</v>
      </c>
      <c r="O102" s="42">
        <v>2.7</v>
      </c>
      <c r="P102" s="42">
        <v>2.6</v>
      </c>
      <c r="Q102" s="22">
        <f t="shared" si="0"/>
        <v>2.6500000000000004</v>
      </c>
      <c r="R102" s="41">
        <v>10.9</v>
      </c>
      <c r="S102" s="42">
        <v>61</v>
      </c>
      <c r="T102" s="8">
        <f t="shared" si="3"/>
        <v>50</v>
      </c>
      <c r="U102" s="41">
        <v>498</v>
      </c>
      <c r="V102" s="72">
        <f t="shared" si="2"/>
        <v>4150</v>
      </c>
      <c r="W102" s="41">
        <v>9</v>
      </c>
      <c r="X102" s="41" t="s">
        <v>35</v>
      </c>
      <c r="Y102" s="41" t="s">
        <v>174</v>
      </c>
      <c r="Z102" s="41" t="s">
        <v>177</v>
      </c>
      <c r="AA102" s="41" t="s">
        <v>175</v>
      </c>
      <c r="AB102" s="41" t="s">
        <v>161</v>
      </c>
    </row>
    <row r="103" spans="1:28" x14ac:dyDescent="0.15">
      <c r="A103" s="146" t="s">
        <v>23</v>
      </c>
      <c r="B103" s="146" t="s">
        <v>160</v>
      </c>
      <c r="C103" s="146">
        <v>2020</v>
      </c>
      <c r="D103" s="147" t="s">
        <v>425</v>
      </c>
      <c r="E103" s="146" t="s">
        <v>152</v>
      </c>
      <c r="F103" s="146" t="s">
        <v>147</v>
      </c>
      <c r="G103" s="146" t="s">
        <v>25</v>
      </c>
      <c r="H103" s="146" t="s">
        <v>109</v>
      </c>
      <c r="I103" s="146" t="s">
        <v>111</v>
      </c>
      <c r="J103" s="42" t="s">
        <v>45</v>
      </c>
      <c r="K103" s="42" t="s">
        <v>46</v>
      </c>
      <c r="L103" s="146">
        <v>3</v>
      </c>
      <c r="M103" s="42"/>
      <c r="N103" s="42">
        <v>6</v>
      </c>
      <c r="O103" s="42">
        <v>3</v>
      </c>
      <c r="P103" s="42">
        <v>3.45</v>
      </c>
      <c r="Q103" s="22">
        <f t="shared" si="0"/>
        <v>3.2250000000000001</v>
      </c>
      <c r="R103" s="41">
        <v>9.6999999999999993</v>
      </c>
      <c r="S103" s="42">
        <v>56</v>
      </c>
      <c r="T103" s="8">
        <f t="shared" si="3"/>
        <v>50</v>
      </c>
      <c r="U103" s="41">
        <v>498</v>
      </c>
      <c r="V103" s="72">
        <f t="shared" si="2"/>
        <v>4150</v>
      </c>
      <c r="W103" s="41">
        <v>9</v>
      </c>
      <c r="X103" s="41" t="s">
        <v>35</v>
      </c>
      <c r="Y103" s="41" t="s">
        <v>174</v>
      </c>
      <c r="Z103" s="41" t="s">
        <v>177</v>
      </c>
      <c r="AA103" s="41" t="s">
        <v>175</v>
      </c>
      <c r="AB103" s="41" t="s">
        <v>161</v>
      </c>
    </row>
    <row r="104" spans="1:28" x14ac:dyDescent="0.15">
      <c r="A104" s="146" t="s">
        <v>23</v>
      </c>
      <c r="B104" s="146" t="s">
        <v>160</v>
      </c>
      <c r="C104" s="146">
        <v>2020</v>
      </c>
      <c r="D104" s="147" t="s">
        <v>425</v>
      </c>
      <c r="E104" s="146" t="s">
        <v>153</v>
      </c>
      <c r="F104" s="146" t="s">
        <v>154</v>
      </c>
      <c r="G104" s="146" t="s">
        <v>31</v>
      </c>
      <c r="H104" s="146" t="s">
        <v>113</v>
      </c>
      <c r="I104" s="146" t="s">
        <v>111</v>
      </c>
      <c r="J104" s="42" t="s">
        <v>27</v>
      </c>
      <c r="K104" s="42" t="s">
        <v>112</v>
      </c>
      <c r="L104" s="146">
        <v>1</v>
      </c>
      <c r="M104" s="42"/>
      <c r="N104" s="42">
        <v>4</v>
      </c>
      <c r="O104" s="42">
        <v>0.5</v>
      </c>
      <c r="P104" s="42">
        <v>0.45</v>
      </c>
      <c r="Q104" s="22">
        <f t="shared" si="0"/>
        <v>0.47499999999999998</v>
      </c>
      <c r="R104" s="41">
        <v>15.9</v>
      </c>
      <c r="S104" s="42">
        <v>105</v>
      </c>
      <c r="T104" s="8">
        <f t="shared" si="3"/>
        <v>33</v>
      </c>
      <c r="U104" s="41">
        <v>499</v>
      </c>
      <c r="V104" s="72">
        <f t="shared" si="2"/>
        <v>4116.75</v>
      </c>
      <c r="W104" s="41">
        <v>1</v>
      </c>
      <c r="X104" s="33" t="s">
        <v>179</v>
      </c>
      <c r="Y104" s="41" t="s">
        <v>177</v>
      </c>
      <c r="Z104" s="41" t="s">
        <v>180</v>
      </c>
      <c r="AA104" s="41" t="s">
        <v>176</v>
      </c>
      <c r="AB104" s="41" t="s">
        <v>161</v>
      </c>
    </row>
    <row r="105" spans="1:28" x14ac:dyDescent="0.15">
      <c r="A105" s="146" t="s">
        <v>23</v>
      </c>
      <c r="B105" s="146" t="s">
        <v>160</v>
      </c>
      <c r="C105" s="146">
        <v>2020</v>
      </c>
      <c r="D105" s="147" t="s">
        <v>425</v>
      </c>
      <c r="E105" s="146" t="s">
        <v>153</v>
      </c>
      <c r="F105" s="146" t="s">
        <v>154</v>
      </c>
      <c r="G105" s="146" t="s">
        <v>31</v>
      </c>
      <c r="H105" s="146" t="s">
        <v>113</v>
      </c>
      <c r="I105" s="146" t="s">
        <v>111</v>
      </c>
      <c r="J105" s="42" t="s">
        <v>27</v>
      </c>
      <c r="K105" s="42" t="s">
        <v>112</v>
      </c>
      <c r="L105" s="146">
        <v>2</v>
      </c>
      <c r="M105" s="42"/>
      <c r="N105" s="42">
        <v>4</v>
      </c>
      <c r="O105" s="42">
        <v>0.45</v>
      </c>
      <c r="P105" s="42">
        <v>0.6</v>
      </c>
      <c r="Q105" s="22">
        <f t="shared" si="0"/>
        <v>0.52500000000000002</v>
      </c>
      <c r="R105" s="41">
        <v>16.3</v>
      </c>
      <c r="S105" s="42">
        <v>97</v>
      </c>
      <c r="T105" s="8">
        <f t="shared" si="3"/>
        <v>36</v>
      </c>
      <c r="U105" s="41">
        <v>499</v>
      </c>
      <c r="V105" s="72">
        <f t="shared" si="2"/>
        <v>4491</v>
      </c>
      <c r="W105" s="41">
        <v>1</v>
      </c>
      <c r="X105" s="33" t="s">
        <v>179</v>
      </c>
      <c r="Y105" s="41" t="s">
        <v>177</v>
      </c>
      <c r="Z105" s="41" t="s">
        <v>180</v>
      </c>
      <c r="AA105" s="41" t="s">
        <v>176</v>
      </c>
      <c r="AB105" s="41" t="s">
        <v>161</v>
      </c>
    </row>
    <row r="106" spans="1:28" x14ac:dyDescent="0.15">
      <c r="A106" s="146" t="s">
        <v>23</v>
      </c>
      <c r="B106" s="146" t="s">
        <v>160</v>
      </c>
      <c r="C106" s="146">
        <v>2020</v>
      </c>
      <c r="D106" s="147" t="s">
        <v>425</v>
      </c>
      <c r="E106" s="146" t="s">
        <v>153</v>
      </c>
      <c r="F106" s="146" t="s">
        <v>154</v>
      </c>
      <c r="G106" s="146" t="s">
        <v>31</v>
      </c>
      <c r="H106" s="146" t="s">
        <v>113</v>
      </c>
      <c r="I106" s="146" t="s">
        <v>111</v>
      </c>
      <c r="J106" s="42" t="s">
        <v>27</v>
      </c>
      <c r="K106" s="42" t="s">
        <v>112</v>
      </c>
      <c r="L106" s="146">
        <v>3</v>
      </c>
      <c r="M106" s="42"/>
      <c r="N106" s="42">
        <v>4</v>
      </c>
      <c r="O106" s="42">
        <v>0.45</v>
      </c>
      <c r="P106" s="42">
        <v>0.55000000000000004</v>
      </c>
      <c r="Q106" s="22">
        <f t="shared" si="0"/>
        <v>0.5</v>
      </c>
      <c r="R106" s="41">
        <v>16</v>
      </c>
      <c r="S106" s="42">
        <v>105</v>
      </c>
      <c r="T106" s="8">
        <f t="shared" si="3"/>
        <v>33</v>
      </c>
      <c r="U106" s="41">
        <v>499</v>
      </c>
      <c r="V106" s="72">
        <f t="shared" si="2"/>
        <v>4116.75</v>
      </c>
      <c r="W106" s="41">
        <v>1</v>
      </c>
      <c r="X106" s="33" t="s">
        <v>179</v>
      </c>
      <c r="Y106" s="41" t="s">
        <v>177</v>
      </c>
      <c r="Z106" s="41" t="s">
        <v>180</v>
      </c>
      <c r="AA106" s="41" t="s">
        <v>176</v>
      </c>
      <c r="AB106" s="41" t="s">
        <v>161</v>
      </c>
    </row>
    <row r="107" spans="1:28" x14ac:dyDescent="0.15">
      <c r="A107" s="146" t="s">
        <v>23</v>
      </c>
      <c r="B107" s="146" t="s">
        <v>160</v>
      </c>
      <c r="C107" s="146">
        <v>2020</v>
      </c>
      <c r="D107" s="147" t="s">
        <v>425</v>
      </c>
      <c r="E107" s="146" t="s">
        <v>167</v>
      </c>
      <c r="F107" s="146" t="s">
        <v>155</v>
      </c>
      <c r="G107" s="146" t="s">
        <v>25</v>
      </c>
      <c r="H107" s="146" t="s">
        <v>171</v>
      </c>
      <c r="I107" s="146" t="s">
        <v>111</v>
      </c>
      <c r="J107" s="42" t="s">
        <v>27</v>
      </c>
      <c r="K107" s="42" t="s">
        <v>112</v>
      </c>
      <c r="L107" s="146">
        <v>1</v>
      </c>
      <c r="M107" s="42"/>
      <c r="N107" s="42">
        <v>1</v>
      </c>
      <c r="O107" s="42">
        <v>0.75</v>
      </c>
      <c r="P107" s="42">
        <v>1.1000000000000001</v>
      </c>
      <c r="Q107" s="22">
        <f t="shared" si="0"/>
        <v>0.92500000000000004</v>
      </c>
      <c r="R107" s="41">
        <v>14.7</v>
      </c>
      <c r="S107" s="42">
        <v>132</v>
      </c>
      <c r="T107" s="8">
        <f t="shared" si="3"/>
        <v>30</v>
      </c>
      <c r="U107" s="41">
        <v>98</v>
      </c>
      <c r="V107" s="72">
        <f t="shared" si="2"/>
        <v>2940</v>
      </c>
      <c r="W107" s="41">
        <v>2</v>
      </c>
      <c r="X107" s="33" t="s">
        <v>35</v>
      </c>
      <c r="Y107" s="41" t="s">
        <v>174</v>
      </c>
      <c r="Z107" s="41" t="s">
        <v>175</v>
      </c>
      <c r="AA107" s="41" t="s">
        <v>177</v>
      </c>
      <c r="AB107" s="41" t="s">
        <v>161</v>
      </c>
    </row>
    <row r="108" spans="1:28" x14ac:dyDescent="0.15">
      <c r="A108" s="146" t="s">
        <v>23</v>
      </c>
      <c r="B108" s="146" t="s">
        <v>160</v>
      </c>
      <c r="C108" s="146">
        <v>2020</v>
      </c>
      <c r="D108" s="147" t="s">
        <v>425</v>
      </c>
      <c r="E108" s="146" t="s">
        <v>167</v>
      </c>
      <c r="F108" s="146" t="s">
        <v>155</v>
      </c>
      <c r="G108" s="146" t="s">
        <v>25</v>
      </c>
      <c r="H108" s="146" t="s">
        <v>171</v>
      </c>
      <c r="I108" s="146" t="s">
        <v>111</v>
      </c>
      <c r="J108" s="42" t="s">
        <v>27</v>
      </c>
      <c r="K108" s="42" t="s">
        <v>112</v>
      </c>
      <c r="L108" s="146">
        <v>2</v>
      </c>
      <c r="M108" s="42"/>
      <c r="N108" s="42">
        <v>1</v>
      </c>
      <c r="O108" s="42">
        <v>1</v>
      </c>
      <c r="P108" s="42">
        <v>1.1000000000000001</v>
      </c>
      <c r="Q108" s="22">
        <f t="shared" si="0"/>
        <v>1.05</v>
      </c>
      <c r="R108" s="41">
        <v>13.7</v>
      </c>
      <c r="S108" s="42">
        <v>126</v>
      </c>
      <c r="T108" s="8">
        <f t="shared" si="3"/>
        <v>30</v>
      </c>
      <c r="U108" s="41">
        <v>98</v>
      </c>
      <c r="V108" s="72">
        <f t="shared" si="2"/>
        <v>2940</v>
      </c>
      <c r="W108" s="41">
        <v>2</v>
      </c>
      <c r="X108" s="33" t="s">
        <v>35</v>
      </c>
      <c r="Y108" s="41" t="s">
        <v>174</v>
      </c>
      <c r="Z108" s="41" t="s">
        <v>175</v>
      </c>
      <c r="AA108" s="41" t="s">
        <v>177</v>
      </c>
      <c r="AB108" s="41" t="s">
        <v>161</v>
      </c>
    </row>
    <row r="109" spans="1:28" x14ac:dyDescent="0.15">
      <c r="A109" s="146" t="s">
        <v>23</v>
      </c>
      <c r="B109" s="146" t="s">
        <v>160</v>
      </c>
      <c r="C109" s="146">
        <v>2020</v>
      </c>
      <c r="D109" s="147" t="s">
        <v>425</v>
      </c>
      <c r="E109" s="146" t="s">
        <v>167</v>
      </c>
      <c r="F109" s="146" t="s">
        <v>155</v>
      </c>
      <c r="G109" s="146" t="s">
        <v>25</v>
      </c>
      <c r="H109" s="146" t="s">
        <v>171</v>
      </c>
      <c r="I109" s="146" t="s">
        <v>111</v>
      </c>
      <c r="J109" s="42" t="s">
        <v>27</v>
      </c>
      <c r="K109" s="42" t="s">
        <v>112</v>
      </c>
      <c r="L109" s="146">
        <v>3</v>
      </c>
      <c r="M109" s="42"/>
      <c r="N109" s="42">
        <v>1</v>
      </c>
      <c r="O109" s="42">
        <v>0.75</v>
      </c>
      <c r="P109" s="42">
        <v>0.8</v>
      </c>
      <c r="Q109" s="22">
        <f t="shared" si="0"/>
        <v>0.77500000000000002</v>
      </c>
      <c r="R109" s="41">
        <v>13.6</v>
      </c>
      <c r="S109" s="42">
        <v>129</v>
      </c>
      <c r="T109" s="8">
        <f t="shared" si="3"/>
        <v>30</v>
      </c>
      <c r="U109" s="41">
        <v>98</v>
      </c>
      <c r="V109" s="72">
        <f t="shared" si="2"/>
        <v>2940</v>
      </c>
      <c r="W109" s="41">
        <v>2</v>
      </c>
      <c r="X109" s="33" t="s">
        <v>35</v>
      </c>
      <c r="Y109" s="41" t="s">
        <v>174</v>
      </c>
      <c r="Z109" s="41" t="s">
        <v>175</v>
      </c>
      <c r="AA109" s="41" t="s">
        <v>177</v>
      </c>
      <c r="AB109" s="41" t="s">
        <v>161</v>
      </c>
    </row>
    <row r="110" spans="1:28" x14ac:dyDescent="0.15">
      <c r="A110" s="146" t="s">
        <v>23</v>
      </c>
      <c r="B110" s="146" t="s">
        <v>160</v>
      </c>
      <c r="C110" s="146">
        <v>2020</v>
      </c>
      <c r="D110" s="147" t="s">
        <v>425</v>
      </c>
      <c r="E110" s="146" t="s">
        <v>167</v>
      </c>
      <c r="F110" s="146" t="s">
        <v>155</v>
      </c>
      <c r="G110" s="146" t="s">
        <v>25</v>
      </c>
      <c r="H110" s="146" t="s">
        <v>169</v>
      </c>
      <c r="I110" s="146" t="s">
        <v>111</v>
      </c>
      <c r="J110" s="42" t="s">
        <v>27</v>
      </c>
      <c r="K110" s="42" t="s">
        <v>112</v>
      </c>
      <c r="L110" s="146">
        <v>1</v>
      </c>
      <c r="M110" s="42"/>
      <c r="N110" s="42">
        <v>1</v>
      </c>
      <c r="O110" s="42">
        <v>0.7</v>
      </c>
      <c r="P110" s="42">
        <v>0.8</v>
      </c>
      <c r="Q110" s="22">
        <f t="shared" si="0"/>
        <v>0.75</v>
      </c>
      <c r="R110" s="41">
        <v>15.4</v>
      </c>
      <c r="S110" s="42">
        <v>135</v>
      </c>
      <c r="T110" s="8">
        <f t="shared" si="3"/>
        <v>30</v>
      </c>
      <c r="U110" s="41">
        <v>98</v>
      </c>
      <c r="V110" s="72">
        <f t="shared" si="2"/>
        <v>2940</v>
      </c>
      <c r="W110" s="41">
        <v>2</v>
      </c>
      <c r="X110" s="33" t="s">
        <v>35</v>
      </c>
      <c r="Y110" s="41" t="s">
        <v>174</v>
      </c>
      <c r="Z110" s="41" t="s">
        <v>175</v>
      </c>
      <c r="AA110" s="41" t="s">
        <v>177</v>
      </c>
      <c r="AB110" s="41" t="s">
        <v>161</v>
      </c>
    </row>
    <row r="111" spans="1:28" x14ac:dyDescent="0.15">
      <c r="A111" s="146" t="s">
        <v>23</v>
      </c>
      <c r="B111" s="146" t="s">
        <v>160</v>
      </c>
      <c r="C111" s="146">
        <v>2020</v>
      </c>
      <c r="D111" s="147" t="s">
        <v>425</v>
      </c>
      <c r="E111" s="146" t="s">
        <v>167</v>
      </c>
      <c r="F111" s="146" t="s">
        <v>155</v>
      </c>
      <c r="G111" s="146" t="s">
        <v>25</v>
      </c>
      <c r="H111" s="146" t="s">
        <v>169</v>
      </c>
      <c r="I111" s="146" t="s">
        <v>111</v>
      </c>
      <c r="J111" s="42" t="s">
        <v>27</v>
      </c>
      <c r="K111" s="42" t="s">
        <v>112</v>
      </c>
      <c r="L111" s="146">
        <v>2</v>
      </c>
      <c r="M111" s="42"/>
      <c r="N111" s="42">
        <v>1</v>
      </c>
      <c r="O111" s="42">
        <v>0.5</v>
      </c>
      <c r="P111" s="42">
        <v>0.6</v>
      </c>
      <c r="Q111" s="22">
        <f t="shared" si="0"/>
        <v>0.55000000000000004</v>
      </c>
      <c r="R111" s="41">
        <v>17.399999999999999</v>
      </c>
      <c r="S111" s="42">
        <v>133</v>
      </c>
      <c r="T111" s="8">
        <f t="shared" si="3"/>
        <v>30</v>
      </c>
      <c r="U111" s="41">
        <v>98</v>
      </c>
      <c r="V111" s="72">
        <f t="shared" si="2"/>
        <v>2940</v>
      </c>
      <c r="W111" s="41">
        <v>2</v>
      </c>
      <c r="X111" s="33" t="s">
        <v>35</v>
      </c>
      <c r="Y111" s="41" t="s">
        <v>174</v>
      </c>
      <c r="Z111" s="41" t="s">
        <v>175</v>
      </c>
      <c r="AA111" s="41" t="s">
        <v>177</v>
      </c>
      <c r="AB111" s="41" t="s">
        <v>161</v>
      </c>
    </row>
    <row r="112" spans="1:28" x14ac:dyDescent="0.15">
      <c r="A112" s="146" t="s">
        <v>23</v>
      </c>
      <c r="B112" s="146" t="s">
        <v>160</v>
      </c>
      <c r="C112" s="146">
        <v>2020</v>
      </c>
      <c r="D112" s="147" t="s">
        <v>425</v>
      </c>
      <c r="E112" s="146" t="s">
        <v>167</v>
      </c>
      <c r="F112" s="146" t="s">
        <v>155</v>
      </c>
      <c r="G112" s="146" t="s">
        <v>25</v>
      </c>
      <c r="H112" s="146" t="s">
        <v>169</v>
      </c>
      <c r="I112" s="146" t="s">
        <v>111</v>
      </c>
      <c r="J112" s="42" t="s">
        <v>27</v>
      </c>
      <c r="K112" s="42" t="s">
        <v>112</v>
      </c>
      <c r="L112" s="146">
        <v>3</v>
      </c>
      <c r="M112" s="42"/>
      <c r="N112" s="42">
        <v>1</v>
      </c>
      <c r="O112" s="42">
        <v>0.45</v>
      </c>
      <c r="P112" s="42">
        <v>0.45</v>
      </c>
      <c r="Q112" s="22">
        <f t="shared" si="0"/>
        <v>0.45</v>
      </c>
      <c r="R112" s="41">
        <v>17.5</v>
      </c>
      <c r="S112" s="42">
        <v>133</v>
      </c>
      <c r="T112" s="8">
        <f t="shared" si="3"/>
        <v>30</v>
      </c>
      <c r="U112" s="41">
        <v>98</v>
      </c>
      <c r="V112" s="72">
        <f t="shared" si="2"/>
        <v>2940</v>
      </c>
      <c r="W112" s="41">
        <v>2</v>
      </c>
      <c r="X112" s="33" t="s">
        <v>35</v>
      </c>
      <c r="Y112" s="41" t="s">
        <v>174</v>
      </c>
      <c r="Z112" s="41" t="s">
        <v>175</v>
      </c>
      <c r="AA112" s="41" t="s">
        <v>177</v>
      </c>
      <c r="AB112" s="41" t="s">
        <v>161</v>
      </c>
    </row>
    <row r="113" spans="1:19" x14ac:dyDescent="0.15">
      <c r="A113" s="48"/>
      <c r="B113" s="49"/>
      <c r="C113" s="49"/>
      <c r="D113" s="50"/>
      <c r="E113" s="49"/>
      <c r="F113" s="49"/>
      <c r="G113" s="49"/>
      <c r="H113" s="49"/>
      <c r="I113" s="49"/>
      <c r="Q113" s="22"/>
      <c r="S113" s="42"/>
    </row>
    <row r="114" spans="1:19" x14ac:dyDescent="0.15">
      <c r="A114" s="48"/>
      <c r="B114" s="49"/>
      <c r="C114" s="49"/>
      <c r="D114" s="50"/>
      <c r="E114" s="49"/>
      <c r="F114" s="49"/>
      <c r="G114" s="49"/>
      <c r="H114" s="49"/>
      <c r="I114" s="49"/>
      <c r="Q114" s="22"/>
    </row>
    <row r="115" spans="1:19" x14ac:dyDescent="0.15">
      <c r="A115" s="48"/>
      <c r="B115" s="49"/>
      <c r="C115" s="49"/>
      <c r="D115" s="50"/>
      <c r="E115" s="49"/>
      <c r="F115" s="49"/>
      <c r="G115" s="49"/>
      <c r="H115" s="49"/>
      <c r="I115" s="49"/>
      <c r="Q115" s="22"/>
    </row>
    <row r="116" spans="1:19" x14ac:dyDescent="0.15">
      <c r="A116" s="48"/>
      <c r="B116" s="49"/>
      <c r="C116" s="49"/>
      <c r="D116" s="50"/>
      <c r="E116" s="49"/>
      <c r="F116" s="49"/>
      <c r="G116" s="49"/>
      <c r="H116" s="49"/>
      <c r="I116" s="49"/>
      <c r="Q116" s="22"/>
    </row>
    <row r="117" spans="1:19" x14ac:dyDescent="0.15">
      <c r="A117" s="48"/>
      <c r="B117" s="49"/>
      <c r="C117" s="49"/>
      <c r="D117" s="50"/>
      <c r="E117" s="49"/>
      <c r="F117" s="49"/>
      <c r="G117" s="49"/>
      <c r="H117" s="49"/>
      <c r="I117" s="49"/>
      <c r="Q117" s="22"/>
    </row>
    <row r="118" spans="1:19" x14ac:dyDescent="0.15">
      <c r="A118" s="48"/>
      <c r="B118" s="49"/>
      <c r="C118" s="49"/>
      <c r="D118" s="50"/>
      <c r="E118" s="49"/>
      <c r="F118" s="49"/>
      <c r="G118" s="49"/>
      <c r="H118" s="49"/>
      <c r="I118" s="49"/>
      <c r="Q118" s="22"/>
    </row>
    <row r="119" spans="1:19" x14ac:dyDescent="0.15">
      <c r="A119" s="48"/>
      <c r="B119" s="49"/>
      <c r="C119" s="49"/>
      <c r="D119" s="50"/>
      <c r="E119" s="49"/>
      <c r="F119" s="49"/>
      <c r="G119" s="49"/>
      <c r="H119" s="49"/>
      <c r="I119" s="49"/>
      <c r="Q119" s="22"/>
    </row>
    <row r="120" spans="1:19" x14ac:dyDescent="0.15">
      <c r="A120" s="48"/>
      <c r="B120" s="49"/>
      <c r="C120" s="49"/>
      <c r="D120" s="50"/>
      <c r="E120" s="49"/>
      <c r="F120" s="49"/>
      <c r="G120" s="49"/>
      <c r="H120" s="49"/>
      <c r="I120" s="49"/>
      <c r="Q120" s="22"/>
    </row>
    <row r="121" spans="1:19" x14ac:dyDescent="0.15">
      <c r="A121" s="48"/>
      <c r="B121" s="49"/>
      <c r="C121" s="49"/>
      <c r="D121" s="50"/>
      <c r="E121" s="49"/>
      <c r="F121" s="49"/>
      <c r="G121" s="49"/>
      <c r="H121" s="49"/>
      <c r="I121" s="49"/>
      <c r="Q121" s="22"/>
    </row>
    <row r="122" spans="1:19" x14ac:dyDescent="0.15">
      <c r="A122" s="48"/>
      <c r="B122" s="49"/>
      <c r="C122" s="49"/>
      <c r="D122" s="50"/>
      <c r="E122" s="49"/>
      <c r="F122" s="49"/>
      <c r="G122" s="49"/>
      <c r="H122" s="49"/>
      <c r="I122" s="49"/>
      <c r="Q122" s="22"/>
    </row>
    <row r="123" spans="1:19" x14ac:dyDescent="0.15">
      <c r="A123" s="48"/>
      <c r="B123" s="49"/>
      <c r="C123" s="49"/>
      <c r="D123" s="50"/>
      <c r="E123" s="49"/>
      <c r="F123" s="49"/>
      <c r="G123" s="49"/>
      <c r="H123" s="49"/>
      <c r="I123" s="49"/>
      <c r="Q123" s="22"/>
    </row>
    <row r="124" spans="1:19" x14ac:dyDescent="0.15">
      <c r="A124" s="48"/>
      <c r="B124" s="49"/>
      <c r="C124" s="49"/>
      <c r="D124" s="50"/>
      <c r="E124" s="49"/>
      <c r="F124" s="49"/>
      <c r="G124" s="49"/>
      <c r="H124" s="49"/>
      <c r="I124" s="49"/>
      <c r="Q124" s="22"/>
    </row>
    <row r="125" spans="1:19" x14ac:dyDescent="0.15">
      <c r="A125" s="48"/>
      <c r="B125" s="49"/>
      <c r="C125" s="49"/>
      <c r="D125" s="50"/>
      <c r="E125" s="49"/>
      <c r="F125" s="49"/>
      <c r="G125" s="49"/>
      <c r="H125" s="49"/>
      <c r="I125" s="49"/>
      <c r="Q125" s="22"/>
    </row>
    <row r="126" spans="1:19" x14ac:dyDescent="0.15">
      <c r="A126" s="48"/>
      <c r="B126" s="49"/>
      <c r="C126" s="49"/>
      <c r="D126" s="50"/>
      <c r="E126" s="49"/>
      <c r="F126" s="49"/>
      <c r="G126" s="49"/>
      <c r="H126" s="49"/>
      <c r="I126" s="49"/>
      <c r="Q126" s="22"/>
    </row>
    <row r="127" spans="1:19" x14ac:dyDescent="0.15">
      <c r="A127" s="48"/>
      <c r="B127" s="49"/>
      <c r="C127" s="49"/>
      <c r="D127" s="50"/>
      <c r="E127" s="49"/>
      <c r="F127" s="49"/>
      <c r="G127" s="49"/>
      <c r="H127" s="49"/>
      <c r="I127" s="49"/>
      <c r="Q127" s="22"/>
    </row>
    <row r="128" spans="1:19" x14ac:dyDescent="0.15">
      <c r="A128" s="48"/>
      <c r="B128" s="49"/>
      <c r="C128" s="49"/>
      <c r="D128" s="50"/>
      <c r="E128" s="49"/>
      <c r="F128" s="49"/>
      <c r="G128" s="49"/>
      <c r="H128" s="49"/>
      <c r="I128" s="49"/>
      <c r="Q128" s="22"/>
    </row>
    <row r="129" spans="1:17" x14ac:dyDescent="0.15">
      <c r="A129" s="48"/>
      <c r="B129" s="49"/>
      <c r="C129" s="49"/>
      <c r="D129" s="50"/>
      <c r="E129" s="49"/>
      <c r="F129" s="49"/>
      <c r="G129" s="49"/>
      <c r="H129" s="49"/>
      <c r="I129" s="49"/>
      <c r="Q129" s="22"/>
    </row>
    <row r="130" spans="1:17" x14ac:dyDescent="0.15">
      <c r="A130" s="48"/>
      <c r="B130" s="49"/>
      <c r="C130" s="49"/>
      <c r="D130" s="50"/>
      <c r="E130" s="49"/>
      <c r="F130" s="49"/>
      <c r="G130" s="49"/>
      <c r="H130" s="49"/>
      <c r="I130" s="49"/>
      <c r="Q130" s="22"/>
    </row>
    <row r="131" spans="1:17" x14ac:dyDescent="0.15">
      <c r="A131" s="48"/>
      <c r="B131" s="49"/>
      <c r="C131" s="49"/>
      <c r="D131" s="50"/>
      <c r="E131" s="49"/>
      <c r="F131" s="49"/>
      <c r="G131" s="49"/>
      <c r="H131" s="49"/>
      <c r="I131" s="49"/>
      <c r="Q131" s="22"/>
    </row>
    <row r="132" spans="1:17" x14ac:dyDescent="0.15">
      <c r="A132" s="48"/>
      <c r="B132" s="49"/>
      <c r="C132" s="49"/>
      <c r="D132" s="50"/>
      <c r="E132" s="49"/>
      <c r="F132" s="49"/>
      <c r="G132" s="49"/>
      <c r="H132" s="49"/>
      <c r="I132" s="49"/>
      <c r="Q132" s="22"/>
    </row>
    <row r="133" spans="1:17" x14ac:dyDescent="0.15">
      <c r="A133" s="48"/>
      <c r="B133" s="49"/>
      <c r="C133" s="49"/>
      <c r="D133" s="50"/>
      <c r="E133" s="49"/>
      <c r="F133" s="49"/>
      <c r="G133" s="49"/>
      <c r="H133" s="49"/>
      <c r="I133" s="49"/>
      <c r="Q133" s="22"/>
    </row>
    <row r="134" spans="1:17" x14ac:dyDescent="0.15">
      <c r="A134" s="48"/>
      <c r="B134" s="49"/>
      <c r="C134" s="49"/>
      <c r="D134" s="50"/>
      <c r="E134" s="49"/>
      <c r="F134" s="49"/>
      <c r="G134" s="49"/>
      <c r="H134" s="49"/>
      <c r="I134" s="49"/>
      <c r="Q134" s="22"/>
    </row>
    <row r="135" spans="1:17" x14ac:dyDescent="0.15">
      <c r="A135" s="48"/>
      <c r="B135" s="49"/>
      <c r="C135" s="49"/>
      <c r="D135" s="50"/>
      <c r="E135" s="49"/>
      <c r="F135" s="49"/>
      <c r="G135" s="49"/>
      <c r="H135" s="49"/>
      <c r="I135" s="49"/>
      <c r="Q135" s="22"/>
    </row>
    <row r="136" spans="1:17" x14ac:dyDescent="0.15">
      <c r="A136" s="48"/>
      <c r="B136" s="49"/>
      <c r="C136" s="49"/>
      <c r="D136" s="50"/>
      <c r="E136" s="49"/>
      <c r="F136" s="49"/>
      <c r="G136" s="49"/>
      <c r="H136" s="49"/>
      <c r="I136" s="49"/>
      <c r="Q136" s="22"/>
    </row>
    <row r="137" spans="1:17" x14ac:dyDescent="0.15">
      <c r="A137" s="48"/>
      <c r="B137" s="49"/>
      <c r="C137" s="49"/>
      <c r="D137" s="50"/>
      <c r="E137" s="49"/>
      <c r="F137" s="49"/>
      <c r="G137" s="49"/>
      <c r="H137" s="49"/>
      <c r="I137" s="49"/>
      <c r="Q137" s="22"/>
    </row>
    <row r="138" spans="1:17" x14ac:dyDescent="0.15">
      <c r="A138" s="48"/>
      <c r="B138" s="49"/>
      <c r="C138" s="49"/>
      <c r="D138" s="50"/>
      <c r="E138" s="49"/>
      <c r="F138" s="49"/>
      <c r="G138" s="49"/>
      <c r="H138" s="49"/>
      <c r="I138" s="49"/>
      <c r="Q138" s="22"/>
    </row>
    <row r="139" spans="1:17" x14ac:dyDescent="0.15">
      <c r="A139" s="48"/>
      <c r="B139" s="49"/>
      <c r="C139" s="49"/>
      <c r="D139" s="50"/>
      <c r="E139" s="49"/>
      <c r="F139" s="49"/>
      <c r="G139" s="49"/>
      <c r="H139" s="49"/>
      <c r="I139" s="49"/>
      <c r="Q139" s="22"/>
    </row>
    <row r="140" spans="1:17" x14ac:dyDescent="0.15">
      <c r="A140" s="48"/>
      <c r="B140" s="49"/>
      <c r="C140" s="49"/>
      <c r="D140" s="50"/>
      <c r="E140" s="49"/>
      <c r="F140" s="49"/>
      <c r="G140" s="49"/>
      <c r="H140" s="49"/>
      <c r="I140" s="49"/>
      <c r="Q140" s="22"/>
    </row>
    <row r="141" spans="1:17" x14ac:dyDescent="0.15">
      <c r="A141" s="48"/>
      <c r="B141" s="49"/>
      <c r="C141" s="49"/>
      <c r="D141" s="50"/>
      <c r="E141" s="49"/>
      <c r="F141" s="49"/>
      <c r="G141" s="49"/>
      <c r="H141" s="49"/>
      <c r="I141" s="49"/>
      <c r="Q141" s="22"/>
    </row>
    <row r="142" spans="1:17" x14ac:dyDescent="0.15">
      <c r="A142" s="48"/>
      <c r="B142" s="49"/>
      <c r="C142" s="49"/>
      <c r="D142" s="50"/>
      <c r="E142" s="49"/>
      <c r="F142" s="49"/>
      <c r="G142" s="49"/>
      <c r="H142" s="49"/>
      <c r="I142" s="49"/>
      <c r="Q142" s="22"/>
    </row>
    <row r="143" spans="1:17" x14ac:dyDescent="0.15">
      <c r="A143" s="48"/>
      <c r="B143" s="49"/>
      <c r="C143" s="49"/>
      <c r="D143" s="50"/>
      <c r="E143" s="49"/>
      <c r="F143" s="49"/>
      <c r="G143" s="49"/>
      <c r="H143" s="49"/>
      <c r="I143" s="49"/>
      <c r="Q143" s="22"/>
    </row>
    <row r="144" spans="1:17" x14ac:dyDescent="0.15">
      <c r="A144" s="48"/>
      <c r="B144" s="49"/>
      <c r="C144" s="49"/>
      <c r="D144" s="50"/>
      <c r="E144" s="49"/>
      <c r="F144" s="49"/>
      <c r="G144" s="49"/>
      <c r="H144" s="49"/>
      <c r="I144" s="49"/>
      <c r="Q144" s="22"/>
    </row>
    <row r="145" spans="1:17" x14ac:dyDescent="0.15">
      <c r="A145" s="48"/>
      <c r="B145" s="49"/>
      <c r="C145" s="49"/>
      <c r="D145" s="50"/>
      <c r="E145" s="49"/>
      <c r="F145" s="49"/>
      <c r="G145" s="49"/>
      <c r="H145" s="49"/>
      <c r="I145" s="49"/>
      <c r="Q145" s="22"/>
    </row>
    <row r="146" spans="1:17" x14ac:dyDescent="0.15">
      <c r="A146" s="48"/>
      <c r="B146" s="49"/>
      <c r="C146" s="49"/>
      <c r="D146" s="50"/>
      <c r="E146" s="49"/>
      <c r="F146" s="49"/>
      <c r="G146" s="49"/>
      <c r="H146" s="49"/>
      <c r="I146" s="49"/>
      <c r="Q146" s="22"/>
    </row>
    <row r="147" spans="1:17" x14ac:dyDescent="0.15">
      <c r="A147" s="48"/>
      <c r="B147" s="49"/>
      <c r="C147" s="49"/>
      <c r="D147" s="50"/>
      <c r="E147" s="49"/>
      <c r="F147" s="49"/>
      <c r="G147" s="49"/>
      <c r="H147" s="49"/>
      <c r="I147" s="49"/>
      <c r="Q147" s="22"/>
    </row>
    <row r="148" spans="1:17" x14ac:dyDescent="0.15">
      <c r="A148" s="48"/>
      <c r="B148" s="49"/>
      <c r="C148" s="49"/>
      <c r="D148" s="50"/>
      <c r="E148" s="49"/>
      <c r="F148" s="49"/>
      <c r="G148" s="49"/>
      <c r="H148" s="49"/>
      <c r="I148" s="49"/>
      <c r="Q148" s="22"/>
    </row>
    <row r="149" spans="1:17" x14ac:dyDescent="0.15">
      <c r="A149" s="48"/>
      <c r="B149" s="49"/>
      <c r="C149" s="49"/>
      <c r="D149" s="50"/>
      <c r="E149" s="49"/>
      <c r="F149" s="49"/>
      <c r="G149" s="49"/>
      <c r="H149" s="49"/>
      <c r="I149" s="49"/>
      <c r="Q149" s="22"/>
    </row>
    <row r="150" spans="1:17" x14ac:dyDescent="0.15">
      <c r="A150" s="48"/>
      <c r="B150" s="49"/>
      <c r="C150" s="49"/>
      <c r="D150" s="50"/>
      <c r="E150" s="49"/>
      <c r="F150" s="49"/>
      <c r="G150" s="49"/>
      <c r="H150" s="49"/>
      <c r="I150" s="49"/>
      <c r="Q150" s="22"/>
    </row>
    <row r="151" spans="1:17" x14ac:dyDescent="0.15">
      <c r="A151" s="48"/>
      <c r="B151" s="49"/>
      <c r="C151" s="49"/>
      <c r="D151" s="50"/>
      <c r="E151" s="49"/>
      <c r="F151" s="49"/>
      <c r="G151" s="49"/>
      <c r="H151" s="49"/>
      <c r="I151" s="49"/>
      <c r="Q151" s="22"/>
    </row>
    <row r="152" spans="1:17" x14ac:dyDescent="0.15">
      <c r="A152" s="48"/>
      <c r="B152" s="49"/>
      <c r="C152" s="49"/>
      <c r="D152" s="50"/>
      <c r="E152" s="49"/>
      <c r="F152" s="49"/>
      <c r="G152" s="49"/>
      <c r="H152" s="49"/>
      <c r="I152" s="49"/>
      <c r="Q152" s="22"/>
    </row>
    <row r="153" spans="1:17" x14ac:dyDescent="0.15">
      <c r="A153" s="48"/>
      <c r="B153" s="49"/>
      <c r="C153" s="49"/>
      <c r="D153" s="50"/>
      <c r="E153" s="49"/>
      <c r="F153" s="49"/>
      <c r="G153" s="49"/>
      <c r="H153" s="49"/>
      <c r="I153" s="49"/>
      <c r="Q153" s="22"/>
    </row>
    <row r="154" spans="1:17" x14ac:dyDescent="0.15">
      <c r="A154" s="48"/>
      <c r="B154" s="49"/>
      <c r="C154" s="49"/>
      <c r="D154" s="50"/>
      <c r="E154" s="49"/>
      <c r="F154" s="49"/>
      <c r="G154" s="49"/>
      <c r="H154" s="49"/>
      <c r="I154" s="49"/>
      <c r="Q154" s="22"/>
    </row>
    <row r="155" spans="1:17" x14ac:dyDescent="0.15">
      <c r="A155" s="48"/>
      <c r="B155" s="49"/>
      <c r="C155" s="49"/>
      <c r="D155" s="50"/>
      <c r="E155" s="49"/>
      <c r="F155" s="49"/>
      <c r="G155" s="49"/>
      <c r="H155" s="49"/>
      <c r="I155" s="49"/>
      <c r="Q155" s="22"/>
    </row>
    <row r="156" spans="1:17" x14ac:dyDescent="0.15">
      <c r="A156" s="48"/>
      <c r="B156" s="49"/>
      <c r="C156" s="49"/>
      <c r="D156" s="50"/>
      <c r="E156" s="49"/>
      <c r="F156" s="49"/>
      <c r="G156" s="49"/>
      <c r="H156" s="49"/>
      <c r="I156" s="49"/>
      <c r="Q156" s="22"/>
    </row>
    <row r="157" spans="1:17" x14ac:dyDescent="0.15">
      <c r="A157" s="48"/>
      <c r="B157" s="49"/>
      <c r="C157" s="49"/>
      <c r="D157" s="50"/>
      <c r="E157" s="49"/>
      <c r="F157" s="49"/>
      <c r="G157" s="49"/>
      <c r="H157" s="49"/>
      <c r="I157" s="49"/>
      <c r="Q157" s="22"/>
    </row>
    <row r="158" spans="1:17" x14ac:dyDescent="0.15">
      <c r="A158" s="48"/>
      <c r="B158" s="49"/>
      <c r="C158" s="49"/>
      <c r="D158" s="50"/>
      <c r="E158" s="49"/>
      <c r="F158" s="49"/>
      <c r="G158" s="49"/>
      <c r="H158" s="49"/>
      <c r="I158" s="49"/>
      <c r="Q158" s="22"/>
    </row>
    <row r="159" spans="1:17" x14ac:dyDescent="0.15">
      <c r="A159" s="48"/>
      <c r="B159" s="49"/>
      <c r="C159" s="49"/>
      <c r="D159" s="50"/>
      <c r="E159" s="49"/>
      <c r="F159" s="49"/>
      <c r="G159" s="49"/>
      <c r="H159" s="49"/>
      <c r="I159" s="49"/>
      <c r="Q159" s="22"/>
    </row>
    <row r="160" spans="1:17" x14ac:dyDescent="0.15">
      <c r="A160" s="48"/>
      <c r="B160" s="49"/>
      <c r="C160" s="49"/>
      <c r="D160" s="50"/>
      <c r="E160" s="49"/>
      <c r="F160" s="49"/>
      <c r="G160" s="49"/>
      <c r="H160" s="49"/>
      <c r="I160" s="49"/>
      <c r="Q160" s="22"/>
    </row>
    <row r="161" spans="1:17" x14ac:dyDescent="0.15">
      <c r="A161" s="48"/>
      <c r="B161" s="49"/>
      <c r="C161" s="49"/>
      <c r="D161" s="50"/>
      <c r="E161" s="49"/>
      <c r="F161" s="49"/>
      <c r="G161" s="49"/>
      <c r="H161" s="49"/>
      <c r="I161" s="49"/>
      <c r="Q161" s="22"/>
    </row>
    <row r="162" spans="1:17" x14ac:dyDescent="0.15">
      <c r="A162" s="48"/>
      <c r="B162" s="49"/>
      <c r="C162" s="49"/>
      <c r="D162" s="50"/>
      <c r="E162" s="49"/>
      <c r="F162" s="49"/>
      <c r="G162" s="49"/>
      <c r="H162" s="49"/>
      <c r="I162" s="49"/>
      <c r="Q162" s="22"/>
    </row>
    <row r="163" spans="1:17" x14ac:dyDescent="0.15">
      <c r="A163" s="48"/>
      <c r="B163" s="49"/>
      <c r="C163" s="49"/>
      <c r="D163" s="50"/>
      <c r="E163" s="49"/>
      <c r="F163" s="49"/>
      <c r="G163" s="49"/>
      <c r="H163" s="49"/>
      <c r="I163" s="49"/>
      <c r="Q163" s="22"/>
    </row>
    <row r="164" spans="1:17" x14ac:dyDescent="0.15">
      <c r="A164" s="48"/>
      <c r="B164" s="49"/>
      <c r="C164" s="49"/>
      <c r="D164" s="50"/>
      <c r="E164" s="49"/>
      <c r="F164" s="49"/>
      <c r="G164" s="49"/>
      <c r="H164" s="49"/>
      <c r="I164" s="49"/>
      <c r="Q164" s="22"/>
    </row>
    <row r="165" spans="1:17" x14ac:dyDescent="0.15">
      <c r="A165" s="48"/>
      <c r="B165" s="49"/>
      <c r="C165" s="49"/>
      <c r="D165" s="50"/>
      <c r="E165" s="49"/>
      <c r="F165" s="49"/>
      <c r="G165" s="49"/>
      <c r="H165" s="49"/>
      <c r="I165" s="49"/>
      <c r="Q165" s="22"/>
    </row>
    <row r="166" spans="1:17" x14ac:dyDescent="0.15">
      <c r="A166" s="48"/>
      <c r="B166" s="49"/>
      <c r="C166" s="49"/>
      <c r="D166" s="50"/>
      <c r="E166" s="49"/>
      <c r="F166" s="49"/>
      <c r="G166" s="49"/>
      <c r="H166" s="49"/>
      <c r="I166" s="49"/>
      <c r="Q166" s="22"/>
    </row>
    <row r="167" spans="1:17" x14ac:dyDescent="0.15">
      <c r="A167" s="48"/>
      <c r="B167" s="49"/>
      <c r="C167" s="49"/>
      <c r="D167" s="50"/>
      <c r="E167" s="49"/>
      <c r="F167" s="49"/>
      <c r="G167" s="49"/>
      <c r="H167" s="49"/>
      <c r="I167" s="49"/>
      <c r="Q167" s="22"/>
    </row>
    <row r="168" spans="1:17" x14ac:dyDescent="0.15">
      <c r="A168" s="48"/>
      <c r="B168" s="49"/>
      <c r="C168" s="49"/>
      <c r="D168" s="50"/>
      <c r="E168" s="49"/>
      <c r="F168" s="49"/>
      <c r="G168" s="49"/>
      <c r="H168" s="49"/>
      <c r="I168" s="49"/>
      <c r="Q168" s="22"/>
    </row>
    <row r="169" spans="1:17" x14ac:dyDescent="0.15">
      <c r="A169" s="48"/>
      <c r="B169" s="49"/>
      <c r="C169" s="49"/>
      <c r="D169" s="50"/>
      <c r="E169" s="49"/>
      <c r="F169" s="49"/>
      <c r="G169" s="49"/>
      <c r="H169" s="49"/>
      <c r="I169" s="49"/>
      <c r="Q169" s="22"/>
    </row>
    <row r="170" spans="1:17" x14ac:dyDescent="0.15">
      <c r="A170" s="48"/>
      <c r="B170" s="49"/>
      <c r="C170" s="49"/>
      <c r="D170" s="50"/>
      <c r="E170" s="49"/>
      <c r="F170" s="49"/>
      <c r="G170" s="49"/>
      <c r="H170" s="49"/>
      <c r="I170" s="49"/>
      <c r="Q170" s="22"/>
    </row>
    <row r="171" spans="1:17" x14ac:dyDescent="0.15">
      <c r="A171" s="48"/>
      <c r="B171" s="49"/>
      <c r="C171" s="49"/>
      <c r="D171" s="50"/>
      <c r="E171" s="49"/>
      <c r="F171" s="49"/>
      <c r="G171" s="49"/>
      <c r="H171" s="49"/>
      <c r="I171" s="49"/>
      <c r="Q171" s="22"/>
    </row>
    <row r="172" spans="1:17" x14ac:dyDescent="0.15">
      <c r="A172" s="48"/>
      <c r="B172" s="49"/>
      <c r="C172" s="49"/>
      <c r="D172" s="50"/>
      <c r="E172" s="49"/>
      <c r="F172" s="49"/>
      <c r="G172" s="49"/>
      <c r="H172" s="49"/>
      <c r="I172" s="49"/>
      <c r="Q172" s="22"/>
    </row>
    <row r="173" spans="1:17" x14ac:dyDescent="0.15">
      <c r="A173" s="48"/>
      <c r="B173" s="49"/>
      <c r="C173" s="49"/>
      <c r="D173" s="50"/>
      <c r="E173" s="49"/>
      <c r="F173" s="49"/>
      <c r="G173" s="49"/>
      <c r="H173" s="49"/>
      <c r="I173" s="49"/>
      <c r="Q173" s="22"/>
    </row>
    <row r="174" spans="1:17" x14ac:dyDescent="0.15">
      <c r="A174" s="48"/>
      <c r="B174" s="49"/>
      <c r="C174" s="49"/>
      <c r="D174" s="50"/>
      <c r="E174" s="49"/>
      <c r="F174" s="49"/>
      <c r="G174" s="49"/>
      <c r="H174" s="49"/>
      <c r="I174" s="49"/>
      <c r="Q174" s="22"/>
    </row>
    <row r="175" spans="1:17" x14ac:dyDescent="0.15">
      <c r="A175" s="48"/>
      <c r="B175" s="49"/>
      <c r="C175" s="49"/>
      <c r="D175" s="50"/>
      <c r="E175" s="49"/>
      <c r="F175" s="49"/>
      <c r="G175" s="49"/>
      <c r="H175" s="49"/>
      <c r="I175" s="49"/>
      <c r="Q175" s="22"/>
    </row>
    <row r="176" spans="1:17" x14ac:dyDescent="0.15">
      <c r="A176" s="48"/>
      <c r="B176" s="49"/>
      <c r="C176" s="49"/>
      <c r="D176" s="50"/>
      <c r="E176" s="49"/>
      <c r="F176" s="49"/>
      <c r="G176" s="49"/>
      <c r="H176" s="49"/>
      <c r="I176" s="49"/>
      <c r="Q176" s="22"/>
    </row>
    <row r="177" spans="1:17" x14ac:dyDescent="0.15">
      <c r="A177" s="48"/>
      <c r="B177" s="49"/>
      <c r="C177" s="49"/>
      <c r="D177" s="50"/>
      <c r="E177" s="49"/>
      <c r="F177" s="49"/>
      <c r="G177" s="49"/>
      <c r="H177" s="49"/>
      <c r="I177" s="49"/>
      <c r="Q177" s="22"/>
    </row>
    <row r="178" spans="1:17" x14ac:dyDescent="0.15">
      <c r="A178" s="48"/>
      <c r="B178" s="49"/>
      <c r="C178" s="49"/>
      <c r="D178" s="50"/>
      <c r="E178" s="49"/>
      <c r="F178" s="49"/>
      <c r="G178" s="49"/>
      <c r="H178" s="49"/>
      <c r="I178" s="49"/>
      <c r="Q178" s="22"/>
    </row>
    <row r="179" spans="1:17" x14ac:dyDescent="0.15">
      <c r="A179" s="48"/>
      <c r="B179" s="49"/>
      <c r="C179" s="49"/>
      <c r="D179" s="50"/>
      <c r="E179" s="49"/>
      <c r="F179" s="49"/>
      <c r="G179" s="49"/>
      <c r="H179" s="49"/>
      <c r="I179" s="49"/>
      <c r="Q179" s="22"/>
    </row>
    <row r="180" spans="1:17" x14ac:dyDescent="0.15">
      <c r="A180" s="48"/>
      <c r="B180" s="49"/>
      <c r="C180" s="49"/>
      <c r="D180" s="50"/>
      <c r="E180" s="49"/>
      <c r="F180" s="49"/>
      <c r="G180" s="49"/>
      <c r="H180" s="49"/>
      <c r="I180" s="49"/>
      <c r="Q180" s="22"/>
    </row>
    <row r="181" spans="1:17" x14ac:dyDescent="0.15">
      <c r="A181" s="48"/>
      <c r="B181" s="49"/>
      <c r="C181" s="49"/>
      <c r="D181" s="50"/>
      <c r="E181" s="49"/>
      <c r="F181" s="49"/>
      <c r="G181" s="49"/>
      <c r="H181" s="49"/>
      <c r="I181" s="49"/>
      <c r="Q181" s="22"/>
    </row>
    <row r="182" spans="1:17" x14ac:dyDescent="0.15">
      <c r="A182" s="48"/>
      <c r="B182" s="49"/>
      <c r="C182" s="49"/>
      <c r="D182" s="50"/>
      <c r="E182" s="49"/>
      <c r="F182" s="49"/>
      <c r="G182" s="49"/>
      <c r="H182" s="49"/>
      <c r="I182" s="49"/>
      <c r="Q182" s="22"/>
    </row>
    <row r="183" spans="1:17" x14ac:dyDescent="0.15">
      <c r="A183" s="48"/>
      <c r="B183" s="49"/>
      <c r="C183" s="49"/>
      <c r="D183" s="50"/>
      <c r="E183" s="49"/>
      <c r="F183" s="49"/>
      <c r="G183" s="49"/>
      <c r="H183" s="49"/>
      <c r="I183" s="49"/>
      <c r="Q183" s="22"/>
    </row>
    <row r="184" spans="1:17" x14ac:dyDescent="0.15">
      <c r="A184" s="48"/>
      <c r="B184" s="49"/>
      <c r="C184" s="49"/>
      <c r="D184" s="50"/>
      <c r="E184" s="49"/>
      <c r="F184" s="49"/>
      <c r="G184" s="49"/>
      <c r="H184" s="49"/>
      <c r="I184" s="49"/>
      <c r="Q184" s="22"/>
    </row>
    <row r="185" spans="1:17" x14ac:dyDescent="0.15">
      <c r="A185" s="48"/>
      <c r="B185" s="49"/>
      <c r="C185" s="49"/>
      <c r="D185" s="50"/>
      <c r="E185" s="49"/>
      <c r="F185" s="49"/>
      <c r="G185" s="49"/>
      <c r="H185" s="49"/>
      <c r="I185" s="49"/>
      <c r="Q185" s="22"/>
    </row>
    <row r="186" spans="1:17" x14ac:dyDescent="0.15">
      <c r="A186" s="48"/>
      <c r="B186" s="49"/>
      <c r="C186" s="49"/>
      <c r="D186" s="50"/>
      <c r="E186" s="49"/>
      <c r="F186" s="49"/>
      <c r="G186" s="49"/>
      <c r="H186" s="49"/>
      <c r="I186" s="49"/>
      <c r="Q186" s="22"/>
    </row>
    <row r="187" spans="1:17" x14ac:dyDescent="0.15">
      <c r="A187" s="48"/>
      <c r="B187" s="49"/>
      <c r="C187" s="49"/>
      <c r="D187" s="50"/>
      <c r="E187" s="49"/>
      <c r="F187" s="49"/>
      <c r="G187" s="49"/>
      <c r="H187" s="49"/>
      <c r="I187" s="49"/>
      <c r="Q187" s="22"/>
    </row>
    <row r="188" spans="1:17" x14ac:dyDescent="0.15">
      <c r="A188" s="48"/>
      <c r="B188" s="49"/>
      <c r="C188" s="49"/>
      <c r="D188" s="50"/>
      <c r="E188" s="49"/>
      <c r="F188" s="49"/>
      <c r="G188" s="49"/>
      <c r="H188" s="49"/>
      <c r="I188" s="49"/>
      <c r="Q188" s="22"/>
    </row>
    <row r="189" spans="1:17" x14ac:dyDescent="0.15">
      <c r="A189" s="48"/>
      <c r="B189" s="49"/>
      <c r="C189" s="49"/>
      <c r="D189" s="50"/>
      <c r="E189" s="49"/>
      <c r="F189" s="49"/>
      <c r="G189" s="49"/>
      <c r="H189" s="49"/>
      <c r="I189" s="49"/>
      <c r="Q189" s="22"/>
    </row>
    <row r="190" spans="1:17" x14ac:dyDescent="0.15">
      <c r="A190" s="48"/>
      <c r="B190" s="49"/>
      <c r="C190" s="49"/>
      <c r="D190" s="50"/>
      <c r="E190" s="49"/>
      <c r="F190" s="49"/>
      <c r="G190" s="49"/>
      <c r="H190" s="49"/>
      <c r="I190" s="49"/>
      <c r="Q190" s="22"/>
    </row>
    <row r="191" spans="1:17" x14ac:dyDescent="0.15">
      <c r="A191" s="48"/>
      <c r="B191" s="49"/>
      <c r="C191" s="49"/>
      <c r="D191" s="50"/>
      <c r="E191" s="49"/>
      <c r="F191" s="49"/>
      <c r="G191" s="49"/>
      <c r="H191" s="49"/>
      <c r="I191" s="49"/>
      <c r="Q191" s="22"/>
    </row>
    <row r="192" spans="1:17" x14ac:dyDescent="0.15">
      <c r="A192" s="48"/>
      <c r="B192" s="49"/>
      <c r="C192" s="49"/>
      <c r="D192" s="50"/>
      <c r="E192" s="49"/>
      <c r="F192" s="49"/>
      <c r="G192" s="49"/>
      <c r="H192" s="49"/>
      <c r="I192" s="49"/>
      <c r="Q192" s="22"/>
    </row>
    <row r="193" spans="1:17" x14ac:dyDescent="0.15">
      <c r="A193" s="48"/>
      <c r="B193" s="49"/>
      <c r="C193" s="49"/>
      <c r="D193" s="50"/>
      <c r="E193" s="49"/>
      <c r="F193" s="49"/>
      <c r="G193" s="49"/>
      <c r="H193" s="49"/>
      <c r="I193" s="49"/>
      <c r="Q193" s="22"/>
    </row>
    <row r="194" spans="1:17" x14ac:dyDescent="0.15">
      <c r="A194" s="48"/>
      <c r="B194" s="49"/>
      <c r="C194" s="49"/>
      <c r="D194" s="50"/>
      <c r="E194" s="49"/>
      <c r="F194" s="49"/>
      <c r="G194" s="49"/>
      <c r="H194" s="49"/>
      <c r="I194" s="49"/>
      <c r="Q194" s="22"/>
    </row>
    <row r="195" spans="1:17" x14ac:dyDescent="0.15">
      <c r="A195" s="48"/>
      <c r="B195" s="49"/>
      <c r="C195" s="49"/>
      <c r="D195" s="50"/>
      <c r="E195" s="49"/>
      <c r="F195" s="49"/>
      <c r="G195" s="49"/>
      <c r="H195" s="49"/>
      <c r="I195" s="49"/>
      <c r="Q195" s="22"/>
    </row>
    <row r="196" spans="1:17" x14ac:dyDescent="0.15">
      <c r="A196" s="48"/>
      <c r="B196" s="49"/>
      <c r="C196" s="49"/>
      <c r="D196" s="50"/>
      <c r="E196" s="49"/>
      <c r="F196" s="49"/>
      <c r="G196" s="49"/>
      <c r="H196" s="49"/>
      <c r="I196" s="49"/>
      <c r="Q196" s="22"/>
    </row>
    <row r="197" spans="1:17" x14ac:dyDescent="0.15">
      <c r="A197" s="48"/>
      <c r="B197" s="49"/>
      <c r="C197" s="49"/>
      <c r="D197" s="50"/>
      <c r="E197" s="49"/>
      <c r="F197" s="49"/>
      <c r="G197" s="49"/>
      <c r="H197" s="49"/>
      <c r="I197" s="49"/>
      <c r="Q197" s="22"/>
    </row>
    <row r="198" spans="1:17" x14ac:dyDescent="0.15">
      <c r="A198" s="48"/>
      <c r="B198" s="49"/>
      <c r="C198" s="49"/>
      <c r="D198" s="50"/>
      <c r="E198" s="49"/>
      <c r="F198" s="49"/>
      <c r="G198" s="49"/>
      <c r="H198" s="49"/>
      <c r="I198" s="49"/>
      <c r="Q198" s="22"/>
    </row>
    <row r="199" spans="1:17" x14ac:dyDescent="0.15">
      <c r="A199" s="48"/>
      <c r="B199" s="49"/>
      <c r="C199" s="49"/>
      <c r="D199" s="50"/>
      <c r="E199" s="49"/>
      <c r="F199" s="49"/>
      <c r="G199" s="49"/>
      <c r="H199" s="49"/>
      <c r="I199" s="49"/>
      <c r="Q199" s="22"/>
    </row>
    <row r="200" spans="1:17" x14ac:dyDescent="0.15">
      <c r="A200" s="48"/>
      <c r="B200" s="49"/>
      <c r="C200" s="49"/>
      <c r="D200" s="50"/>
      <c r="E200" s="49"/>
      <c r="F200" s="49"/>
      <c r="G200" s="49"/>
      <c r="H200" s="49"/>
      <c r="I200" s="49"/>
      <c r="Q200" s="22"/>
    </row>
    <row r="201" spans="1:17" x14ac:dyDescent="0.15">
      <c r="A201" s="48"/>
      <c r="B201" s="49"/>
      <c r="C201" s="49"/>
      <c r="D201" s="50"/>
      <c r="E201" s="49"/>
      <c r="F201" s="49"/>
      <c r="G201" s="49"/>
      <c r="H201" s="49"/>
      <c r="I201" s="49"/>
      <c r="Q201" s="22"/>
    </row>
    <row r="202" spans="1:17" x14ac:dyDescent="0.15">
      <c r="A202" s="48"/>
      <c r="B202" s="49"/>
      <c r="C202" s="49"/>
      <c r="D202" s="50"/>
      <c r="E202" s="49"/>
      <c r="F202" s="49"/>
      <c r="G202" s="49"/>
      <c r="H202" s="49"/>
      <c r="I202" s="49"/>
      <c r="Q202" s="22"/>
    </row>
    <row r="203" spans="1:17" x14ac:dyDescent="0.15">
      <c r="A203" s="48"/>
      <c r="B203" s="49"/>
      <c r="C203" s="49"/>
      <c r="D203" s="50"/>
      <c r="E203" s="49"/>
      <c r="F203" s="49"/>
      <c r="G203" s="49"/>
      <c r="H203" s="49"/>
      <c r="I203" s="49"/>
      <c r="Q203" s="22"/>
    </row>
    <row r="204" spans="1:17" x14ac:dyDescent="0.15">
      <c r="A204" s="48"/>
      <c r="B204" s="49"/>
      <c r="C204" s="49"/>
      <c r="D204" s="50"/>
      <c r="E204" s="49"/>
      <c r="F204" s="49"/>
      <c r="G204" s="49"/>
      <c r="H204" s="49"/>
      <c r="I204" s="49"/>
      <c r="Q204" s="22"/>
    </row>
    <row r="205" spans="1:17" x14ac:dyDescent="0.15">
      <c r="A205" s="48"/>
      <c r="B205" s="49"/>
      <c r="C205" s="49"/>
      <c r="D205" s="50"/>
      <c r="E205" s="49"/>
      <c r="F205" s="49"/>
      <c r="G205" s="49"/>
      <c r="H205" s="49"/>
      <c r="I205" s="49"/>
      <c r="Q205" s="22"/>
    </row>
    <row r="206" spans="1:17" x14ac:dyDescent="0.15">
      <c r="A206" s="48"/>
      <c r="B206" s="49"/>
      <c r="C206" s="49"/>
      <c r="D206" s="50"/>
      <c r="E206" s="49"/>
      <c r="F206" s="49"/>
      <c r="G206" s="49"/>
      <c r="H206" s="49"/>
      <c r="I206" s="49"/>
      <c r="Q206" s="22"/>
    </row>
    <row r="207" spans="1:17" x14ac:dyDescent="0.15">
      <c r="A207" s="48"/>
      <c r="B207" s="49"/>
      <c r="C207" s="49"/>
      <c r="D207" s="50"/>
      <c r="E207" s="49"/>
      <c r="F207" s="49"/>
      <c r="G207" s="49"/>
      <c r="H207" s="49"/>
      <c r="I207" s="49"/>
      <c r="Q207" s="22"/>
    </row>
    <row r="208" spans="1:17" x14ac:dyDescent="0.15">
      <c r="A208" s="48"/>
      <c r="B208" s="49"/>
      <c r="C208" s="49"/>
      <c r="D208" s="50"/>
      <c r="E208" s="49"/>
      <c r="F208" s="49"/>
      <c r="G208" s="49"/>
      <c r="H208" s="49"/>
      <c r="I208" s="49"/>
      <c r="Q208" s="22"/>
    </row>
    <row r="209" spans="1:17" x14ac:dyDescent="0.15">
      <c r="A209" s="48"/>
      <c r="B209" s="49"/>
      <c r="C209" s="49"/>
      <c r="D209" s="50"/>
      <c r="E209" s="49"/>
      <c r="F209" s="49"/>
      <c r="G209" s="49"/>
      <c r="H209" s="49"/>
      <c r="I209" s="49"/>
      <c r="Q209" s="22"/>
    </row>
    <row r="210" spans="1:17" x14ac:dyDescent="0.15">
      <c r="A210" s="48"/>
      <c r="B210" s="49"/>
      <c r="C210" s="49"/>
      <c r="D210" s="50"/>
      <c r="E210" s="49"/>
      <c r="F210" s="49"/>
      <c r="G210" s="49"/>
      <c r="H210" s="49"/>
      <c r="I210" s="49"/>
      <c r="Q210" s="22"/>
    </row>
    <row r="211" spans="1:17" x14ac:dyDescent="0.15">
      <c r="A211" s="48"/>
      <c r="B211" s="49"/>
      <c r="C211" s="49"/>
      <c r="D211" s="50"/>
      <c r="E211" s="49"/>
      <c r="F211" s="49"/>
      <c r="G211" s="49"/>
      <c r="H211" s="49"/>
      <c r="I211" s="49"/>
      <c r="Q211" s="22"/>
    </row>
    <row r="212" spans="1:17" x14ac:dyDescent="0.15">
      <c r="A212" s="48"/>
      <c r="B212" s="49"/>
      <c r="C212" s="49"/>
      <c r="D212" s="50"/>
      <c r="E212" s="49"/>
      <c r="F212" s="49"/>
      <c r="G212" s="49"/>
      <c r="H212" s="49"/>
      <c r="I212" s="49"/>
      <c r="Q212" s="22"/>
    </row>
    <row r="213" spans="1:17" x14ac:dyDescent="0.15">
      <c r="A213" s="48"/>
      <c r="B213" s="49"/>
      <c r="C213" s="49"/>
      <c r="D213" s="50"/>
      <c r="E213" s="49"/>
      <c r="F213" s="49"/>
      <c r="G213" s="49"/>
      <c r="H213" s="49"/>
      <c r="I213" s="49"/>
      <c r="Q213" s="22"/>
    </row>
    <row r="214" spans="1:17" x14ac:dyDescent="0.15">
      <c r="A214" s="48"/>
      <c r="B214" s="49"/>
      <c r="C214" s="49"/>
      <c r="D214" s="50"/>
      <c r="E214" s="49"/>
      <c r="F214" s="49"/>
      <c r="G214" s="49"/>
      <c r="H214" s="49"/>
      <c r="I214" s="49"/>
      <c r="Q214" s="22"/>
    </row>
    <row r="215" spans="1:17" x14ac:dyDescent="0.15">
      <c r="A215" s="48"/>
      <c r="B215" s="49"/>
      <c r="C215" s="49"/>
      <c r="D215" s="50"/>
      <c r="E215" s="49"/>
      <c r="F215" s="49"/>
      <c r="G215" s="49"/>
      <c r="H215" s="49"/>
      <c r="I215" s="49"/>
      <c r="Q215" s="22"/>
    </row>
    <row r="216" spans="1:17" x14ac:dyDescent="0.15">
      <c r="A216" s="48"/>
      <c r="B216" s="49"/>
      <c r="C216" s="49"/>
      <c r="D216" s="50"/>
      <c r="E216" s="49"/>
      <c r="F216" s="49"/>
      <c r="G216" s="49"/>
      <c r="H216" s="49"/>
      <c r="I216" s="49"/>
      <c r="Q216" s="22"/>
    </row>
    <row r="217" spans="1:17" x14ac:dyDescent="0.15">
      <c r="A217" s="48"/>
      <c r="B217" s="49"/>
      <c r="C217" s="49"/>
      <c r="D217" s="50"/>
      <c r="E217" s="49"/>
      <c r="F217" s="49"/>
      <c r="G217" s="49"/>
      <c r="H217" s="49"/>
      <c r="I217" s="49"/>
      <c r="Q217" s="22"/>
    </row>
    <row r="218" spans="1:17" x14ac:dyDescent="0.15">
      <c r="A218" s="48"/>
      <c r="B218" s="49"/>
      <c r="C218" s="49"/>
      <c r="D218" s="50"/>
      <c r="E218" s="49"/>
      <c r="F218" s="49"/>
      <c r="G218" s="49"/>
      <c r="H218" s="49"/>
      <c r="I218" s="49"/>
      <c r="Q218" s="22"/>
    </row>
    <row r="219" spans="1:17" x14ac:dyDescent="0.15">
      <c r="A219" s="48"/>
      <c r="B219" s="49"/>
      <c r="C219" s="49"/>
      <c r="D219" s="50"/>
      <c r="E219" s="49"/>
      <c r="F219" s="49"/>
      <c r="G219" s="49"/>
      <c r="H219" s="49"/>
      <c r="I219" s="49"/>
      <c r="Q219" s="22"/>
    </row>
    <row r="220" spans="1:17" x14ac:dyDescent="0.15">
      <c r="A220" s="48"/>
      <c r="B220" s="49"/>
      <c r="C220" s="49"/>
      <c r="D220" s="50"/>
      <c r="E220" s="49"/>
      <c r="F220" s="49"/>
      <c r="G220" s="49"/>
      <c r="H220" s="49"/>
      <c r="I220" s="49"/>
      <c r="Q220" s="22"/>
    </row>
    <row r="221" spans="1:17" x14ac:dyDescent="0.15">
      <c r="A221" s="48"/>
      <c r="B221" s="49"/>
      <c r="C221" s="49"/>
      <c r="D221" s="50"/>
      <c r="E221" s="49"/>
      <c r="F221" s="49"/>
      <c r="G221" s="49"/>
      <c r="H221" s="49"/>
      <c r="I221" s="49"/>
      <c r="Q221" s="22"/>
    </row>
    <row r="222" spans="1:17" x14ac:dyDescent="0.15">
      <c r="A222" s="48"/>
      <c r="B222" s="49"/>
      <c r="C222" s="49"/>
      <c r="D222" s="50"/>
      <c r="E222" s="49"/>
      <c r="F222" s="49"/>
      <c r="G222" s="49"/>
      <c r="H222" s="49"/>
      <c r="I222" s="49"/>
      <c r="Q222" s="22"/>
    </row>
    <row r="223" spans="1:17" x14ac:dyDescent="0.15">
      <c r="A223" s="48"/>
      <c r="B223" s="49"/>
      <c r="C223" s="49"/>
      <c r="D223" s="50"/>
      <c r="E223" s="49"/>
      <c r="F223" s="49"/>
      <c r="G223" s="49"/>
      <c r="H223" s="49"/>
      <c r="I223" s="49"/>
      <c r="Q223" s="22"/>
    </row>
    <row r="224" spans="1:17" x14ac:dyDescent="0.15">
      <c r="A224" s="48"/>
      <c r="B224" s="49"/>
      <c r="C224" s="49"/>
      <c r="D224" s="50"/>
      <c r="E224" s="49"/>
      <c r="F224" s="49"/>
      <c r="G224" s="49"/>
      <c r="H224" s="49"/>
      <c r="I224" s="49"/>
      <c r="Q224" s="22"/>
    </row>
    <row r="225" spans="1:17" x14ac:dyDescent="0.15">
      <c r="A225" s="48"/>
      <c r="B225" s="49"/>
      <c r="C225" s="49"/>
      <c r="D225" s="50"/>
      <c r="E225" s="49"/>
      <c r="F225" s="49"/>
      <c r="G225" s="49"/>
      <c r="H225" s="49"/>
      <c r="I225" s="49"/>
      <c r="Q225" s="22"/>
    </row>
    <row r="226" spans="1:17" x14ac:dyDescent="0.15">
      <c r="A226" s="48"/>
      <c r="B226" s="49"/>
      <c r="C226" s="49"/>
      <c r="D226" s="50"/>
      <c r="E226" s="49"/>
      <c r="F226" s="49"/>
      <c r="G226" s="49"/>
      <c r="H226" s="49"/>
      <c r="I226" s="49"/>
      <c r="Q226" s="22"/>
    </row>
    <row r="227" spans="1:17" x14ac:dyDescent="0.15">
      <c r="A227" s="48"/>
      <c r="B227" s="49"/>
      <c r="C227" s="49"/>
      <c r="D227" s="50"/>
      <c r="E227" s="49"/>
      <c r="F227" s="49"/>
      <c r="G227" s="49"/>
      <c r="H227" s="49"/>
      <c r="I227" s="49"/>
      <c r="Q227" s="22"/>
    </row>
    <row r="228" spans="1:17" x14ac:dyDescent="0.15">
      <c r="A228" s="48"/>
      <c r="B228" s="49"/>
      <c r="C228" s="49"/>
      <c r="D228" s="50"/>
      <c r="E228" s="49"/>
      <c r="F228" s="49"/>
      <c r="G228" s="49"/>
      <c r="H228" s="49"/>
      <c r="I228" s="49"/>
      <c r="Q228" s="22"/>
    </row>
    <row r="229" spans="1:17" x14ac:dyDescent="0.15">
      <c r="A229" s="48"/>
      <c r="B229" s="49"/>
      <c r="C229" s="49"/>
      <c r="D229" s="50"/>
      <c r="E229" s="49"/>
      <c r="F229" s="49"/>
      <c r="G229" s="49"/>
      <c r="H229" s="49"/>
      <c r="I229" s="49"/>
      <c r="Q229" s="22"/>
    </row>
    <row r="230" spans="1:17" x14ac:dyDescent="0.15">
      <c r="A230" s="48"/>
      <c r="B230" s="49"/>
      <c r="C230" s="49"/>
      <c r="D230" s="50"/>
      <c r="E230" s="49"/>
      <c r="F230" s="49"/>
      <c r="G230" s="49"/>
      <c r="H230" s="49"/>
      <c r="I230" s="49"/>
      <c r="Q230" s="22"/>
    </row>
    <row r="231" spans="1:17" x14ac:dyDescent="0.15">
      <c r="A231" s="48"/>
      <c r="B231" s="49"/>
      <c r="C231" s="49"/>
      <c r="D231" s="50"/>
      <c r="E231" s="49"/>
      <c r="F231" s="49"/>
      <c r="G231" s="49"/>
      <c r="H231" s="49"/>
      <c r="I231" s="49"/>
      <c r="Q231" s="22"/>
    </row>
    <row r="232" spans="1:17" x14ac:dyDescent="0.15">
      <c r="A232" s="48"/>
      <c r="B232" s="49"/>
      <c r="C232" s="49"/>
      <c r="D232" s="50"/>
      <c r="E232" s="49"/>
      <c r="F232" s="49"/>
      <c r="G232" s="49"/>
      <c r="H232" s="49"/>
      <c r="I232" s="49"/>
      <c r="Q232" s="22"/>
    </row>
    <row r="233" spans="1:17" x14ac:dyDescent="0.15">
      <c r="A233" s="48"/>
      <c r="B233" s="49"/>
      <c r="C233" s="49"/>
      <c r="D233" s="50"/>
      <c r="E233" s="49"/>
      <c r="F233" s="49"/>
      <c r="G233" s="49"/>
      <c r="H233" s="49"/>
      <c r="I233" s="49"/>
      <c r="Q233" s="22"/>
    </row>
    <row r="234" spans="1:17" x14ac:dyDescent="0.15">
      <c r="A234" s="48"/>
      <c r="B234" s="49"/>
      <c r="C234" s="49"/>
      <c r="D234" s="50"/>
      <c r="E234" s="49"/>
      <c r="F234" s="49"/>
      <c r="G234" s="49"/>
      <c r="H234" s="49"/>
      <c r="I234" s="49"/>
      <c r="Q234" s="22"/>
    </row>
    <row r="235" spans="1:17" x14ac:dyDescent="0.15">
      <c r="A235" s="48"/>
      <c r="B235" s="49"/>
      <c r="C235" s="49"/>
      <c r="D235" s="50"/>
      <c r="E235" s="49"/>
      <c r="F235" s="49"/>
      <c r="G235" s="49"/>
      <c r="H235" s="49"/>
      <c r="I235" s="49"/>
      <c r="Q235" s="22"/>
    </row>
    <row r="236" spans="1:17" x14ac:dyDescent="0.15">
      <c r="A236" s="48"/>
      <c r="B236" s="49"/>
      <c r="C236" s="49"/>
      <c r="D236" s="50"/>
      <c r="E236" s="49"/>
      <c r="F236" s="49"/>
      <c r="G236" s="49"/>
      <c r="H236" s="49"/>
      <c r="I236" s="49"/>
      <c r="Q236" s="22"/>
    </row>
    <row r="237" spans="1:17" x14ac:dyDescent="0.15">
      <c r="A237" s="48"/>
      <c r="B237" s="49"/>
      <c r="C237" s="49"/>
      <c r="D237" s="50"/>
      <c r="E237" s="49"/>
      <c r="F237" s="49"/>
      <c r="G237" s="49"/>
      <c r="H237" s="49"/>
      <c r="I237" s="49"/>
      <c r="Q237" s="22"/>
    </row>
    <row r="238" spans="1:17" x14ac:dyDescent="0.15">
      <c r="A238" s="48"/>
      <c r="B238" s="49"/>
      <c r="C238" s="49"/>
      <c r="D238" s="50"/>
      <c r="E238" s="49"/>
      <c r="F238" s="49"/>
      <c r="G238" s="49"/>
      <c r="H238" s="49"/>
      <c r="I238" s="49"/>
      <c r="Q238" s="22"/>
    </row>
    <row r="239" spans="1:17" x14ac:dyDescent="0.15">
      <c r="A239" s="48"/>
      <c r="B239" s="49"/>
      <c r="C239" s="49"/>
      <c r="D239" s="50"/>
      <c r="E239" s="49"/>
      <c r="F239" s="49"/>
      <c r="G239" s="49"/>
      <c r="H239" s="49"/>
      <c r="I239" s="49"/>
      <c r="Q239" s="22"/>
    </row>
    <row r="240" spans="1:17" x14ac:dyDescent="0.15">
      <c r="A240" s="48"/>
      <c r="B240" s="49"/>
      <c r="C240" s="49"/>
      <c r="D240" s="50"/>
      <c r="E240" s="49"/>
      <c r="F240" s="49"/>
      <c r="G240" s="49"/>
      <c r="H240" s="49"/>
      <c r="I240" s="49"/>
      <c r="Q240" s="22"/>
    </row>
    <row r="241" spans="1:17" x14ac:dyDescent="0.15">
      <c r="A241" s="48"/>
      <c r="B241" s="49"/>
      <c r="C241" s="49"/>
      <c r="D241" s="50"/>
      <c r="E241" s="49"/>
      <c r="F241" s="49"/>
      <c r="G241" s="49"/>
      <c r="H241" s="49"/>
      <c r="I241" s="49"/>
      <c r="Q241" s="22"/>
    </row>
    <row r="242" spans="1:17" x14ac:dyDescent="0.15">
      <c r="A242" s="48"/>
      <c r="B242" s="49"/>
      <c r="C242" s="49"/>
      <c r="D242" s="50"/>
      <c r="E242" s="49"/>
      <c r="F242" s="49"/>
      <c r="G242" s="49"/>
      <c r="H242" s="49"/>
      <c r="I242" s="49"/>
      <c r="Q242" s="22"/>
    </row>
    <row r="243" spans="1:17" x14ac:dyDescent="0.15">
      <c r="A243" s="48"/>
      <c r="B243" s="49"/>
      <c r="C243" s="49"/>
      <c r="D243" s="50"/>
      <c r="E243" s="49"/>
      <c r="F243" s="49"/>
      <c r="G243" s="49"/>
      <c r="H243" s="49"/>
      <c r="I243" s="49"/>
      <c r="Q243" s="22"/>
    </row>
    <row r="244" spans="1:17" x14ac:dyDescent="0.15">
      <c r="A244" s="48"/>
      <c r="B244" s="49"/>
      <c r="C244" s="49"/>
      <c r="D244" s="50"/>
      <c r="E244" s="49"/>
      <c r="F244" s="49"/>
      <c r="G244" s="49"/>
      <c r="H244" s="49"/>
      <c r="I244" s="49"/>
      <c r="Q244" s="22"/>
    </row>
    <row r="245" spans="1:17" x14ac:dyDescent="0.15">
      <c r="A245" s="48"/>
      <c r="B245" s="49"/>
      <c r="C245" s="49"/>
      <c r="D245" s="50"/>
      <c r="E245" s="49"/>
      <c r="F245" s="49"/>
      <c r="G245" s="49"/>
      <c r="H245" s="49"/>
      <c r="I245" s="49"/>
      <c r="Q245" s="22"/>
    </row>
    <row r="246" spans="1:17" x14ac:dyDescent="0.15">
      <c r="A246" s="48"/>
      <c r="B246" s="49"/>
      <c r="C246" s="49"/>
      <c r="D246" s="50"/>
      <c r="E246" s="49"/>
      <c r="F246" s="49"/>
      <c r="G246" s="49"/>
      <c r="H246" s="49"/>
      <c r="I246" s="49"/>
      <c r="Q246" s="22"/>
    </row>
    <row r="247" spans="1:17" x14ac:dyDescent="0.15">
      <c r="A247" s="48"/>
      <c r="B247" s="49"/>
      <c r="C247" s="49"/>
      <c r="D247" s="50"/>
      <c r="E247" s="49"/>
      <c r="F247" s="49"/>
      <c r="G247" s="49"/>
      <c r="H247" s="49"/>
      <c r="I247" s="49"/>
      <c r="Q247" s="22"/>
    </row>
    <row r="248" spans="1:17" x14ac:dyDescent="0.15">
      <c r="A248" s="48"/>
      <c r="B248" s="49"/>
      <c r="C248" s="49"/>
      <c r="D248" s="50"/>
      <c r="E248" s="49"/>
      <c r="F248" s="49"/>
      <c r="G248" s="49"/>
      <c r="H248" s="49"/>
      <c r="I248" s="49"/>
      <c r="Q248" s="22"/>
    </row>
    <row r="249" spans="1:17" x14ac:dyDescent="0.15">
      <c r="A249" s="48"/>
      <c r="B249" s="49"/>
      <c r="C249" s="49"/>
      <c r="D249" s="50"/>
      <c r="E249" s="49"/>
      <c r="F249" s="49"/>
      <c r="G249" s="49"/>
      <c r="H249" s="49"/>
      <c r="I249" s="49"/>
      <c r="Q249" s="22"/>
    </row>
    <row r="250" spans="1:17" x14ac:dyDescent="0.15">
      <c r="A250" s="48"/>
      <c r="B250" s="49"/>
      <c r="C250" s="49"/>
      <c r="D250" s="50"/>
      <c r="E250" s="49"/>
      <c r="F250" s="49"/>
      <c r="G250" s="49"/>
      <c r="H250" s="49"/>
      <c r="I250" s="49"/>
      <c r="Q250" s="22"/>
    </row>
    <row r="251" spans="1:17" x14ac:dyDescent="0.15">
      <c r="A251" s="48"/>
      <c r="B251" s="49"/>
      <c r="C251" s="49"/>
      <c r="D251" s="50"/>
      <c r="E251" s="49"/>
      <c r="F251" s="49"/>
      <c r="G251" s="49"/>
      <c r="H251" s="49"/>
      <c r="I251" s="49"/>
      <c r="Q251" s="22"/>
    </row>
    <row r="252" spans="1:17" x14ac:dyDescent="0.15">
      <c r="A252" s="48"/>
      <c r="B252" s="49"/>
      <c r="C252" s="49"/>
      <c r="D252" s="50"/>
      <c r="E252" s="49"/>
      <c r="F252" s="49"/>
      <c r="G252" s="49"/>
      <c r="H252" s="49"/>
      <c r="I252" s="49"/>
      <c r="Q252" s="22"/>
    </row>
    <row r="253" spans="1:17" x14ac:dyDescent="0.15">
      <c r="A253" s="48"/>
      <c r="B253" s="49"/>
      <c r="C253" s="49"/>
      <c r="D253" s="50"/>
      <c r="E253" s="49"/>
      <c r="F253" s="49"/>
      <c r="G253" s="49"/>
      <c r="H253" s="49"/>
      <c r="I253" s="49"/>
      <c r="Q253" s="22"/>
    </row>
    <row r="254" spans="1:17" x14ac:dyDescent="0.15">
      <c r="A254" s="48"/>
      <c r="B254" s="49"/>
      <c r="C254" s="49"/>
      <c r="D254" s="50"/>
      <c r="E254" s="49"/>
      <c r="F254" s="49"/>
      <c r="G254" s="49"/>
      <c r="H254" s="49"/>
      <c r="I254" s="49"/>
      <c r="Q254" s="22"/>
    </row>
    <row r="255" spans="1:17" x14ac:dyDescent="0.15">
      <c r="A255" s="48"/>
      <c r="B255" s="49"/>
      <c r="C255" s="49"/>
      <c r="D255" s="50"/>
      <c r="E255" s="49"/>
      <c r="F255" s="49"/>
      <c r="G255" s="49"/>
      <c r="H255" s="49"/>
      <c r="I255" s="49"/>
      <c r="Q255" s="22"/>
    </row>
    <row r="256" spans="1:17" x14ac:dyDescent="0.15">
      <c r="A256" s="48"/>
      <c r="B256" s="49"/>
      <c r="C256" s="49"/>
      <c r="D256" s="50"/>
      <c r="E256" s="49"/>
      <c r="F256" s="49"/>
      <c r="G256" s="49"/>
      <c r="H256" s="49"/>
      <c r="I256" s="49"/>
      <c r="Q256" s="22"/>
    </row>
    <row r="257" spans="1:17" x14ac:dyDescent="0.15">
      <c r="A257" s="48"/>
      <c r="B257" s="49"/>
      <c r="C257" s="49"/>
      <c r="D257" s="50"/>
      <c r="E257" s="49"/>
      <c r="F257" s="49"/>
      <c r="G257" s="49"/>
      <c r="H257" s="49"/>
      <c r="I257" s="49"/>
      <c r="Q257" s="22"/>
    </row>
    <row r="258" spans="1:17" x14ac:dyDescent="0.15">
      <c r="A258" s="48"/>
      <c r="B258" s="49"/>
      <c r="C258" s="49"/>
      <c r="D258" s="50"/>
      <c r="E258" s="49"/>
      <c r="F258" s="49"/>
      <c r="G258" s="49"/>
      <c r="H258" s="49"/>
      <c r="I258" s="49"/>
      <c r="Q258" s="22"/>
    </row>
    <row r="259" spans="1:17" x14ac:dyDescent="0.15">
      <c r="A259" s="48"/>
      <c r="B259" s="49"/>
      <c r="C259" s="49"/>
      <c r="D259" s="50"/>
      <c r="E259" s="49"/>
      <c r="F259" s="49"/>
      <c r="G259" s="49"/>
      <c r="H259" s="49"/>
      <c r="I259" s="49"/>
      <c r="Q259" s="22"/>
    </row>
    <row r="260" spans="1:17" x14ac:dyDescent="0.15">
      <c r="A260" s="48"/>
      <c r="B260" s="49"/>
      <c r="C260" s="49"/>
      <c r="D260" s="50"/>
      <c r="E260" s="49"/>
      <c r="F260" s="49"/>
      <c r="G260" s="49"/>
      <c r="H260" s="49"/>
      <c r="I260" s="49"/>
      <c r="Q260" s="22"/>
    </row>
    <row r="261" spans="1:17" x14ac:dyDescent="0.15">
      <c r="A261" s="48"/>
      <c r="B261" s="49"/>
      <c r="C261" s="49"/>
      <c r="D261" s="50"/>
      <c r="E261" s="49"/>
      <c r="F261" s="49"/>
      <c r="G261" s="49"/>
      <c r="H261" s="49"/>
      <c r="I261" s="49"/>
      <c r="Q261" s="22"/>
    </row>
    <row r="262" spans="1:17" x14ac:dyDescent="0.15">
      <c r="A262" s="48"/>
      <c r="B262" s="49"/>
      <c r="C262" s="49"/>
      <c r="D262" s="50"/>
      <c r="E262" s="49"/>
      <c r="F262" s="49"/>
      <c r="G262" s="49"/>
      <c r="H262" s="49"/>
      <c r="I262" s="49"/>
      <c r="Q262" s="22"/>
    </row>
    <row r="263" spans="1:17" x14ac:dyDescent="0.15">
      <c r="A263" s="48"/>
      <c r="B263" s="49"/>
      <c r="C263" s="49"/>
      <c r="D263" s="50"/>
      <c r="E263" s="49"/>
      <c r="F263" s="49"/>
      <c r="G263" s="49"/>
      <c r="H263" s="49"/>
      <c r="I263" s="49"/>
      <c r="Q263" s="22"/>
    </row>
    <row r="264" spans="1:17" x14ac:dyDescent="0.15">
      <c r="A264" s="48"/>
      <c r="B264" s="49"/>
      <c r="C264" s="49"/>
      <c r="D264" s="50"/>
      <c r="E264" s="49"/>
      <c r="F264" s="49"/>
      <c r="G264" s="49"/>
      <c r="H264" s="49"/>
      <c r="I264" s="49"/>
      <c r="Q264" s="22"/>
    </row>
    <row r="265" spans="1:17" x14ac:dyDescent="0.15">
      <c r="A265" s="48"/>
      <c r="B265" s="49"/>
      <c r="C265" s="49"/>
      <c r="D265" s="50"/>
      <c r="E265" s="49"/>
      <c r="F265" s="49"/>
      <c r="G265" s="49"/>
      <c r="H265" s="49"/>
      <c r="I265" s="49"/>
      <c r="Q265" s="22"/>
    </row>
    <row r="266" spans="1:17" x14ac:dyDescent="0.15">
      <c r="A266" s="48"/>
      <c r="B266" s="49"/>
      <c r="C266" s="49"/>
      <c r="D266" s="50"/>
      <c r="E266" s="49"/>
      <c r="F266" s="49"/>
      <c r="G266" s="49"/>
      <c r="H266" s="49"/>
      <c r="I266" s="49"/>
      <c r="Q266" s="22"/>
    </row>
    <row r="267" spans="1:17" x14ac:dyDescent="0.15">
      <c r="A267" s="48"/>
      <c r="B267" s="49"/>
      <c r="C267" s="49"/>
      <c r="D267" s="50"/>
      <c r="E267" s="49"/>
      <c r="F267" s="49"/>
      <c r="G267" s="49"/>
      <c r="H267" s="49"/>
      <c r="I267" s="49"/>
      <c r="Q267" s="22"/>
    </row>
    <row r="268" spans="1:17" x14ac:dyDescent="0.15">
      <c r="A268" s="48"/>
      <c r="B268" s="49"/>
      <c r="C268" s="49"/>
      <c r="D268" s="50"/>
      <c r="E268" s="49"/>
      <c r="F268" s="49"/>
      <c r="G268" s="49"/>
      <c r="H268" s="49"/>
      <c r="I268" s="49"/>
      <c r="Q268" s="22"/>
    </row>
    <row r="269" spans="1:17" x14ac:dyDescent="0.15">
      <c r="A269" s="48"/>
      <c r="B269" s="49"/>
      <c r="C269" s="49"/>
      <c r="D269" s="50"/>
      <c r="E269" s="49"/>
      <c r="F269" s="49"/>
      <c r="G269" s="49"/>
      <c r="H269" s="49"/>
      <c r="I269" s="49"/>
      <c r="Q269" s="22"/>
    </row>
    <row r="270" spans="1:17" x14ac:dyDescent="0.15">
      <c r="A270" s="48"/>
      <c r="B270" s="49"/>
      <c r="C270" s="49"/>
      <c r="D270" s="50"/>
      <c r="E270" s="49"/>
      <c r="F270" s="49"/>
      <c r="G270" s="49"/>
      <c r="H270" s="49"/>
      <c r="I270" s="49"/>
      <c r="Q270" s="22"/>
    </row>
    <row r="271" spans="1:17" x14ac:dyDescent="0.15">
      <c r="A271" s="48"/>
      <c r="B271" s="49"/>
      <c r="C271" s="49"/>
      <c r="D271" s="50"/>
      <c r="E271" s="49"/>
      <c r="F271" s="49"/>
      <c r="G271" s="49"/>
      <c r="H271" s="49"/>
      <c r="I271" s="49"/>
      <c r="Q271" s="22"/>
    </row>
    <row r="272" spans="1:17" x14ac:dyDescent="0.15">
      <c r="A272" s="48"/>
      <c r="B272" s="49"/>
      <c r="C272" s="49"/>
      <c r="D272" s="50"/>
      <c r="E272" s="49"/>
      <c r="F272" s="49"/>
      <c r="G272" s="49"/>
      <c r="H272" s="49"/>
      <c r="I272" s="49"/>
      <c r="Q272" s="22"/>
    </row>
    <row r="273" spans="1:17" x14ac:dyDescent="0.15">
      <c r="A273" s="48"/>
      <c r="B273" s="49"/>
      <c r="C273" s="49"/>
      <c r="D273" s="50"/>
      <c r="E273" s="49"/>
      <c r="F273" s="49"/>
      <c r="G273" s="49"/>
      <c r="H273" s="49"/>
      <c r="I273" s="49"/>
      <c r="Q273" s="22"/>
    </row>
    <row r="274" spans="1:17" x14ac:dyDescent="0.15">
      <c r="A274" s="48"/>
      <c r="B274" s="49"/>
      <c r="C274" s="49"/>
      <c r="D274" s="50"/>
      <c r="E274" s="49"/>
      <c r="F274" s="49"/>
      <c r="G274" s="49"/>
      <c r="H274" s="49"/>
      <c r="I274" s="49"/>
      <c r="Q274" s="22"/>
    </row>
    <row r="275" spans="1:17" x14ac:dyDescent="0.15">
      <c r="A275" s="48"/>
      <c r="B275" s="49"/>
      <c r="C275" s="49"/>
      <c r="D275" s="50"/>
      <c r="E275" s="49"/>
      <c r="F275" s="49"/>
      <c r="G275" s="49"/>
      <c r="H275" s="49"/>
      <c r="I275" s="49"/>
      <c r="Q275" s="22"/>
    </row>
    <row r="276" spans="1:17" x14ac:dyDescent="0.15">
      <c r="A276" s="48"/>
      <c r="B276" s="49"/>
      <c r="C276" s="49"/>
      <c r="D276" s="50"/>
      <c r="E276" s="49"/>
      <c r="F276" s="49"/>
      <c r="G276" s="49"/>
      <c r="H276" s="49"/>
      <c r="I276" s="49"/>
      <c r="Q276" s="22"/>
    </row>
    <row r="277" spans="1:17" x14ac:dyDescent="0.15">
      <c r="A277" s="48"/>
      <c r="B277" s="49"/>
      <c r="C277" s="49"/>
      <c r="D277" s="50"/>
      <c r="E277" s="49"/>
      <c r="F277" s="49"/>
      <c r="G277" s="49"/>
      <c r="H277" s="49"/>
      <c r="I277" s="49"/>
      <c r="Q277" s="22"/>
    </row>
    <row r="278" spans="1:17" x14ac:dyDescent="0.15">
      <c r="A278" s="48"/>
      <c r="B278" s="49"/>
      <c r="C278" s="49"/>
      <c r="D278" s="50"/>
      <c r="E278" s="49"/>
      <c r="F278" s="49"/>
      <c r="G278" s="49"/>
      <c r="H278" s="49"/>
      <c r="I278" s="49"/>
      <c r="Q278" s="22"/>
    </row>
    <row r="279" spans="1:17" x14ac:dyDescent="0.15">
      <c r="A279" s="48"/>
      <c r="B279" s="49"/>
      <c r="C279" s="49"/>
      <c r="D279" s="50"/>
      <c r="E279" s="49"/>
      <c r="F279" s="49"/>
      <c r="G279" s="49"/>
      <c r="H279" s="49"/>
      <c r="I279" s="49"/>
      <c r="Q279" s="22"/>
    </row>
    <row r="280" spans="1:17" x14ac:dyDescent="0.15">
      <c r="A280" s="48"/>
      <c r="B280" s="49"/>
      <c r="C280" s="49"/>
      <c r="D280" s="50"/>
      <c r="E280" s="49"/>
      <c r="F280" s="49"/>
      <c r="G280" s="49"/>
      <c r="H280" s="49"/>
      <c r="I280" s="49"/>
      <c r="Q280" s="22"/>
    </row>
    <row r="281" spans="1:17" x14ac:dyDescent="0.15">
      <c r="A281" s="48"/>
      <c r="B281" s="49"/>
      <c r="C281" s="49"/>
      <c r="D281" s="50"/>
      <c r="E281" s="49"/>
      <c r="F281" s="49"/>
      <c r="G281" s="49"/>
      <c r="H281" s="49"/>
      <c r="I281" s="49"/>
      <c r="Q281" s="22"/>
    </row>
    <row r="282" spans="1:17" x14ac:dyDescent="0.15">
      <c r="A282" s="48"/>
      <c r="B282" s="49"/>
      <c r="C282" s="49"/>
      <c r="D282" s="50"/>
      <c r="E282" s="49"/>
      <c r="F282" s="49"/>
      <c r="G282" s="49"/>
      <c r="H282" s="49"/>
      <c r="I282" s="49"/>
      <c r="Q282" s="22"/>
    </row>
    <row r="283" spans="1:17" x14ac:dyDescent="0.15">
      <c r="A283" s="48"/>
      <c r="B283" s="49"/>
      <c r="C283" s="49"/>
      <c r="D283" s="50"/>
      <c r="E283" s="49"/>
      <c r="F283" s="49"/>
      <c r="G283" s="49"/>
      <c r="H283" s="49"/>
      <c r="I283" s="49"/>
      <c r="Q283" s="22"/>
    </row>
    <row r="284" spans="1:17" x14ac:dyDescent="0.15">
      <c r="A284" s="48"/>
      <c r="B284" s="49"/>
      <c r="C284" s="49"/>
      <c r="D284" s="50"/>
      <c r="E284" s="49"/>
      <c r="F284" s="49"/>
      <c r="G284" s="49"/>
      <c r="H284" s="49"/>
      <c r="I284" s="49"/>
      <c r="Q284" s="22"/>
    </row>
    <row r="285" spans="1:17" x14ac:dyDescent="0.15">
      <c r="A285" s="48"/>
      <c r="B285" s="49"/>
      <c r="C285" s="49"/>
      <c r="D285" s="50"/>
      <c r="E285" s="49"/>
      <c r="F285" s="49"/>
      <c r="G285" s="49"/>
      <c r="H285" s="49"/>
      <c r="I285" s="49"/>
      <c r="Q285" s="22"/>
    </row>
    <row r="286" spans="1:17" x14ac:dyDescent="0.15">
      <c r="A286" s="48"/>
      <c r="B286" s="49"/>
      <c r="C286" s="49"/>
      <c r="D286" s="50"/>
      <c r="E286" s="49"/>
      <c r="F286" s="49"/>
      <c r="G286" s="49"/>
      <c r="H286" s="49"/>
      <c r="I286" s="49"/>
      <c r="Q286" s="22"/>
    </row>
    <row r="287" spans="1:17" x14ac:dyDescent="0.15">
      <c r="A287" s="48"/>
      <c r="B287" s="49"/>
      <c r="C287" s="49"/>
      <c r="D287" s="50"/>
      <c r="E287" s="49"/>
      <c r="F287" s="49"/>
      <c r="G287" s="49"/>
      <c r="H287" s="49"/>
      <c r="I287" s="49"/>
      <c r="Q287" s="22"/>
    </row>
    <row r="288" spans="1:17" x14ac:dyDescent="0.15">
      <c r="A288" s="48"/>
      <c r="B288" s="49"/>
      <c r="C288" s="49"/>
      <c r="D288" s="50"/>
      <c r="E288" s="49"/>
      <c r="F288" s="49"/>
      <c r="G288" s="49"/>
      <c r="H288" s="49"/>
      <c r="I288" s="49"/>
      <c r="Q288" s="22"/>
    </row>
    <row r="289" spans="1:17" x14ac:dyDescent="0.15">
      <c r="A289" s="48"/>
      <c r="B289" s="49"/>
      <c r="C289" s="49"/>
      <c r="D289" s="50"/>
      <c r="E289" s="49"/>
      <c r="F289" s="49"/>
      <c r="G289" s="49"/>
      <c r="H289" s="49"/>
      <c r="I289" s="49"/>
      <c r="Q289" s="22"/>
    </row>
    <row r="290" spans="1:17" x14ac:dyDescent="0.15">
      <c r="A290" s="48"/>
      <c r="B290" s="49"/>
      <c r="C290" s="49"/>
      <c r="D290" s="50"/>
      <c r="E290" s="49"/>
      <c r="F290" s="49"/>
      <c r="G290" s="49"/>
      <c r="H290" s="49"/>
      <c r="I290" s="49"/>
    </row>
    <row r="291" spans="1:17" x14ac:dyDescent="0.15">
      <c r="A291" s="48"/>
      <c r="B291" s="49"/>
      <c r="C291" s="49"/>
      <c r="D291" s="50"/>
      <c r="E291" s="49"/>
      <c r="F291" s="49"/>
      <c r="G291" s="49"/>
      <c r="H291" s="49"/>
      <c r="I291" s="49"/>
    </row>
    <row r="292" spans="1:17" x14ac:dyDescent="0.15">
      <c r="A292" s="48"/>
      <c r="B292" s="49"/>
      <c r="C292" s="49"/>
      <c r="D292" s="50"/>
      <c r="E292" s="49"/>
      <c r="F292" s="49"/>
      <c r="G292" s="49"/>
      <c r="H292" s="49"/>
      <c r="I292" s="49"/>
    </row>
    <row r="293" spans="1:17" x14ac:dyDescent="0.15">
      <c r="A293" s="48"/>
      <c r="B293" s="49"/>
      <c r="C293" s="49"/>
      <c r="D293" s="50"/>
      <c r="E293" s="49"/>
      <c r="F293" s="49"/>
      <c r="G293" s="49"/>
      <c r="H293" s="49"/>
      <c r="I293" s="49"/>
    </row>
    <row r="294" spans="1:17" x14ac:dyDescent="0.15">
      <c r="A294" s="48"/>
      <c r="B294" s="49"/>
      <c r="C294" s="49"/>
      <c r="D294" s="50"/>
      <c r="E294" s="49"/>
      <c r="F294" s="49"/>
      <c r="G294" s="49"/>
      <c r="H294" s="49"/>
      <c r="I294" s="49"/>
    </row>
    <row r="295" spans="1:17" x14ac:dyDescent="0.15">
      <c r="A295" s="48"/>
      <c r="B295" s="49"/>
      <c r="C295" s="49"/>
      <c r="D295" s="50"/>
      <c r="E295" s="49"/>
      <c r="F295" s="49"/>
      <c r="G295" s="49"/>
      <c r="H295" s="49"/>
      <c r="I295" s="49"/>
    </row>
    <row r="296" spans="1:17" x14ac:dyDescent="0.15">
      <c r="A296" s="48"/>
      <c r="B296" s="49"/>
      <c r="C296" s="49"/>
      <c r="D296" s="50"/>
      <c r="E296" s="49"/>
      <c r="F296" s="49"/>
      <c r="G296" s="49"/>
      <c r="H296" s="49"/>
      <c r="I296" s="49"/>
    </row>
    <row r="297" spans="1:17" x14ac:dyDescent="0.15">
      <c r="A297" s="48"/>
      <c r="B297" s="49"/>
      <c r="C297" s="49"/>
      <c r="D297" s="50"/>
      <c r="E297" s="49"/>
      <c r="F297" s="49"/>
      <c r="G297" s="49"/>
      <c r="H297" s="49"/>
      <c r="I297" s="49"/>
    </row>
    <row r="298" spans="1:17" x14ac:dyDescent="0.15">
      <c r="A298" s="48"/>
      <c r="B298" s="49"/>
      <c r="C298" s="49"/>
      <c r="D298" s="50"/>
      <c r="E298" s="49"/>
      <c r="F298" s="49"/>
      <c r="G298" s="49"/>
      <c r="H298" s="49"/>
      <c r="I298" s="49"/>
    </row>
    <row r="299" spans="1:17" x14ac:dyDescent="0.15">
      <c r="A299" s="48"/>
      <c r="B299" s="49"/>
      <c r="C299" s="49"/>
      <c r="D299" s="50"/>
      <c r="E299" s="49"/>
      <c r="F299" s="49"/>
      <c r="G299" s="49"/>
      <c r="H299" s="49"/>
      <c r="I299" s="49"/>
    </row>
    <row r="300" spans="1:17" x14ac:dyDescent="0.15">
      <c r="A300" s="48"/>
      <c r="B300" s="49"/>
      <c r="C300" s="49"/>
      <c r="D300" s="50"/>
      <c r="E300" s="49"/>
      <c r="F300" s="49"/>
      <c r="G300" s="49"/>
      <c r="H300" s="49"/>
      <c r="I300" s="49"/>
    </row>
    <row r="301" spans="1:17" x14ac:dyDescent="0.15">
      <c r="A301" s="48"/>
      <c r="B301" s="49"/>
      <c r="C301" s="49"/>
      <c r="D301" s="50"/>
      <c r="E301" s="49"/>
      <c r="F301" s="49"/>
      <c r="G301" s="49"/>
      <c r="H301" s="49"/>
      <c r="I301" s="49"/>
    </row>
    <row r="302" spans="1:17" x14ac:dyDescent="0.15">
      <c r="A302" s="48"/>
      <c r="B302" s="49"/>
      <c r="C302" s="49"/>
      <c r="D302" s="50"/>
      <c r="E302" s="49"/>
      <c r="F302" s="49"/>
      <c r="G302" s="49"/>
      <c r="H302" s="49"/>
      <c r="I302" s="49"/>
    </row>
    <row r="303" spans="1:17" x14ac:dyDescent="0.15">
      <c r="A303" s="48"/>
      <c r="B303" s="49"/>
      <c r="C303" s="49"/>
      <c r="D303" s="50"/>
      <c r="E303" s="49"/>
      <c r="F303" s="49"/>
      <c r="G303" s="49"/>
      <c r="H303" s="49"/>
      <c r="I303" s="49"/>
    </row>
    <row r="304" spans="1:17" x14ac:dyDescent="0.15">
      <c r="A304" s="48"/>
      <c r="B304" s="49"/>
      <c r="C304" s="49"/>
      <c r="D304" s="50"/>
      <c r="E304" s="49"/>
      <c r="F304" s="49"/>
      <c r="G304" s="49"/>
      <c r="H304" s="49"/>
      <c r="I304" s="49"/>
    </row>
    <row r="305" spans="1:9" x14ac:dyDescent="0.15">
      <c r="A305" s="48"/>
      <c r="B305" s="49"/>
      <c r="C305" s="49"/>
      <c r="D305" s="50"/>
      <c r="E305" s="49"/>
      <c r="F305" s="49"/>
      <c r="G305" s="49"/>
      <c r="H305" s="49"/>
      <c r="I305" s="49"/>
    </row>
    <row r="306" spans="1:9" x14ac:dyDescent="0.15">
      <c r="A306" s="48"/>
      <c r="B306" s="49"/>
      <c r="C306" s="49"/>
      <c r="D306" s="50"/>
      <c r="E306" s="49"/>
      <c r="F306" s="49"/>
      <c r="G306" s="49"/>
      <c r="H306" s="49"/>
      <c r="I306" s="49"/>
    </row>
    <row r="307" spans="1:9" x14ac:dyDescent="0.15">
      <c r="A307" s="48"/>
      <c r="B307" s="49"/>
      <c r="C307" s="49"/>
      <c r="D307" s="50"/>
      <c r="E307" s="49"/>
      <c r="F307" s="49"/>
      <c r="G307" s="49"/>
      <c r="H307" s="49"/>
      <c r="I307" s="49"/>
    </row>
    <row r="308" spans="1:9" x14ac:dyDescent="0.15">
      <c r="A308" s="48"/>
      <c r="B308" s="49"/>
      <c r="C308" s="49"/>
      <c r="D308" s="50"/>
      <c r="E308" s="49"/>
      <c r="F308" s="49"/>
      <c r="G308" s="49"/>
      <c r="H308" s="49"/>
      <c r="I308" s="49"/>
    </row>
    <row r="309" spans="1:9" x14ac:dyDescent="0.15">
      <c r="A309" s="48"/>
      <c r="B309" s="49"/>
      <c r="C309" s="49"/>
      <c r="D309" s="50"/>
      <c r="E309" s="49"/>
      <c r="F309" s="49"/>
      <c r="G309" s="49"/>
      <c r="H309" s="49"/>
      <c r="I309" s="49"/>
    </row>
    <row r="310" spans="1:9" x14ac:dyDescent="0.15">
      <c r="A310" s="48"/>
      <c r="B310" s="49"/>
      <c r="C310" s="49"/>
      <c r="D310" s="50"/>
      <c r="E310" s="49"/>
      <c r="F310" s="49"/>
      <c r="G310" s="49"/>
      <c r="H310" s="49"/>
      <c r="I310" s="49"/>
    </row>
    <row r="311" spans="1:9" x14ac:dyDescent="0.15">
      <c r="A311" s="48"/>
      <c r="B311" s="49"/>
      <c r="C311" s="49"/>
      <c r="D311" s="50"/>
      <c r="E311" s="49"/>
      <c r="F311" s="49"/>
      <c r="G311" s="49"/>
      <c r="H311" s="49"/>
      <c r="I311" s="49"/>
    </row>
    <row r="312" spans="1:9" x14ac:dyDescent="0.15">
      <c r="A312" s="48"/>
      <c r="B312" s="49"/>
      <c r="C312" s="49"/>
      <c r="D312" s="50"/>
      <c r="E312" s="49"/>
      <c r="F312" s="49"/>
      <c r="G312" s="49"/>
      <c r="H312" s="49"/>
      <c r="I312" s="49"/>
    </row>
    <row r="313" spans="1:9" x14ac:dyDescent="0.15">
      <c r="A313" s="48"/>
      <c r="B313" s="49"/>
      <c r="C313" s="49"/>
      <c r="D313" s="50"/>
      <c r="E313" s="49"/>
      <c r="F313" s="49"/>
      <c r="G313" s="49"/>
      <c r="H313" s="49"/>
      <c r="I313" s="49"/>
    </row>
    <row r="314" spans="1:9" x14ac:dyDescent="0.15">
      <c r="A314" s="48"/>
      <c r="B314" s="49"/>
      <c r="C314" s="49"/>
      <c r="D314" s="50"/>
      <c r="E314" s="49"/>
      <c r="F314" s="49"/>
      <c r="G314" s="49"/>
      <c r="H314" s="49"/>
      <c r="I314" s="49"/>
    </row>
    <row r="315" spans="1:9" x14ac:dyDescent="0.15">
      <c r="A315" s="48"/>
      <c r="B315" s="49"/>
      <c r="C315" s="49"/>
      <c r="D315" s="50"/>
      <c r="E315" s="49"/>
      <c r="F315" s="49"/>
      <c r="G315" s="49"/>
      <c r="H315" s="49"/>
      <c r="I315" s="49"/>
    </row>
    <row r="316" spans="1:9" x14ac:dyDescent="0.15">
      <c r="A316" s="48"/>
      <c r="B316" s="49"/>
      <c r="C316" s="49"/>
      <c r="D316" s="50"/>
      <c r="E316" s="49"/>
      <c r="F316" s="49"/>
      <c r="G316" s="49"/>
      <c r="H316" s="49"/>
      <c r="I316" s="49"/>
    </row>
    <row r="317" spans="1:9" x14ac:dyDescent="0.15">
      <c r="A317" s="48"/>
      <c r="B317" s="49"/>
      <c r="C317" s="49"/>
      <c r="D317" s="50"/>
      <c r="E317" s="49"/>
      <c r="F317" s="49"/>
      <c r="G317" s="49"/>
      <c r="H317" s="49"/>
      <c r="I317" s="49"/>
    </row>
    <row r="318" spans="1:9" x14ac:dyDescent="0.15">
      <c r="A318" s="48"/>
      <c r="B318" s="49"/>
      <c r="C318" s="49"/>
      <c r="D318" s="50"/>
      <c r="E318" s="49"/>
      <c r="F318" s="49"/>
      <c r="G318" s="49"/>
      <c r="H318" s="49"/>
      <c r="I318" s="49"/>
    </row>
    <row r="319" spans="1:9" x14ac:dyDescent="0.15">
      <c r="A319" s="48"/>
      <c r="B319" s="49"/>
      <c r="C319" s="49"/>
      <c r="D319" s="50"/>
      <c r="E319" s="49"/>
      <c r="F319" s="49"/>
      <c r="G319" s="49"/>
      <c r="H319" s="49"/>
      <c r="I319" s="49"/>
    </row>
    <row r="320" spans="1:9" x14ac:dyDescent="0.15">
      <c r="A320" s="48"/>
      <c r="B320" s="49"/>
      <c r="C320" s="49"/>
      <c r="D320" s="50"/>
      <c r="E320" s="49"/>
      <c r="F320" s="49"/>
      <c r="G320" s="49"/>
      <c r="H320" s="49"/>
      <c r="I320" s="49"/>
    </row>
    <row r="321" spans="1:9" x14ac:dyDescent="0.15">
      <c r="A321" s="48"/>
      <c r="B321" s="49"/>
      <c r="C321" s="49"/>
      <c r="D321" s="50"/>
      <c r="E321" s="49"/>
      <c r="F321" s="49"/>
      <c r="G321" s="49"/>
      <c r="H321" s="49"/>
      <c r="I321" s="49"/>
    </row>
    <row r="322" spans="1:9" x14ac:dyDescent="0.15">
      <c r="A322" s="48"/>
      <c r="B322" s="49"/>
      <c r="C322" s="49"/>
      <c r="D322" s="50"/>
      <c r="E322" s="49"/>
      <c r="F322" s="49"/>
      <c r="G322" s="49"/>
      <c r="H322" s="49"/>
      <c r="I322" s="49"/>
    </row>
    <row r="323" spans="1:9" x14ac:dyDescent="0.15">
      <c r="A323" s="48"/>
      <c r="B323" s="49"/>
      <c r="C323" s="49"/>
      <c r="D323" s="50"/>
      <c r="E323" s="49"/>
      <c r="F323" s="49"/>
      <c r="G323" s="49"/>
      <c r="H323" s="49"/>
      <c r="I323" s="49"/>
    </row>
    <row r="324" spans="1:9" x14ac:dyDescent="0.15">
      <c r="A324" s="48"/>
      <c r="B324" s="49"/>
      <c r="C324" s="49"/>
      <c r="D324" s="50"/>
      <c r="E324" s="49"/>
      <c r="F324" s="49"/>
      <c r="G324" s="49"/>
      <c r="H324" s="49"/>
      <c r="I324" s="49"/>
    </row>
    <row r="325" spans="1:9" x14ac:dyDescent="0.15">
      <c r="A325" s="48"/>
      <c r="B325" s="49"/>
      <c r="C325" s="49"/>
      <c r="D325" s="50"/>
      <c r="E325" s="49"/>
      <c r="F325" s="49"/>
      <c r="G325" s="49"/>
      <c r="H325" s="49"/>
      <c r="I325" s="49"/>
    </row>
    <row r="326" spans="1:9" x14ac:dyDescent="0.15">
      <c r="A326" s="48"/>
      <c r="B326" s="49"/>
      <c r="C326" s="49"/>
      <c r="D326" s="50"/>
      <c r="E326" s="49"/>
      <c r="F326" s="49"/>
      <c r="G326" s="49"/>
      <c r="H326" s="49"/>
      <c r="I326" s="49"/>
    </row>
    <row r="327" spans="1:9" x14ac:dyDescent="0.15">
      <c r="A327" s="48"/>
      <c r="B327" s="49"/>
      <c r="C327" s="49"/>
      <c r="D327" s="50"/>
      <c r="E327" s="49"/>
      <c r="F327" s="49"/>
      <c r="G327" s="49"/>
      <c r="H327" s="49"/>
      <c r="I327" s="49"/>
    </row>
    <row r="328" spans="1:9" x14ac:dyDescent="0.15">
      <c r="A328" s="48"/>
      <c r="B328" s="49"/>
      <c r="C328" s="49"/>
      <c r="D328" s="50"/>
      <c r="E328" s="49"/>
      <c r="F328" s="49"/>
      <c r="G328" s="49"/>
      <c r="H328" s="49"/>
      <c r="I328" s="49"/>
    </row>
    <row r="329" spans="1:9" x14ac:dyDescent="0.15">
      <c r="A329" s="48"/>
      <c r="B329" s="49"/>
      <c r="C329" s="49"/>
      <c r="D329" s="50"/>
      <c r="E329" s="49"/>
      <c r="F329" s="49"/>
      <c r="G329" s="49"/>
      <c r="H329" s="49"/>
      <c r="I329" s="49"/>
    </row>
    <row r="330" spans="1:9" x14ac:dyDescent="0.15">
      <c r="A330" s="48"/>
      <c r="B330" s="49"/>
      <c r="C330" s="49"/>
      <c r="D330" s="50"/>
      <c r="E330" s="49"/>
      <c r="F330" s="49"/>
      <c r="G330" s="49"/>
      <c r="H330" s="49"/>
      <c r="I330" s="49"/>
    </row>
    <row r="331" spans="1:9" x14ac:dyDescent="0.15">
      <c r="A331" s="48"/>
      <c r="B331" s="49"/>
      <c r="C331" s="49"/>
      <c r="D331" s="50"/>
      <c r="E331" s="49"/>
      <c r="F331" s="49"/>
      <c r="G331" s="49"/>
      <c r="H331" s="49"/>
      <c r="I331" s="49"/>
    </row>
    <row r="332" spans="1:9" x14ac:dyDescent="0.15">
      <c r="A332" s="48"/>
      <c r="B332" s="49"/>
      <c r="C332" s="49"/>
      <c r="D332" s="50"/>
      <c r="E332" s="49"/>
      <c r="F332" s="49"/>
      <c r="G332" s="49"/>
      <c r="H332" s="49"/>
      <c r="I332" s="49"/>
    </row>
    <row r="333" spans="1:9" x14ac:dyDescent="0.15">
      <c r="A333" s="48"/>
      <c r="B333" s="49"/>
      <c r="C333" s="49"/>
      <c r="D333" s="50"/>
      <c r="E333" s="49"/>
      <c r="F333" s="49"/>
      <c r="G333" s="49"/>
      <c r="H333" s="49"/>
      <c r="I333" s="49"/>
    </row>
    <row r="334" spans="1:9" x14ac:dyDescent="0.15">
      <c r="A334" s="48"/>
      <c r="B334" s="49"/>
      <c r="C334" s="49"/>
      <c r="D334" s="50"/>
      <c r="E334" s="49"/>
      <c r="F334" s="49"/>
      <c r="G334" s="49"/>
      <c r="H334" s="49"/>
      <c r="I334" s="49"/>
    </row>
    <row r="335" spans="1:9" x14ac:dyDescent="0.15">
      <c r="A335" s="48"/>
      <c r="B335" s="49"/>
      <c r="C335" s="49"/>
      <c r="D335" s="50"/>
      <c r="E335" s="49"/>
      <c r="F335" s="49"/>
      <c r="G335" s="49"/>
      <c r="H335" s="49"/>
      <c r="I335" s="49"/>
    </row>
    <row r="336" spans="1:9" x14ac:dyDescent="0.15">
      <c r="A336" s="48"/>
      <c r="B336" s="49"/>
      <c r="C336" s="49"/>
      <c r="D336" s="50"/>
      <c r="E336" s="49"/>
      <c r="F336" s="49"/>
      <c r="G336" s="49"/>
      <c r="H336" s="49"/>
      <c r="I336" s="49"/>
    </row>
    <row r="337" spans="1:9" x14ac:dyDescent="0.15">
      <c r="A337" s="48"/>
      <c r="B337" s="49"/>
      <c r="C337" s="49"/>
      <c r="D337" s="50"/>
      <c r="E337" s="49"/>
      <c r="F337" s="49"/>
      <c r="G337" s="49"/>
      <c r="H337" s="49"/>
      <c r="I337" s="49"/>
    </row>
    <row r="338" spans="1:9" x14ac:dyDescent="0.15">
      <c r="A338" s="48"/>
      <c r="B338" s="49"/>
      <c r="C338" s="49"/>
      <c r="D338" s="50"/>
      <c r="E338" s="49"/>
      <c r="F338" s="49"/>
      <c r="G338" s="49"/>
      <c r="H338" s="49"/>
      <c r="I338" s="49"/>
    </row>
    <row r="339" spans="1:9" x14ac:dyDescent="0.15">
      <c r="A339" s="48"/>
      <c r="B339" s="49"/>
      <c r="C339" s="49"/>
      <c r="D339" s="50"/>
      <c r="E339" s="49"/>
      <c r="F339" s="49"/>
      <c r="G339" s="49"/>
      <c r="H339" s="49"/>
      <c r="I339" s="49"/>
    </row>
    <row r="340" spans="1:9" x14ac:dyDescent="0.15">
      <c r="A340" s="48"/>
      <c r="B340" s="49"/>
      <c r="C340" s="49"/>
      <c r="D340" s="50"/>
      <c r="E340" s="49"/>
      <c r="F340" s="49"/>
      <c r="G340" s="49"/>
      <c r="H340" s="49"/>
      <c r="I340" s="49"/>
    </row>
    <row r="341" spans="1:9" x14ac:dyDescent="0.15">
      <c r="A341" s="48"/>
      <c r="B341" s="49"/>
      <c r="C341" s="49"/>
      <c r="D341" s="50"/>
      <c r="E341" s="49"/>
      <c r="F341" s="49"/>
      <c r="G341" s="49"/>
      <c r="H341" s="49"/>
      <c r="I341" s="49"/>
    </row>
    <row r="342" spans="1:9" x14ac:dyDescent="0.15">
      <c r="A342" s="48"/>
      <c r="B342" s="49"/>
      <c r="C342" s="49"/>
      <c r="D342" s="50"/>
      <c r="E342" s="49"/>
      <c r="F342" s="49"/>
      <c r="G342" s="49"/>
      <c r="H342" s="49"/>
      <c r="I342" s="49"/>
    </row>
    <row r="343" spans="1:9" x14ac:dyDescent="0.15">
      <c r="A343" s="48"/>
      <c r="B343" s="49"/>
      <c r="C343" s="49"/>
      <c r="D343" s="50"/>
      <c r="E343" s="49"/>
      <c r="F343" s="49"/>
      <c r="G343" s="49"/>
      <c r="H343" s="49"/>
      <c r="I343" s="49"/>
    </row>
    <row r="344" spans="1:9" x14ac:dyDescent="0.15">
      <c r="A344" s="48"/>
      <c r="B344" s="49"/>
      <c r="C344" s="49"/>
      <c r="D344" s="50"/>
      <c r="E344" s="49"/>
      <c r="F344" s="49"/>
      <c r="G344" s="49"/>
      <c r="H344" s="49"/>
      <c r="I344" s="49"/>
    </row>
    <row r="345" spans="1:9" x14ac:dyDescent="0.15">
      <c r="A345" s="48"/>
      <c r="B345" s="49"/>
      <c r="C345" s="49"/>
      <c r="D345" s="50"/>
      <c r="E345" s="49"/>
      <c r="F345" s="49"/>
      <c r="G345" s="49"/>
      <c r="H345" s="49"/>
      <c r="I345" s="49"/>
    </row>
    <row r="346" spans="1:9" x14ac:dyDescent="0.15">
      <c r="A346" s="48"/>
      <c r="B346" s="49"/>
      <c r="C346" s="49"/>
      <c r="D346" s="50"/>
      <c r="E346" s="49"/>
      <c r="F346" s="49"/>
      <c r="G346" s="49"/>
      <c r="H346" s="49"/>
      <c r="I346" s="49"/>
    </row>
    <row r="347" spans="1:9" x14ac:dyDescent="0.15">
      <c r="A347" s="48"/>
      <c r="B347" s="49"/>
      <c r="C347" s="49"/>
      <c r="D347" s="50"/>
      <c r="E347" s="49"/>
      <c r="F347" s="49"/>
      <c r="G347" s="49"/>
      <c r="H347" s="49"/>
      <c r="I347" s="49"/>
    </row>
    <row r="348" spans="1:9" x14ac:dyDescent="0.15">
      <c r="A348" s="48"/>
      <c r="B348" s="49"/>
      <c r="C348" s="49"/>
      <c r="D348" s="50"/>
      <c r="E348" s="49"/>
      <c r="F348" s="49"/>
      <c r="G348" s="49"/>
      <c r="H348" s="49"/>
      <c r="I348" s="49"/>
    </row>
    <row r="349" spans="1:9" x14ac:dyDescent="0.15">
      <c r="A349" s="48"/>
      <c r="B349" s="49"/>
      <c r="C349" s="49"/>
      <c r="D349" s="50"/>
      <c r="E349" s="49"/>
      <c r="F349" s="49"/>
      <c r="G349" s="49"/>
      <c r="H349" s="49"/>
      <c r="I349" s="49"/>
    </row>
    <row r="350" spans="1:9" x14ac:dyDescent="0.15">
      <c r="A350" s="48"/>
      <c r="B350" s="49"/>
      <c r="C350" s="49"/>
      <c r="D350" s="50"/>
      <c r="E350" s="49"/>
      <c r="F350" s="49"/>
      <c r="G350" s="49"/>
      <c r="H350" s="49"/>
      <c r="I350" s="49"/>
    </row>
    <row r="351" spans="1:9" x14ac:dyDescent="0.15">
      <c r="A351" s="48"/>
      <c r="B351" s="49"/>
      <c r="C351" s="49"/>
      <c r="D351" s="50"/>
      <c r="E351" s="49"/>
      <c r="F351" s="49"/>
      <c r="G351" s="49"/>
      <c r="H351" s="49"/>
      <c r="I351" s="49"/>
    </row>
    <row r="352" spans="1:9" x14ac:dyDescent="0.15">
      <c r="A352" s="48"/>
      <c r="B352" s="49"/>
      <c r="C352" s="49"/>
      <c r="D352" s="50"/>
      <c r="E352" s="49"/>
      <c r="F352" s="49"/>
      <c r="G352" s="49"/>
      <c r="H352" s="49"/>
      <c r="I352" s="49"/>
    </row>
    <row r="353" spans="1:9" x14ac:dyDescent="0.15">
      <c r="A353" s="48"/>
      <c r="B353" s="49"/>
      <c r="C353" s="49"/>
      <c r="D353" s="50"/>
      <c r="E353" s="49"/>
      <c r="F353" s="49"/>
      <c r="G353" s="49"/>
      <c r="H353" s="49"/>
      <c r="I353" s="49"/>
    </row>
    <row r="354" spans="1:9" x14ac:dyDescent="0.15">
      <c r="A354" s="48"/>
      <c r="B354" s="49"/>
      <c r="C354" s="49"/>
      <c r="D354" s="50"/>
      <c r="E354" s="49"/>
      <c r="F354" s="49"/>
      <c r="G354" s="49"/>
      <c r="H354" s="49"/>
      <c r="I354" s="49"/>
    </row>
    <row r="355" spans="1:9" x14ac:dyDescent="0.15">
      <c r="A355" s="48"/>
      <c r="B355" s="49"/>
      <c r="C355" s="49"/>
      <c r="D355" s="50"/>
      <c r="E355" s="49"/>
      <c r="F355" s="49"/>
      <c r="G355" s="49"/>
      <c r="H355" s="49"/>
      <c r="I355" s="49"/>
    </row>
    <row r="356" spans="1:9" x14ac:dyDescent="0.15">
      <c r="A356" s="48"/>
      <c r="B356" s="49"/>
      <c r="C356" s="49"/>
      <c r="D356" s="50"/>
      <c r="E356" s="49"/>
      <c r="F356" s="49"/>
      <c r="G356" s="49"/>
      <c r="H356" s="49"/>
      <c r="I356" s="49"/>
    </row>
    <row r="357" spans="1:9" x14ac:dyDescent="0.15">
      <c r="A357" s="48"/>
      <c r="B357" s="49"/>
      <c r="C357" s="49"/>
      <c r="D357" s="50"/>
      <c r="E357" s="49"/>
      <c r="F357" s="49"/>
      <c r="G357" s="49"/>
      <c r="H357" s="49"/>
      <c r="I357" s="49"/>
    </row>
    <row r="358" spans="1:9" x14ac:dyDescent="0.15">
      <c r="A358" s="48"/>
      <c r="B358" s="49"/>
      <c r="C358" s="49"/>
      <c r="D358" s="50"/>
      <c r="E358" s="49"/>
      <c r="F358" s="49"/>
      <c r="G358" s="49"/>
      <c r="H358" s="49"/>
      <c r="I358" s="49"/>
    </row>
    <row r="359" spans="1:9" x14ac:dyDescent="0.15">
      <c r="A359" s="48"/>
      <c r="B359" s="49"/>
      <c r="C359" s="49"/>
      <c r="D359" s="50"/>
      <c r="E359" s="49"/>
      <c r="F359" s="49"/>
      <c r="G359" s="49"/>
      <c r="H359" s="49"/>
      <c r="I359" s="49"/>
    </row>
    <row r="360" spans="1:9" x14ac:dyDescent="0.15">
      <c r="A360" s="48"/>
      <c r="B360" s="49"/>
      <c r="C360" s="49"/>
      <c r="D360" s="50"/>
      <c r="E360" s="49"/>
      <c r="F360" s="49"/>
      <c r="G360" s="49"/>
      <c r="H360" s="49"/>
      <c r="I360" s="49"/>
    </row>
    <row r="361" spans="1:9" x14ac:dyDescent="0.15">
      <c r="A361" s="48"/>
      <c r="B361" s="49"/>
      <c r="C361" s="49"/>
      <c r="D361" s="50"/>
      <c r="E361" s="49"/>
      <c r="F361" s="49"/>
      <c r="G361" s="49"/>
      <c r="H361" s="49"/>
      <c r="I361" s="49"/>
    </row>
    <row r="362" spans="1:9" x14ac:dyDescent="0.15">
      <c r="A362" s="48"/>
      <c r="B362" s="49"/>
      <c r="C362" s="49"/>
      <c r="D362" s="50"/>
      <c r="E362" s="49"/>
      <c r="F362" s="49"/>
      <c r="G362" s="49"/>
      <c r="H362" s="49"/>
      <c r="I362" s="49"/>
    </row>
    <row r="363" spans="1:9" x14ac:dyDescent="0.15">
      <c r="A363" s="48"/>
      <c r="B363" s="49"/>
      <c r="C363" s="49"/>
      <c r="D363" s="50"/>
      <c r="E363" s="49"/>
      <c r="F363" s="49"/>
      <c r="G363" s="49"/>
      <c r="H363" s="49"/>
      <c r="I363" s="49"/>
    </row>
    <row r="364" spans="1:9" x14ac:dyDescent="0.15">
      <c r="A364" s="48"/>
      <c r="B364" s="49"/>
      <c r="C364" s="49"/>
      <c r="D364" s="50"/>
      <c r="E364" s="49"/>
      <c r="F364" s="49"/>
      <c r="G364" s="49"/>
      <c r="H364" s="49"/>
      <c r="I364" s="49"/>
    </row>
    <row r="365" spans="1:9" x14ac:dyDescent="0.15">
      <c r="A365" s="48"/>
      <c r="B365" s="49"/>
      <c r="C365" s="49"/>
      <c r="D365" s="50"/>
      <c r="E365" s="49"/>
      <c r="F365" s="49"/>
      <c r="G365" s="49"/>
      <c r="H365" s="49"/>
      <c r="I365" s="49"/>
    </row>
    <row r="366" spans="1:9" x14ac:dyDescent="0.15">
      <c r="A366" s="48"/>
      <c r="B366" s="49"/>
      <c r="C366" s="49"/>
      <c r="D366" s="50"/>
      <c r="E366" s="49"/>
      <c r="F366" s="49"/>
      <c r="G366" s="49"/>
      <c r="H366" s="49"/>
      <c r="I366" s="49"/>
    </row>
    <row r="367" spans="1:9" x14ac:dyDescent="0.15">
      <c r="A367" s="48"/>
      <c r="B367" s="49"/>
      <c r="C367" s="49"/>
      <c r="D367" s="50"/>
      <c r="E367" s="49"/>
      <c r="F367" s="49"/>
      <c r="G367" s="49"/>
      <c r="H367" s="49"/>
      <c r="I367" s="49"/>
    </row>
    <row r="368" spans="1:9" x14ac:dyDescent="0.15">
      <c r="A368" s="48"/>
      <c r="B368" s="49"/>
      <c r="C368" s="49"/>
      <c r="D368" s="50"/>
      <c r="E368" s="49"/>
      <c r="F368" s="49"/>
      <c r="G368" s="49"/>
      <c r="H368" s="49"/>
      <c r="I368" s="49"/>
    </row>
    <row r="369" spans="1:9" x14ac:dyDescent="0.15">
      <c r="A369" s="48"/>
      <c r="B369" s="49"/>
      <c r="C369" s="49"/>
      <c r="D369" s="50"/>
      <c r="E369" s="49"/>
      <c r="F369" s="49"/>
      <c r="G369" s="49"/>
      <c r="H369" s="49"/>
      <c r="I369" s="49"/>
    </row>
    <row r="370" spans="1:9" x14ac:dyDescent="0.15">
      <c r="A370" s="48"/>
      <c r="B370" s="49"/>
      <c r="C370" s="49"/>
      <c r="D370" s="50"/>
      <c r="E370" s="49"/>
      <c r="F370" s="49"/>
      <c r="G370" s="49"/>
      <c r="H370" s="49"/>
      <c r="I370" s="49"/>
    </row>
    <row r="371" spans="1:9" x14ac:dyDescent="0.15">
      <c r="A371" s="48"/>
      <c r="B371" s="49"/>
      <c r="C371" s="49"/>
      <c r="D371" s="50"/>
      <c r="E371" s="49"/>
      <c r="F371" s="49"/>
      <c r="G371" s="49"/>
      <c r="H371" s="49"/>
      <c r="I371" s="49"/>
    </row>
    <row r="372" spans="1:9" x14ac:dyDescent="0.15">
      <c r="A372" s="48"/>
      <c r="B372" s="49"/>
      <c r="C372" s="49"/>
      <c r="D372" s="50"/>
      <c r="E372" s="49"/>
      <c r="F372" s="49"/>
      <c r="G372" s="49"/>
      <c r="H372" s="49"/>
      <c r="I372" s="49"/>
    </row>
    <row r="373" spans="1:9" x14ac:dyDescent="0.15">
      <c r="A373" s="48"/>
      <c r="B373" s="49"/>
      <c r="C373" s="49"/>
      <c r="D373" s="50"/>
      <c r="E373" s="49"/>
      <c r="F373" s="49"/>
      <c r="G373" s="49"/>
      <c r="H373" s="49"/>
      <c r="I373" s="49"/>
    </row>
    <row r="374" spans="1:9" x14ac:dyDescent="0.15">
      <c r="A374" s="48"/>
      <c r="B374" s="49"/>
      <c r="C374" s="49"/>
      <c r="D374" s="50"/>
      <c r="E374" s="49"/>
      <c r="F374" s="49"/>
      <c r="G374" s="49"/>
      <c r="H374" s="49"/>
      <c r="I374" s="49"/>
    </row>
    <row r="375" spans="1:9" x14ac:dyDescent="0.15">
      <c r="A375" s="48"/>
      <c r="B375" s="49"/>
      <c r="C375" s="49"/>
      <c r="D375" s="50"/>
      <c r="E375" s="49"/>
      <c r="F375" s="49"/>
      <c r="G375" s="49"/>
      <c r="H375" s="49"/>
      <c r="I375" s="49"/>
    </row>
    <row r="376" spans="1:9" x14ac:dyDescent="0.15">
      <c r="A376" s="48"/>
      <c r="B376" s="49"/>
      <c r="C376" s="49"/>
      <c r="D376" s="50"/>
      <c r="E376" s="49"/>
      <c r="F376" s="49"/>
      <c r="G376" s="49"/>
      <c r="H376" s="49"/>
      <c r="I376" s="49"/>
    </row>
    <row r="377" spans="1:9" x14ac:dyDescent="0.15">
      <c r="A377" s="48"/>
      <c r="B377" s="49"/>
      <c r="C377" s="49"/>
      <c r="D377" s="50"/>
      <c r="E377" s="49"/>
      <c r="F377" s="49"/>
      <c r="G377" s="49"/>
      <c r="H377" s="49"/>
      <c r="I377" s="49"/>
    </row>
    <row r="378" spans="1:9" x14ac:dyDescent="0.15">
      <c r="A378" s="48"/>
      <c r="B378" s="49"/>
      <c r="C378" s="49"/>
      <c r="D378" s="50"/>
      <c r="E378" s="49"/>
      <c r="F378" s="49"/>
      <c r="G378" s="49"/>
      <c r="H378" s="49"/>
      <c r="I378" s="49"/>
    </row>
    <row r="379" spans="1:9" x14ac:dyDescent="0.15">
      <c r="A379" s="48"/>
      <c r="B379" s="49"/>
      <c r="C379" s="49"/>
      <c r="D379" s="50"/>
      <c r="E379" s="49"/>
      <c r="F379" s="49"/>
      <c r="G379" s="49"/>
      <c r="H379" s="49"/>
      <c r="I379" s="49"/>
    </row>
    <row r="380" spans="1:9" x14ac:dyDescent="0.15">
      <c r="A380" s="48"/>
      <c r="B380" s="49"/>
      <c r="C380" s="49"/>
      <c r="D380" s="50"/>
      <c r="E380" s="49"/>
      <c r="F380" s="49"/>
      <c r="G380" s="49"/>
      <c r="H380" s="49"/>
      <c r="I380" s="49"/>
    </row>
    <row r="381" spans="1:9" x14ac:dyDescent="0.15">
      <c r="A381" s="48"/>
      <c r="B381" s="49"/>
      <c r="C381" s="49"/>
      <c r="D381" s="50"/>
      <c r="E381" s="49"/>
      <c r="F381" s="49"/>
      <c r="G381" s="49"/>
      <c r="H381" s="49"/>
      <c r="I381" s="49"/>
    </row>
    <row r="382" spans="1:9" x14ac:dyDescent="0.15">
      <c r="A382" s="48"/>
      <c r="B382" s="49"/>
      <c r="C382" s="49"/>
      <c r="D382" s="50"/>
      <c r="E382" s="49"/>
      <c r="F382" s="49"/>
      <c r="G382" s="49"/>
      <c r="H382" s="49"/>
      <c r="I382" s="49"/>
    </row>
    <row r="383" spans="1:9" x14ac:dyDescent="0.15">
      <c r="A383" s="48"/>
      <c r="B383" s="49"/>
      <c r="C383" s="49"/>
      <c r="D383" s="50"/>
      <c r="E383" s="49"/>
      <c r="F383" s="49"/>
      <c r="G383" s="49"/>
      <c r="H383" s="49"/>
      <c r="I383" s="49"/>
    </row>
    <row r="384" spans="1:9" x14ac:dyDescent="0.15">
      <c r="A384" s="48"/>
      <c r="B384" s="49"/>
      <c r="C384" s="49"/>
      <c r="D384" s="50"/>
      <c r="E384" s="49"/>
      <c r="F384" s="49"/>
      <c r="G384" s="49"/>
      <c r="H384" s="49"/>
      <c r="I384" s="49"/>
    </row>
    <row r="385" spans="1:9" x14ac:dyDescent="0.15">
      <c r="A385" s="48"/>
      <c r="B385" s="49"/>
      <c r="C385" s="49"/>
      <c r="D385" s="50"/>
      <c r="E385" s="49"/>
      <c r="F385" s="49"/>
      <c r="G385" s="49"/>
      <c r="H385" s="49"/>
      <c r="I385" s="49"/>
    </row>
    <row r="386" spans="1:9" x14ac:dyDescent="0.15">
      <c r="A386" s="48"/>
      <c r="B386" s="49"/>
      <c r="C386" s="49"/>
      <c r="D386" s="50"/>
      <c r="E386" s="49"/>
      <c r="F386" s="49"/>
      <c r="G386" s="49"/>
      <c r="H386" s="49"/>
      <c r="I386" s="49"/>
    </row>
    <row r="387" spans="1:9" x14ac:dyDescent="0.15">
      <c r="A387" s="48"/>
      <c r="B387" s="49"/>
      <c r="C387" s="49"/>
      <c r="D387" s="50"/>
      <c r="E387" s="49"/>
      <c r="F387" s="49"/>
      <c r="G387" s="49"/>
      <c r="H387" s="49"/>
      <c r="I387" s="49"/>
    </row>
    <row r="388" spans="1:9" x14ac:dyDescent="0.15">
      <c r="A388" s="48"/>
      <c r="B388" s="49"/>
      <c r="C388" s="49"/>
      <c r="D388" s="50"/>
      <c r="E388" s="49"/>
      <c r="F388" s="49"/>
      <c r="G388" s="49"/>
      <c r="H388" s="49"/>
      <c r="I388" s="49"/>
    </row>
    <row r="389" spans="1:9" x14ac:dyDescent="0.15">
      <c r="A389" s="48"/>
      <c r="B389" s="49"/>
      <c r="C389" s="49"/>
      <c r="D389" s="50"/>
      <c r="E389" s="49"/>
      <c r="F389" s="49"/>
      <c r="G389" s="49"/>
      <c r="H389" s="49"/>
      <c r="I389" s="49"/>
    </row>
    <row r="390" spans="1:9" x14ac:dyDescent="0.15">
      <c r="A390" s="48"/>
      <c r="B390" s="49"/>
      <c r="C390" s="49"/>
      <c r="D390" s="50"/>
      <c r="E390" s="49"/>
      <c r="F390" s="49"/>
      <c r="G390" s="49"/>
      <c r="H390" s="49"/>
      <c r="I390" s="49"/>
    </row>
    <row r="391" spans="1:9" x14ac:dyDescent="0.15">
      <c r="A391" s="48"/>
      <c r="B391" s="49"/>
      <c r="C391" s="49"/>
      <c r="D391" s="50"/>
      <c r="E391" s="49"/>
      <c r="F391" s="49"/>
      <c r="G391" s="49"/>
      <c r="H391" s="49"/>
      <c r="I391" s="49"/>
    </row>
    <row r="392" spans="1:9" x14ac:dyDescent="0.15">
      <c r="A392" s="48"/>
      <c r="B392" s="49"/>
      <c r="C392" s="49"/>
      <c r="D392" s="50"/>
      <c r="E392" s="49"/>
      <c r="F392" s="49"/>
      <c r="G392" s="49"/>
      <c r="H392" s="49"/>
      <c r="I392" s="49"/>
    </row>
    <row r="393" spans="1:9" x14ac:dyDescent="0.15">
      <c r="A393" s="48"/>
      <c r="B393" s="49"/>
      <c r="C393" s="49"/>
      <c r="D393" s="50"/>
      <c r="E393" s="49"/>
      <c r="F393" s="49"/>
      <c r="G393" s="49"/>
      <c r="H393" s="49"/>
      <c r="I393" s="49"/>
    </row>
    <row r="394" spans="1:9" x14ac:dyDescent="0.15">
      <c r="A394" s="48"/>
      <c r="B394" s="49"/>
      <c r="C394" s="49"/>
      <c r="D394" s="50"/>
      <c r="E394" s="49"/>
      <c r="F394" s="49"/>
      <c r="G394" s="49"/>
      <c r="H394" s="49"/>
      <c r="I394" s="49"/>
    </row>
    <row r="395" spans="1:9" x14ac:dyDescent="0.15">
      <c r="A395" s="48"/>
      <c r="B395" s="49"/>
      <c r="C395" s="49"/>
      <c r="D395" s="50"/>
      <c r="E395" s="49"/>
      <c r="F395" s="49"/>
      <c r="G395" s="49"/>
      <c r="H395" s="49"/>
      <c r="I395" s="49"/>
    </row>
    <row r="396" spans="1:9" x14ac:dyDescent="0.15">
      <c r="A396" s="48"/>
      <c r="B396" s="49"/>
      <c r="C396" s="49"/>
      <c r="D396" s="50"/>
      <c r="E396" s="49"/>
      <c r="F396" s="49"/>
      <c r="G396" s="49"/>
      <c r="H396" s="49"/>
      <c r="I396" s="49"/>
    </row>
    <row r="397" spans="1:9" x14ac:dyDescent="0.15">
      <c r="A397" s="48"/>
      <c r="B397" s="49"/>
      <c r="C397" s="49"/>
      <c r="D397" s="50"/>
      <c r="E397" s="49"/>
      <c r="F397" s="49"/>
      <c r="G397" s="49"/>
      <c r="H397" s="49"/>
      <c r="I397" s="49"/>
    </row>
    <row r="398" spans="1:9" x14ac:dyDescent="0.15">
      <c r="A398" s="48"/>
      <c r="B398" s="49"/>
      <c r="C398" s="49"/>
      <c r="D398" s="50"/>
      <c r="E398" s="49"/>
      <c r="F398" s="49"/>
      <c r="G398" s="49"/>
      <c r="H398" s="49"/>
      <c r="I398" s="49"/>
    </row>
    <row r="399" spans="1:9" x14ac:dyDescent="0.15">
      <c r="A399" s="48"/>
      <c r="B399" s="49"/>
      <c r="C399" s="49"/>
      <c r="D399" s="50"/>
      <c r="E399" s="49"/>
      <c r="F399" s="49"/>
      <c r="G399" s="49"/>
      <c r="H399" s="49"/>
      <c r="I399" s="49"/>
    </row>
    <row r="400" spans="1:9" x14ac:dyDescent="0.15">
      <c r="A400" s="48"/>
      <c r="B400" s="49"/>
      <c r="C400" s="49"/>
      <c r="D400" s="50"/>
      <c r="E400" s="49"/>
      <c r="F400" s="49"/>
      <c r="G400" s="49"/>
      <c r="H400" s="49"/>
      <c r="I400" s="49"/>
    </row>
    <row r="401" spans="1:9" x14ac:dyDescent="0.15">
      <c r="A401" s="48"/>
      <c r="B401" s="49"/>
      <c r="C401" s="49"/>
      <c r="D401" s="50"/>
      <c r="E401" s="49"/>
      <c r="F401" s="49"/>
      <c r="G401" s="49"/>
      <c r="H401" s="49"/>
      <c r="I401" s="49"/>
    </row>
    <row r="402" spans="1:9" x14ac:dyDescent="0.15">
      <c r="A402" s="48"/>
      <c r="B402" s="49"/>
      <c r="C402" s="49"/>
      <c r="D402" s="50"/>
      <c r="E402" s="49"/>
      <c r="F402" s="49"/>
      <c r="G402" s="49"/>
      <c r="H402" s="49"/>
      <c r="I402" s="49"/>
    </row>
    <row r="403" spans="1:9" x14ac:dyDescent="0.15">
      <c r="A403" s="48"/>
      <c r="B403" s="49"/>
      <c r="C403" s="49"/>
      <c r="D403" s="50"/>
      <c r="E403" s="49"/>
      <c r="F403" s="49"/>
      <c r="G403" s="49"/>
      <c r="H403" s="49"/>
      <c r="I403" s="49"/>
    </row>
    <row r="404" spans="1:9" x14ac:dyDescent="0.15">
      <c r="A404" s="48"/>
      <c r="B404" s="49"/>
      <c r="C404" s="49"/>
      <c r="D404" s="50"/>
      <c r="E404" s="49"/>
      <c r="F404" s="49"/>
      <c r="G404" s="49"/>
      <c r="H404" s="49"/>
      <c r="I404" s="49"/>
    </row>
    <row r="405" spans="1:9" x14ac:dyDescent="0.15">
      <c r="A405" s="48"/>
      <c r="B405" s="49"/>
      <c r="C405" s="49"/>
      <c r="D405" s="50"/>
      <c r="E405" s="49"/>
      <c r="F405" s="49"/>
      <c r="G405" s="49"/>
      <c r="H405" s="49"/>
      <c r="I405" s="49"/>
    </row>
    <row r="406" spans="1:9" x14ac:dyDescent="0.15">
      <c r="A406" s="48"/>
      <c r="B406" s="49"/>
      <c r="C406" s="49"/>
      <c r="D406" s="50"/>
      <c r="E406" s="49"/>
      <c r="F406" s="49"/>
      <c r="G406" s="49"/>
      <c r="H406" s="49"/>
      <c r="I406" s="49"/>
    </row>
    <row r="407" spans="1:9" x14ac:dyDescent="0.15">
      <c r="A407" s="48"/>
      <c r="B407" s="49"/>
      <c r="C407" s="49"/>
      <c r="D407" s="50"/>
      <c r="E407" s="49"/>
      <c r="F407" s="49"/>
      <c r="G407" s="49"/>
      <c r="H407" s="49"/>
      <c r="I407" s="49"/>
    </row>
    <row r="408" spans="1:9" x14ac:dyDescent="0.15">
      <c r="A408" s="48"/>
      <c r="B408" s="49"/>
      <c r="C408" s="49"/>
      <c r="D408" s="50"/>
      <c r="E408" s="49"/>
      <c r="F408" s="49"/>
      <c r="G408" s="49"/>
      <c r="H408" s="49"/>
      <c r="I408" s="49"/>
    </row>
    <row r="409" spans="1:9" x14ac:dyDescent="0.15">
      <c r="A409" s="48"/>
      <c r="B409" s="49"/>
      <c r="C409" s="49"/>
      <c r="D409" s="50"/>
      <c r="E409" s="49"/>
      <c r="F409" s="49"/>
      <c r="G409" s="49"/>
      <c r="H409" s="49"/>
      <c r="I409" s="49"/>
    </row>
    <row r="410" spans="1:9" x14ac:dyDescent="0.15">
      <c r="A410" s="48"/>
      <c r="B410" s="49"/>
      <c r="C410" s="49"/>
      <c r="D410" s="50"/>
      <c r="E410" s="49"/>
      <c r="F410" s="49"/>
      <c r="G410" s="49"/>
      <c r="H410" s="49"/>
      <c r="I410" s="49"/>
    </row>
    <row r="411" spans="1:9" x14ac:dyDescent="0.15">
      <c r="A411" s="48"/>
      <c r="B411" s="49"/>
      <c r="C411" s="49"/>
      <c r="D411" s="50"/>
      <c r="E411" s="49"/>
      <c r="F411" s="49"/>
      <c r="G411" s="49"/>
      <c r="H411" s="49"/>
      <c r="I411" s="49"/>
    </row>
    <row r="412" spans="1:9" x14ac:dyDescent="0.15">
      <c r="A412" s="48"/>
      <c r="B412" s="49"/>
      <c r="C412" s="49"/>
      <c r="D412" s="50"/>
      <c r="E412" s="49"/>
      <c r="F412" s="49"/>
      <c r="G412" s="49"/>
      <c r="H412" s="49"/>
      <c r="I412" s="49"/>
    </row>
    <row r="413" spans="1:9" x14ac:dyDescent="0.15">
      <c r="A413" s="48"/>
      <c r="B413" s="49"/>
      <c r="C413" s="49"/>
      <c r="D413" s="50"/>
      <c r="E413" s="49"/>
      <c r="F413" s="49"/>
      <c r="G413" s="49"/>
      <c r="H413" s="49"/>
      <c r="I413" s="49"/>
    </row>
    <row r="414" spans="1:9" x14ac:dyDescent="0.15">
      <c r="A414" s="48"/>
      <c r="B414" s="49"/>
      <c r="C414" s="49"/>
      <c r="D414" s="50"/>
      <c r="E414" s="49"/>
      <c r="F414" s="49"/>
      <c r="G414" s="49"/>
      <c r="H414" s="49"/>
      <c r="I414" s="49"/>
    </row>
    <row r="415" spans="1:9" x14ac:dyDescent="0.15">
      <c r="A415" s="48"/>
      <c r="B415" s="49"/>
      <c r="C415" s="49"/>
      <c r="D415" s="50"/>
      <c r="E415" s="49"/>
      <c r="F415" s="49"/>
      <c r="G415" s="49"/>
      <c r="H415" s="49"/>
      <c r="I415" s="49"/>
    </row>
    <row r="416" spans="1:9" x14ac:dyDescent="0.15">
      <c r="A416" s="48"/>
      <c r="B416" s="49"/>
      <c r="C416" s="49"/>
      <c r="D416" s="50"/>
      <c r="E416" s="49"/>
      <c r="F416" s="49"/>
      <c r="G416" s="49"/>
      <c r="H416" s="49"/>
      <c r="I416" s="49"/>
    </row>
    <row r="417" spans="1:9" x14ac:dyDescent="0.15">
      <c r="A417" s="48"/>
      <c r="B417" s="49"/>
      <c r="C417" s="49"/>
      <c r="D417" s="50"/>
      <c r="E417" s="49"/>
      <c r="F417" s="49"/>
      <c r="G417" s="49"/>
      <c r="H417" s="49"/>
      <c r="I417" s="49"/>
    </row>
    <row r="418" spans="1:9" x14ac:dyDescent="0.15">
      <c r="A418" s="48"/>
      <c r="B418" s="49"/>
      <c r="C418" s="49"/>
      <c r="D418" s="50"/>
      <c r="E418" s="49"/>
      <c r="F418" s="49"/>
      <c r="G418" s="49"/>
      <c r="H418" s="49"/>
      <c r="I418" s="49"/>
    </row>
    <row r="419" spans="1:9" x14ac:dyDescent="0.15">
      <c r="A419" s="48"/>
      <c r="B419" s="49"/>
      <c r="C419" s="49"/>
      <c r="D419" s="50"/>
      <c r="E419" s="49"/>
      <c r="F419" s="49"/>
      <c r="G419" s="49"/>
      <c r="H419" s="49"/>
      <c r="I419" s="49"/>
    </row>
    <row r="420" spans="1:9" x14ac:dyDescent="0.15">
      <c r="A420" s="48"/>
      <c r="B420" s="49"/>
      <c r="C420" s="49"/>
      <c r="D420" s="50"/>
      <c r="E420" s="49"/>
      <c r="F420" s="49"/>
      <c r="G420" s="49"/>
      <c r="H420" s="49"/>
      <c r="I420" s="49"/>
    </row>
    <row r="421" spans="1:9" x14ac:dyDescent="0.15">
      <c r="A421" s="48"/>
      <c r="B421" s="49"/>
      <c r="C421" s="49"/>
      <c r="D421" s="50"/>
      <c r="E421" s="49"/>
      <c r="F421" s="49"/>
      <c r="G421" s="49"/>
      <c r="H421" s="49"/>
      <c r="I421" s="49"/>
    </row>
    <row r="422" spans="1:9" x14ac:dyDescent="0.15">
      <c r="A422" s="48"/>
      <c r="B422" s="49"/>
      <c r="C422" s="49"/>
      <c r="D422" s="50"/>
      <c r="E422" s="49"/>
      <c r="F422" s="49"/>
      <c r="G422" s="49"/>
      <c r="H422" s="49"/>
      <c r="I422" s="49"/>
    </row>
    <row r="423" spans="1:9" x14ac:dyDescent="0.15">
      <c r="A423" s="48"/>
      <c r="B423" s="49"/>
      <c r="C423" s="49"/>
      <c r="D423" s="50"/>
      <c r="E423" s="49"/>
      <c r="F423" s="49"/>
      <c r="G423" s="49"/>
      <c r="H423" s="49"/>
      <c r="I423" s="49"/>
    </row>
    <row r="424" spans="1:9" x14ac:dyDescent="0.15">
      <c r="A424" s="48"/>
      <c r="B424" s="49"/>
      <c r="C424" s="49"/>
      <c r="D424" s="50"/>
      <c r="E424" s="49"/>
      <c r="F424" s="49"/>
      <c r="G424" s="49"/>
      <c r="H424" s="49"/>
      <c r="I424" s="49"/>
    </row>
    <row r="425" spans="1:9" x14ac:dyDescent="0.15">
      <c r="A425" s="48"/>
      <c r="B425" s="49"/>
      <c r="C425" s="49"/>
      <c r="D425" s="50"/>
      <c r="E425" s="49"/>
      <c r="F425" s="49"/>
      <c r="G425" s="49"/>
      <c r="H425" s="49"/>
      <c r="I425" s="49"/>
    </row>
    <row r="426" spans="1:9" x14ac:dyDescent="0.15">
      <c r="A426" s="48"/>
      <c r="B426" s="49"/>
      <c r="C426" s="49"/>
      <c r="D426" s="50"/>
      <c r="E426" s="49"/>
      <c r="F426" s="49"/>
      <c r="G426" s="49"/>
      <c r="H426" s="49"/>
      <c r="I426" s="49"/>
    </row>
    <row r="427" spans="1:9" x14ac:dyDescent="0.15">
      <c r="A427" s="48"/>
      <c r="B427" s="49"/>
      <c r="C427" s="49"/>
      <c r="D427" s="50"/>
      <c r="E427" s="49"/>
      <c r="F427" s="49"/>
      <c r="G427" s="49"/>
      <c r="H427" s="49"/>
      <c r="I427" s="49"/>
    </row>
    <row r="428" spans="1:9" x14ac:dyDescent="0.15">
      <c r="A428" s="48"/>
      <c r="B428" s="49"/>
      <c r="C428" s="49"/>
      <c r="D428" s="50"/>
      <c r="E428" s="49"/>
      <c r="F428" s="49"/>
      <c r="G428" s="49"/>
      <c r="H428" s="49"/>
      <c r="I428" s="49"/>
    </row>
    <row r="429" spans="1:9" x14ac:dyDescent="0.15">
      <c r="A429" s="48"/>
      <c r="B429" s="49"/>
      <c r="C429" s="49"/>
      <c r="D429" s="50"/>
      <c r="E429" s="49"/>
      <c r="F429" s="49"/>
      <c r="G429" s="49"/>
      <c r="H429" s="49"/>
      <c r="I429" s="49"/>
    </row>
    <row r="430" spans="1:9" x14ac:dyDescent="0.15">
      <c r="A430" s="48"/>
      <c r="B430" s="49"/>
      <c r="C430" s="49"/>
      <c r="D430" s="50"/>
      <c r="E430" s="49"/>
      <c r="F430" s="49"/>
      <c r="G430" s="49"/>
      <c r="H430" s="49"/>
      <c r="I430" s="49"/>
    </row>
    <row r="431" spans="1:9" x14ac:dyDescent="0.15">
      <c r="A431" s="48"/>
      <c r="B431" s="49"/>
      <c r="C431" s="49"/>
      <c r="D431" s="50"/>
      <c r="E431" s="49"/>
      <c r="F431" s="49"/>
      <c r="G431" s="49"/>
      <c r="H431" s="49"/>
      <c r="I431" s="49"/>
    </row>
    <row r="432" spans="1:9" x14ac:dyDescent="0.15">
      <c r="A432" s="48"/>
      <c r="B432" s="49"/>
      <c r="C432" s="49"/>
      <c r="D432" s="50"/>
      <c r="E432" s="49"/>
      <c r="F432" s="49"/>
      <c r="G432" s="49"/>
      <c r="H432" s="49"/>
      <c r="I432" s="49"/>
    </row>
    <row r="433" spans="1:9" x14ac:dyDescent="0.15">
      <c r="A433" s="48"/>
      <c r="B433" s="49"/>
      <c r="C433" s="49"/>
      <c r="D433" s="50"/>
      <c r="E433" s="49"/>
      <c r="F433" s="49"/>
      <c r="G433" s="49"/>
      <c r="H433" s="49"/>
      <c r="I433" s="49"/>
    </row>
    <row r="434" spans="1:9" x14ac:dyDescent="0.15">
      <c r="A434" s="48"/>
      <c r="B434" s="49"/>
      <c r="C434" s="49"/>
      <c r="D434" s="50"/>
      <c r="E434" s="49"/>
      <c r="F434" s="49"/>
      <c r="G434" s="49"/>
      <c r="H434" s="49"/>
      <c r="I434" s="49"/>
    </row>
    <row r="435" spans="1:9" x14ac:dyDescent="0.15">
      <c r="A435" s="48"/>
      <c r="B435" s="49"/>
      <c r="C435" s="49"/>
      <c r="D435" s="50"/>
      <c r="E435" s="49"/>
      <c r="F435" s="49"/>
      <c r="G435" s="49"/>
      <c r="H435" s="49"/>
      <c r="I435" s="49"/>
    </row>
    <row r="436" spans="1:9" x14ac:dyDescent="0.15">
      <c r="A436" s="48"/>
      <c r="B436" s="49"/>
      <c r="C436" s="49"/>
      <c r="D436" s="50"/>
      <c r="E436" s="49"/>
      <c r="F436" s="49"/>
      <c r="G436" s="49"/>
      <c r="H436" s="49"/>
      <c r="I436" s="49"/>
    </row>
    <row r="437" spans="1:9" x14ac:dyDescent="0.15">
      <c r="A437" s="48"/>
      <c r="B437" s="49"/>
      <c r="C437" s="49"/>
      <c r="D437" s="50"/>
      <c r="E437" s="49"/>
      <c r="F437" s="49"/>
      <c r="G437" s="49"/>
      <c r="H437" s="49"/>
      <c r="I437" s="49"/>
    </row>
    <row r="438" spans="1:9" x14ac:dyDescent="0.15">
      <c r="A438" s="48"/>
      <c r="B438" s="49"/>
      <c r="C438" s="49"/>
      <c r="D438" s="50"/>
      <c r="E438" s="49"/>
      <c r="F438" s="49"/>
      <c r="G438" s="49"/>
      <c r="H438" s="49"/>
      <c r="I438" s="49"/>
    </row>
    <row r="439" spans="1:9" x14ac:dyDescent="0.15">
      <c r="A439" s="48"/>
      <c r="B439" s="49"/>
      <c r="C439" s="49"/>
      <c r="D439" s="50"/>
      <c r="E439" s="49"/>
      <c r="F439" s="49"/>
      <c r="G439" s="49"/>
      <c r="H439" s="49"/>
      <c r="I439" s="49"/>
    </row>
    <row r="440" spans="1:9" x14ac:dyDescent="0.15">
      <c r="A440" s="48"/>
      <c r="B440" s="49"/>
      <c r="C440" s="49"/>
      <c r="D440" s="50"/>
      <c r="E440" s="49"/>
      <c r="F440" s="49"/>
      <c r="G440" s="49"/>
      <c r="H440" s="49"/>
      <c r="I440" s="49"/>
    </row>
    <row r="441" spans="1:9" x14ac:dyDescent="0.15">
      <c r="A441" s="48"/>
      <c r="B441" s="49"/>
      <c r="C441" s="49"/>
      <c r="D441" s="50"/>
      <c r="E441" s="49"/>
      <c r="F441" s="49"/>
      <c r="G441" s="49"/>
      <c r="H441" s="49"/>
      <c r="I441" s="49"/>
    </row>
    <row r="442" spans="1:9" x14ac:dyDescent="0.15">
      <c r="A442" s="48"/>
      <c r="B442" s="49"/>
      <c r="C442" s="49"/>
      <c r="D442" s="50"/>
      <c r="E442" s="49"/>
      <c r="F442" s="49"/>
      <c r="G442" s="49"/>
      <c r="H442" s="49"/>
      <c r="I442" s="49"/>
    </row>
    <row r="443" spans="1:9" x14ac:dyDescent="0.15">
      <c r="A443" s="48"/>
      <c r="B443" s="49"/>
      <c r="C443" s="49"/>
      <c r="D443" s="50"/>
      <c r="E443" s="49"/>
      <c r="F443" s="49"/>
      <c r="G443" s="49"/>
      <c r="H443" s="49"/>
      <c r="I443" s="49"/>
    </row>
    <row r="444" spans="1:9" x14ac:dyDescent="0.15">
      <c r="A444" s="48"/>
      <c r="B444" s="49"/>
      <c r="C444" s="49"/>
      <c r="D444" s="50"/>
      <c r="E444" s="49"/>
      <c r="F444" s="49"/>
      <c r="G444" s="49"/>
      <c r="H444" s="49"/>
      <c r="I444" s="49"/>
    </row>
    <row r="445" spans="1:9" x14ac:dyDescent="0.15">
      <c r="A445" s="48"/>
      <c r="B445" s="49"/>
      <c r="C445" s="49"/>
      <c r="D445" s="50"/>
      <c r="E445" s="49"/>
      <c r="F445" s="49"/>
      <c r="G445" s="49"/>
      <c r="H445" s="49"/>
      <c r="I445" s="49"/>
    </row>
    <row r="446" spans="1:9" x14ac:dyDescent="0.15">
      <c r="A446" s="48"/>
      <c r="B446" s="49"/>
      <c r="C446" s="49"/>
      <c r="D446" s="50"/>
      <c r="E446" s="49"/>
      <c r="F446" s="49"/>
      <c r="G446" s="49"/>
      <c r="H446" s="49"/>
      <c r="I446" s="49"/>
    </row>
    <row r="447" spans="1:9" x14ac:dyDescent="0.15">
      <c r="A447" s="48"/>
      <c r="B447" s="49"/>
      <c r="C447" s="49"/>
      <c r="D447" s="50"/>
      <c r="E447" s="49"/>
      <c r="F447" s="49"/>
      <c r="G447" s="49"/>
      <c r="H447" s="49"/>
      <c r="I447" s="49"/>
    </row>
    <row r="448" spans="1:9" x14ac:dyDescent="0.15">
      <c r="A448" s="48"/>
      <c r="B448" s="49"/>
      <c r="C448" s="49"/>
      <c r="D448" s="50"/>
      <c r="E448" s="49"/>
      <c r="F448" s="49"/>
      <c r="G448" s="49"/>
      <c r="H448" s="49"/>
      <c r="I448" s="49"/>
    </row>
    <row r="449" spans="1:9" x14ac:dyDescent="0.15">
      <c r="A449" s="48"/>
      <c r="B449" s="49"/>
      <c r="C449" s="49"/>
      <c r="D449" s="50"/>
      <c r="E449" s="49"/>
      <c r="F449" s="49"/>
      <c r="G449" s="49"/>
      <c r="H449" s="49"/>
      <c r="I449" s="49"/>
    </row>
    <row r="450" spans="1:9" x14ac:dyDescent="0.15">
      <c r="A450" s="48"/>
      <c r="B450" s="49"/>
      <c r="C450" s="49"/>
      <c r="D450" s="50"/>
      <c r="E450" s="49"/>
      <c r="F450" s="49"/>
      <c r="G450" s="49"/>
      <c r="H450" s="49"/>
      <c r="I450" s="49"/>
    </row>
    <row r="451" spans="1:9" x14ac:dyDescent="0.15">
      <c r="A451" s="48"/>
      <c r="B451" s="49"/>
      <c r="C451" s="49"/>
      <c r="D451" s="50"/>
      <c r="E451" s="49"/>
      <c r="F451" s="49"/>
      <c r="G451" s="49"/>
      <c r="H451" s="49"/>
      <c r="I451" s="49"/>
    </row>
    <row r="452" spans="1:9" x14ac:dyDescent="0.15">
      <c r="A452" s="48"/>
      <c r="B452" s="49"/>
      <c r="C452" s="49"/>
      <c r="D452" s="50"/>
      <c r="E452" s="49"/>
      <c r="F452" s="49"/>
      <c r="G452" s="49"/>
      <c r="H452" s="49"/>
      <c r="I452" s="49"/>
    </row>
    <row r="453" spans="1:9" x14ac:dyDescent="0.15">
      <c r="A453" s="48"/>
      <c r="B453" s="49"/>
      <c r="C453" s="49"/>
      <c r="D453" s="50"/>
      <c r="E453" s="49"/>
      <c r="F453" s="49"/>
      <c r="G453" s="49"/>
      <c r="H453" s="49"/>
      <c r="I453" s="49"/>
    </row>
    <row r="454" spans="1:9" x14ac:dyDescent="0.15">
      <c r="A454" s="48"/>
      <c r="B454" s="49"/>
      <c r="C454" s="49"/>
      <c r="D454" s="50"/>
      <c r="E454" s="49"/>
      <c r="F454" s="49"/>
      <c r="G454" s="49"/>
      <c r="H454" s="49"/>
      <c r="I454" s="49"/>
    </row>
    <row r="455" spans="1:9" x14ac:dyDescent="0.15">
      <c r="A455" s="48"/>
      <c r="B455" s="49"/>
      <c r="C455" s="49"/>
      <c r="D455" s="50"/>
      <c r="E455" s="49"/>
      <c r="F455" s="49"/>
      <c r="G455" s="49"/>
      <c r="H455" s="49"/>
      <c r="I455" s="49"/>
    </row>
    <row r="456" spans="1:9" x14ac:dyDescent="0.15">
      <c r="A456" s="48"/>
      <c r="B456" s="49"/>
      <c r="C456" s="49"/>
      <c r="D456" s="50"/>
      <c r="E456" s="49"/>
      <c r="F456" s="49"/>
      <c r="G456" s="49"/>
      <c r="H456" s="49"/>
      <c r="I456" s="49"/>
    </row>
    <row r="457" spans="1:9" x14ac:dyDescent="0.15">
      <c r="A457" s="48"/>
      <c r="B457" s="49"/>
      <c r="C457" s="49"/>
      <c r="D457" s="50"/>
      <c r="E457" s="49"/>
      <c r="F457" s="49"/>
      <c r="G457" s="49"/>
      <c r="H457" s="49"/>
      <c r="I457" s="49"/>
    </row>
    <row r="458" spans="1:9" x14ac:dyDescent="0.15">
      <c r="A458" s="48"/>
      <c r="B458" s="49"/>
      <c r="C458" s="49"/>
      <c r="D458" s="50"/>
      <c r="E458" s="49"/>
      <c r="F458" s="49"/>
      <c r="G458" s="49"/>
      <c r="H458" s="49"/>
      <c r="I458" s="49"/>
    </row>
    <row r="459" spans="1:9" x14ac:dyDescent="0.15">
      <c r="A459" s="48"/>
      <c r="B459" s="49"/>
      <c r="C459" s="49"/>
      <c r="D459" s="50"/>
      <c r="E459" s="49"/>
      <c r="F459" s="49"/>
      <c r="G459" s="49"/>
      <c r="H459" s="49"/>
      <c r="I459" s="49"/>
    </row>
    <row r="460" spans="1:9" x14ac:dyDescent="0.15">
      <c r="A460" s="48"/>
      <c r="B460" s="49"/>
      <c r="C460" s="49"/>
      <c r="D460" s="50"/>
      <c r="E460" s="49"/>
      <c r="F460" s="49"/>
      <c r="G460" s="49"/>
      <c r="H460" s="49"/>
      <c r="I460" s="49"/>
    </row>
    <row r="461" spans="1:9" x14ac:dyDescent="0.15">
      <c r="A461" s="48"/>
      <c r="B461" s="49"/>
      <c r="C461" s="49"/>
      <c r="D461" s="50"/>
      <c r="E461" s="49"/>
      <c r="F461" s="49"/>
      <c r="G461" s="49"/>
      <c r="H461" s="49"/>
      <c r="I461" s="49"/>
    </row>
    <row r="462" spans="1:9" x14ac:dyDescent="0.15">
      <c r="A462" s="48"/>
      <c r="B462" s="49"/>
      <c r="C462" s="49"/>
      <c r="D462" s="50"/>
      <c r="E462" s="49"/>
      <c r="F462" s="49"/>
      <c r="G462" s="49"/>
      <c r="H462" s="49"/>
      <c r="I462" s="49"/>
    </row>
    <row r="463" spans="1:9" x14ac:dyDescent="0.15">
      <c r="A463" s="48"/>
      <c r="B463" s="49"/>
      <c r="C463" s="49"/>
      <c r="D463" s="50"/>
      <c r="E463" s="49"/>
      <c r="F463" s="49"/>
      <c r="G463" s="49"/>
      <c r="H463" s="49"/>
      <c r="I463" s="49"/>
    </row>
    <row r="464" spans="1:9" x14ac:dyDescent="0.15">
      <c r="A464" s="48"/>
      <c r="B464" s="49"/>
      <c r="C464" s="49"/>
      <c r="D464" s="50"/>
      <c r="E464" s="49"/>
      <c r="F464" s="49"/>
      <c r="G464" s="49"/>
      <c r="H464" s="49"/>
      <c r="I464" s="49"/>
    </row>
    <row r="465" spans="1:9" x14ac:dyDescent="0.15">
      <c r="A465" s="48"/>
      <c r="B465" s="49"/>
      <c r="C465" s="49"/>
      <c r="D465" s="50"/>
      <c r="E465" s="49"/>
      <c r="F465" s="49"/>
      <c r="G465" s="49"/>
      <c r="H465" s="49"/>
      <c r="I465" s="49"/>
    </row>
    <row r="466" spans="1:9" x14ac:dyDescent="0.15">
      <c r="A466" s="48"/>
      <c r="B466" s="49"/>
      <c r="C466" s="49"/>
      <c r="D466" s="50"/>
      <c r="E466" s="49"/>
      <c r="F466" s="49"/>
      <c r="G466" s="49"/>
      <c r="H466" s="49"/>
      <c r="I466" s="49"/>
    </row>
    <row r="467" spans="1:9" x14ac:dyDescent="0.15">
      <c r="A467" s="48"/>
      <c r="B467" s="49"/>
      <c r="C467" s="49"/>
      <c r="D467" s="50"/>
      <c r="E467" s="49"/>
      <c r="F467" s="49"/>
      <c r="G467" s="49"/>
      <c r="H467" s="49"/>
      <c r="I467" s="49"/>
    </row>
    <row r="468" spans="1:9" x14ac:dyDescent="0.15">
      <c r="A468" s="48"/>
      <c r="B468" s="49"/>
      <c r="C468" s="49"/>
      <c r="D468" s="50"/>
      <c r="E468" s="49"/>
      <c r="F468" s="49"/>
      <c r="G468" s="49"/>
      <c r="H468" s="49"/>
      <c r="I468" s="49"/>
    </row>
    <row r="469" spans="1:9" x14ac:dyDescent="0.15">
      <c r="A469" s="48"/>
      <c r="B469" s="49"/>
      <c r="C469" s="49"/>
      <c r="D469" s="50"/>
      <c r="E469" s="49"/>
      <c r="F469" s="49"/>
      <c r="G469" s="49"/>
      <c r="H469" s="49"/>
      <c r="I469" s="49"/>
    </row>
    <row r="470" spans="1:9" x14ac:dyDescent="0.15">
      <c r="A470" s="48"/>
      <c r="B470" s="49"/>
      <c r="C470" s="49"/>
      <c r="D470" s="50"/>
      <c r="E470" s="49"/>
      <c r="F470" s="49"/>
      <c r="G470" s="49"/>
      <c r="H470" s="49"/>
      <c r="I470" s="49"/>
    </row>
    <row r="471" spans="1:9" x14ac:dyDescent="0.15">
      <c r="A471" s="48"/>
      <c r="B471" s="49"/>
      <c r="C471" s="49"/>
      <c r="D471" s="50"/>
      <c r="E471" s="49"/>
      <c r="F471" s="49"/>
      <c r="G471" s="49"/>
      <c r="H471" s="49"/>
      <c r="I471" s="49"/>
    </row>
    <row r="472" spans="1:9" x14ac:dyDescent="0.15">
      <c r="A472" s="48"/>
      <c r="B472" s="49"/>
      <c r="C472" s="49"/>
      <c r="D472" s="50"/>
      <c r="E472" s="49"/>
      <c r="F472" s="49"/>
      <c r="G472" s="49"/>
      <c r="H472" s="49"/>
      <c r="I472" s="49"/>
    </row>
    <row r="473" spans="1:9" x14ac:dyDescent="0.15">
      <c r="A473" s="48"/>
      <c r="B473" s="49"/>
      <c r="C473" s="49"/>
      <c r="D473" s="50"/>
      <c r="E473" s="49"/>
      <c r="F473" s="49"/>
      <c r="G473" s="49"/>
      <c r="H473" s="49"/>
      <c r="I473" s="49"/>
    </row>
    <row r="474" spans="1:9" x14ac:dyDescent="0.15">
      <c r="A474" s="48"/>
      <c r="B474" s="49"/>
      <c r="C474" s="49"/>
      <c r="D474" s="50"/>
      <c r="E474" s="49"/>
      <c r="F474" s="49"/>
      <c r="G474" s="49"/>
      <c r="H474" s="49"/>
      <c r="I474" s="49"/>
    </row>
    <row r="475" spans="1:9" x14ac:dyDescent="0.15">
      <c r="A475" s="48"/>
      <c r="B475" s="49"/>
      <c r="C475" s="49"/>
      <c r="D475" s="50"/>
      <c r="E475" s="49"/>
      <c r="F475" s="49"/>
      <c r="G475" s="49"/>
      <c r="H475" s="49"/>
      <c r="I475" s="49"/>
    </row>
    <row r="476" spans="1:9" x14ac:dyDescent="0.15">
      <c r="A476" s="48"/>
      <c r="B476" s="49"/>
      <c r="C476" s="49"/>
      <c r="D476" s="50"/>
      <c r="E476" s="49"/>
      <c r="F476" s="49"/>
      <c r="G476" s="49"/>
      <c r="H476" s="49"/>
      <c r="I476" s="49"/>
    </row>
    <row r="477" spans="1:9" x14ac:dyDescent="0.15">
      <c r="A477" s="48"/>
      <c r="B477" s="49"/>
      <c r="C477" s="49"/>
      <c r="D477" s="50"/>
      <c r="E477" s="49"/>
      <c r="F477" s="49"/>
      <c r="G477" s="49"/>
      <c r="H477" s="49"/>
      <c r="I477" s="49"/>
    </row>
    <row r="478" spans="1:9" x14ac:dyDescent="0.15">
      <c r="A478" s="48"/>
      <c r="B478" s="49"/>
      <c r="C478" s="49"/>
      <c r="D478" s="50"/>
      <c r="E478" s="49"/>
      <c r="F478" s="49"/>
      <c r="G478" s="49"/>
      <c r="H478" s="49"/>
      <c r="I478" s="49"/>
    </row>
    <row r="479" spans="1:9" x14ac:dyDescent="0.15">
      <c r="A479" s="48"/>
      <c r="B479" s="49"/>
      <c r="C479" s="49"/>
      <c r="D479" s="50"/>
      <c r="E479" s="49"/>
      <c r="F479" s="49"/>
      <c r="G479" s="49"/>
      <c r="H479" s="49"/>
      <c r="I479" s="49"/>
    </row>
    <row r="480" spans="1:9" x14ac:dyDescent="0.15">
      <c r="A480" s="48"/>
      <c r="B480" s="49"/>
      <c r="C480" s="49"/>
      <c r="D480" s="50"/>
      <c r="E480" s="49"/>
      <c r="F480" s="49"/>
      <c r="G480" s="49"/>
      <c r="H480" s="49"/>
      <c r="I480" s="49"/>
    </row>
    <row r="481" spans="1:9" x14ac:dyDescent="0.15">
      <c r="A481" s="48"/>
      <c r="B481" s="49"/>
      <c r="C481" s="49"/>
      <c r="D481" s="50"/>
      <c r="E481" s="49"/>
      <c r="F481" s="49"/>
      <c r="G481" s="49"/>
      <c r="H481" s="49"/>
      <c r="I481" s="49"/>
    </row>
    <row r="482" spans="1:9" x14ac:dyDescent="0.15">
      <c r="A482" s="48"/>
      <c r="B482" s="49"/>
      <c r="C482" s="49"/>
      <c r="D482" s="50"/>
      <c r="E482" s="49"/>
      <c r="F482" s="49"/>
      <c r="G482" s="49"/>
      <c r="H482" s="49"/>
      <c r="I482" s="49"/>
    </row>
    <row r="483" spans="1:9" x14ac:dyDescent="0.15">
      <c r="A483" s="48"/>
      <c r="B483" s="49"/>
      <c r="C483" s="49"/>
      <c r="D483" s="50"/>
      <c r="E483" s="49"/>
      <c r="F483" s="49"/>
      <c r="G483" s="49"/>
      <c r="H483" s="49"/>
      <c r="I483" s="49"/>
    </row>
    <row r="484" spans="1:9" x14ac:dyDescent="0.15">
      <c r="A484" s="48"/>
      <c r="B484" s="49"/>
      <c r="C484" s="49"/>
      <c r="D484" s="50"/>
      <c r="E484" s="49"/>
      <c r="F484" s="49"/>
      <c r="G484" s="49"/>
      <c r="H484" s="49"/>
      <c r="I484" s="49"/>
    </row>
    <row r="485" spans="1:9" x14ac:dyDescent="0.15">
      <c r="A485" s="48"/>
      <c r="B485" s="49"/>
      <c r="C485" s="49"/>
      <c r="D485" s="50"/>
      <c r="E485" s="49"/>
      <c r="F485" s="49"/>
      <c r="G485" s="49"/>
      <c r="H485" s="49"/>
      <c r="I485" s="49"/>
    </row>
    <row r="486" spans="1:9" x14ac:dyDescent="0.15">
      <c r="A486" s="48"/>
      <c r="B486" s="49"/>
      <c r="C486" s="49"/>
      <c r="D486" s="50"/>
      <c r="E486" s="49"/>
      <c r="F486" s="49"/>
      <c r="G486" s="49"/>
      <c r="H486" s="49"/>
      <c r="I486" s="49"/>
    </row>
    <row r="487" spans="1:9" x14ac:dyDescent="0.15">
      <c r="A487" s="48"/>
      <c r="B487" s="49"/>
      <c r="C487" s="49"/>
      <c r="D487" s="50"/>
      <c r="E487" s="49"/>
      <c r="F487" s="49"/>
      <c r="G487" s="49"/>
      <c r="H487" s="49"/>
      <c r="I487" s="49"/>
    </row>
    <row r="488" spans="1:9" x14ac:dyDescent="0.15">
      <c r="A488" s="48"/>
      <c r="B488" s="49"/>
      <c r="C488" s="49"/>
      <c r="D488" s="50"/>
      <c r="E488" s="49"/>
      <c r="F488" s="49"/>
      <c r="G488" s="49"/>
      <c r="H488" s="49"/>
      <c r="I488" s="49"/>
    </row>
    <row r="489" spans="1:9" x14ac:dyDescent="0.15">
      <c r="A489" s="48"/>
      <c r="B489" s="49"/>
      <c r="C489" s="49"/>
      <c r="D489" s="50"/>
      <c r="E489" s="49"/>
      <c r="F489" s="49"/>
      <c r="G489" s="49"/>
      <c r="H489" s="49"/>
      <c r="I489" s="49"/>
    </row>
    <row r="490" spans="1:9" x14ac:dyDescent="0.15">
      <c r="A490" s="48"/>
      <c r="B490" s="49"/>
      <c r="C490" s="49"/>
      <c r="D490" s="50"/>
      <c r="E490" s="49"/>
      <c r="F490" s="49"/>
      <c r="G490" s="49"/>
      <c r="H490" s="49"/>
      <c r="I490" s="49"/>
    </row>
    <row r="491" spans="1:9" x14ac:dyDescent="0.15">
      <c r="A491" s="48"/>
      <c r="B491" s="49"/>
      <c r="C491" s="49"/>
      <c r="D491" s="50"/>
      <c r="E491" s="49"/>
      <c r="F491" s="49"/>
      <c r="G491" s="49"/>
      <c r="H491" s="49"/>
      <c r="I491" s="49"/>
    </row>
    <row r="492" spans="1:9" x14ac:dyDescent="0.15">
      <c r="A492" s="48"/>
      <c r="B492" s="49"/>
      <c r="C492" s="49"/>
      <c r="D492" s="50"/>
      <c r="E492" s="49"/>
      <c r="F492" s="49"/>
      <c r="G492" s="49"/>
      <c r="H492" s="49"/>
      <c r="I492" s="49"/>
    </row>
    <row r="493" spans="1:9" x14ac:dyDescent="0.15">
      <c r="A493" s="48"/>
      <c r="B493" s="49"/>
      <c r="C493" s="49"/>
      <c r="D493" s="50"/>
      <c r="E493" s="49"/>
      <c r="F493" s="49"/>
      <c r="G493" s="49"/>
      <c r="H493" s="49"/>
      <c r="I493" s="49"/>
    </row>
    <row r="494" spans="1:9" x14ac:dyDescent="0.15">
      <c r="A494" s="48"/>
      <c r="B494" s="49"/>
      <c r="C494" s="49"/>
      <c r="D494" s="50"/>
      <c r="E494" s="49"/>
      <c r="F494" s="49"/>
      <c r="G494" s="49"/>
      <c r="H494" s="49"/>
      <c r="I494" s="49"/>
    </row>
    <row r="495" spans="1:9" x14ac:dyDescent="0.15">
      <c r="A495" s="48"/>
      <c r="B495" s="49"/>
      <c r="C495" s="49"/>
      <c r="D495" s="50"/>
      <c r="E495" s="49"/>
      <c r="F495" s="49"/>
      <c r="G495" s="49"/>
      <c r="H495" s="49"/>
      <c r="I495" s="49"/>
    </row>
    <row r="496" spans="1:9" x14ac:dyDescent="0.15">
      <c r="A496" s="48"/>
      <c r="B496" s="49"/>
      <c r="C496" s="49"/>
      <c r="D496" s="50"/>
      <c r="E496" s="49"/>
      <c r="F496" s="49"/>
      <c r="G496" s="49"/>
      <c r="H496" s="49"/>
      <c r="I496" s="49"/>
    </row>
    <row r="497" spans="1:9" x14ac:dyDescent="0.15">
      <c r="A497" s="48"/>
      <c r="B497" s="49"/>
      <c r="C497" s="49"/>
      <c r="D497" s="50"/>
      <c r="E497" s="49"/>
      <c r="F497" s="49"/>
      <c r="G497" s="49"/>
      <c r="H497" s="49"/>
      <c r="I497" s="49"/>
    </row>
    <row r="498" spans="1:9" x14ac:dyDescent="0.15">
      <c r="A498" s="48"/>
      <c r="B498" s="49"/>
      <c r="C498" s="49"/>
      <c r="D498" s="50"/>
      <c r="E498" s="49"/>
      <c r="F498" s="49"/>
      <c r="G498" s="49"/>
      <c r="H498" s="49"/>
      <c r="I498" s="49"/>
    </row>
    <row r="499" spans="1:9" x14ac:dyDescent="0.15">
      <c r="A499" s="48"/>
      <c r="B499" s="49"/>
      <c r="C499" s="49"/>
      <c r="D499" s="50"/>
      <c r="E499" s="49"/>
      <c r="F499" s="49"/>
      <c r="G499" s="49"/>
      <c r="H499" s="49"/>
      <c r="I499" s="49"/>
    </row>
    <row r="500" spans="1:9" x14ac:dyDescent="0.15">
      <c r="A500" s="48"/>
      <c r="B500" s="49"/>
      <c r="C500" s="49"/>
      <c r="D500" s="50"/>
      <c r="E500" s="49"/>
      <c r="F500" s="49"/>
      <c r="G500" s="49"/>
      <c r="H500" s="49"/>
      <c r="I500" s="49"/>
    </row>
    <row r="501" spans="1:9" x14ac:dyDescent="0.15">
      <c r="A501" s="48"/>
      <c r="B501" s="49"/>
      <c r="C501" s="49"/>
      <c r="D501" s="50"/>
      <c r="E501" s="49"/>
      <c r="F501" s="49"/>
      <c r="G501" s="49"/>
      <c r="H501" s="49"/>
      <c r="I501" s="49"/>
    </row>
    <row r="502" spans="1:9" x14ac:dyDescent="0.15">
      <c r="A502" s="48"/>
      <c r="B502" s="49"/>
      <c r="C502" s="49"/>
      <c r="D502" s="50"/>
      <c r="E502" s="49"/>
      <c r="F502" s="49"/>
      <c r="G502" s="49"/>
      <c r="H502" s="49"/>
      <c r="I502" s="49"/>
    </row>
    <row r="503" spans="1:9" x14ac:dyDescent="0.15">
      <c r="A503" s="48"/>
      <c r="B503" s="49"/>
      <c r="C503" s="49"/>
      <c r="D503" s="50"/>
      <c r="E503" s="49"/>
      <c r="F503" s="49"/>
      <c r="G503" s="49"/>
      <c r="H503" s="49"/>
      <c r="I503" s="49"/>
    </row>
    <row r="504" spans="1:9" x14ac:dyDescent="0.15">
      <c r="A504" s="48"/>
      <c r="B504" s="49"/>
      <c r="C504" s="49"/>
      <c r="D504" s="50"/>
      <c r="E504" s="49"/>
      <c r="F504" s="49"/>
      <c r="G504" s="49"/>
      <c r="H504" s="49"/>
      <c r="I504" s="49"/>
    </row>
    <row r="505" spans="1:9" x14ac:dyDescent="0.15">
      <c r="A505" s="48"/>
      <c r="B505" s="49"/>
      <c r="C505" s="49"/>
      <c r="D505" s="50"/>
      <c r="E505" s="49"/>
      <c r="F505" s="49"/>
      <c r="G505" s="49"/>
      <c r="H505" s="49"/>
      <c r="I505" s="49"/>
    </row>
    <row r="506" spans="1:9" x14ac:dyDescent="0.15">
      <c r="A506" s="48"/>
      <c r="B506" s="49"/>
      <c r="C506" s="49"/>
      <c r="D506" s="50"/>
      <c r="E506" s="49"/>
      <c r="F506" s="49"/>
      <c r="G506" s="49"/>
      <c r="H506" s="49"/>
      <c r="I506" s="49"/>
    </row>
    <row r="507" spans="1:9" x14ac:dyDescent="0.15">
      <c r="A507" s="48"/>
      <c r="B507" s="49"/>
      <c r="C507" s="49"/>
      <c r="D507" s="50"/>
      <c r="E507" s="49"/>
      <c r="F507" s="49"/>
      <c r="G507" s="49"/>
      <c r="H507" s="49"/>
      <c r="I507" s="49"/>
    </row>
    <row r="508" spans="1:9" x14ac:dyDescent="0.15">
      <c r="A508" s="48"/>
      <c r="B508" s="49"/>
      <c r="C508" s="49"/>
      <c r="D508" s="50"/>
      <c r="E508" s="49"/>
      <c r="F508" s="49"/>
      <c r="G508" s="49"/>
      <c r="H508" s="49"/>
      <c r="I508" s="49"/>
    </row>
    <row r="509" spans="1:9" x14ac:dyDescent="0.15">
      <c r="A509" s="48"/>
      <c r="B509" s="49"/>
      <c r="C509" s="49"/>
      <c r="D509" s="50"/>
      <c r="E509" s="49"/>
      <c r="F509" s="49"/>
      <c r="G509" s="49"/>
      <c r="H509" s="49"/>
      <c r="I509" s="49"/>
    </row>
    <row r="510" spans="1:9" x14ac:dyDescent="0.15">
      <c r="A510" s="48"/>
      <c r="B510" s="49"/>
      <c r="C510" s="49"/>
      <c r="D510" s="50"/>
      <c r="E510" s="49"/>
      <c r="F510" s="49"/>
      <c r="G510" s="49"/>
      <c r="H510" s="49"/>
      <c r="I510" s="49"/>
    </row>
    <row r="511" spans="1:9" x14ac:dyDescent="0.15">
      <c r="A511" s="48"/>
      <c r="B511" s="49"/>
      <c r="C511" s="49"/>
      <c r="D511" s="50"/>
      <c r="E511" s="49"/>
      <c r="F511" s="49"/>
      <c r="G511" s="49"/>
      <c r="H511" s="49"/>
      <c r="I511" s="49"/>
    </row>
    <row r="512" spans="1:9" x14ac:dyDescent="0.15">
      <c r="A512" s="48"/>
      <c r="B512" s="49"/>
      <c r="C512" s="49"/>
      <c r="D512" s="50"/>
      <c r="E512" s="49"/>
      <c r="F512" s="49"/>
      <c r="G512" s="49"/>
      <c r="H512" s="49"/>
      <c r="I512" s="49"/>
    </row>
    <row r="513" spans="1:9" x14ac:dyDescent="0.15">
      <c r="A513" s="48"/>
      <c r="B513" s="49"/>
      <c r="C513" s="49"/>
      <c r="D513" s="50"/>
      <c r="E513" s="49"/>
      <c r="F513" s="49"/>
      <c r="G513" s="49"/>
      <c r="H513" s="49"/>
      <c r="I513" s="49"/>
    </row>
    <row r="514" spans="1:9" x14ac:dyDescent="0.15">
      <c r="A514" s="48"/>
      <c r="B514" s="49"/>
      <c r="C514" s="49"/>
      <c r="D514" s="50"/>
      <c r="E514" s="49"/>
      <c r="F514" s="49"/>
      <c r="G514" s="49"/>
      <c r="H514" s="49"/>
      <c r="I514" s="49"/>
    </row>
    <row r="515" spans="1:9" x14ac:dyDescent="0.15">
      <c r="A515" s="48"/>
      <c r="B515" s="49"/>
      <c r="C515" s="49"/>
      <c r="D515" s="50"/>
      <c r="E515" s="49"/>
      <c r="F515" s="49"/>
      <c r="G515" s="49"/>
      <c r="H515" s="49"/>
      <c r="I515" s="49"/>
    </row>
    <row r="516" spans="1:9" x14ac:dyDescent="0.15">
      <c r="A516" s="48"/>
      <c r="B516" s="49"/>
      <c r="C516" s="49"/>
      <c r="D516" s="50"/>
      <c r="E516" s="49"/>
      <c r="F516" s="49"/>
      <c r="G516" s="49"/>
      <c r="H516" s="49"/>
      <c r="I516" s="49"/>
    </row>
    <row r="517" spans="1:9" x14ac:dyDescent="0.15">
      <c r="A517" s="48"/>
      <c r="B517" s="49"/>
      <c r="C517" s="49"/>
      <c r="D517" s="50"/>
      <c r="E517" s="49"/>
      <c r="F517" s="49"/>
      <c r="G517" s="49"/>
      <c r="H517" s="49"/>
      <c r="I517" s="49"/>
    </row>
    <row r="518" spans="1:9" x14ac:dyDescent="0.15">
      <c r="A518" s="48"/>
      <c r="B518" s="49"/>
      <c r="C518" s="49"/>
      <c r="D518" s="50"/>
      <c r="E518" s="49"/>
      <c r="F518" s="49"/>
      <c r="G518" s="49"/>
      <c r="H518" s="49"/>
      <c r="I518" s="49"/>
    </row>
    <row r="519" spans="1:9" x14ac:dyDescent="0.15">
      <c r="A519" s="48"/>
      <c r="B519" s="49"/>
      <c r="C519" s="49"/>
      <c r="D519" s="50"/>
      <c r="E519" s="49"/>
      <c r="F519" s="49"/>
      <c r="G519" s="49"/>
      <c r="H519" s="49"/>
      <c r="I519" s="49"/>
    </row>
    <row r="520" spans="1:9" x14ac:dyDescent="0.15">
      <c r="A520" s="48"/>
      <c r="B520" s="49"/>
      <c r="C520" s="49"/>
      <c r="D520" s="50"/>
      <c r="E520" s="49"/>
      <c r="F520" s="49"/>
      <c r="G520" s="49"/>
      <c r="H520" s="49"/>
      <c r="I520" s="49"/>
    </row>
    <row r="521" spans="1:9" x14ac:dyDescent="0.15">
      <c r="A521" s="48"/>
      <c r="B521" s="49"/>
      <c r="C521" s="49"/>
      <c r="D521" s="50"/>
      <c r="E521" s="49"/>
      <c r="F521" s="49"/>
      <c r="G521" s="49"/>
      <c r="H521" s="49"/>
      <c r="I521" s="49"/>
    </row>
    <row r="522" spans="1:9" x14ac:dyDescent="0.15">
      <c r="A522" s="48"/>
      <c r="B522" s="49"/>
      <c r="C522" s="49"/>
      <c r="D522" s="50"/>
      <c r="E522" s="49"/>
      <c r="F522" s="49"/>
      <c r="G522" s="49"/>
      <c r="H522" s="49"/>
      <c r="I522" s="49"/>
    </row>
    <row r="523" spans="1:9" x14ac:dyDescent="0.15">
      <c r="A523" s="48"/>
      <c r="B523" s="49"/>
      <c r="C523" s="49"/>
      <c r="D523" s="50"/>
      <c r="E523" s="49"/>
      <c r="F523" s="49"/>
      <c r="G523" s="49"/>
      <c r="H523" s="49"/>
      <c r="I523" s="49"/>
    </row>
    <row r="524" spans="1:9" x14ac:dyDescent="0.15">
      <c r="A524" s="48"/>
      <c r="B524" s="49"/>
      <c r="C524" s="49"/>
      <c r="D524" s="50"/>
      <c r="E524" s="49"/>
      <c r="F524" s="49"/>
      <c r="G524" s="49"/>
      <c r="H524" s="49"/>
      <c r="I524" s="49"/>
    </row>
    <row r="525" spans="1:9" x14ac:dyDescent="0.15">
      <c r="A525" s="48"/>
      <c r="B525" s="49"/>
      <c r="C525" s="49"/>
      <c r="D525" s="50"/>
      <c r="E525" s="49"/>
      <c r="F525" s="49"/>
      <c r="G525" s="49"/>
      <c r="H525" s="49"/>
      <c r="I525" s="49"/>
    </row>
    <row r="526" spans="1:9" x14ac:dyDescent="0.15">
      <c r="A526" s="48"/>
      <c r="B526" s="49"/>
      <c r="C526" s="49"/>
      <c r="D526" s="50"/>
      <c r="E526" s="49"/>
      <c r="F526" s="49"/>
      <c r="G526" s="49"/>
      <c r="H526" s="49"/>
      <c r="I526" s="49"/>
    </row>
    <row r="527" spans="1:9" x14ac:dyDescent="0.15">
      <c r="A527" s="48"/>
      <c r="B527" s="49"/>
      <c r="C527" s="49"/>
      <c r="D527" s="50"/>
      <c r="E527" s="49"/>
      <c r="F527" s="49"/>
      <c r="G527" s="49"/>
      <c r="H527" s="49"/>
      <c r="I527" s="49"/>
    </row>
    <row r="528" spans="1:9" x14ac:dyDescent="0.15">
      <c r="A528" s="48"/>
      <c r="B528" s="49"/>
      <c r="C528" s="49"/>
      <c r="D528" s="50"/>
      <c r="E528" s="49"/>
      <c r="F528" s="49"/>
      <c r="G528" s="49"/>
      <c r="H528" s="49"/>
      <c r="I528" s="49"/>
    </row>
    <row r="529" spans="1:9" x14ac:dyDescent="0.15">
      <c r="A529" s="48"/>
      <c r="B529" s="49"/>
      <c r="C529" s="49"/>
      <c r="D529" s="50"/>
      <c r="E529" s="49"/>
      <c r="F529" s="49"/>
      <c r="G529" s="49"/>
      <c r="H529" s="49"/>
      <c r="I529" s="49"/>
    </row>
    <row r="530" spans="1:9" x14ac:dyDescent="0.15">
      <c r="A530" s="48"/>
      <c r="B530" s="49"/>
      <c r="C530" s="49"/>
      <c r="D530" s="50"/>
      <c r="E530" s="49"/>
      <c r="F530" s="49"/>
      <c r="G530" s="49"/>
      <c r="H530" s="49"/>
      <c r="I530" s="49"/>
    </row>
    <row r="531" spans="1:9" x14ac:dyDescent="0.15">
      <c r="A531" s="48"/>
      <c r="B531" s="49"/>
      <c r="C531" s="49"/>
      <c r="D531" s="50"/>
      <c r="E531" s="49"/>
      <c r="F531" s="49"/>
      <c r="G531" s="49"/>
      <c r="H531" s="49"/>
      <c r="I531" s="49"/>
    </row>
    <row r="532" spans="1:9" x14ac:dyDescent="0.15">
      <c r="A532" s="48"/>
      <c r="B532" s="49"/>
      <c r="C532" s="49"/>
      <c r="D532" s="50"/>
      <c r="E532" s="49"/>
      <c r="F532" s="49"/>
      <c r="G532" s="49"/>
      <c r="H532" s="49"/>
      <c r="I532" s="49"/>
    </row>
    <row r="533" spans="1:9" x14ac:dyDescent="0.15">
      <c r="A533" s="48"/>
      <c r="B533" s="49"/>
      <c r="C533" s="49"/>
      <c r="D533" s="50"/>
      <c r="E533" s="49"/>
      <c r="F533" s="49"/>
      <c r="G533" s="49"/>
      <c r="H533" s="49"/>
      <c r="I533" s="49"/>
    </row>
    <row r="534" spans="1:9" x14ac:dyDescent="0.15">
      <c r="A534" s="48"/>
      <c r="B534" s="49"/>
      <c r="C534" s="49"/>
      <c r="D534" s="50"/>
      <c r="E534" s="49"/>
      <c r="F534" s="49"/>
      <c r="G534" s="49"/>
      <c r="H534" s="49"/>
      <c r="I534" s="49"/>
    </row>
    <row r="535" spans="1:9" x14ac:dyDescent="0.15">
      <c r="A535" s="48"/>
      <c r="B535" s="49"/>
      <c r="C535" s="49"/>
      <c r="D535" s="50"/>
      <c r="E535" s="49"/>
      <c r="F535" s="49"/>
      <c r="G535" s="49"/>
      <c r="H535" s="49"/>
      <c r="I535" s="49"/>
    </row>
    <row r="536" spans="1:9" x14ac:dyDescent="0.15">
      <c r="A536" s="48"/>
      <c r="B536" s="49"/>
      <c r="C536" s="49"/>
      <c r="D536" s="50"/>
      <c r="E536" s="49"/>
      <c r="F536" s="49"/>
      <c r="G536" s="49"/>
      <c r="H536" s="49"/>
      <c r="I536" s="49"/>
    </row>
    <row r="537" spans="1:9" x14ac:dyDescent="0.15">
      <c r="A537" s="48"/>
      <c r="B537" s="49"/>
      <c r="C537" s="49"/>
      <c r="D537" s="50"/>
      <c r="E537" s="49"/>
      <c r="F537" s="49"/>
      <c r="G537" s="49"/>
      <c r="H537" s="49"/>
      <c r="I537" s="49"/>
    </row>
    <row r="538" spans="1:9" x14ac:dyDescent="0.15">
      <c r="A538" s="48"/>
      <c r="B538" s="49"/>
      <c r="C538" s="49"/>
      <c r="D538" s="50"/>
      <c r="E538" s="49"/>
      <c r="F538" s="49"/>
      <c r="G538" s="49"/>
      <c r="H538" s="49"/>
      <c r="I538" s="49"/>
    </row>
    <row r="539" spans="1:9" x14ac:dyDescent="0.15">
      <c r="A539" s="48"/>
      <c r="B539" s="49"/>
      <c r="C539" s="49"/>
      <c r="D539" s="50"/>
      <c r="E539" s="49"/>
      <c r="F539" s="49"/>
      <c r="G539" s="49"/>
      <c r="H539" s="49"/>
      <c r="I539" s="49"/>
    </row>
    <row r="540" spans="1:9" x14ac:dyDescent="0.15">
      <c r="A540" s="48"/>
      <c r="B540" s="49"/>
      <c r="C540" s="49"/>
      <c r="D540" s="50"/>
      <c r="E540" s="49"/>
      <c r="F540" s="49"/>
      <c r="G540" s="49"/>
      <c r="H540" s="49"/>
      <c r="I540" s="49"/>
    </row>
    <row r="541" spans="1:9" x14ac:dyDescent="0.15">
      <c r="A541" s="48"/>
      <c r="B541" s="49"/>
      <c r="C541" s="49"/>
      <c r="D541" s="50"/>
      <c r="E541" s="49"/>
      <c r="F541" s="49"/>
      <c r="G541" s="49"/>
      <c r="H541" s="49"/>
      <c r="I541" s="49"/>
    </row>
    <row r="542" spans="1:9" x14ac:dyDescent="0.15">
      <c r="A542" s="48"/>
      <c r="B542" s="49"/>
      <c r="C542" s="49"/>
      <c r="D542" s="50"/>
      <c r="E542" s="49"/>
      <c r="F542" s="49"/>
      <c r="G542" s="49"/>
      <c r="H542" s="49"/>
      <c r="I542" s="49"/>
    </row>
    <row r="543" spans="1:9" x14ac:dyDescent="0.15">
      <c r="A543" s="48"/>
      <c r="B543" s="49"/>
      <c r="C543" s="49"/>
      <c r="D543" s="50"/>
      <c r="E543" s="49"/>
      <c r="F543" s="49"/>
      <c r="G543" s="49"/>
      <c r="H543" s="49"/>
      <c r="I543" s="49"/>
    </row>
    <row r="544" spans="1:9" x14ac:dyDescent="0.15">
      <c r="A544" s="48"/>
      <c r="B544" s="49"/>
      <c r="C544" s="49"/>
      <c r="D544" s="50"/>
      <c r="E544" s="49"/>
      <c r="F544" s="49"/>
      <c r="G544" s="49"/>
      <c r="H544" s="49"/>
      <c r="I544" s="49"/>
    </row>
    <row r="545" spans="1:9" x14ac:dyDescent="0.15">
      <c r="A545" s="48"/>
      <c r="B545" s="49"/>
      <c r="C545" s="49"/>
      <c r="D545" s="50"/>
      <c r="E545" s="49"/>
      <c r="F545" s="49"/>
      <c r="G545" s="49"/>
      <c r="H545" s="49"/>
      <c r="I545" s="49"/>
    </row>
    <row r="546" spans="1:9" x14ac:dyDescent="0.15">
      <c r="A546" s="48"/>
      <c r="B546" s="49"/>
      <c r="C546" s="49"/>
      <c r="D546" s="50"/>
      <c r="E546" s="49"/>
      <c r="F546" s="49"/>
      <c r="G546" s="49"/>
      <c r="H546" s="49"/>
      <c r="I546" s="49"/>
    </row>
    <row r="547" spans="1:9" x14ac:dyDescent="0.15">
      <c r="A547" s="48"/>
      <c r="B547" s="49"/>
      <c r="C547" s="49"/>
      <c r="D547" s="50"/>
      <c r="E547" s="49"/>
      <c r="F547" s="49"/>
      <c r="G547" s="49"/>
      <c r="H547" s="49"/>
      <c r="I547" s="49"/>
    </row>
    <row r="548" spans="1:9" x14ac:dyDescent="0.15">
      <c r="A548" s="48"/>
      <c r="B548" s="49"/>
      <c r="C548" s="49"/>
      <c r="D548" s="50"/>
      <c r="E548" s="49"/>
      <c r="F548" s="49"/>
      <c r="G548" s="49"/>
      <c r="H548" s="49"/>
      <c r="I548" s="49"/>
    </row>
    <row r="549" spans="1:9" x14ac:dyDescent="0.15">
      <c r="A549" s="48"/>
      <c r="B549" s="49"/>
      <c r="C549" s="49"/>
      <c r="D549" s="50"/>
      <c r="E549" s="49"/>
      <c r="F549" s="49"/>
      <c r="G549" s="49"/>
      <c r="H549" s="49"/>
      <c r="I549" s="49"/>
    </row>
    <row r="550" spans="1:9" x14ac:dyDescent="0.15">
      <c r="A550" s="48"/>
      <c r="B550" s="49"/>
      <c r="C550" s="49"/>
      <c r="D550" s="50"/>
      <c r="E550" s="49"/>
      <c r="F550" s="49"/>
      <c r="G550" s="49"/>
      <c r="H550" s="49"/>
      <c r="I550" s="49"/>
    </row>
    <row r="551" spans="1:9" x14ac:dyDescent="0.15">
      <c r="A551" s="48"/>
      <c r="B551" s="49"/>
      <c r="C551" s="49"/>
      <c r="D551" s="50"/>
      <c r="E551" s="49"/>
      <c r="F551" s="49"/>
      <c r="G551" s="49"/>
      <c r="H551" s="49"/>
      <c r="I551" s="49"/>
    </row>
    <row r="552" spans="1:9" x14ac:dyDescent="0.15">
      <c r="A552" s="48"/>
      <c r="B552" s="49"/>
      <c r="C552" s="49"/>
      <c r="D552" s="50"/>
      <c r="E552" s="49"/>
      <c r="F552" s="49"/>
      <c r="G552" s="49"/>
      <c r="H552" s="49"/>
      <c r="I552" s="49"/>
    </row>
    <row r="553" spans="1:9" x14ac:dyDescent="0.15">
      <c r="A553" s="48"/>
      <c r="B553" s="49"/>
      <c r="C553" s="49"/>
      <c r="D553" s="50"/>
      <c r="E553" s="49"/>
      <c r="F553" s="49"/>
      <c r="G553" s="49"/>
      <c r="H553" s="49"/>
      <c r="I553" s="49"/>
    </row>
    <row r="554" spans="1:9" x14ac:dyDescent="0.15">
      <c r="A554" s="48"/>
      <c r="B554" s="49"/>
      <c r="C554" s="49"/>
      <c r="D554" s="50"/>
      <c r="E554" s="49"/>
      <c r="F554" s="49"/>
      <c r="G554" s="49"/>
      <c r="H554" s="49"/>
      <c r="I554" s="49"/>
    </row>
    <row r="555" spans="1:9" x14ac:dyDescent="0.15">
      <c r="A555" s="48"/>
      <c r="B555" s="49"/>
      <c r="C555" s="49"/>
      <c r="D555" s="50"/>
      <c r="E555" s="49"/>
      <c r="F555" s="49"/>
      <c r="G555" s="49"/>
      <c r="H555" s="49"/>
      <c r="I555" s="49"/>
    </row>
    <row r="556" spans="1:9" x14ac:dyDescent="0.15">
      <c r="A556" s="48"/>
      <c r="B556" s="49"/>
      <c r="C556" s="49"/>
      <c r="D556" s="50"/>
      <c r="E556" s="49"/>
      <c r="F556" s="49"/>
      <c r="G556" s="49"/>
      <c r="H556" s="49"/>
      <c r="I556" s="49"/>
    </row>
    <row r="557" spans="1:9" x14ac:dyDescent="0.15">
      <c r="A557" s="48"/>
      <c r="B557" s="49"/>
      <c r="C557" s="49"/>
      <c r="D557" s="50"/>
      <c r="E557" s="49"/>
      <c r="F557" s="49"/>
      <c r="G557" s="49"/>
      <c r="H557" s="49"/>
      <c r="I557" s="49"/>
    </row>
    <row r="558" spans="1:9" x14ac:dyDescent="0.15">
      <c r="A558" s="48"/>
      <c r="B558" s="49"/>
      <c r="C558" s="49"/>
      <c r="D558" s="50"/>
      <c r="E558" s="49"/>
      <c r="F558" s="49"/>
      <c r="G558" s="49"/>
      <c r="H558" s="49"/>
      <c r="I558" s="49"/>
    </row>
    <row r="559" spans="1:9" x14ac:dyDescent="0.15">
      <c r="A559" s="48"/>
      <c r="B559" s="49"/>
      <c r="C559" s="49"/>
      <c r="D559" s="50"/>
      <c r="E559" s="49"/>
      <c r="F559" s="49"/>
      <c r="G559" s="49"/>
      <c r="H559" s="49"/>
      <c r="I559" s="49"/>
    </row>
    <row r="560" spans="1:9" x14ac:dyDescent="0.15">
      <c r="A560" s="48"/>
      <c r="B560" s="49"/>
      <c r="C560" s="49"/>
      <c r="D560" s="50"/>
      <c r="E560" s="49"/>
      <c r="F560" s="49"/>
      <c r="G560" s="49"/>
      <c r="H560" s="49"/>
      <c r="I560" s="49"/>
    </row>
    <row r="561" spans="1:9" x14ac:dyDescent="0.15">
      <c r="A561" s="48"/>
      <c r="B561" s="49"/>
      <c r="C561" s="49"/>
      <c r="D561" s="50"/>
      <c r="E561" s="49"/>
      <c r="F561" s="49"/>
      <c r="G561" s="49"/>
      <c r="H561" s="49"/>
      <c r="I561" s="49"/>
    </row>
    <row r="562" spans="1:9" x14ac:dyDescent="0.15">
      <c r="A562" s="48"/>
      <c r="B562" s="49"/>
      <c r="C562" s="49"/>
      <c r="D562" s="50"/>
      <c r="E562" s="49"/>
      <c r="F562" s="49"/>
      <c r="G562" s="49"/>
      <c r="H562" s="49"/>
      <c r="I562" s="49"/>
    </row>
    <row r="563" spans="1:9" x14ac:dyDescent="0.15">
      <c r="A563" s="48"/>
      <c r="B563" s="49"/>
      <c r="C563" s="49"/>
      <c r="D563" s="50"/>
      <c r="E563" s="49"/>
      <c r="F563" s="49"/>
      <c r="G563" s="49"/>
      <c r="H563" s="49"/>
      <c r="I563" s="49"/>
    </row>
    <row r="564" spans="1:9" x14ac:dyDescent="0.15">
      <c r="A564" s="48"/>
      <c r="B564" s="49"/>
      <c r="C564" s="49"/>
      <c r="D564" s="50"/>
      <c r="E564" s="49"/>
      <c r="F564" s="49"/>
      <c r="G564" s="49"/>
      <c r="H564" s="49"/>
      <c r="I564" s="49"/>
    </row>
    <row r="565" spans="1:9" x14ac:dyDescent="0.15">
      <c r="A565" s="48"/>
      <c r="B565" s="49"/>
      <c r="C565" s="49"/>
      <c r="D565" s="50"/>
      <c r="E565" s="49"/>
      <c r="F565" s="49"/>
      <c r="G565" s="49"/>
      <c r="H565" s="49"/>
      <c r="I565" s="49"/>
    </row>
    <row r="566" spans="1:9" x14ac:dyDescent="0.15">
      <c r="A566" s="48"/>
      <c r="B566" s="49"/>
      <c r="C566" s="49"/>
      <c r="D566" s="50"/>
      <c r="E566" s="49"/>
      <c r="F566" s="49"/>
      <c r="G566" s="49"/>
      <c r="H566" s="49"/>
      <c r="I566" s="49"/>
    </row>
    <row r="567" spans="1:9" x14ac:dyDescent="0.15">
      <c r="A567" s="48"/>
      <c r="B567" s="49"/>
      <c r="C567" s="49"/>
      <c r="D567" s="50"/>
      <c r="E567" s="49"/>
      <c r="F567" s="49"/>
      <c r="G567" s="49"/>
      <c r="H567" s="49"/>
      <c r="I567" s="49"/>
    </row>
    <row r="568" spans="1:9" x14ac:dyDescent="0.15">
      <c r="A568" s="48"/>
      <c r="B568" s="49"/>
      <c r="C568" s="49"/>
      <c r="D568" s="50"/>
      <c r="E568" s="49"/>
      <c r="F568" s="49"/>
      <c r="G568" s="49"/>
      <c r="H568" s="49"/>
      <c r="I568" s="49"/>
    </row>
    <row r="569" spans="1:9" x14ac:dyDescent="0.15">
      <c r="A569" s="48"/>
      <c r="B569" s="49"/>
      <c r="C569" s="49"/>
      <c r="D569" s="50"/>
      <c r="E569" s="49"/>
      <c r="F569" s="49"/>
      <c r="G569" s="49"/>
      <c r="H569" s="49"/>
      <c r="I569" s="49"/>
    </row>
    <row r="570" spans="1:9" x14ac:dyDescent="0.15">
      <c r="A570" s="48"/>
      <c r="B570" s="49"/>
      <c r="C570" s="49"/>
      <c r="D570" s="50"/>
      <c r="E570" s="49"/>
      <c r="F570" s="49"/>
      <c r="G570" s="49"/>
      <c r="H570" s="49"/>
      <c r="I570" s="49"/>
    </row>
    <row r="571" spans="1:9" x14ac:dyDescent="0.15">
      <c r="A571" s="48"/>
      <c r="B571" s="49"/>
      <c r="C571" s="49"/>
      <c r="D571" s="50"/>
      <c r="E571" s="49"/>
      <c r="F571" s="49"/>
      <c r="G571" s="49"/>
      <c r="H571" s="49"/>
      <c r="I571" s="49"/>
    </row>
    <row r="572" spans="1:9" x14ac:dyDescent="0.15">
      <c r="A572" s="48"/>
      <c r="B572" s="49"/>
      <c r="C572" s="49"/>
      <c r="D572" s="50"/>
      <c r="E572" s="49"/>
      <c r="F572" s="49"/>
      <c r="G572" s="49"/>
      <c r="H572" s="49"/>
      <c r="I572" s="49"/>
    </row>
    <row r="573" spans="1:9" x14ac:dyDescent="0.15">
      <c r="A573" s="48"/>
      <c r="B573" s="49"/>
      <c r="C573" s="49"/>
      <c r="D573" s="50"/>
      <c r="E573" s="49"/>
      <c r="F573" s="49"/>
      <c r="G573" s="49"/>
      <c r="H573" s="49"/>
      <c r="I573" s="49"/>
    </row>
    <row r="574" spans="1:9" x14ac:dyDescent="0.15">
      <c r="A574" s="48"/>
      <c r="B574" s="49"/>
      <c r="C574" s="49"/>
      <c r="D574" s="50"/>
      <c r="E574" s="49"/>
      <c r="F574" s="49"/>
      <c r="G574" s="49"/>
      <c r="H574" s="49"/>
      <c r="I574" s="49"/>
    </row>
    <row r="575" spans="1:9" x14ac:dyDescent="0.15">
      <c r="A575" s="48"/>
      <c r="B575" s="49"/>
      <c r="C575" s="49"/>
      <c r="D575" s="50"/>
      <c r="E575" s="49"/>
      <c r="F575" s="49"/>
      <c r="G575" s="49"/>
      <c r="H575" s="49"/>
      <c r="I575" s="49"/>
    </row>
    <row r="576" spans="1:9" x14ac:dyDescent="0.15">
      <c r="A576" s="48"/>
      <c r="B576" s="49"/>
      <c r="C576" s="49"/>
      <c r="D576" s="50"/>
      <c r="E576" s="49"/>
      <c r="F576" s="49"/>
      <c r="G576" s="49"/>
      <c r="H576" s="49"/>
      <c r="I576" s="49"/>
    </row>
    <row r="577" spans="1:9" x14ac:dyDescent="0.15">
      <c r="A577" s="48"/>
      <c r="B577" s="49"/>
      <c r="C577" s="49"/>
      <c r="D577" s="50"/>
      <c r="E577" s="49"/>
      <c r="F577" s="49"/>
      <c r="G577" s="49"/>
      <c r="H577" s="49"/>
      <c r="I577" s="49"/>
    </row>
    <row r="578" spans="1:9" x14ac:dyDescent="0.15">
      <c r="A578" s="48"/>
      <c r="B578" s="49"/>
      <c r="C578" s="49"/>
      <c r="D578" s="50"/>
      <c r="E578" s="49"/>
      <c r="F578" s="49"/>
      <c r="G578" s="49"/>
      <c r="H578" s="49"/>
      <c r="I578" s="49"/>
    </row>
    <row r="579" spans="1:9" x14ac:dyDescent="0.15">
      <c r="A579" s="48"/>
      <c r="B579" s="49"/>
      <c r="C579" s="49"/>
      <c r="D579" s="50"/>
      <c r="E579" s="49"/>
      <c r="F579" s="49"/>
      <c r="G579" s="49"/>
      <c r="H579" s="49"/>
      <c r="I579" s="49"/>
    </row>
    <row r="580" spans="1:9" x14ac:dyDescent="0.15">
      <c r="A580" s="48"/>
      <c r="B580" s="49"/>
      <c r="C580" s="49"/>
      <c r="D580" s="50"/>
      <c r="E580" s="49"/>
      <c r="F580" s="49"/>
      <c r="G580" s="49"/>
      <c r="H580" s="49"/>
      <c r="I580" s="49"/>
    </row>
    <row r="581" spans="1:9" x14ac:dyDescent="0.15">
      <c r="A581" s="48"/>
      <c r="B581" s="49"/>
      <c r="C581" s="49"/>
      <c r="D581" s="50"/>
      <c r="E581" s="49"/>
      <c r="F581" s="49"/>
      <c r="G581" s="49"/>
      <c r="H581" s="49"/>
      <c r="I581" s="49"/>
    </row>
    <row r="582" spans="1:9" x14ac:dyDescent="0.15">
      <c r="A582" s="48"/>
      <c r="B582" s="49"/>
      <c r="C582" s="49"/>
      <c r="D582" s="50"/>
      <c r="E582" s="49"/>
      <c r="F582" s="49"/>
      <c r="G582" s="49"/>
      <c r="H582" s="49"/>
      <c r="I582" s="49"/>
    </row>
    <row r="583" spans="1:9" x14ac:dyDescent="0.15">
      <c r="A583" s="48"/>
      <c r="B583" s="49"/>
      <c r="C583" s="49"/>
      <c r="D583" s="50"/>
      <c r="E583" s="49"/>
      <c r="F583" s="49"/>
      <c r="G583" s="49"/>
      <c r="H583" s="49"/>
      <c r="I583" s="49"/>
    </row>
    <row r="584" spans="1:9" x14ac:dyDescent="0.15">
      <c r="A584" s="48"/>
      <c r="B584" s="49"/>
      <c r="C584" s="49"/>
      <c r="D584" s="50"/>
      <c r="E584" s="49"/>
      <c r="F584" s="49"/>
      <c r="G584" s="49"/>
      <c r="H584" s="49"/>
      <c r="I584" s="49"/>
    </row>
    <row r="585" spans="1:9" x14ac:dyDescent="0.15">
      <c r="A585" s="48"/>
      <c r="B585" s="49"/>
      <c r="C585" s="49"/>
      <c r="D585" s="50"/>
      <c r="E585" s="49"/>
      <c r="F585" s="49"/>
      <c r="G585" s="49"/>
      <c r="H585" s="49"/>
      <c r="I585" s="49"/>
    </row>
    <row r="586" spans="1:9" x14ac:dyDescent="0.15">
      <c r="A586" s="48"/>
      <c r="B586" s="49"/>
      <c r="C586" s="49"/>
      <c r="D586" s="50"/>
      <c r="E586" s="49"/>
      <c r="F586" s="49"/>
      <c r="G586" s="49"/>
      <c r="H586" s="49"/>
      <c r="I586" s="49"/>
    </row>
    <row r="587" spans="1:9" x14ac:dyDescent="0.15">
      <c r="A587" s="48"/>
      <c r="B587" s="49"/>
      <c r="C587" s="49"/>
      <c r="D587" s="50"/>
      <c r="E587" s="49"/>
      <c r="F587" s="49"/>
      <c r="G587" s="49"/>
      <c r="H587" s="49"/>
      <c r="I587" s="49"/>
    </row>
    <row r="588" spans="1:9" x14ac:dyDescent="0.15">
      <c r="A588" s="48"/>
      <c r="B588" s="49"/>
      <c r="C588" s="49"/>
      <c r="D588" s="50"/>
      <c r="E588" s="49"/>
      <c r="F588" s="49"/>
      <c r="G588" s="49"/>
      <c r="H588" s="49"/>
      <c r="I588" s="49"/>
    </row>
    <row r="589" spans="1:9" x14ac:dyDescent="0.15">
      <c r="A589" s="48"/>
      <c r="B589" s="49"/>
      <c r="C589" s="49"/>
      <c r="D589" s="50"/>
      <c r="E589" s="49"/>
      <c r="F589" s="49"/>
      <c r="G589" s="49"/>
      <c r="H589" s="49"/>
      <c r="I589" s="49"/>
    </row>
    <row r="590" spans="1:9" x14ac:dyDescent="0.15">
      <c r="A590" s="48"/>
      <c r="B590" s="49"/>
      <c r="C590" s="49"/>
      <c r="D590" s="50"/>
      <c r="E590" s="49"/>
      <c r="F590" s="49"/>
      <c r="G590" s="49"/>
      <c r="H590" s="49"/>
      <c r="I590" s="49"/>
    </row>
    <row r="591" spans="1:9" x14ac:dyDescent="0.15">
      <c r="A591" s="48"/>
      <c r="B591" s="49"/>
      <c r="C591" s="49"/>
      <c r="D591" s="50"/>
      <c r="E591" s="49"/>
      <c r="F591" s="49"/>
      <c r="G591" s="49"/>
      <c r="H591" s="49"/>
      <c r="I591" s="49"/>
    </row>
    <row r="592" spans="1:9" x14ac:dyDescent="0.15">
      <c r="A592" s="48"/>
      <c r="B592" s="49"/>
      <c r="C592" s="49"/>
      <c r="D592" s="50"/>
      <c r="E592" s="49"/>
      <c r="F592" s="49"/>
      <c r="G592" s="49"/>
      <c r="H592" s="49"/>
      <c r="I592" s="49"/>
    </row>
    <row r="593" spans="1:9" x14ac:dyDescent="0.15">
      <c r="A593" s="48"/>
      <c r="B593" s="49"/>
      <c r="C593" s="49"/>
      <c r="D593" s="50"/>
      <c r="E593" s="49"/>
      <c r="F593" s="49"/>
      <c r="G593" s="49"/>
      <c r="H593" s="49"/>
      <c r="I593" s="49"/>
    </row>
    <row r="594" spans="1:9" x14ac:dyDescent="0.15">
      <c r="A594" s="48"/>
      <c r="B594" s="49"/>
      <c r="C594" s="49"/>
      <c r="D594" s="50"/>
      <c r="E594" s="49"/>
      <c r="F594" s="49"/>
      <c r="G594" s="49"/>
      <c r="H594" s="49"/>
      <c r="I594" s="49"/>
    </row>
    <row r="595" spans="1:9" x14ac:dyDescent="0.15">
      <c r="A595" s="48"/>
      <c r="B595" s="49"/>
      <c r="C595" s="49"/>
      <c r="D595" s="50"/>
      <c r="E595" s="49"/>
      <c r="F595" s="49"/>
      <c r="G595" s="49"/>
      <c r="H595" s="49"/>
      <c r="I595" s="49"/>
    </row>
    <row r="596" spans="1:9" x14ac:dyDescent="0.15">
      <c r="A596" s="48"/>
      <c r="B596" s="49"/>
      <c r="C596" s="49"/>
      <c r="D596" s="50"/>
      <c r="E596" s="49"/>
      <c r="F596" s="49"/>
      <c r="G596" s="49"/>
      <c r="H596" s="49"/>
      <c r="I596" s="49"/>
    </row>
    <row r="597" spans="1:9" x14ac:dyDescent="0.15">
      <c r="A597" s="48"/>
      <c r="B597" s="49"/>
      <c r="C597" s="49"/>
      <c r="D597" s="50"/>
      <c r="E597" s="49"/>
      <c r="F597" s="49"/>
      <c r="G597" s="49"/>
      <c r="H597" s="49"/>
      <c r="I597" s="49"/>
    </row>
    <row r="598" spans="1:9" x14ac:dyDescent="0.15">
      <c r="A598" s="48"/>
      <c r="B598" s="49"/>
      <c r="C598" s="49"/>
      <c r="D598" s="50"/>
      <c r="E598" s="49"/>
      <c r="F598" s="49"/>
      <c r="G598" s="49"/>
      <c r="H598" s="49"/>
      <c r="I598" s="49"/>
    </row>
    <row r="599" spans="1:9" x14ac:dyDescent="0.15">
      <c r="A599" s="48"/>
      <c r="B599" s="49"/>
      <c r="C599" s="49"/>
      <c r="D599" s="50"/>
      <c r="E599" s="49"/>
      <c r="F599" s="49"/>
      <c r="G599" s="49"/>
      <c r="H599" s="49"/>
      <c r="I599" s="49"/>
    </row>
    <row r="600" spans="1:9" x14ac:dyDescent="0.15">
      <c r="A600" s="48"/>
      <c r="B600" s="49"/>
      <c r="C600" s="49"/>
      <c r="D600" s="50"/>
      <c r="E600" s="49"/>
      <c r="F600" s="49"/>
      <c r="G600" s="49"/>
      <c r="H600" s="49"/>
      <c r="I600" s="49"/>
    </row>
    <row r="601" spans="1:9" x14ac:dyDescent="0.15">
      <c r="A601" s="48"/>
      <c r="B601" s="49"/>
      <c r="C601" s="49"/>
      <c r="D601" s="50"/>
      <c r="E601" s="49"/>
      <c r="F601" s="49"/>
      <c r="G601" s="49"/>
      <c r="H601" s="49"/>
      <c r="I601" s="49"/>
    </row>
    <row r="602" spans="1:9" x14ac:dyDescent="0.15">
      <c r="A602" s="48"/>
      <c r="B602" s="49"/>
      <c r="C602" s="49"/>
      <c r="D602" s="50"/>
      <c r="E602" s="49"/>
      <c r="F602" s="49"/>
      <c r="G602" s="49"/>
      <c r="H602" s="49"/>
      <c r="I602" s="49"/>
    </row>
    <row r="603" spans="1:9" x14ac:dyDescent="0.15">
      <c r="A603" s="48"/>
      <c r="B603" s="49"/>
      <c r="C603" s="49"/>
      <c r="D603" s="50"/>
      <c r="E603" s="49"/>
      <c r="F603" s="49"/>
      <c r="G603" s="49"/>
      <c r="H603" s="49"/>
      <c r="I603" s="49"/>
    </row>
    <row r="604" spans="1:9" x14ac:dyDescent="0.15">
      <c r="A604" s="48"/>
      <c r="B604" s="49"/>
      <c r="C604" s="49"/>
      <c r="D604" s="50"/>
      <c r="E604" s="49"/>
      <c r="F604" s="49"/>
      <c r="G604" s="49"/>
      <c r="H604" s="49"/>
      <c r="I604" s="49"/>
    </row>
    <row r="605" spans="1:9" x14ac:dyDescent="0.15">
      <c r="A605" s="48"/>
      <c r="B605" s="49"/>
      <c r="C605" s="49"/>
      <c r="D605" s="50"/>
      <c r="E605" s="49"/>
      <c r="F605" s="49"/>
      <c r="G605" s="49"/>
      <c r="H605" s="49"/>
      <c r="I605" s="49"/>
    </row>
    <row r="606" spans="1:9" x14ac:dyDescent="0.15">
      <c r="A606" s="48"/>
      <c r="B606" s="49"/>
      <c r="C606" s="49"/>
      <c r="D606" s="50"/>
      <c r="E606" s="49"/>
      <c r="F606" s="49"/>
      <c r="G606" s="49"/>
      <c r="H606" s="49"/>
      <c r="I606" s="49"/>
    </row>
    <row r="607" spans="1:9" x14ac:dyDescent="0.15">
      <c r="A607" s="48"/>
      <c r="B607" s="49"/>
      <c r="C607" s="49"/>
      <c r="D607" s="50"/>
      <c r="E607" s="49"/>
      <c r="F607" s="49"/>
      <c r="G607" s="49"/>
      <c r="H607" s="49"/>
      <c r="I607" s="49"/>
    </row>
    <row r="608" spans="1:9" x14ac:dyDescent="0.15">
      <c r="A608" s="48"/>
      <c r="B608" s="49"/>
      <c r="C608" s="49"/>
      <c r="D608" s="50"/>
      <c r="E608" s="49"/>
      <c r="F608" s="49"/>
      <c r="G608" s="49"/>
      <c r="H608" s="49"/>
      <c r="I608" s="49"/>
    </row>
    <row r="609" spans="1:9" x14ac:dyDescent="0.15">
      <c r="A609" s="48"/>
      <c r="B609" s="49"/>
      <c r="C609" s="49"/>
      <c r="D609" s="50"/>
      <c r="E609" s="49"/>
      <c r="F609" s="49"/>
      <c r="G609" s="49"/>
      <c r="H609" s="49"/>
      <c r="I609" s="49"/>
    </row>
    <row r="610" spans="1:9" x14ac:dyDescent="0.15">
      <c r="A610" s="48"/>
      <c r="B610" s="49"/>
      <c r="C610" s="49"/>
      <c r="D610" s="50"/>
      <c r="E610" s="49"/>
      <c r="F610" s="49"/>
      <c r="G610" s="49"/>
      <c r="H610" s="49"/>
      <c r="I610" s="49"/>
    </row>
    <row r="611" spans="1:9" x14ac:dyDescent="0.15">
      <c r="A611" s="48"/>
      <c r="B611" s="49"/>
      <c r="C611" s="49"/>
      <c r="D611" s="50"/>
      <c r="E611" s="49"/>
      <c r="F611" s="49"/>
      <c r="G611" s="49"/>
      <c r="H611" s="49"/>
      <c r="I611" s="49"/>
    </row>
    <row r="612" spans="1:9" x14ac:dyDescent="0.15">
      <c r="A612" s="48"/>
      <c r="B612" s="49"/>
      <c r="C612" s="49"/>
      <c r="D612" s="50"/>
      <c r="E612" s="49"/>
      <c r="F612" s="49"/>
      <c r="G612" s="49"/>
      <c r="H612" s="49"/>
      <c r="I612" s="49"/>
    </row>
    <row r="613" spans="1:9" x14ac:dyDescent="0.15">
      <c r="A613" s="48"/>
      <c r="B613" s="49"/>
      <c r="C613" s="49"/>
      <c r="D613" s="50"/>
      <c r="E613" s="49"/>
      <c r="F613" s="49"/>
      <c r="G613" s="49"/>
      <c r="H613" s="49"/>
      <c r="I613" s="49"/>
    </row>
    <row r="614" spans="1:9" x14ac:dyDescent="0.15">
      <c r="A614" s="48"/>
      <c r="B614" s="49"/>
      <c r="C614" s="49"/>
      <c r="D614" s="50"/>
      <c r="E614" s="49"/>
      <c r="F614" s="49"/>
      <c r="G614" s="49"/>
      <c r="H614" s="49"/>
      <c r="I614" s="49"/>
    </row>
    <row r="615" spans="1:9" x14ac:dyDescent="0.15">
      <c r="A615" s="48"/>
      <c r="B615" s="49"/>
      <c r="C615" s="49"/>
      <c r="D615" s="50"/>
      <c r="E615" s="49"/>
      <c r="F615" s="49"/>
      <c r="G615" s="49"/>
      <c r="H615" s="49"/>
      <c r="I615" s="49"/>
    </row>
    <row r="616" spans="1:9" x14ac:dyDescent="0.15">
      <c r="A616" s="48"/>
      <c r="B616" s="49"/>
      <c r="C616" s="49"/>
      <c r="D616" s="50"/>
      <c r="E616" s="49"/>
      <c r="F616" s="49"/>
      <c r="G616" s="49"/>
      <c r="H616" s="49"/>
      <c r="I616" s="49"/>
    </row>
    <row r="617" spans="1:9" x14ac:dyDescent="0.15">
      <c r="A617" s="48"/>
      <c r="B617" s="49"/>
      <c r="C617" s="49"/>
      <c r="D617" s="50"/>
      <c r="E617" s="49"/>
      <c r="F617" s="49"/>
      <c r="G617" s="49"/>
      <c r="H617" s="49"/>
      <c r="I617" s="49"/>
    </row>
    <row r="618" spans="1:9" x14ac:dyDescent="0.15">
      <c r="A618" s="48"/>
      <c r="B618" s="49"/>
      <c r="C618" s="49"/>
      <c r="D618" s="50"/>
      <c r="E618" s="49"/>
      <c r="F618" s="49"/>
      <c r="G618" s="49"/>
      <c r="H618" s="49"/>
      <c r="I618" s="49"/>
    </row>
    <row r="619" spans="1:9" x14ac:dyDescent="0.15">
      <c r="A619" s="48"/>
      <c r="B619" s="49"/>
      <c r="C619" s="49"/>
      <c r="D619" s="50"/>
      <c r="E619" s="49"/>
      <c r="F619" s="49"/>
      <c r="G619" s="49"/>
      <c r="H619" s="49"/>
      <c r="I619" s="49"/>
    </row>
    <row r="620" spans="1:9" x14ac:dyDescent="0.15">
      <c r="A620" s="48"/>
      <c r="B620" s="49"/>
      <c r="C620" s="49"/>
      <c r="D620" s="50"/>
      <c r="E620" s="49"/>
      <c r="F620" s="49"/>
      <c r="G620" s="49"/>
      <c r="H620" s="49"/>
      <c r="I620" s="49"/>
    </row>
    <row r="621" spans="1:9" x14ac:dyDescent="0.15">
      <c r="A621" s="48"/>
      <c r="B621" s="49"/>
      <c r="C621" s="49"/>
      <c r="D621" s="50"/>
      <c r="E621" s="49"/>
      <c r="F621" s="49"/>
      <c r="G621" s="49"/>
      <c r="H621" s="49"/>
      <c r="I621" s="49"/>
    </row>
    <row r="622" spans="1:9" x14ac:dyDescent="0.15">
      <c r="A622" s="48"/>
      <c r="B622" s="49"/>
      <c r="C622" s="49"/>
      <c r="D622" s="50"/>
      <c r="E622" s="49"/>
      <c r="F622" s="49"/>
      <c r="G622" s="49"/>
      <c r="H622" s="49"/>
      <c r="I622" s="49"/>
    </row>
    <row r="623" spans="1:9" x14ac:dyDescent="0.15">
      <c r="A623" s="48"/>
      <c r="B623" s="49"/>
      <c r="C623" s="49"/>
      <c r="D623" s="50"/>
      <c r="E623" s="49"/>
      <c r="F623" s="49"/>
      <c r="G623" s="49"/>
      <c r="H623" s="49"/>
      <c r="I623" s="49"/>
    </row>
    <row r="624" spans="1:9" x14ac:dyDescent="0.15">
      <c r="A624" s="48"/>
      <c r="B624" s="49"/>
      <c r="C624" s="49"/>
      <c r="D624" s="50"/>
      <c r="E624" s="49"/>
      <c r="F624" s="49"/>
      <c r="G624" s="49"/>
      <c r="H624" s="49"/>
      <c r="I624" s="49"/>
    </row>
    <row r="625" spans="1:9" x14ac:dyDescent="0.15">
      <c r="A625" s="48"/>
      <c r="B625" s="49"/>
      <c r="C625" s="49"/>
      <c r="D625" s="50"/>
      <c r="E625" s="49"/>
      <c r="F625" s="49"/>
      <c r="G625" s="49"/>
      <c r="H625" s="49"/>
      <c r="I625" s="49"/>
    </row>
    <row r="626" spans="1:9" x14ac:dyDescent="0.15">
      <c r="A626" s="48"/>
      <c r="B626" s="49"/>
      <c r="C626" s="49"/>
      <c r="D626" s="50"/>
      <c r="E626" s="49"/>
      <c r="F626" s="49"/>
      <c r="G626" s="49"/>
      <c r="H626" s="49"/>
      <c r="I626" s="49"/>
    </row>
    <row r="627" spans="1:9" x14ac:dyDescent="0.15">
      <c r="A627" s="48"/>
      <c r="B627" s="49"/>
      <c r="C627" s="49"/>
      <c r="D627" s="50"/>
      <c r="E627" s="49"/>
      <c r="F627" s="49"/>
      <c r="G627" s="49"/>
      <c r="H627" s="49"/>
      <c r="I627" s="49"/>
    </row>
    <row r="628" spans="1:9" x14ac:dyDescent="0.15">
      <c r="A628" s="48"/>
      <c r="B628" s="49"/>
      <c r="C628" s="49"/>
      <c r="D628" s="50"/>
      <c r="E628" s="49"/>
      <c r="F628" s="49"/>
      <c r="G628" s="49"/>
      <c r="H628" s="49"/>
      <c r="I628" s="49"/>
    </row>
    <row r="629" spans="1:9" x14ac:dyDescent="0.15">
      <c r="A629" s="48"/>
      <c r="B629" s="49"/>
      <c r="C629" s="49"/>
      <c r="D629" s="50"/>
      <c r="E629" s="49"/>
      <c r="F629" s="49"/>
      <c r="G629" s="49"/>
      <c r="H629" s="49"/>
      <c r="I629" s="49"/>
    </row>
    <row r="630" spans="1:9" x14ac:dyDescent="0.15">
      <c r="A630" s="48"/>
      <c r="B630" s="49"/>
      <c r="C630" s="49"/>
      <c r="D630" s="50"/>
      <c r="E630" s="49"/>
      <c r="F630" s="49"/>
      <c r="G630" s="49"/>
      <c r="H630" s="49"/>
      <c r="I630" s="49"/>
    </row>
    <row r="631" spans="1:9" x14ac:dyDescent="0.15">
      <c r="A631" s="48"/>
      <c r="B631" s="49"/>
      <c r="C631" s="49"/>
      <c r="D631" s="50"/>
      <c r="E631" s="49"/>
      <c r="F631" s="49"/>
      <c r="G631" s="49"/>
      <c r="H631" s="49"/>
      <c r="I631" s="49"/>
    </row>
    <row r="632" spans="1:9" x14ac:dyDescent="0.15">
      <c r="A632" s="48"/>
      <c r="B632" s="49"/>
      <c r="C632" s="49"/>
      <c r="D632" s="50"/>
      <c r="E632" s="49"/>
      <c r="F632" s="49"/>
      <c r="G632" s="49"/>
      <c r="H632" s="49"/>
      <c r="I632" s="49"/>
    </row>
    <row r="633" spans="1:9" x14ac:dyDescent="0.15">
      <c r="A633" s="48"/>
      <c r="B633" s="49"/>
      <c r="C633" s="49"/>
      <c r="D633" s="50"/>
      <c r="E633" s="49"/>
      <c r="F633" s="49"/>
      <c r="G633" s="49"/>
      <c r="H633" s="49"/>
      <c r="I633" s="49"/>
    </row>
    <row r="634" spans="1:9" x14ac:dyDescent="0.15">
      <c r="A634" s="48"/>
      <c r="B634" s="49"/>
      <c r="C634" s="49"/>
      <c r="D634" s="50"/>
      <c r="E634" s="49"/>
      <c r="F634" s="49"/>
      <c r="G634" s="49"/>
      <c r="H634" s="49"/>
      <c r="I634" s="49"/>
    </row>
    <row r="635" spans="1:9" x14ac:dyDescent="0.15">
      <c r="A635" s="48"/>
      <c r="B635" s="49"/>
      <c r="C635" s="49"/>
      <c r="D635" s="50"/>
      <c r="E635" s="49"/>
      <c r="F635" s="49"/>
      <c r="G635" s="49"/>
      <c r="H635" s="49"/>
      <c r="I635" s="49"/>
    </row>
    <row r="636" spans="1:9" x14ac:dyDescent="0.15">
      <c r="A636" s="48"/>
      <c r="B636" s="49"/>
      <c r="C636" s="49"/>
      <c r="D636" s="50"/>
      <c r="E636" s="49"/>
      <c r="F636" s="49"/>
      <c r="G636" s="49"/>
      <c r="H636" s="49"/>
      <c r="I636" s="49"/>
    </row>
    <row r="637" spans="1:9" x14ac:dyDescent="0.15">
      <c r="A637" s="48"/>
      <c r="B637" s="49"/>
      <c r="C637" s="49"/>
      <c r="D637" s="50"/>
      <c r="E637" s="49"/>
      <c r="F637" s="49"/>
      <c r="G637" s="49"/>
      <c r="H637" s="49"/>
      <c r="I637" s="49"/>
    </row>
    <row r="638" spans="1:9" x14ac:dyDescent="0.15">
      <c r="A638" s="48"/>
      <c r="B638" s="49"/>
      <c r="C638" s="49"/>
      <c r="D638" s="50"/>
      <c r="E638" s="49"/>
      <c r="F638" s="49"/>
      <c r="G638" s="49"/>
      <c r="H638" s="49"/>
      <c r="I638" s="49"/>
    </row>
    <row r="639" spans="1:9" x14ac:dyDescent="0.15">
      <c r="A639" s="48"/>
      <c r="B639" s="49"/>
      <c r="C639" s="49"/>
      <c r="D639" s="50"/>
      <c r="E639" s="49"/>
      <c r="F639" s="49"/>
      <c r="G639" s="49"/>
      <c r="H639" s="49"/>
      <c r="I639" s="49"/>
    </row>
    <row r="640" spans="1:9" x14ac:dyDescent="0.15">
      <c r="A640" s="48"/>
      <c r="B640" s="49"/>
      <c r="C640" s="49"/>
      <c r="D640" s="50"/>
      <c r="E640" s="49"/>
      <c r="F640" s="49"/>
      <c r="G640" s="49"/>
      <c r="H640" s="49"/>
      <c r="I640" s="49"/>
    </row>
    <row r="641" spans="1:9" x14ac:dyDescent="0.15">
      <c r="A641" s="48"/>
      <c r="B641" s="49"/>
      <c r="C641" s="49"/>
      <c r="D641" s="50"/>
      <c r="E641" s="49"/>
      <c r="F641" s="49"/>
      <c r="G641" s="49"/>
      <c r="H641" s="49"/>
      <c r="I641" s="49"/>
    </row>
    <row r="642" spans="1:9" x14ac:dyDescent="0.15">
      <c r="A642" s="48"/>
      <c r="B642" s="49"/>
      <c r="C642" s="49"/>
      <c r="D642" s="50"/>
      <c r="E642" s="49"/>
      <c r="F642" s="49"/>
      <c r="G642" s="49"/>
      <c r="H642" s="49"/>
      <c r="I642" s="49"/>
    </row>
    <row r="643" spans="1:9" x14ac:dyDescent="0.15">
      <c r="A643" s="48"/>
      <c r="B643" s="49"/>
      <c r="C643" s="49"/>
      <c r="D643" s="50"/>
      <c r="E643" s="49"/>
      <c r="F643" s="49"/>
      <c r="G643" s="49"/>
      <c r="H643" s="49"/>
      <c r="I643" s="49"/>
    </row>
    <row r="644" spans="1:9" x14ac:dyDescent="0.15">
      <c r="A644" s="48"/>
      <c r="B644" s="49"/>
      <c r="C644" s="49"/>
      <c r="D644" s="50"/>
      <c r="E644" s="49"/>
      <c r="F644" s="49"/>
      <c r="G644" s="49"/>
      <c r="H644" s="49"/>
      <c r="I644" s="49"/>
    </row>
    <row r="645" spans="1:9" x14ac:dyDescent="0.15">
      <c r="A645" s="48"/>
      <c r="B645" s="49"/>
      <c r="C645" s="49"/>
      <c r="D645" s="50"/>
      <c r="E645" s="49"/>
      <c r="F645" s="49"/>
      <c r="G645" s="49"/>
      <c r="H645" s="49"/>
      <c r="I645" s="49"/>
    </row>
    <row r="646" spans="1:9" x14ac:dyDescent="0.15">
      <c r="A646" s="48"/>
      <c r="B646" s="49"/>
      <c r="C646" s="49"/>
      <c r="D646" s="50"/>
      <c r="E646" s="49"/>
      <c r="F646" s="49"/>
      <c r="G646" s="49"/>
      <c r="H646" s="49"/>
      <c r="I646" s="49"/>
    </row>
    <row r="647" spans="1:9" x14ac:dyDescent="0.15">
      <c r="A647" s="48"/>
      <c r="B647" s="49"/>
      <c r="C647" s="49"/>
      <c r="D647" s="50"/>
      <c r="E647" s="49"/>
      <c r="F647" s="49"/>
      <c r="G647" s="49"/>
      <c r="H647" s="49"/>
      <c r="I647" s="49"/>
    </row>
    <row r="648" spans="1:9" x14ac:dyDescent="0.15">
      <c r="A648" s="48"/>
      <c r="B648" s="49"/>
      <c r="C648" s="49"/>
      <c r="D648" s="50"/>
      <c r="E648" s="49"/>
      <c r="F648" s="49"/>
      <c r="G648" s="49"/>
      <c r="H648" s="49"/>
      <c r="I648" s="49"/>
    </row>
    <row r="649" spans="1:9" x14ac:dyDescent="0.15">
      <c r="A649" s="48"/>
      <c r="B649" s="49"/>
      <c r="C649" s="49"/>
      <c r="D649" s="50"/>
      <c r="E649" s="49"/>
      <c r="F649" s="49"/>
      <c r="G649" s="49"/>
      <c r="H649" s="49"/>
      <c r="I649" s="49"/>
    </row>
    <row r="650" spans="1:9" x14ac:dyDescent="0.15">
      <c r="A650" s="48"/>
      <c r="B650" s="49"/>
      <c r="C650" s="49"/>
      <c r="D650" s="50"/>
      <c r="E650" s="49"/>
      <c r="F650" s="49"/>
      <c r="G650" s="49"/>
      <c r="H650" s="49"/>
      <c r="I650" s="49"/>
    </row>
    <row r="651" spans="1:9" x14ac:dyDescent="0.15">
      <c r="A651" s="48"/>
      <c r="B651" s="49"/>
      <c r="C651" s="49"/>
      <c r="D651" s="50"/>
      <c r="E651" s="49"/>
      <c r="F651" s="49"/>
      <c r="G651" s="49"/>
      <c r="H651" s="49"/>
      <c r="I651" s="49"/>
    </row>
    <row r="652" spans="1:9" x14ac:dyDescent="0.15">
      <c r="A652" s="48"/>
      <c r="B652" s="49"/>
      <c r="C652" s="49"/>
      <c r="D652" s="50"/>
      <c r="E652" s="49"/>
      <c r="F652" s="49"/>
      <c r="G652" s="49"/>
      <c r="H652" s="49"/>
      <c r="I652" s="49"/>
    </row>
    <row r="653" spans="1:9" x14ac:dyDescent="0.15">
      <c r="A653" s="48"/>
      <c r="B653" s="49"/>
      <c r="C653" s="49"/>
      <c r="D653" s="50"/>
      <c r="E653" s="49"/>
      <c r="F653" s="49"/>
      <c r="G653" s="49"/>
      <c r="H653" s="49"/>
      <c r="I653" s="49"/>
    </row>
    <row r="654" spans="1:9" x14ac:dyDescent="0.15">
      <c r="A654" s="48"/>
      <c r="B654" s="49"/>
      <c r="C654" s="49"/>
      <c r="D654" s="50"/>
      <c r="E654" s="49"/>
      <c r="F654" s="49"/>
      <c r="G654" s="49"/>
      <c r="H654" s="49"/>
      <c r="I654" s="49"/>
    </row>
    <row r="655" spans="1:9" x14ac:dyDescent="0.15">
      <c r="A655" s="48"/>
      <c r="B655" s="49"/>
      <c r="C655" s="49"/>
      <c r="D655" s="50"/>
      <c r="E655" s="49"/>
      <c r="F655" s="49"/>
      <c r="G655" s="49"/>
      <c r="H655" s="49"/>
      <c r="I655" s="49"/>
    </row>
    <row r="656" spans="1:9" x14ac:dyDescent="0.15">
      <c r="A656" s="48"/>
      <c r="B656" s="49"/>
      <c r="C656" s="49"/>
      <c r="D656" s="50"/>
      <c r="E656" s="49"/>
      <c r="F656" s="49"/>
      <c r="G656" s="49"/>
      <c r="H656" s="49"/>
      <c r="I656" s="49"/>
    </row>
    <row r="657" spans="1:9" x14ac:dyDescent="0.15">
      <c r="A657" s="48"/>
      <c r="B657" s="49"/>
      <c r="C657" s="49"/>
      <c r="D657" s="50"/>
      <c r="E657" s="49"/>
      <c r="F657" s="49"/>
      <c r="G657" s="49"/>
      <c r="H657" s="49"/>
      <c r="I657" s="49"/>
    </row>
    <row r="658" spans="1:9" x14ac:dyDescent="0.15">
      <c r="A658" s="48"/>
      <c r="B658" s="49"/>
      <c r="C658" s="49"/>
      <c r="D658" s="50"/>
      <c r="E658" s="49"/>
      <c r="F658" s="49"/>
      <c r="G658" s="49"/>
      <c r="H658" s="49"/>
      <c r="I658" s="49"/>
    </row>
    <row r="659" spans="1:9" x14ac:dyDescent="0.15">
      <c r="A659" s="48"/>
      <c r="B659" s="49"/>
      <c r="C659" s="49"/>
      <c r="D659" s="50"/>
      <c r="E659" s="49"/>
      <c r="F659" s="49"/>
      <c r="G659" s="49"/>
      <c r="H659" s="49"/>
      <c r="I659" s="49"/>
    </row>
    <row r="660" spans="1:9" x14ac:dyDescent="0.15">
      <c r="A660" s="48"/>
      <c r="B660" s="49"/>
      <c r="C660" s="49"/>
      <c r="D660" s="50"/>
      <c r="E660" s="49"/>
      <c r="F660" s="49"/>
      <c r="G660" s="49"/>
      <c r="H660" s="49"/>
      <c r="I660" s="49"/>
    </row>
    <row r="661" spans="1:9" x14ac:dyDescent="0.15">
      <c r="A661" s="48"/>
      <c r="B661" s="49"/>
      <c r="C661" s="49"/>
      <c r="D661" s="50"/>
      <c r="E661" s="49"/>
      <c r="F661" s="49"/>
      <c r="G661" s="49"/>
      <c r="H661" s="49"/>
      <c r="I661" s="49"/>
    </row>
    <row r="662" spans="1:9" x14ac:dyDescent="0.15">
      <c r="A662" s="48"/>
      <c r="B662" s="49"/>
      <c r="C662" s="49"/>
      <c r="D662" s="50"/>
      <c r="E662" s="49"/>
      <c r="F662" s="49"/>
      <c r="G662" s="49"/>
      <c r="H662" s="49"/>
      <c r="I662" s="49"/>
    </row>
    <row r="663" spans="1:9" x14ac:dyDescent="0.15">
      <c r="A663" s="48"/>
      <c r="B663" s="49"/>
      <c r="C663" s="49"/>
      <c r="D663" s="50"/>
      <c r="E663" s="49"/>
      <c r="F663" s="49"/>
      <c r="G663" s="49"/>
      <c r="H663" s="49"/>
      <c r="I663" s="49"/>
    </row>
    <row r="664" spans="1:9" x14ac:dyDescent="0.15">
      <c r="A664" s="48"/>
      <c r="B664" s="49"/>
      <c r="C664" s="49"/>
      <c r="D664" s="50"/>
      <c r="E664" s="49"/>
      <c r="F664" s="49"/>
      <c r="G664" s="49"/>
      <c r="H664" s="49"/>
      <c r="I664" s="49"/>
    </row>
    <row r="665" spans="1:9" x14ac:dyDescent="0.15">
      <c r="A665" s="48"/>
      <c r="B665" s="49"/>
      <c r="C665" s="49"/>
      <c r="D665" s="50"/>
      <c r="E665" s="49"/>
      <c r="F665" s="49"/>
      <c r="G665" s="49"/>
      <c r="H665" s="49"/>
      <c r="I665" s="49"/>
    </row>
    <row r="666" spans="1:9" x14ac:dyDescent="0.15">
      <c r="A666" s="48"/>
      <c r="B666" s="49"/>
      <c r="C666" s="49"/>
      <c r="D666" s="50"/>
      <c r="E666" s="49"/>
      <c r="F666" s="49"/>
      <c r="G666" s="49"/>
      <c r="H666" s="49"/>
      <c r="I666" s="49"/>
    </row>
    <row r="667" spans="1:9" x14ac:dyDescent="0.15">
      <c r="A667" s="48"/>
      <c r="B667" s="49"/>
      <c r="C667" s="49"/>
      <c r="D667" s="50"/>
      <c r="E667" s="49"/>
      <c r="F667" s="49"/>
      <c r="G667" s="49"/>
      <c r="H667" s="49"/>
      <c r="I667" s="49"/>
    </row>
    <row r="668" spans="1:9" x14ac:dyDescent="0.15">
      <c r="A668" s="48"/>
      <c r="B668" s="49"/>
      <c r="C668" s="49"/>
      <c r="D668" s="50"/>
      <c r="E668" s="49"/>
      <c r="F668" s="49"/>
      <c r="G668" s="49"/>
      <c r="H668" s="49"/>
      <c r="I668" s="49"/>
    </row>
    <row r="669" spans="1:9" x14ac:dyDescent="0.15">
      <c r="A669" s="48"/>
      <c r="B669" s="49"/>
      <c r="C669" s="49"/>
      <c r="D669" s="50"/>
      <c r="E669" s="49"/>
      <c r="F669" s="49"/>
      <c r="G669" s="49"/>
      <c r="H669" s="49"/>
      <c r="I669" s="49"/>
    </row>
    <row r="670" spans="1:9" x14ac:dyDescent="0.15">
      <c r="A670" s="48"/>
      <c r="B670" s="49"/>
      <c r="C670" s="49"/>
      <c r="D670" s="50"/>
      <c r="E670" s="49"/>
      <c r="F670" s="49"/>
      <c r="G670" s="49"/>
      <c r="H670" s="49"/>
      <c r="I670" s="49"/>
    </row>
    <row r="671" spans="1:9" x14ac:dyDescent="0.15">
      <c r="A671" s="48"/>
      <c r="B671" s="49"/>
      <c r="C671" s="49"/>
      <c r="D671" s="50"/>
      <c r="E671" s="49"/>
      <c r="F671" s="49"/>
      <c r="G671" s="49"/>
      <c r="H671" s="49"/>
      <c r="I671" s="49"/>
    </row>
    <row r="672" spans="1:9" x14ac:dyDescent="0.15">
      <c r="A672" s="48"/>
      <c r="B672" s="49"/>
      <c r="C672" s="49"/>
      <c r="D672" s="50"/>
      <c r="E672" s="49"/>
      <c r="F672" s="49"/>
      <c r="G672" s="49"/>
      <c r="H672" s="49"/>
      <c r="I672" s="49"/>
    </row>
    <row r="673" spans="1:9" x14ac:dyDescent="0.15">
      <c r="A673" s="48"/>
      <c r="B673" s="49"/>
      <c r="C673" s="49"/>
      <c r="D673" s="50"/>
      <c r="E673" s="49"/>
      <c r="F673" s="49"/>
      <c r="G673" s="49"/>
      <c r="H673" s="49"/>
      <c r="I673" s="49"/>
    </row>
    <row r="674" spans="1:9" x14ac:dyDescent="0.15">
      <c r="A674" s="48"/>
      <c r="B674" s="49"/>
      <c r="C674" s="49"/>
      <c r="D674" s="50"/>
      <c r="E674" s="49"/>
      <c r="F674" s="49"/>
      <c r="G674" s="49"/>
      <c r="H674" s="49"/>
      <c r="I674" s="49"/>
    </row>
    <row r="675" spans="1:9" x14ac:dyDescent="0.15">
      <c r="A675" s="48"/>
      <c r="B675" s="49"/>
      <c r="C675" s="49"/>
      <c r="D675" s="50"/>
      <c r="E675" s="49"/>
      <c r="F675" s="49"/>
      <c r="G675" s="49"/>
      <c r="H675" s="49"/>
      <c r="I675" s="49"/>
    </row>
    <row r="676" spans="1:9" x14ac:dyDescent="0.15">
      <c r="A676" s="48"/>
      <c r="B676" s="49"/>
      <c r="C676" s="49"/>
      <c r="D676" s="50"/>
      <c r="E676" s="49"/>
      <c r="F676" s="49"/>
      <c r="G676" s="49"/>
      <c r="H676" s="49"/>
      <c r="I676" s="49"/>
    </row>
    <row r="677" spans="1:9" x14ac:dyDescent="0.15">
      <c r="A677" s="48"/>
      <c r="B677" s="49"/>
      <c r="C677" s="49"/>
      <c r="D677" s="50"/>
      <c r="E677" s="49"/>
      <c r="F677" s="49"/>
      <c r="G677" s="49"/>
      <c r="H677" s="49"/>
      <c r="I677" s="49"/>
    </row>
    <row r="678" spans="1:9" x14ac:dyDescent="0.15">
      <c r="A678" s="48"/>
      <c r="B678" s="49"/>
      <c r="C678" s="49"/>
      <c r="D678" s="50"/>
      <c r="E678" s="49"/>
      <c r="F678" s="49"/>
      <c r="G678" s="49"/>
      <c r="H678" s="49"/>
      <c r="I678" s="49"/>
    </row>
    <row r="679" spans="1:9" x14ac:dyDescent="0.15">
      <c r="A679" s="48"/>
      <c r="B679" s="49"/>
      <c r="C679" s="49"/>
      <c r="D679" s="50"/>
      <c r="E679" s="49"/>
      <c r="F679" s="49"/>
      <c r="G679" s="49"/>
      <c r="H679" s="49"/>
      <c r="I679" s="49"/>
    </row>
    <row r="680" spans="1:9" x14ac:dyDescent="0.15">
      <c r="A680" s="48"/>
      <c r="B680" s="49"/>
      <c r="C680" s="49"/>
      <c r="D680" s="50"/>
      <c r="E680" s="49"/>
      <c r="F680" s="49"/>
      <c r="G680" s="49"/>
      <c r="H680" s="49"/>
      <c r="I680" s="49"/>
    </row>
    <row r="681" spans="1:9" x14ac:dyDescent="0.15">
      <c r="A681" s="48"/>
      <c r="B681" s="49"/>
      <c r="C681" s="49"/>
      <c r="D681" s="50"/>
      <c r="E681" s="49"/>
      <c r="F681" s="49"/>
      <c r="G681" s="49"/>
      <c r="H681" s="49"/>
      <c r="I681" s="49"/>
    </row>
    <row r="682" spans="1:9" x14ac:dyDescent="0.15">
      <c r="A682" s="48"/>
      <c r="B682" s="49"/>
      <c r="C682" s="49"/>
      <c r="D682" s="50"/>
      <c r="E682" s="49"/>
      <c r="F682" s="49"/>
      <c r="G682" s="49"/>
      <c r="H682" s="49"/>
      <c r="I682" s="49"/>
    </row>
    <row r="683" spans="1:9" x14ac:dyDescent="0.15">
      <c r="A683" s="48"/>
      <c r="B683" s="49"/>
      <c r="C683" s="49"/>
      <c r="D683" s="50"/>
      <c r="E683" s="49"/>
      <c r="F683" s="49"/>
      <c r="G683" s="49"/>
      <c r="H683" s="49"/>
      <c r="I683" s="49"/>
    </row>
    <row r="684" spans="1:9" x14ac:dyDescent="0.15">
      <c r="A684" s="48"/>
      <c r="B684" s="49"/>
      <c r="C684" s="49"/>
      <c r="D684" s="50"/>
      <c r="E684" s="49"/>
      <c r="F684" s="49"/>
      <c r="G684" s="49"/>
      <c r="H684" s="49"/>
      <c r="I684" s="49"/>
    </row>
    <row r="685" spans="1:9" x14ac:dyDescent="0.15">
      <c r="A685" s="48"/>
      <c r="B685" s="49"/>
      <c r="C685" s="49"/>
      <c r="D685" s="50"/>
      <c r="E685" s="49"/>
      <c r="F685" s="49"/>
      <c r="G685" s="49"/>
      <c r="H685" s="49"/>
      <c r="I685" s="49"/>
    </row>
    <row r="686" spans="1:9" x14ac:dyDescent="0.15">
      <c r="A686" s="48"/>
      <c r="B686" s="49"/>
      <c r="C686" s="49"/>
      <c r="D686" s="50"/>
      <c r="E686" s="49"/>
      <c r="F686" s="49"/>
      <c r="G686" s="49"/>
      <c r="H686" s="49"/>
      <c r="I686" s="49"/>
    </row>
    <row r="687" spans="1:9" x14ac:dyDescent="0.15">
      <c r="A687" s="48"/>
      <c r="B687" s="49"/>
      <c r="C687" s="49"/>
      <c r="D687" s="50"/>
      <c r="E687" s="49"/>
      <c r="F687" s="49"/>
      <c r="G687" s="49"/>
      <c r="H687" s="49"/>
      <c r="I687" s="49"/>
    </row>
    <row r="688" spans="1:9" x14ac:dyDescent="0.15">
      <c r="A688" s="48"/>
      <c r="B688" s="49"/>
      <c r="C688" s="49"/>
      <c r="D688" s="50"/>
      <c r="E688" s="49"/>
      <c r="F688" s="49"/>
      <c r="G688" s="49"/>
      <c r="H688" s="49"/>
      <c r="I688" s="49"/>
    </row>
    <row r="689" spans="1:9" x14ac:dyDescent="0.15">
      <c r="A689" s="48"/>
      <c r="B689" s="49"/>
      <c r="C689" s="49"/>
      <c r="D689" s="50"/>
      <c r="E689" s="49"/>
      <c r="F689" s="49"/>
      <c r="G689" s="49"/>
      <c r="H689" s="49"/>
      <c r="I689" s="49"/>
    </row>
    <row r="690" spans="1:9" x14ac:dyDescent="0.15">
      <c r="A690" s="48"/>
      <c r="B690" s="49"/>
      <c r="C690" s="49"/>
      <c r="D690" s="50"/>
      <c r="E690" s="49"/>
      <c r="F690" s="49"/>
      <c r="G690" s="49"/>
      <c r="H690" s="49"/>
      <c r="I690" s="49"/>
    </row>
    <row r="691" spans="1:9" x14ac:dyDescent="0.15">
      <c r="A691" s="48"/>
      <c r="B691" s="49"/>
      <c r="C691" s="49"/>
      <c r="D691" s="50"/>
      <c r="E691" s="49"/>
      <c r="F691" s="49"/>
      <c r="G691" s="49"/>
      <c r="H691" s="49"/>
      <c r="I691" s="49"/>
    </row>
    <row r="692" spans="1:9" x14ac:dyDescent="0.15">
      <c r="A692" s="48"/>
      <c r="B692" s="49"/>
      <c r="C692" s="49"/>
      <c r="D692" s="50"/>
      <c r="E692" s="49"/>
      <c r="F692" s="49"/>
      <c r="G692" s="49"/>
      <c r="H692" s="49"/>
      <c r="I692" s="49"/>
    </row>
    <row r="693" spans="1:9" x14ac:dyDescent="0.15">
      <c r="A693" s="48"/>
      <c r="B693" s="49"/>
      <c r="C693" s="49"/>
      <c r="D693" s="50"/>
      <c r="E693" s="49"/>
      <c r="F693" s="49"/>
      <c r="G693" s="49"/>
      <c r="H693" s="49"/>
      <c r="I693" s="49"/>
    </row>
    <row r="694" spans="1:9" x14ac:dyDescent="0.15">
      <c r="A694" s="48"/>
      <c r="B694" s="49"/>
      <c r="C694" s="49"/>
      <c r="D694" s="50"/>
      <c r="E694" s="49"/>
      <c r="F694" s="49"/>
      <c r="G694" s="49"/>
      <c r="H694" s="49"/>
      <c r="I694" s="49"/>
    </row>
    <row r="695" spans="1:9" x14ac:dyDescent="0.15">
      <c r="A695" s="48"/>
      <c r="B695" s="49"/>
      <c r="C695" s="49"/>
      <c r="D695" s="50"/>
      <c r="E695" s="49"/>
      <c r="F695" s="49"/>
      <c r="G695" s="49"/>
      <c r="H695" s="49"/>
      <c r="I695" s="49"/>
    </row>
    <row r="696" spans="1:9" x14ac:dyDescent="0.15">
      <c r="A696" s="48"/>
      <c r="B696" s="49"/>
      <c r="C696" s="49"/>
      <c r="D696" s="50"/>
      <c r="E696" s="49"/>
      <c r="F696" s="49"/>
      <c r="G696" s="49"/>
      <c r="H696" s="49"/>
      <c r="I696" s="49"/>
    </row>
    <row r="697" spans="1:9" x14ac:dyDescent="0.15">
      <c r="A697" s="48"/>
      <c r="B697" s="49"/>
      <c r="C697" s="49"/>
      <c r="D697" s="50"/>
      <c r="E697" s="49"/>
      <c r="F697" s="49"/>
      <c r="G697" s="49"/>
      <c r="H697" s="49"/>
      <c r="I697" s="49"/>
    </row>
    <row r="698" spans="1:9" x14ac:dyDescent="0.15">
      <c r="A698" s="48"/>
      <c r="B698" s="49"/>
      <c r="C698" s="49"/>
      <c r="D698" s="50"/>
      <c r="E698" s="49"/>
      <c r="F698" s="49"/>
      <c r="G698" s="49"/>
      <c r="H698" s="49"/>
      <c r="I698" s="49"/>
    </row>
    <row r="699" spans="1:9" x14ac:dyDescent="0.15">
      <c r="A699" s="48"/>
      <c r="B699" s="49"/>
      <c r="C699" s="49"/>
      <c r="D699" s="50"/>
      <c r="E699" s="49"/>
      <c r="F699" s="49"/>
      <c r="G699" s="49"/>
      <c r="H699" s="49"/>
      <c r="I699" s="49"/>
    </row>
    <row r="700" spans="1:9" x14ac:dyDescent="0.15">
      <c r="A700" s="48"/>
      <c r="B700" s="49"/>
      <c r="C700" s="49"/>
      <c r="D700" s="50"/>
      <c r="E700" s="49"/>
      <c r="F700" s="49"/>
      <c r="G700" s="49"/>
      <c r="H700" s="49"/>
      <c r="I700" s="49"/>
    </row>
    <row r="701" spans="1:9" x14ac:dyDescent="0.15">
      <c r="A701" s="48"/>
      <c r="B701" s="49"/>
      <c r="C701" s="49"/>
      <c r="D701" s="50"/>
      <c r="E701" s="49"/>
      <c r="F701" s="49"/>
      <c r="G701" s="49"/>
      <c r="H701" s="49"/>
      <c r="I701" s="49"/>
    </row>
    <row r="702" spans="1:9" x14ac:dyDescent="0.15">
      <c r="A702" s="48"/>
      <c r="B702" s="49"/>
      <c r="C702" s="49"/>
      <c r="D702" s="50"/>
      <c r="E702" s="49"/>
      <c r="F702" s="49"/>
      <c r="G702" s="49"/>
      <c r="H702" s="49"/>
      <c r="I702" s="49"/>
    </row>
    <row r="703" spans="1:9" x14ac:dyDescent="0.15">
      <c r="A703" s="48"/>
      <c r="B703" s="49"/>
      <c r="C703" s="49"/>
      <c r="D703" s="50"/>
      <c r="E703" s="49"/>
      <c r="F703" s="49"/>
      <c r="G703" s="49"/>
      <c r="H703" s="49"/>
      <c r="I703" s="49"/>
    </row>
    <row r="704" spans="1:9" x14ac:dyDescent="0.15">
      <c r="A704" s="48"/>
      <c r="B704" s="49"/>
      <c r="C704" s="49"/>
      <c r="D704" s="50"/>
      <c r="E704" s="49"/>
      <c r="F704" s="49"/>
      <c r="G704" s="49"/>
      <c r="H704" s="49"/>
      <c r="I704" s="49"/>
    </row>
    <row r="705" spans="1:9" x14ac:dyDescent="0.15">
      <c r="A705" s="48"/>
      <c r="B705" s="49"/>
      <c r="C705" s="49"/>
      <c r="D705" s="50"/>
      <c r="E705" s="49"/>
      <c r="F705" s="49"/>
      <c r="G705" s="49"/>
      <c r="H705" s="49"/>
      <c r="I705" s="49"/>
    </row>
    <row r="706" spans="1:9" x14ac:dyDescent="0.15">
      <c r="A706" s="48"/>
      <c r="B706" s="49"/>
      <c r="C706" s="49"/>
      <c r="D706" s="50"/>
      <c r="E706" s="49"/>
      <c r="F706" s="49"/>
      <c r="G706" s="49"/>
      <c r="H706" s="49"/>
      <c r="I706" s="49"/>
    </row>
    <row r="707" spans="1:9" x14ac:dyDescent="0.15">
      <c r="A707" s="48"/>
      <c r="B707" s="49"/>
      <c r="C707" s="49"/>
      <c r="D707" s="50"/>
      <c r="E707" s="49"/>
      <c r="F707" s="49"/>
      <c r="G707" s="49"/>
      <c r="H707" s="49"/>
      <c r="I707" s="49"/>
    </row>
    <row r="708" spans="1:9" x14ac:dyDescent="0.15">
      <c r="A708" s="48"/>
      <c r="B708" s="49"/>
      <c r="C708" s="49"/>
      <c r="D708" s="50"/>
      <c r="E708" s="49"/>
      <c r="F708" s="49"/>
      <c r="G708" s="49"/>
      <c r="H708" s="49"/>
      <c r="I708" s="49"/>
    </row>
    <row r="709" spans="1:9" x14ac:dyDescent="0.15">
      <c r="A709" s="48"/>
      <c r="B709" s="49"/>
      <c r="C709" s="49"/>
      <c r="D709" s="50"/>
      <c r="E709" s="49"/>
      <c r="F709" s="49"/>
      <c r="G709" s="49"/>
      <c r="H709" s="49"/>
      <c r="I709" s="49"/>
    </row>
    <row r="710" spans="1:9" x14ac:dyDescent="0.15">
      <c r="A710" s="48"/>
      <c r="B710" s="49"/>
      <c r="C710" s="49"/>
      <c r="D710" s="50"/>
      <c r="E710" s="49"/>
      <c r="F710" s="49"/>
      <c r="G710" s="49"/>
      <c r="H710" s="49"/>
      <c r="I710" s="49"/>
    </row>
    <row r="711" spans="1:9" x14ac:dyDescent="0.15">
      <c r="A711" s="48"/>
      <c r="B711" s="49"/>
      <c r="C711" s="49"/>
      <c r="D711" s="50"/>
      <c r="E711" s="49"/>
      <c r="F711" s="49"/>
      <c r="G711" s="49"/>
      <c r="H711" s="49"/>
      <c r="I711" s="49"/>
    </row>
    <row r="712" spans="1:9" x14ac:dyDescent="0.15">
      <c r="A712" s="48"/>
      <c r="B712" s="49"/>
      <c r="C712" s="49"/>
      <c r="D712" s="50"/>
      <c r="E712" s="49"/>
      <c r="F712" s="49"/>
      <c r="G712" s="49"/>
      <c r="H712" s="49"/>
      <c r="I712" s="49"/>
    </row>
    <row r="713" spans="1:9" x14ac:dyDescent="0.15">
      <c r="A713" s="48"/>
      <c r="B713" s="49"/>
      <c r="C713" s="49"/>
      <c r="D713" s="50"/>
      <c r="E713" s="49"/>
      <c r="F713" s="49"/>
      <c r="G713" s="49"/>
      <c r="H713" s="49"/>
      <c r="I713" s="49"/>
    </row>
    <row r="714" spans="1:9" x14ac:dyDescent="0.15">
      <c r="A714" s="48"/>
      <c r="B714" s="49"/>
      <c r="C714" s="49"/>
      <c r="D714" s="50"/>
      <c r="E714" s="49"/>
      <c r="F714" s="49"/>
      <c r="G714" s="49"/>
      <c r="H714" s="49"/>
      <c r="I714" s="49"/>
    </row>
    <row r="715" spans="1:9" x14ac:dyDescent="0.15">
      <c r="A715" s="48"/>
      <c r="B715" s="49"/>
      <c r="C715" s="49"/>
      <c r="D715" s="50"/>
      <c r="E715" s="49"/>
      <c r="F715" s="49"/>
      <c r="G715" s="49"/>
      <c r="H715" s="49"/>
      <c r="I715" s="49"/>
    </row>
    <row r="716" spans="1:9" x14ac:dyDescent="0.15">
      <c r="A716" s="48"/>
      <c r="B716" s="49"/>
      <c r="C716" s="49"/>
      <c r="D716" s="50"/>
      <c r="E716" s="49"/>
      <c r="F716" s="49"/>
      <c r="G716" s="49"/>
      <c r="H716" s="49"/>
      <c r="I716" s="49"/>
    </row>
    <row r="717" spans="1:9" x14ac:dyDescent="0.15">
      <c r="A717" s="48"/>
      <c r="B717" s="49"/>
      <c r="C717" s="49"/>
      <c r="D717" s="50"/>
      <c r="E717" s="49"/>
      <c r="F717" s="49"/>
      <c r="G717" s="49"/>
      <c r="H717" s="49"/>
      <c r="I717" s="49"/>
    </row>
    <row r="718" spans="1:9" x14ac:dyDescent="0.15">
      <c r="A718" s="48"/>
      <c r="B718" s="49"/>
      <c r="C718" s="49"/>
      <c r="D718" s="50"/>
      <c r="E718" s="49"/>
      <c r="F718" s="49"/>
      <c r="G718" s="49"/>
      <c r="H718" s="49"/>
      <c r="I718" s="49"/>
    </row>
    <row r="719" spans="1:9" x14ac:dyDescent="0.15">
      <c r="A719" s="48"/>
      <c r="B719" s="49"/>
      <c r="C719" s="49"/>
      <c r="D719" s="50"/>
      <c r="E719" s="49"/>
      <c r="F719" s="49"/>
      <c r="G719" s="49"/>
      <c r="H719" s="49"/>
      <c r="I719" s="49"/>
    </row>
    <row r="720" spans="1:9" x14ac:dyDescent="0.15">
      <c r="A720" s="48"/>
      <c r="B720" s="49"/>
      <c r="C720" s="49"/>
      <c r="D720" s="50"/>
      <c r="E720" s="49"/>
      <c r="F720" s="49"/>
      <c r="G720" s="49"/>
      <c r="H720" s="49"/>
      <c r="I720" s="49"/>
    </row>
    <row r="721" spans="1:9" x14ac:dyDescent="0.15">
      <c r="A721" s="48"/>
      <c r="B721" s="49"/>
      <c r="C721" s="49"/>
      <c r="D721" s="50"/>
      <c r="E721" s="49"/>
      <c r="F721" s="49"/>
      <c r="G721" s="49"/>
      <c r="H721" s="49"/>
      <c r="I721" s="49"/>
    </row>
    <row r="722" spans="1:9" x14ac:dyDescent="0.15">
      <c r="A722" s="48"/>
      <c r="B722" s="49"/>
      <c r="C722" s="49"/>
      <c r="D722" s="50"/>
      <c r="E722" s="49"/>
      <c r="F722" s="49"/>
      <c r="G722" s="49"/>
      <c r="H722" s="49"/>
      <c r="I722" s="49"/>
    </row>
    <row r="723" spans="1:9" x14ac:dyDescent="0.15">
      <c r="A723" s="48"/>
      <c r="B723" s="49"/>
      <c r="C723" s="49"/>
      <c r="D723" s="50"/>
      <c r="E723" s="49"/>
      <c r="F723" s="49"/>
      <c r="G723" s="49"/>
      <c r="H723" s="49"/>
      <c r="I723" s="49"/>
    </row>
    <row r="724" spans="1:9" x14ac:dyDescent="0.15">
      <c r="A724" s="48"/>
      <c r="B724" s="49"/>
      <c r="C724" s="49"/>
      <c r="D724" s="50"/>
      <c r="E724" s="49"/>
      <c r="F724" s="49"/>
      <c r="G724" s="49"/>
      <c r="H724" s="49"/>
      <c r="I724" s="49"/>
    </row>
    <row r="725" spans="1:9" x14ac:dyDescent="0.15">
      <c r="A725" s="48"/>
      <c r="B725" s="49"/>
      <c r="C725" s="49"/>
      <c r="D725" s="50"/>
      <c r="E725" s="49"/>
      <c r="F725" s="49"/>
      <c r="G725" s="49"/>
      <c r="H725" s="49"/>
      <c r="I725" s="49"/>
    </row>
    <row r="726" spans="1:9" x14ac:dyDescent="0.15">
      <c r="A726" s="48"/>
      <c r="B726" s="49"/>
      <c r="C726" s="49"/>
      <c r="D726" s="50"/>
      <c r="E726" s="49"/>
      <c r="F726" s="49"/>
      <c r="G726" s="49"/>
      <c r="H726" s="49"/>
      <c r="I726" s="49"/>
    </row>
    <row r="727" spans="1:9" x14ac:dyDescent="0.15">
      <c r="A727" s="48"/>
      <c r="B727" s="49"/>
      <c r="C727" s="49"/>
      <c r="D727" s="50"/>
      <c r="E727" s="49"/>
      <c r="F727" s="49"/>
      <c r="G727" s="49"/>
      <c r="H727" s="49"/>
      <c r="I727" s="49"/>
    </row>
    <row r="728" spans="1:9" x14ac:dyDescent="0.15">
      <c r="A728" s="48"/>
      <c r="B728" s="49"/>
      <c r="C728" s="49"/>
      <c r="D728" s="50"/>
      <c r="E728" s="49"/>
      <c r="F728" s="49"/>
      <c r="G728" s="49"/>
      <c r="H728" s="49"/>
      <c r="I728" s="49"/>
    </row>
    <row r="729" spans="1:9" x14ac:dyDescent="0.15">
      <c r="A729" s="48"/>
      <c r="B729" s="49"/>
      <c r="C729" s="49"/>
      <c r="D729" s="50"/>
      <c r="E729" s="49"/>
      <c r="F729" s="49"/>
      <c r="G729" s="49"/>
      <c r="H729" s="49"/>
      <c r="I729" s="49"/>
    </row>
    <row r="730" spans="1:9" x14ac:dyDescent="0.15">
      <c r="A730" s="48"/>
      <c r="B730" s="49"/>
      <c r="C730" s="49"/>
      <c r="D730" s="50"/>
      <c r="E730" s="49"/>
      <c r="F730" s="49"/>
      <c r="G730" s="49"/>
      <c r="H730" s="49"/>
      <c r="I730" s="49"/>
    </row>
    <row r="731" spans="1:9" x14ac:dyDescent="0.15">
      <c r="A731" s="48"/>
      <c r="B731" s="49"/>
      <c r="C731" s="49"/>
      <c r="D731" s="50"/>
      <c r="E731" s="49"/>
      <c r="F731" s="49"/>
      <c r="G731" s="49"/>
      <c r="H731" s="49"/>
      <c r="I731" s="49"/>
    </row>
    <row r="732" spans="1:9" x14ac:dyDescent="0.15">
      <c r="A732" s="48"/>
      <c r="B732" s="49"/>
      <c r="C732" s="49"/>
      <c r="D732" s="50"/>
      <c r="E732" s="49"/>
      <c r="F732" s="49"/>
      <c r="G732" s="49"/>
      <c r="H732" s="49"/>
      <c r="I732" s="49"/>
    </row>
    <row r="733" spans="1:9" x14ac:dyDescent="0.15">
      <c r="A733" s="48"/>
      <c r="B733" s="49"/>
      <c r="C733" s="49"/>
      <c r="D733" s="50"/>
      <c r="E733" s="49"/>
      <c r="F733" s="49"/>
      <c r="G733" s="49"/>
      <c r="H733" s="49"/>
      <c r="I733" s="49"/>
    </row>
    <row r="734" spans="1:9" x14ac:dyDescent="0.15">
      <c r="A734" s="48"/>
      <c r="B734" s="49"/>
      <c r="C734" s="49"/>
      <c r="D734" s="50"/>
      <c r="E734" s="49"/>
      <c r="F734" s="49"/>
      <c r="G734" s="49"/>
      <c r="H734" s="49"/>
      <c r="I734" s="49"/>
    </row>
    <row r="735" spans="1:9" x14ac:dyDescent="0.15">
      <c r="A735" s="48"/>
      <c r="B735" s="49"/>
      <c r="C735" s="49"/>
      <c r="D735" s="50"/>
      <c r="E735" s="49"/>
      <c r="F735" s="49"/>
      <c r="G735" s="49"/>
      <c r="H735" s="49"/>
      <c r="I735" s="49"/>
    </row>
    <row r="736" spans="1:9" x14ac:dyDescent="0.15">
      <c r="A736" s="48"/>
      <c r="B736" s="49"/>
      <c r="C736" s="49"/>
      <c r="D736" s="50"/>
      <c r="E736" s="49"/>
      <c r="F736" s="49"/>
      <c r="G736" s="49"/>
      <c r="H736" s="49"/>
      <c r="I736" s="49"/>
    </row>
    <row r="737" spans="1:9" x14ac:dyDescent="0.15">
      <c r="A737" s="48"/>
      <c r="B737" s="49"/>
      <c r="C737" s="49"/>
      <c r="D737" s="50"/>
      <c r="E737" s="49"/>
      <c r="F737" s="49"/>
      <c r="G737" s="49"/>
      <c r="H737" s="49"/>
      <c r="I737" s="49"/>
    </row>
    <row r="738" spans="1:9" x14ac:dyDescent="0.15">
      <c r="A738" s="48"/>
      <c r="B738" s="49"/>
      <c r="C738" s="49"/>
      <c r="D738" s="50"/>
      <c r="E738" s="49"/>
      <c r="F738" s="49"/>
      <c r="G738" s="49"/>
      <c r="H738" s="49"/>
      <c r="I738" s="49"/>
    </row>
    <row r="739" spans="1:9" x14ac:dyDescent="0.15">
      <c r="A739" s="48"/>
      <c r="B739" s="49"/>
      <c r="C739" s="49"/>
      <c r="D739" s="50"/>
      <c r="E739" s="49"/>
      <c r="F739" s="49"/>
      <c r="G739" s="49"/>
      <c r="H739" s="49"/>
      <c r="I739" s="49"/>
    </row>
    <row r="740" spans="1:9" x14ac:dyDescent="0.15">
      <c r="A740" s="48"/>
      <c r="B740" s="49"/>
      <c r="C740" s="49"/>
      <c r="D740" s="50"/>
      <c r="E740" s="49"/>
      <c r="F740" s="49"/>
      <c r="G740" s="49"/>
      <c r="H740" s="49"/>
      <c r="I740" s="49"/>
    </row>
    <row r="741" spans="1:9" x14ac:dyDescent="0.15">
      <c r="A741" s="48"/>
      <c r="B741" s="49"/>
      <c r="C741" s="49"/>
      <c r="D741" s="50"/>
      <c r="E741" s="49"/>
      <c r="F741" s="49"/>
      <c r="G741" s="49"/>
      <c r="H741" s="49"/>
      <c r="I741" s="49"/>
    </row>
    <row r="742" spans="1:9" x14ac:dyDescent="0.15">
      <c r="A742" s="48"/>
      <c r="B742" s="49"/>
      <c r="C742" s="49"/>
      <c r="D742" s="50"/>
      <c r="E742" s="49"/>
      <c r="F742" s="49"/>
      <c r="G742" s="49"/>
      <c r="H742" s="49"/>
      <c r="I742" s="49"/>
    </row>
    <row r="743" spans="1:9" x14ac:dyDescent="0.15">
      <c r="A743" s="48"/>
      <c r="B743" s="49"/>
      <c r="C743" s="49"/>
      <c r="D743" s="50"/>
      <c r="E743" s="49"/>
      <c r="F743" s="49"/>
      <c r="G743" s="49"/>
      <c r="H743" s="49"/>
      <c r="I743" s="49"/>
    </row>
    <row r="744" spans="1:9" x14ac:dyDescent="0.15">
      <c r="A744" s="48"/>
      <c r="B744" s="49"/>
      <c r="C744" s="49"/>
      <c r="D744" s="50"/>
      <c r="E744" s="49"/>
      <c r="F744" s="49"/>
      <c r="G744" s="49"/>
      <c r="H744" s="49"/>
      <c r="I744" s="49"/>
    </row>
    <row r="745" spans="1:9" x14ac:dyDescent="0.15">
      <c r="A745" s="48"/>
      <c r="B745" s="49"/>
      <c r="C745" s="49"/>
      <c r="D745" s="50"/>
      <c r="E745" s="49"/>
      <c r="F745" s="49"/>
      <c r="G745" s="49"/>
      <c r="H745" s="49"/>
      <c r="I745" s="49"/>
    </row>
    <row r="746" spans="1:9" x14ac:dyDescent="0.15">
      <c r="A746" s="48"/>
      <c r="B746" s="49"/>
      <c r="C746" s="49"/>
      <c r="D746" s="50"/>
      <c r="E746" s="49"/>
      <c r="F746" s="49"/>
      <c r="G746" s="49"/>
      <c r="H746" s="49"/>
      <c r="I746" s="49"/>
    </row>
    <row r="747" spans="1:9" x14ac:dyDescent="0.15">
      <c r="A747" s="48"/>
      <c r="B747" s="49"/>
      <c r="C747" s="49"/>
      <c r="D747" s="50"/>
      <c r="E747" s="49"/>
      <c r="F747" s="49"/>
      <c r="G747" s="49"/>
      <c r="H747" s="49"/>
      <c r="I747" s="49"/>
    </row>
    <row r="748" spans="1:9" x14ac:dyDescent="0.15">
      <c r="A748" s="48"/>
      <c r="B748" s="49"/>
      <c r="C748" s="49"/>
      <c r="D748" s="50"/>
      <c r="E748" s="49"/>
      <c r="F748" s="49"/>
      <c r="G748" s="49"/>
      <c r="H748" s="49"/>
      <c r="I748" s="49"/>
    </row>
    <row r="749" spans="1:9" x14ac:dyDescent="0.15">
      <c r="A749" s="48"/>
      <c r="B749" s="49"/>
      <c r="C749" s="49"/>
      <c r="D749" s="50"/>
      <c r="E749" s="49"/>
      <c r="F749" s="49"/>
      <c r="G749" s="49"/>
      <c r="H749" s="49"/>
      <c r="I749" s="49"/>
    </row>
    <row r="750" spans="1:9" x14ac:dyDescent="0.15">
      <c r="A750" s="48"/>
      <c r="B750" s="49"/>
      <c r="C750" s="49"/>
      <c r="D750" s="50"/>
      <c r="E750" s="49"/>
      <c r="F750" s="49"/>
      <c r="G750" s="49"/>
      <c r="H750" s="49"/>
      <c r="I750" s="49"/>
    </row>
    <row r="751" spans="1:9" x14ac:dyDescent="0.15">
      <c r="A751" s="48"/>
      <c r="B751" s="49"/>
      <c r="C751" s="49"/>
      <c r="D751" s="50"/>
      <c r="E751" s="49"/>
      <c r="F751" s="49"/>
      <c r="G751" s="49"/>
      <c r="H751" s="49"/>
      <c r="I751" s="49"/>
    </row>
    <row r="752" spans="1:9" x14ac:dyDescent="0.15">
      <c r="A752" s="48"/>
      <c r="B752" s="49"/>
      <c r="C752" s="49"/>
      <c r="D752" s="50"/>
      <c r="E752" s="49"/>
      <c r="F752" s="49"/>
      <c r="G752" s="49"/>
      <c r="H752" s="49"/>
      <c r="I752" s="49"/>
    </row>
    <row r="753" spans="1:9" x14ac:dyDescent="0.15">
      <c r="A753" s="48"/>
      <c r="B753" s="49"/>
      <c r="C753" s="49"/>
      <c r="D753" s="50"/>
      <c r="E753" s="49"/>
      <c r="F753" s="49"/>
      <c r="G753" s="49"/>
      <c r="H753" s="49"/>
      <c r="I753" s="49"/>
    </row>
    <row r="754" spans="1:9" x14ac:dyDescent="0.15">
      <c r="A754" s="48"/>
      <c r="B754" s="49"/>
      <c r="C754" s="49"/>
      <c r="D754" s="50"/>
      <c r="E754" s="49"/>
      <c r="F754" s="49"/>
      <c r="G754" s="49"/>
      <c r="H754" s="49"/>
      <c r="I754" s="49"/>
    </row>
    <row r="755" spans="1:9" x14ac:dyDescent="0.15">
      <c r="A755" s="48"/>
      <c r="B755" s="49"/>
      <c r="C755" s="49"/>
      <c r="D755" s="50"/>
      <c r="E755" s="49"/>
      <c r="F755" s="49"/>
      <c r="G755" s="49"/>
      <c r="H755" s="49"/>
      <c r="I755" s="49"/>
    </row>
    <row r="756" spans="1:9" x14ac:dyDescent="0.15">
      <c r="A756" s="48"/>
      <c r="B756" s="49"/>
      <c r="C756" s="49"/>
      <c r="D756" s="50"/>
      <c r="E756" s="49"/>
      <c r="F756" s="49"/>
      <c r="G756" s="49"/>
      <c r="H756" s="49"/>
      <c r="I756" s="49"/>
    </row>
    <row r="757" spans="1:9" x14ac:dyDescent="0.15">
      <c r="A757" s="48"/>
      <c r="B757" s="49"/>
      <c r="C757" s="49"/>
      <c r="D757" s="50"/>
      <c r="E757" s="49"/>
      <c r="F757" s="49"/>
      <c r="G757" s="49"/>
      <c r="H757" s="49"/>
      <c r="I757" s="49"/>
    </row>
    <row r="758" spans="1:9" x14ac:dyDescent="0.15">
      <c r="A758" s="48"/>
      <c r="B758" s="49"/>
      <c r="C758" s="49"/>
      <c r="D758" s="50"/>
      <c r="E758" s="49"/>
      <c r="F758" s="49"/>
      <c r="G758" s="49"/>
      <c r="H758" s="49"/>
      <c r="I758" s="49"/>
    </row>
    <row r="759" spans="1:9" x14ac:dyDescent="0.15">
      <c r="A759" s="48"/>
      <c r="B759" s="49"/>
      <c r="C759" s="49"/>
      <c r="D759" s="50"/>
      <c r="E759" s="49"/>
      <c r="F759" s="49"/>
      <c r="G759" s="49"/>
      <c r="H759" s="49"/>
      <c r="I759" s="49"/>
    </row>
    <row r="760" spans="1:9" x14ac:dyDescent="0.15">
      <c r="A760" s="48"/>
      <c r="B760" s="49"/>
      <c r="C760" s="49"/>
      <c r="D760" s="50"/>
      <c r="E760" s="49"/>
      <c r="F760" s="49"/>
      <c r="G760" s="49"/>
      <c r="H760" s="49"/>
      <c r="I760" s="49"/>
    </row>
    <row r="761" spans="1:9" x14ac:dyDescent="0.15">
      <c r="A761" s="48"/>
      <c r="B761" s="49"/>
      <c r="C761" s="49"/>
      <c r="D761" s="50"/>
      <c r="E761" s="49"/>
      <c r="F761" s="49"/>
      <c r="G761" s="49"/>
      <c r="H761" s="49"/>
      <c r="I761" s="49"/>
    </row>
    <row r="762" spans="1:9" x14ac:dyDescent="0.15">
      <c r="A762" s="48"/>
      <c r="B762" s="49"/>
      <c r="C762" s="49"/>
      <c r="D762" s="50"/>
      <c r="E762" s="49"/>
      <c r="F762" s="49"/>
      <c r="G762" s="49"/>
      <c r="H762" s="49"/>
      <c r="I762" s="49"/>
    </row>
    <row r="763" spans="1:9" x14ac:dyDescent="0.15">
      <c r="A763" s="48"/>
      <c r="B763" s="49"/>
      <c r="C763" s="49"/>
      <c r="D763" s="50"/>
      <c r="E763" s="49"/>
      <c r="F763" s="49"/>
      <c r="G763" s="49"/>
      <c r="H763" s="49"/>
      <c r="I763" s="49"/>
    </row>
    <row r="764" spans="1:9" x14ac:dyDescent="0.15">
      <c r="A764" s="48"/>
      <c r="B764" s="49"/>
      <c r="C764" s="49"/>
      <c r="D764" s="50"/>
      <c r="E764" s="49"/>
      <c r="F764" s="49"/>
      <c r="G764" s="49"/>
      <c r="H764" s="49"/>
      <c r="I764" s="49"/>
    </row>
    <row r="765" spans="1:9" x14ac:dyDescent="0.15">
      <c r="A765" s="48"/>
      <c r="B765" s="49"/>
      <c r="C765" s="49"/>
      <c r="D765" s="50"/>
      <c r="E765" s="49"/>
      <c r="F765" s="49"/>
      <c r="G765" s="49"/>
      <c r="H765" s="49"/>
      <c r="I765" s="49"/>
    </row>
    <row r="766" spans="1:9" x14ac:dyDescent="0.15">
      <c r="A766" s="48"/>
      <c r="B766" s="49"/>
      <c r="C766" s="49"/>
      <c r="D766" s="50"/>
      <c r="E766" s="49"/>
      <c r="F766" s="49"/>
      <c r="G766" s="49"/>
      <c r="H766" s="49"/>
      <c r="I766" s="49"/>
    </row>
    <row r="767" spans="1:9" x14ac:dyDescent="0.15">
      <c r="A767" s="48"/>
      <c r="B767" s="49"/>
      <c r="C767" s="49"/>
      <c r="D767" s="50"/>
      <c r="E767" s="49"/>
      <c r="F767" s="49"/>
      <c r="G767" s="49"/>
      <c r="H767" s="49"/>
      <c r="I767" s="49"/>
    </row>
    <row r="768" spans="1:9" x14ac:dyDescent="0.15">
      <c r="A768" s="48"/>
      <c r="B768" s="49"/>
      <c r="C768" s="49"/>
      <c r="D768" s="50"/>
      <c r="E768" s="49"/>
      <c r="F768" s="49"/>
      <c r="G768" s="49"/>
      <c r="H768" s="49"/>
      <c r="I768" s="49"/>
    </row>
    <row r="769" spans="1:9" x14ac:dyDescent="0.15">
      <c r="A769" s="48"/>
      <c r="B769" s="49"/>
      <c r="C769" s="49"/>
      <c r="D769" s="50"/>
      <c r="E769" s="49"/>
      <c r="F769" s="49"/>
      <c r="G769" s="49"/>
      <c r="H769" s="49"/>
      <c r="I769" s="49"/>
    </row>
    <row r="770" spans="1:9" x14ac:dyDescent="0.15">
      <c r="A770" s="48"/>
      <c r="B770" s="49"/>
      <c r="C770" s="49"/>
      <c r="D770" s="50"/>
      <c r="E770" s="49"/>
      <c r="F770" s="49"/>
      <c r="G770" s="49"/>
      <c r="H770" s="49"/>
      <c r="I770" s="49"/>
    </row>
    <row r="771" spans="1:9" x14ac:dyDescent="0.15">
      <c r="A771" s="48"/>
      <c r="B771" s="49"/>
      <c r="C771" s="49"/>
      <c r="D771" s="50"/>
      <c r="E771" s="49"/>
      <c r="F771" s="49"/>
      <c r="G771" s="49"/>
      <c r="H771" s="49"/>
      <c r="I771" s="49"/>
    </row>
    <row r="772" spans="1:9" x14ac:dyDescent="0.15">
      <c r="A772" s="48"/>
      <c r="B772" s="49"/>
      <c r="C772" s="49"/>
      <c r="D772" s="50"/>
      <c r="E772" s="49"/>
      <c r="F772" s="49"/>
      <c r="G772" s="49"/>
      <c r="H772" s="49"/>
      <c r="I772" s="49"/>
    </row>
    <row r="773" spans="1:9" x14ac:dyDescent="0.15">
      <c r="A773" s="48"/>
      <c r="B773" s="49"/>
      <c r="C773" s="49"/>
      <c r="D773" s="50"/>
      <c r="E773" s="49"/>
      <c r="F773" s="49"/>
      <c r="G773" s="49"/>
      <c r="H773" s="49"/>
      <c r="I773" s="49"/>
    </row>
    <row r="774" spans="1:9" x14ac:dyDescent="0.15">
      <c r="A774" s="48"/>
      <c r="B774" s="49"/>
      <c r="C774" s="49"/>
      <c r="D774" s="50"/>
      <c r="E774" s="49"/>
      <c r="F774" s="49"/>
      <c r="G774" s="49"/>
      <c r="H774" s="49"/>
      <c r="I774" s="49"/>
    </row>
    <row r="775" spans="1:9" x14ac:dyDescent="0.15">
      <c r="A775" s="48"/>
      <c r="B775" s="49"/>
      <c r="C775" s="49"/>
      <c r="D775" s="50"/>
      <c r="E775" s="49"/>
      <c r="F775" s="49"/>
      <c r="G775" s="49"/>
      <c r="H775" s="49"/>
      <c r="I775" s="49"/>
    </row>
    <row r="776" spans="1:9" x14ac:dyDescent="0.15">
      <c r="A776" s="48"/>
      <c r="B776" s="49"/>
      <c r="C776" s="49"/>
      <c r="D776" s="50"/>
      <c r="E776" s="49"/>
      <c r="F776" s="49"/>
      <c r="G776" s="49"/>
      <c r="H776" s="49"/>
      <c r="I776" s="49"/>
    </row>
    <row r="777" spans="1:9" x14ac:dyDescent="0.15">
      <c r="A777" s="48"/>
      <c r="B777" s="49"/>
      <c r="C777" s="49"/>
      <c r="D777" s="50"/>
      <c r="E777" s="49"/>
      <c r="F777" s="49"/>
      <c r="G777" s="49"/>
      <c r="H777" s="49"/>
      <c r="I777" s="49"/>
    </row>
    <row r="778" spans="1:9" x14ac:dyDescent="0.15">
      <c r="A778" s="48"/>
      <c r="B778" s="49"/>
      <c r="C778" s="49"/>
      <c r="D778" s="50"/>
      <c r="E778" s="49"/>
      <c r="F778" s="49"/>
      <c r="G778" s="49"/>
      <c r="H778" s="49"/>
      <c r="I778" s="49"/>
    </row>
    <row r="779" spans="1:9" x14ac:dyDescent="0.15">
      <c r="A779" s="48"/>
      <c r="B779" s="49"/>
      <c r="C779" s="49"/>
      <c r="D779" s="50"/>
      <c r="E779" s="49"/>
      <c r="F779" s="49"/>
      <c r="G779" s="49"/>
      <c r="H779" s="49"/>
      <c r="I779" s="49"/>
    </row>
    <row r="780" spans="1:9" x14ac:dyDescent="0.15">
      <c r="A780" s="48"/>
      <c r="B780" s="49"/>
      <c r="C780" s="49"/>
      <c r="D780" s="50"/>
      <c r="E780" s="49"/>
      <c r="F780" s="49"/>
      <c r="G780" s="49"/>
      <c r="H780" s="49"/>
      <c r="I780" s="49"/>
    </row>
    <row r="781" spans="1:9" x14ac:dyDescent="0.15">
      <c r="A781" s="48"/>
      <c r="B781" s="49"/>
      <c r="C781" s="49"/>
      <c r="D781" s="50"/>
      <c r="E781" s="49"/>
      <c r="F781" s="49"/>
      <c r="G781" s="49"/>
      <c r="H781" s="49"/>
      <c r="I781" s="49"/>
    </row>
    <row r="782" spans="1:9" x14ac:dyDescent="0.15">
      <c r="A782" s="48"/>
      <c r="B782" s="49"/>
      <c r="C782" s="49"/>
      <c r="D782" s="50"/>
      <c r="E782" s="49"/>
      <c r="F782" s="49"/>
      <c r="G782" s="49"/>
      <c r="H782" s="49"/>
      <c r="I782" s="49"/>
    </row>
    <row r="783" spans="1:9" x14ac:dyDescent="0.15">
      <c r="A783" s="48"/>
      <c r="B783" s="49"/>
      <c r="C783" s="49"/>
      <c r="D783" s="50"/>
      <c r="E783" s="49"/>
      <c r="F783" s="49"/>
      <c r="G783" s="49"/>
      <c r="H783" s="49"/>
      <c r="I783" s="49"/>
    </row>
    <row r="784" spans="1:9" x14ac:dyDescent="0.15">
      <c r="A784" s="48"/>
      <c r="B784" s="49"/>
      <c r="C784" s="49"/>
      <c r="D784" s="50"/>
      <c r="E784" s="49"/>
      <c r="F784" s="49"/>
      <c r="G784" s="49"/>
      <c r="H784" s="49"/>
      <c r="I784" s="49"/>
    </row>
    <row r="785" spans="1:9" x14ac:dyDescent="0.15">
      <c r="A785" s="48"/>
      <c r="B785" s="49"/>
      <c r="C785" s="49"/>
      <c r="D785" s="50"/>
      <c r="E785" s="49"/>
      <c r="F785" s="49"/>
      <c r="G785" s="49"/>
      <c r="H785" s="49"/>
      <c r="I785" s="49"/>
    </row>
    <row r="786" spans="1:9" x14ac:dyDescent="0.15">
      <c r="A786" s="48"/>
      <c r="B786" s="49"/>
      <c r="C786" s="49"/>
      <c r="D786" s="50"/>
      <c r="E786" s="49"/>
      <c r="F786" s="49"/>
      <c r="G786" s="49"/>
      <c r="H786" s="49"/>
      <c r="I786" s="49"/>
    </row>
    <row r="787" spans="1:9" x14ac:dyDescent="0.15">
      <c r="A787" s="48"/>
      <c r="B787" s="49"/>
      <c r="C787" s="49"/>
      <c r="D787" s="50"/>
      <c r="E787" s="49"/>
      <c r="F787" s="49"/>
      <c r="G787" s="49"/>
      <c r="H787" s="49"/>
      <c r="I787" s="49"/>
    </row>
    <row r="788" spans="1:9" x14ac:dyDescent="0.15">
      <c r="A788" s="48"/>
      <c r="B788" s="49"/>
      <c r="C788" s="49"/>
      <c r="D788" s="50"/>
      <c r="E788" s="49"/>
      <c r="F788" s="49"/>
      <c r="G788" s="49"/>
      <c r="H788" s="49"/>
      <c r="I788" s="49"/>
    </row>
    <row r="789" spans="1:9" x14ac:dyDescent="0.15">
      <c r="A789" s="48"/>
      <c r="B789" s="49"/>
      <c r="C789" s="49"/>
      <c r="D789" s="50"/>
      <c r="E789" s="49"/>
      <c r="F789" s="49"/>
      <c r="G789" s="49"/>
      <c r="H789" s="49"/>
      <c r="I789" s="49"/>
    </row>
    <row r="790" spans="1:9" x14ac:dyDescent="0.15">
      <c r="A790" s="48"/>
      <c r="B790" s="49"/>
      <c r="C790" s="49"/>
      <c r="D790" s="50"/>
      <c r="E790" s="49"/>
      <c r="F790" s="49"/>
      <c r="G790" s="49"/>
      <c r="H790" s="49"/>
      <c r="I790" s="49"/>
    </row>
    <row r="791" spans="1:9" x14ac:dyDescent="0.15">
      <c r="A791" s="48"/>
      <c r="B791" s="49"/>
      <c r="C791" s="49"/>
      <c r="D791" s="50"/>
      <c r="E791" s="49"/>
      <c r="F791" s="49"/>
      <c r="G791" s="49"/>
      <c r="H791" s="49"/>
      <c r="I791" s="49"/>
    </row>
    <row r="792" spans="1:9" x14ac:dyDescent="0.15">
      <c r="A792" s="48"/>
      <c r="B792" s="49"/>
      <c r="C792" s="49"/>
      <c r="D792" s="50"/>
      <c r="E792" s="49"/>
      <c r="F792" s="49"/>
      <c r="G792" s="49"/>
      <c r="H792" s="49"/>
      <c r="I792" s="49"/>
    </row>
    <row r="793" spans="1:9" x14ac:dyDescent="0.15">
      <c r="A793" s="48"/>
      <c r="B793" s="49"/>
      <c r="C793" s="49"/>
      <c r="D793" s="50"/>
      <c r="E793" s="49"/>
      <c r="F793" s="49"/>
      <c r="G793" s="49"/>
      <c r="H793" s="49"/>
      <c r="I793" s="49"/>
    </row>
    <row r="794" spans="1:9" x14ac:dyDescent="0.15">
      <c r="A794" s="48"/>
      <c r="B794" s="49"/>
      <c r="C794" s="49"/>
      <c r="D794" s="50"/>
      <c r="E794" s="49"/>
      <c r="F794" s="49"/>
      <c r="G794" s="49"/>
      <c r="H794" s="49"/>
      <c r="I794" s="49"/>
    </row>
    <row r="795" spans="1:9" x14ac:dyDescent="0.15">
      <c r="A795" s="48"/>
      <c r="B795" s="49"/>
      <c r="C795" s="49"/>
      <c r="D795" s="50"/>
      <c r="E795" s="49"/>
      <c r="F795" s="49"/>
      <c r="G795" s="49"/>
      <c r="H795" s="49"/>
      <c r="I795" s="49"/>
    </row>
    <row r="796" spans="1:9" x14ac:dyDescent="0.15">
      <c r="A796" s="48"/>
      <c r="B796" s="49"/>
      <c r="C796" s="49"/>
      <c r="D796" s="50"/>
      <c r="E796" s="49"/>
      <c r="F796" s="49"/>
      <c r="G796" s="49"/>
      <c r="H796" s="49"/>
      <c r="I796" s="49"/>
    </row>
    <row r="797" spans="1:9" x14ac:dyDescent="0.15">
      <c r="A797" s="48"/>
      <c r="B797" s="49"/>
      <c r="C797" s="49"/>
      <c r="D797" s="50"/>
      <c r="E797" s="49"/>
      <c r="F797" s="49"/>
      <c r="G797" s="49"/>
      <c r="H797" s="49"/>
      <c r="I797" s="49"/>
    </row>
    <row r="798" spans="1:9" x14ac:dyDescent="0.15">
      <c r="A798" s="48"/>
      <c r="B798" s="49"/>
      <c r="C798" s="49"/>
      <c r="D798" s="50"/>
      <c r="E798" s="49"/>
      <c r="F798" s="49"/>
      <c r="G798" s="49"/>
      <c r="H798" s="49"/>
      <c r="I798" s="49"/>
    </row>
    <row r="799" spans="1:9" x14ac:dyDescent="0.15">
      <c r="A799" s="48"/>
      <c r="B799" s="49"/>
      <c r="C799" s="49"/>
      <c r="D799" s="50"/>
      <c r="E799" s="49"/>
      <c r="F799" s="49"/>
      <c r="G799" s="49"/>
      <c r="H799" s="49"/>
      <c r="I799" s="49"/>
    </row>
    <row r="800" spans="1:9" x14ac:dyDescent="0.15">
      <c r="A800" s="48"/>
      <c r="B800" s="49"/>
      <c r="C800" s="49"/>
      <c r="D800" s="50"/>
      <c r="E800" s="49"/>
      <c r="F800" s="49"/>
      <c r="G800" s="49"/>
      <c r="H800" s="49"/>
      <c r="I800" s="49"/>
    </row>
    <row r="801" spans="1:9" x14ac:dyDescent="0.15">
      <c r="A801" s="48"/>
      <c r="B801" s="49"/>
      <c r="C801" s="49"/>
      <c r="D801" s="50"/>
      <c r="E801" s="49"/>
      <c r="F801" s="49"/>
      <c r="G801" s="49"/>
      <c r="H801" s="49"/>
      <c r="I801" s="49"/>
    </row>
    <row r="802" spans="1:9" x14ac:dyDescent="0.15">
      <c r="A802" s="48"/>
      <c r="B802" s="49"/>
      <c r="C802" s="49"/>
      <c r="D802" s="50"/>
      <c r="E802" s="49"/>
      <c r="F802" s="49"/>
      <c r="G802" s="49"/>
      <c r="H802" s="49"/>
      <c r="I802" s="49"/>
    </row>
    <row r="803" spans="1:9" x14ac:dyDescent="0.15">
      <c r="A803" s="48"/>
      <c r="B803" s="49"/>
      <c r="C803" s="49"/>
      <c r="D803" s="50"/>
      <c r="E803" s="49"/>
      <c r="F803" s="49"/>
      <c r="G803" s="49"/>
      <c r="H803" s="49"/>
      <c r="I803" s="49"/>
    </row>
    <row r="804" spans="1:9" x14ac:dyDescent="0.15">
      <c r="A804" s="48"/>
      <c r="B804" s="49"/>
      <c r="C804" s="49"/>
      <c r="D804" s="50"/>
      <c r="E804" s="49"/>
      <c r="F804" s="49"/>
      <c r="G804" s="49"/>
      <c r="H804" s="49"/>
      <c r="I804" s="49"/>
    </row>
    <row r="805" spans="1:9" x14ac:dyDescent="0.15">
      <c r="A805" s="48"/>
      <c r="B805" s="49"/>
      <c r="C805" s="49"/>
      <c r="D805" s="50"/>
      <c r="E805" s="49"/>
      <c r="F805" s="49"/>
      <c r="G805" s="49"/>
      <c r="H805" s="49"/>
      <c r="I805" s="49"/>
    </row>
    <row r="806" spans="1:9" x14ac:dyDescent="0.15">
      <c r="A806" s="48"/>
      <c r="B806" s="49"/>
      <c r="C806" s="49"/>
      <c r="D806" s="50"/>
      <c r="E806" s="49"/>
      <c r="F806" s="49"/>
      <c r="G806" s="49"/>
      <c r="H806" s="49"/>
      <c r="I806" s="49"/>
    </row>
    <row r="807" spans="1:9" x14ac:dyDescent="0.15">
      <c r="A807" s="48"/>
      <c r="B807" s="49"/>
      <c r="C807" s="49"/>
      <c r="D807" s="50"/>
      <c r="E807" s="49"/>
      <c r="F807" s="49"/>
      <c r="G807" s="49"/>
      <c r="H807" s="49"/>
      <c r="I807" s="49"/>
    </row>
    <row r="808" spans="1:9" x14ac:dyDescent="0.15">
      <c r="A808" s="48"/>
      <c r="B808" s="49"/>
      <c r="C808" s="49"/>
      <c r="D808" s="50"/>
      <c r="E808" s="49"/>
      <c r="F808" s="49"/>
      <c r="G808" s="49"/>
      <c r="H808" s="49"/>
      <c r="I808" s="49"/>
    </row>
    <row r="809" spans="1:9" x14ac:dyDescent="0.15">
      <c r="A809" s="48"/>
      <c r="B809" s="49"/>
      <c r="C809" s="49"/>
      <c r="D809" s="50"/>
      <c r="E809" s="49"/>
      <c r="F809" s="49"/>
      <c r="G809" s="49"/>
      <c r="H809" s="49"/>
      <c r="I809" s="49"/>
    </row>
    <row r="810" spans="1:9" x14ac:dyDescent="0.15">
      <c r="A810" s="48"/>
      <c r="B810" s="49"/>
      <c r="C810" s="49"/>
      <c r="D810" s="50"/>
      <c r="E810" s="49"/>
      <c r="F810" s="49"/>
      <c r="G810" s="49"/>
      <c r="H810" s="49"/>
      <c r="I810" s="49"/>
    </row>
    <row r="811" spans="1:9" x14ac:dyDescent="0.15">
      <c r="A811" s="48"/>
      <c r="B811" s="49"/>
      <c r="C811" s="49"/>
      <c r="D811" s="50"/>
      <c r="E811" s="49"/>
      <c r="F811" s="49"/>
      <c r="G811" s="49"/>
      <c r="H811" s="49"/>
      <c r="I811" s="49"/>
    </row>
    <row r="812" spans="1:9" x14ac:dyDescent="0.15">
      <c r="A812" s="48"/>
      <c r="B812" s="49"/>
      <c r="C812" s="49"/>
      <c r="D812" s="50"/>
      <c r="E812" s="49"/>
      <c r="F812" s="49"/>
      <c r="G812" s="49"/>
      <c r="H812" s="49"/>
      <c r="I812" s="49"/>
    </row>
    <row r="813" spans="1:9" x14ac:dyDescent="0.15">
      <c r="A813" s="48"/>
      <c r="B813" s="49"/>
      <c r="C813" s="49"/>
      <c r="D813" s="50"/>
      <c r="E813" s="49"/>
      <c r="F813" s="49"/>
      <c r="G813" s="49"/>
      <c r="H813" s="49"/>
      <c r="I813" s="49"/>
    </row>
    <row r="814" spans="1:9" x14ac:dyDescent="0.15">
      <c r="A814" s="48"/>
      <c r="B814" s="49"/>
      <c r="C814" s="49"/>
      <c r="D814" s="50"/>
      <c r="E814" s="49"/>
      <c r="F814" s="49"/>
      <c r="G814" s="49"/>
      <c r="H814" s="49"/>
      <c r="I814" s="49"/>
    </row>
    <row r="815" spans="1:9" x14ac:dyDescent="0.15">
      <c r="A815" s="48"/>
      <c r="B815" s="49"/>
      <c r="C815" s="49"/>
      <c r="D815" s="50"/>
      <c r="E815" s="49"/>
      <c r="F815" s="49"/>
      <c r="G815" s="49"/>
      <c r="H815" s="49"/>
      <c r="I815" s="49"/>
    </row>
    <row r="816" spans="1:9" x14ac:dyDescent="0.15">
      <c r="A816" s="48"/>
      <c r="B816" s="49"/>
      <c r="C816" s="49"/>
      <c r="D816" s="50"/>
      <c r="E816" s="49"/>
      <c r="F816" s="49"/>
      <c r="G816" s="49"/>
      <c r="H816" s="49"/>
      <c r="I816" s="49"/>
    </row>
    <row r="817" spans="1:9" x14ac:dyDescent="0.15">
      <c r="A817" s="48"/>
      <c r="B817" s="49"/>
      <c r="C817" s="49"/>
      <c r="D817" s="50"/>
      <c r="E817" s="49"/>
      <c r="F817" s="49"/>
      <c r="G817" s="49"/>
      <c r="H817" s="49"/>
      <c r="I817" s="49"/>
    </row>
    <row r="818" spans="1:9" x14ac:dyDescent="0.15">
      <c r="A818" s="48"/>
      <c r="B818" s="49"/>
      <c r="C818" s="49"/>
      <c r="D818" s="50"/>
      <c r="E818" s="49"/>
      <c r="F818" s="49"/>
      <c r="G818" s="49"/>
      <c r="H818" s="49"/>
      <c r="I818" s="49"/>
    </row>
    <row r="819" spans="1:9" x14ac:dyDescent="0.15">
      <c r="A819" s="48"/>
      <c r="B819" s="49"/>
      <c r="C819" s="49"/>
      <c r="D819" s="50"/>
      <c r="E819" s="49"/>
      <c r="F819" s="49"/>
      <c r="G819" s="49"/>
      <c r="H819" s="49"/>
      <c r="I819" s="49"/>
    </row>
    <row r="820" spans="1:9" x14ac:dyDescent="0.15">
      <c r="A820" s="48"/>
      <c r="B820" s="49"/>
      <c r="C820" s="49"/>
      <c r="D820" s="50"/>
      <c r="E820" s="49"/>
      <c r="F820" s="49"/>
      <c r="G820" s="49"/>
      <c r="H820" s="49"/>
      <c r="I820" s="49"/>
    </row>
    <row r="821" spans="1:9" x14ac:dyDescent="0.15">
      <c r="A821" s="48"/>
      <c r="B821" s="49"/>
      <c r="C821" s="49"/>
      <c r="D821" s="50"/>
      <c r="E821" s="49"/>
      <c r="F821" s="49"/>
      <c r="G821" s="49"/>
      <c r="H821" s="49"/>
      <c r="I821" s="49"/>
    </row>
    <row r="822" spans="1:9" x14ac:dyDescent="0.15">
      <c r="A822" s="48"/>
      <c r="B822" s="49"/>
      <c r="C822" s="49"/>
      <c r="D822" s="50"/>
      <c r="E822" s="49"/>
      <c r="F822" s="49"/>
      <c r="G822" s="49"/>
      <c r="H822" s="49"/>
      <c r="I822" s="49"/>
    </row>
    <row r="823" spans="1:9" x14ac:dyDescent="0.15">
      <c r="A823" s="48"/>
      <c r="B823" s="49"/>
      <c r="C823" s="49"/>
      <c r="D823" s="50"/>
      <c r="E823" s="49"/>
      <c r="F823" s="49"/>
      <c r="G823" s="49"/>
      <c r="H823" s="49"/>
      <c r="I823" s="49"/>
    </row>
    <row r="824" spans="1:9" x14ac:dyDescent="0.15">
      <c r="A824" s="48"/>
      <c r="B824" s="49"/>
      <c r="C824" s="49"/>
      <c r="D824" s="50"/>
      <c r="E824" s="49"/>
      <c r="F824" s="49"/>
      <c r="G824" s="49"/>
      <c r="H824" s="49"/>
      <c r="I824" s="49"/>
    </row>
    <row r="825" spans="1:9" x14ac:dyDescent="0.15">
      <c r="A825" s="48"/>
      <c r="B825" s="49"/>
      <c r="C825" s="49"/>
      <c r="D825" s="50"/>
      <c r="E825" s="49"/>
      <c r="F825" s="49"/>
      <c r="G825" s="49"/>
      <c r="H825" s="49"/>
      <c r="I825" s="49"/>
    </row>
    <row r="826" spans="1:9" x14ac:dyDescent="0.15">
      <c r="A826" s="48"/>
      <c r="B826" s="49"/>
      <c r="C826" s="49"/>
      <c r="D826" s="50"/>
      <c r="E826" s="49"/>
      <c r="F826" s="49"/>
      <c r="G826" s="49"/>
      <c r="H826" s="49"/>
      <c r="I826" s="49"/>
    </row>
    <row r="827" spans="1:9" x14ac:dyDescent="0.15">
      <c r="A827" s="48"/>
      <c r="B827" s="49"/>
      <c r="C827" s="49"/>
      <c r="D827" s="50"/>
      <c r="E827" s="49"/>
      <c r="F827" s="49"/>
      <c r="G827" s="49"/>
      <c r="H827" s="49"/>
      <c r="I827" s="49"/>
    </row>
    <row r="828" spans="1:9" x14ac:dyDescent="0.15">
      <c r="A828" s="48"/>
      <c r="B828" s="49"/>
      <c r="C828" s="49"/>
      <c r="D828" s="50"/>
      <c r="E828" s="49"/>
      <c r="F828" s="49"/>
      <c r="G828" s="49"/>
      <c r="H828" s="49"/>
      <c r="I828" s="49"/>
    </row>
    <row r="829" spans="1:9" x14ac:dyDescent="0.15">
      <c r="A829" s="48"/>
      <c r="B829" s="49"/>
      <c r="C829" s="49"/>
      <c r="D829" s="50"/>
      <c r="E829" s="49"/>
      <c r="F829" s="49"/>
      <c r="G829" s="49"/>
      <c r="H829" s="49"/>
      <c r="I829" s="49"/>
    </row>
    <row r="830" spans="1:9" x14ac:dyDescent="0.15">
      <c r="A830" s="48"/>
      <c r="B830" s="49"/>
      <c r="C830" s="49"/>
      <c r="D830" s="50"/>
      <c r="E830" s="49"/>
      <c r="F830" s="49"/>
      <c r="G830" s="49"/>
      <c r="H830" s="49"/>
      <c r="I830" s="49"/>
    </row>
    <row r="831" spans="1:9" x14ac:dyDescent="0.15">
      <c r="A831" s="48"/>
      <c r="B831" s="49"/>
      <c r="C831" s="49"/>
      <c r="D831" s="50"/>
      <c r="E831" s="49"/>
      <c r="F831" s="49"/>
      <c r="G831" s="49"/>
      <c r="H831" s="49"/>
      <c r="I831" s="49"/>
    </row>
    <row r="832" spans="1:9" x14ac:dyDescent="0.15">
      <c r="A832" s="48"/>
      <c r="B832" s="49"/>
      <c r="C832" s="49"/>
      <c r="D832" s="50"/>
      <c r="E832" s="49"/>
      <c r="F832" s="49"/>
      <c r="G832" s="49"/>
      <c r="H832" s="49"/>
      <c r="I832" s="49"/>
    </row>
    <row r="833" spans="1:9" x14ac:dyDescent="0.15">
      <c r="A833" s="48"/>
      <c r="B833" s="49"/>
      <c r="C833" s="49"/>
      <c r="D833" s="50"/>
      <c r="E833" s="49"/>
      <c r="F833" s="49"/>
      <c r="G833" s="49"/>
      <c r="H833" s="49"/>
      <c r="I833" s="49"/>
    </row>
    <row r="834" spans="1:9" x14ac:dyDescent="0.15">
      <c r="A834" s="48"/>
      <c r="B834" s="49"/>
      <c r="C834" s="49"/>
      <c r="D834" s="50"/>
      <c r="E834" s="49"/>
      <c r="F834" s="49"/>
      <c r="G834" s="49"/>
      <c r="H834" s="49"/>
      <c r="I834" s="49"/>
    </row>
    <row r="835" spans="1:9" x14ac:dyDescent="0.15">
      <c r="A835" s="48"/>
      <c r="B835" s="49"/>
      <c r="C835" s="49"/>
      <c r="D835" s="50"/>
      <c r="E835" s="49"/>
      <c r="F835" s="49"/>
      <c r="G835" s="49"/>
      <c r="H835" s="49"/>
      <c r="I835" s="49"/>
    </row>
    <row r="836" spans="1:9" x14ac:dyDescent="0.15">
      <c r="A836" s="48"/>
      <c r="B836" s="49"/>
      <c r="C836" s="49"/>
      <c r="D836" s="50"/>
      <c r="E836" s="49"/>
      <c r="F836" s="49"/>
      <c r="G836" s="49"/>
      <c r="H836" s="49"/>
      <c r="I836" s="49"/>
    </row>
    <row r="837" spans="1:9" x14ac:dyDescent="0.15">
      <c r="A837" s="48"/>
      <c r="B837" s="49"/>
      <c r="C837" s="49"/>
      <c r="D837" s="50"/>
      <c r="E837" s="49"/>
      <c r="F837" s="49"/>
      <c r="G837" s="49"/>
      <c r="H837" s="49"/>
      <c r="I837" s="49"/>
    </row>
    <row r="838" spans="1:9" x14ac:dyDescent="0.15">
      <c r="A838" s="48"/>
      <c r="B838" s="49"/>
      <c r="C838" s="49"/>
      <c r="D838" s="50"/>
      <c r="E838" s="49"/>
      <c r="F838" s="49"/>
      <c r="G838" s="49"/>
      <c r="H838" s="49"/>
      <c r="I838" s="49"/>
    </row>
    <row r="839" spans="1:9" x14ac:dyDescent="0.15">
      <c r="A839" s="48"/>
      <c r="B839" s="49"/>
      <c r="C839" s="49"/>
      <c r="D839" s="50"/>
      <c r="E839" s="49"/>
      <c r="F839" s="49"/>
      <c r="G839" s="49"/>
      <c r="H839" s="49"/>
      <c r="I839" s="49"/>
    </row>
    <row r="840" spans="1:9" x14ac:dyDescent="0.15">
      <c r="A840" s="48"/>
      <c r="B840" s="49"/>
      <c r="C840" s="49"/>
      <c r="D840" s="50"/>
      <c r="E840" s="49"/>
      <c r="F840" s="49"/>
      <c r="G840" s="49"/>
      <c r="H840" s="49"/>
      <c r="I840" s="49"/>
    </row>
    <row r="841" spans="1:9" x14ac:dyDescent="0.15">
      <c r="A841" s="48"/>
      <c r="B841" s="49"/>
      <c r="C841" s="49"/>
      <c r="D841" s="50"/>
      <c r="E841" s="49"/>
      <c r="F841" s="49"/>
      <c r="G841" s="49"/>
      <c r="H841" s="49"/>
      <c r="I841" s="49"/>
    </row>
    <row r="842" spans="1:9" x14ac:dyDescent="0.15">
      <c r="A842" s="48"/>
      <c r="B842" s="49"/>
      <c r="C842" s="49"/>
      <c r="D842" s="50"/>
      <c r="E842" s="49"/>
      <c r="F842" s="49"/>
      <c r="G842" s="49"/>
      <c r="H842" s="49"/>
      <c r="I842" s="49"/>
    </row>
    <row r="843" spans="1:9" x14ac:dyDescent="0.15">
      <c r="A843" s="48"/>
      <c r="B843" s="49"/>
      <c r="C843" s="49"/>
      <c r="D843" s="50"/>
      <c r="E843" s="49"/>
      <c r="F843" s="49"/>
      <c r="G843" s="49"/>
      <c r="H843" s="49"/>
      <c r="I843" s="49"/>
    </row>
    <row r="844" spans="1:9" x14ac:dyDescent="0.15">
      <c r="A844" s="48"/>
      <c r="B844" s="49"/>
      <c r="C844" s="49"/>
      <c r="D844" s="50"/>
      <c r="E844" s="49"/>
      <c r="F844" s="49"/>
      <c r="G844" s="49"/>
      <c r="H844" s="49"/>
      <c r="I844" s="49"/>
    </row>
    <row r="845" spans="1:9" x14ac:dyDescent="0.15">
      <c r="A845" s="48"/>
      <c r="B845" s="49"/>
      <c r="C845" s="49"/>
      <c r="D845" s="50"/>
      <c r="E845" s="49"/>
      <c r="F845" s="49"/>
      <c r="G845" s="49"/>
      <c r="H845" s="49"/>
      <c r="I845" s="49"/>
    </row>
    <row r="846" spans="1:9" x14ac:dyDescent="0.15">
      <c r="A846" s="48"/>
      <c r="B846" s="49"/>
      <c r="C846" s="49"/>
      <c r="D846" s="50"/>
      <c r="E846" s="49"/>
      <c r="F846" s="49"/>
      <c r="G846" s="49"/>
      <c r="H846" s="49"/>
      <c r="I846" s="49"/>
    </row>
    <row r="847" spans="1:9" x14ac:dyDescent="0.15">
      <c r="A847" s="48"/>
      <c r="B847" s="49"/>
      <c r="C847" s="49"/>
      <c r="D847" s="50"/>
      <c r="E847" s="49"/>
      <c r="F847" s="49"/>
      <c r="G847" s="49"/>
      <c r="H847" s="49"/>
      <c r="I847" s="49"/>
    </row>
    <row r="848" spans="1:9" x14ac:dyDescent="0.15">
      <c r="A848" s="48"/>
      <c r="B848" s="49"/>
      <c r="C848" s="49"/>
      <c r="D848" s="50"/>
      <c r="E848" s="49"/>
      <c r="F848" s="49"/>
      <c r="G848" s="49"/>
      <c r="H848" s="49"/>
      <c r="I848" s="49"/>
    </row>
    <row r="849" spans="1:9" x14ac:dyDescent="0.15">
      <c r="A849" s="48"/>
      <c r="B849" s="49"/>
      <c r="C849" s="49"/>
      <c r="D849" s="50"/>
      <c r="E849" s="49"/>
      <c r="F849" s="49"/>
      <c r="G849" s="49"/>
      <c r="H849" s="49"/>
      <c r="I849" s="49"/>
    </row>
    <row r="850" spans="1:9" x14ac:dyDescent="0.15">
      <c r="A850" s="48"/>
      <c r="B850" s="49"/>
      <c r="C850" s="49"/>
      <c r="D850" s="50"/>
      <c r="E850" s="49"/>
      <c r="F850" s="49"/>
      <c r="G850" s="49"/>
      <c r="H850" s="49"/>
      <c r="I850" s="49"/>
    </row>
    <row r="851" spans="1:9" x14ac:dyDescent="0.15">
      <c r="A851" s="48"/>
      <c r="B851" s="49"/>
      <c r="C851" s="49"/>
      <c r="D851" s="50"/>
      <c r="E851" s="49"/>
      <c r="F851" s="49"/>
      <c r="G851" s="49"/>
      <c r="H851" s="49"/>
      <c r="I851" s="49"/>
    </row>
    <row r="852" spans="1:9" x14ac:dyDescent="0.15">
      <c r="A852" s="48"/>
      <c r="B852" s="49"/>
      <c r="C852" s="49"/>
      <c r="D852" s="50"/>
      <c r="E852" s="49"/>
      <c r="F852" s="49"/>
      <c r="G852" s="49"/>
      <c r="H852" s="49"/>
      <c r="I852" s="49"/>
    </row>
    <row r="853" spans="1:9" x14ac:dyDescent="0.15">
      <c r="A853" s="48"/>
      <c r="B853" s="49"/>
      <c r="C853" s="49"/>
      <c r="D853" s="50"/>
      <c r="E853" s="49"/>
      <c r="F853" s="49"/>
      <c r="G853" s="49"/>
      <c r="H853" s="49"/>
      <c r="I853" s="49"/>
    </row>
    <row r="854" spans="1:9" x14ac:dyDescent="0.15">
      <c r="A854" s="48"/>
      <c r="B854" s="49"/>
      <c r="C854" s="49"/>
      <c r="D854" s="50"/>
      <c r="E854" s="49"/>
      <c r="F854" s="49"/>
      <c r="G854" s="49"/>
      <c r="H854" s="49"/>
      <c r="I854" s="49"/>
    </row>
    <row r="855" spans="1:9" x14ac:dyDescent="0.15">
      <c r="A855" s="48"/>
      <c r="B855" s="49"/>
      <c r="C855" s="49"/>
      <c r="D855" s="50"/>
      <c r="E855" s="49"/>
      <c r="F855" s="49"/>
      <c r="G855" s="49"/>
      <c r="H855" s="49"/>
      <c r="I855" s="49"/>
    </row>
    <row r="856" spans="1:9" x14ac:dyDescent="0.15">
      <c r="A856" s="48"/>
      <c r="B856" s="49"/>
      <c r="C856" s="49"/>
      <c r="D856" s="50"/>
      <c r="E856" s="49"/>
      <c r="F856" s="49"/>
      <c r="G856" s="49"/>
      <c r="H856" s="49"/>
      <c r="I856" s="49"/>
    </row>
    <row r="857" spans="1:9" x14ac:dyDescent="0.15">
      <c r="A857" s="48"/>
      <c r="B857" s="49"/>
      <c r="C857" s="49"/>
      <c r="D857" s="50"/>
      <c r="E857" s="49"/>
      <c r="F857" s="49"/>
      <c r="G857" s="49"/>
      <c r="H857" s="49"/>
      <c r="I857" s="49"/>
    </row>
    <row r="858" spans="1:9" x14ac:dyDescent="0.15">
      <c r="A858" s="48"/>
      <c r="B858" s="49"/>
      <c r="C858" s="49"/>
      <c r="D858" s="50"/>
      <c r="E858" s="49"/>
      <c r="F858" s="49"/>
      <c r="G858" s="49"/>
      <c r="H858" s="49"/>
      <c r="I858" s="49"/>
    </row>
    <row r="859" spans="1:9" x14ac:dyDescent="0.15">
      <c r="A859" s="48"/>
      <c r="B859" s="49"/>
      <c r="C859" s="49"/>
      <c r="D859" s="50"/>
      <c r="E859" s="49"/>
      <c r="F859" s="49"/>
      <c r="G859" s="49"/>
      <c r="H859" s="49"/>
      <c r="I859" s="49"/>
    </row>
    <row r="860" spans="1:9" x14ac:dyDescent="0.15">
      <c r="A860" s="48"/>
      <c r="B860" s="49"/>
      <c r="C860" s="49"/>
      <c r="D860" s="50"/>
      <c r="E860" s="49"/>
      <c r="F860" s="49"/>
      <c r="G860" s="49"/>
      <c r="H860" s="49"/>
      <c r="I860" s="49"/>
    </row>
    <row r="861" spans="1:9" x14ac:dyDescent="0.15">
      <c r="A861" s="48"/>
      <c r="B861" s="49"/>
      <c r="C861" s="49"/>
      <c r="D861" s="50"/>
      <c r="E861" s="49"/>
      <c r="F861" s="49"/>
      <c r="G861" s="49"/>
      <c r="H861" s="49"/>
      <c r="I861" s="49"/>
    </row>
    <row r="862" spans="1:9" x14ac:dyDescent="0.15">
      <c r="A862" s="48"/>
      <c r="B862" s="49"/>
      <c r="C862" s="49"/>
      <c r="D862" s="50"/>
      <c r="E862" s="49"/>
      <c r="F862" s="49"/>
      <c r="G862" s="49"/>
      <c r="H862" s="49"/>
      <c r="I862" s="49"/>
    </row>
    <row r="863" spans="1:9" x14ac:dyDescent="0.15">
      <c r="A863" s="48"/>
      <c r="B863" s="49"/>
      <c r="C863" s="49"/>
      <c r="D863" s="50"/>
      <c r="E863" s="49"/>
      <c r="F863" s="49"/>
      <c r="G863" s="49"/>
      <c r="H863" s="49"/>
      <c r="I863" s="49"/>
    </row>
    <row r="864" spans="1:9" x14ac:dyDescent="0.15">
      <c r="A864" s="48"/>
      <c r="B864" s="49"/>
      <c r="C864" s="49"/>
      <c r="D864" s="50"/>
      <c r="E864" s="49"/>
      <c r="F864" s="49"/>
      <c r="G864" s="49"/>
      <c r="H864" s="49"/>
      <c r="I864" s="49"/>
    </row>
    <row r="865" spans="1:9" x14ac:dyDescent="0.15">
      <c r="A865" s="48"/>
      <c r="B865" s="49"/>
      <c r="C865" s="49"/>
      <c r="D865" s="50"/>
      <c r="E865" s="49"/>
      <c r="F865" s="49"/>
      <c r="G865" s="49"/>
      <c r="H865" s="49"/>
      <c r="I865" s="49"/>
    </row>
    <row r="866" spans="1:9" x14ac:dyDescent="0.15">
      <c r="A866" s="48"/>
      <c r="B866" s="49"/>
      <c r="C866" s="49"/>
      <c r="D866" s="50"/>
      <c r="E866" s="49"/>
      <c r="F866" s="49"/>
      <c r="G866" s="49"/>
      <c r="H866" s="49"/>
      <c r="I866" s="49"/>
    </row>
    <row r="867" spans="1:9" x14ac:dyDescent="0.15">
      <c r="A867" s="48"/>
      <c r="B867" s="49"/>
      <c r="C867" s="49"/>
      <c r="D867" s="50"/>
      <c r="E867" s="49"/>
      <c r="F867" s="49"/>
      <c r="G867" s="49"/>
      <c r="H867" s="49"/>
      <c r="I867" s="49"/>
    </row>
    <row r="868" spans="1:9" x14ac:dyDescent="0.15">
      <c r="A868" s="48"/>
      <c r="B868" s="49"/>
      <c r="C868" s="49"/>
      <c r="D868" s="50"/>
      <c r="E868" s="49"/>
      <c r="F868" s="49"/>
      <c r="G868" s="49"/>
      <c r="H868" s="49"/>
      <c r="I868" s="49"/>
    </row>
    <row r="869" spans="1:9" x14ac:dyDescent="0.15">
      <c r="A869" s="48"/>
      <c r="B869" s="49"/>
      <c r="C869" s="49"/>
      <c r="D869" s="50"/>
      <c r="E869" s="49"/>
      <c r="F869" s="49"/>
      <c r="G869" s="49"/>
      <c r="H869" s="49"/>
      <c r="I869" s="49"/>
    </row>
    <row r="870" spans="1:9" x14ac:dyDescent="0.15">
      <c r="A870" s="48"/>
      <c r="B870" s="49"/>
      <c r="C870" s="49"/>
      <c r="D870" s="50"/>
      <c r="E870" s="49"/>
      <c r="F870" s="49"/>
      <c r="G870" s="49"/>
      <c r="H870" s="49"/>
      <c r="I870" s="49"/>
    </row>
    <row r="871" spans="1:9" x14ac:dyDescent="0.15">
      <c r="A871" s="48"/>
      <c r="B871" s="49"/>
      <c r="C871" s="49"/>
      <c r="D871" s="50"/>
      <c r="E871" s="49"/>
      <c r="F871" s="49"/>
      <c r="G871" s="49"/>
      <c r="H871" s="49"/>
      <c r="I871" s="49"/>
    </row>
    <row r="872" spans="1:9" x14ac:dyDescent="0.15">
      <c r="A872" s="48"/>
      <c r="B872" s="49"/>
      <c r="C872" s="49"/>
      <c r="D872" s="50"/>
      <c r="E872" s="49"/>
      <c r="F872" s="49"/>
      <c r="G872" s="49"/>
      <c r="H872" s="49"/>
      <c r="I872" s="49"/>
    </row>
    <row r="873" spans="1:9" x14ac:dyDescent="0.15">
      <c r="A873" s="48"/>
      <c r="B873" s="49"/>
      <c r="C873" s="49"/>
      <c r="D873" s="50"/>
      <c r="E873" s="49"/>
      <c r="F873" s="49"/>
      <c r="G873" s="49"/>
      <c r="H873" s="49"/>
      <c r="I873" s="49"/>
    </row>
    <row r="874" spans="1:9" x14ac:dyDescent="0.15">
      <c r="A874" s="48"/>
      <c r="B874" s="49"/>
      <c r="C874" s="49"/>
      <c r="D874" s="50"/>
      <c r="E874" s="49"/>
      <c r="F874" s="49"/>
      <c r="G874" s="49"/>
      <c r="H874" s="49"/>
      <c r="I874" s="49"/>
    </row>
    <row r="875" spans="1:9" x14ac:dyDescent="0.15">
      <c r="A875" s="48"/>
      <c r="B875" s="49"/>
      <c r="C875" s="49"/>
      <c r="D875" s="50"/>
      <c r="E875" s="49"/>
      <c r="F875" s="49"/>
      <c r="G875" s="49"/>
      <c r="H875" s="49"/>
      <c r="I875" s="49"/>
    </row>
    <row r="876" spans="1:9" x14ac:dyDescent="0.15">
      <c r="A876" s="48"/>
      <c r="B876" s="49"/>
      <c r="C876" s="49"/>
      <c r="D876" s="50"/>
      <c r="E876" s="49"/>
      <c r="F876" s="49"/>
      <c r="G876" s="49"/>
      <c r="H876" s="49"/>
      <c r="I876" s="49"/>
    </row>
    <row r="877" spans="1:9" x14ac:dyDescent="0.15">
      <c r="A877" s="48"/>
      <c r="B877" s="49"/>
      <c r="C877" s="49"/>
      <c r="D877" s="50"/>
      <c r="E877" s="49"/>
      <c r="F877" s="49"/>
      <c r="G877" s="49"/>
      <c r="H877" s="49"/>
      <c r="I877" s="49"/>
    </row>
    <row r="878" spans="1:9" x14ac:dyDescent="0.15">
      <c r="A878" s="48"/>
      <c r="B878" s="49"/>
      <c r="C878" s="49"/>
      <c r="D878" s="50"/>
      <c r="E878" s="49"/>
      <c r="F878" s="49"/>
      <c r="G878" s="49"/>
      <c r="H878" s="49"/>
      <c r="I878" s="49"/>
    </row>
    <row r="879" spans="1:9" x14ac:dyDescent="0.15">
      <c r="A879" s="48"/>
      <c r="B879" s="49"/>
      <c r="C879" s="49"/>
      <c r="D879" s="50"/>
      <c r="E879" s="49"/>
      <c r="F879" s="49"/>
      <c r="G879" s="49"/>
      <c r="H879" s="49"/>
      <c r="I879" s="49"/>
    </row>
    <row r="880" spans="1:9" x14ac:dyDescent="0.15">
      <c r="A880" s="48"/>
      <c r="B880" s="49"/>
      <c r="C880" s="49"/>
      <c r="D880" s="50"/>
      <c r="E880" s="49"/>
      <c r="F880" s="49"/>
      <c r="G880" s="49"/>
      <c r="H880" s="49"/>
      <c r="I880" s="49"/>
    </row>
    <row r="881" spans="1:9" x14ac:dyDescent="0.15">
      <c r="A881" s="48"/>
      <c r="B881" s="49"/>
      <c r="C881" s="49"/>
      <c r="D881" s="50"/>
      <c r="E881" s="49"/>
      <c r="F881" s="49"/>
      <c r="G881" s="49"/>
      <c r="H881" s="49"/>
      <c r="I881" s="49"/>
    </row>
    <row r="882" spans="1:9" x14ac:dyDescent="0.15">
      <c r="A882" s="48"/>
      <c r="B882" s="49"/>
      <c r="C882" s="49"/>
      <c r="D882" s="50"/>
      <c r="E882" s="49"/>
      <c r="F882" s="49"/>
      <c r="G882" s="49"/>
      <c r="H882" s="49"/>
      <c r="I882" s="49"/>
    </row>
    <row r="883" spans="1:9" x14ac:dyDescent="0.15">
      <c r="A883" s="48"/>
      <c r="B883" s="49"/>
      <c r="C883" s="49"/>
      <c r="D883" s="50"/>
      <c r="E883" s="49"/>
      <c r="F883" s="49"/>
      <c r="G883" s="49"/>
      <c r="H883" s="49"/>
      <c r="I883" s="49"/>
    </row>
    <row r="884" spans="1:9" x14ac:dyDescent="0.15">
      <c r="A884" s="48"/>
      <c r="B884" s="49"/>
      <c r="C884" s="49"/>
      <c r="D884" s="50"/>
      <c r="E884" s="49"/>
      <c r="F884" s="49"/>
      <c r="G884" s="49"/>
      <c r="H884" s="49"/>
      <c r="I884" s="49"/>
    </row>
    <row r="885" spans="1:9" x14ac:dyDescent="0.15">
      <c r="A885" s="48"/>
      <c r="B885" s="49"/>
      <c r="C885" s="49"/>
      <c r="D885" s="50"/>
      <c r="E885" s="49"/>
      <c r="F885" s="49"/>
      <c r="G885" s="49"/>
      <c r="H885" s="49"/>
      <c r="I885" s="49"/>
    </row>
    <row r="886" spans="1:9" x14ac:dyDescent="0.15">
      <c r="A886" s="48"/>
      <c r="B886" s="49"/>
      <c r="C886" s="49"/>
      <c r="D886" s="50"/>
      <c r="E886" s="49"/>
      <c r="F886" s="49"/>
      <c r="G886" s="49"/>
      <c r="H886" s="49"/>
      <c r="I886" s="49"/>
    </row>
    <row r="887" spans="1:9" x14ac:dyDescent="0.15">
      <c r="A887" s="48"/>
      <c r="B887" s="49"/>
      <c r="C887" s="49"/>
      <c r="D887" s="50"/>
      <c r="E887" s="49"/>
      <c r="F887" s="49"/>
      <c r="G887" s="49"/>
      <c r="H887" s="49"/>
      <c r="I887" s="49"/>
    </row>
    <row r="888" spans="1:9" x14ac:dyDescent="0.15">
      <c r="A888" s="48"/>
      <c r="B888" s="49"/>
      <c r="C888" s="49"/>
      <c r="D888" s="50"/>
      <c r="E888" s="49"/>
      <c r="F888" s="49"/>
      <c r="G888" s="49"/>
      <c r="H888" s="49"/>
      <c r="I888" s="49"/>
    </row>
    <row r="889" spans="1:9" x14ac:dyDescent="0.15">
      <c r="A889" s="48"/>
      <c r="B889" s="49"/>
      <c r="C889" s="49"/>
      <c r="D889" s="50"/>
      <c r="E889" s="49"/>
      <c r="F889" s="49"/>
      <c r="G889" s="49"/>
      <c r="H889" s="49"/>
      <c r="I889" s="49"/>
    </row>
    <row r="890" spans="1:9" x14ac:dyDescent="0.15">
      <c r="A890" s="48"/>
      <c r="B890" s="49"/>
      <c r="C890" s="49"/>
      <c r="D890" s="50"/>
      <c r="E890" s="49"/>
      <c r="F890" s="49"/>
      <c r="G890" s="49"/>
      <c r="H890" s="49"/>
      <c r="I890" s="49"/>
    </row>
    <row r="891" spans="1:9" x14ac:dyDescent="0.15">
      <c r="A891" s="48"/>
      <c r="B891" s="49"/>
      <c r="C891" s="49"/>
      <c r="D891" s="50"/>
      <c r="E891" s="49"/>
      <c r="F891" s="49"/>
      <c r="G891" s="49"/>
      <c r="H891" s="49"/>
      <c r="I891" s="49"/>
    </row>
    <row r="892" spans="1:9" x14ac:dyDescent="0.15">
      <c r="A892" s="48"/>
      <c r="B892" s="49"/>
      <c r="C892" s="49"/>
      <c r="D892" s="50"/>
      <c r="E892" s="49"/>
      <c r="F892" s="49"/>
      <c r="G892" s="49"/>
      <c r="H892" s="49"/>
      <c r="I892" s="49"/>
    </row>
    <row r="893" spans="1:9" x14ac:dyDescent="0.15">
      <c r="A893" s="48"/>
      <c r="B893" s="49"/>
      <c r="C893" s="49"/>
      <c r="D893" s="50"/>
      <c r="E893" s="49"/>
      <c r="F893" s="49"/>
      <c r="G893" s="49"/>
      <c r="H893" s="49"/>
      <c r="I893" s="49"/>
    </row>
    <row r="894" spans="1:9" x14ac:dyDescent="0.15">
      <c r="A894" s="48"/>
      <c r="B894" s="49"/>
      <c r="C894" s="49"/>
      <c r="D894" s="50"/>
      <c r="E894" s="49"/>
      <c r="F894" s="49"/>
      <c r="G894" s="49"/>
      <c r="H894" s="49"/>
      <c r="I894" s="49"/>
    </row>
    <row r="895" spans="1:9" x14ac:dyDescent="0.15">
      <c r="A895" s="48"/>
      <c r="B895" s="49"/>
      <c r="C895" s="49"/>
      <c r="D895" s="50"/>
      <c r="E895" s="49"/>
      <c r="F895" s="49"/>
      <c r="G895" s="49"/>
      <c r="H895" s="49"/>
      <c r="I895" s="49"/>
    </row>
    <row r="896" spans="1:9" x14ac:dyDescent="0.15">
      <c r="A896" s="48"/>
      <c r="B896" s="49"/>
      <c r="C896" s="49"/>
      <c r="D896" s="50"/>
      <c r="E896" s="49"/>
      <c r="F896" s="49"/>
      <c r="G896" s="49"/>
      <c r="H896" s="49"/>
      <c r="I896" s="49"/>
    </row>
    <row r="897" spans="1:9" x14ac:dyDescent="0.15">
      <c r="A897" s="48"/>
      <c r="B897" s="49"/>
      <c r="C897" s="49"/>
      <c r="D897" s="50"/>
      <c r="E897" s="49"/>
      <c r="F897" s="49"/>
      <c r="G897" s="49"/>
      <c r="H897" s="49"/>
      <c r="I897" s="49"/>
    </row>
    <row r="898" spans="1:9" x14ac:dyDescent="0.15">
      <c r="A898" s="48"/>
      <c r="B898" s="49"/>
      <c r="C898" s="49"/>
      <c r="D898" s="50"/>
      <c r="E898" s="49"/>
      <c r="F898" s="49"/>
      <c r="G898" s="49"/>
      <c r="H898" s="49"/>
      <c r="I898" s="49"/>
    </row>
    <row r="899" spans="1:9" x14ac:dyDescent="0.15">
      <c r="A899" s="48"/>
      <c r="B899" s="49"/>
      <c r="C899" s="49"/>
      <c r="D899" s="50"/>
      <c r="E899" s="49"/>
      <c r="F899" s="49"/>
      <c r="G899" s="49"/>
      <c r="H899" s="49"/>
      <c r="I899" s="49"/>
    </row>
    <row r="900" spans="1:9" x14ac:dyDescent="0.15">
      <c r="A900" s="48"/>
      <c r="B900" s="49"/>
      <c r="C900" s="49"/>
      <c r="D900" s="50"/>
      <c r="E900" s="49"/>
      <c r="F900" s="49"/>
      <c r="G900" s="49"/>
      <c r="H900" s="49"/>
      <c r="I900" s="49"/>
    </row>
    <row r="901" spans="1:9" x14ac:dyDescent="0.15">
      <c r="A901" s="48"/>
      <c r="B901" s="49"/>
      <c r="C901" s="49"/>
      <c r="D901" s="50"/>
      <c r="E901" s="49"/>
      <c r="F901" s="49"/>
      <c r="G901" s="49"/>
      <c r="H901" s="49"/>
      <c r="I901" s="49"/>
    </row>
    <row r="902" spans="1:9" x14ac:dyDescent="0.15">
      <c r="A902" s="48"/>
      <c r="B902" s="49"/>
      <c r="C902" s="49"/>
      <c r="D902" s="50"/>
      <c r="E902" s="49"/>
      <c r="F902" s="49"/>
      <c r="G902" s="49"/>
      <c r="H902" s="49"/>
      <c r="I902" s="49"/>
    </row>
    <row r="903" spans="1:9" x14ac:dyDescent="0.15">
      <c r="A903" s="48"/>
      <c r="B903" s="49"/>
      <c r="C903" s="49"/>
      <c r="D903" s="50"/>
      <c r="E903" s="49"/>
      <c r="F903" s="49"/>
      <c r="G903" s="49"/>
      <c r="H903" s="49"/>
      <c r="I903" s="49"/>
    </row>
    <row r="904" spans="1:9" x14ac:dyDescent="0.15">
      <c r="A904" s="48"/>
      <c r="B904" s="49"/>
      <c r="C904" s="49"/>
      <c r="D904" s="50"/>
      <c r="E904" s="49"/>
      <c r="F904" s="49"/>
      <c r="G904" s="49"/>
      <c r="H904" s="49"/>
      <c r="I904" s="49"/>
    </row>
    <row r="905" spans="1:9" x14ac:dyDescent="0.15">
      <c r="A905" s="48"/>
      <c r="B905" s="49"/>
      <c r="C905" s="49"/>
      <c r="D905" s="50"/>
      <c r="E905" s="49"/>
      <c r="F905" s="49"/>
      <c r="G905" s="49"/>
      <c r="H905" s="49"/>
      <c r="I905" s="49"/>
    </row>
    <row r="906" spans="1:9" x14ac:dyDescent="0.15">
      <c r="A906" s="48"/>
      <c r="B906" s="49"/>
      <c r="C906" s="49"/>
      <c r="D906" s="50"/>
      <c r="E906" s="49"/>
      <c r="F906" s="49"/>
      <c r="G906" s="49"/>
      <c r="H906" s="49"/>
      <c r="I906" s="49"/>
    </row>
    <row r="907" spans="1:9" x14ac:dyDescent="0.15">
      <c r="A907" s="48"/>
      <c r="B907" s="49"/>
      <c r="C907" s="49"/>
      <c r="D907" s="50"/>
      <c r="E907" s="49"/>
      <c r="F907" s="49"/>
      <c r="G907" s="49"/>
      <c r="H907" s="49"/>
      <c r="I907" s="49"/>
    </row>
    <row r="908" spans="1:9" x14ac:dyDescent="0.15">
      <c r="A908" s="48"/>
      <c r="B908" s="49"/>
      <c r="C908" s="49"/>
      <c r="D908" s="50"/>
      <c r="E908" s="49"/>
      <c r="F908" s="49"/>
      <c r="G908" s="49"/>
      <c r="H908" s="49"/>
      <c r="I908" s="49"/>
    </row>
    <row r="909" spans="1:9" x14ac:dyDescent="0.15">
      <c r="A909" s="48"/>
      <c r="B909" s="49"/>
      <c r="C909" s="49"/>
      <c r="D909" s="50"/>
      <c r="E909" s="49"/>
      <c r="F909" s="49"/>
      <c r="G909" s="49"/>
      <c r="H909" s="49"/>
      <c r="I909" s="49"/>
    </row>
    <row r="910" spans="1:9" x14ac:dyDescent="0.15">
      <c r="A910" s="48"/>
      <c r="B910" s="49"/>
      <c r="C910" s="49"/>
      <c r="D910" s="50"/>
      <c r="E910" s="49"/>
      <c r="F910" s="49"/>
      <c r="G910" s="49"/>
      <c r="H910" s="49"/>
      <c r="I910" s="49"/>
    </row>
    <row r="911" spans="1:9" x14ac:dyDescent="0.15">
      <c r="A911" s="48"/>
      <c r="B911" s="49"/>
      <c r="C911" s="49"/>
      <c r="D911" s="50"/>
      <c r="E911" s="49"/>
      <c r="F911" s="49"/>
      <c r="G911" s="49"/>
      <c r="H911" s="49"/>
      <c r="I911" s="49"/>
    </row>
    <row r="912" spans="1:9" x14ac:dyDescent="0.15">
      <c r="A912" s="48"/>
      <c r="B912" s="49"/>
      <c r="C912" s="49"/>
      <c r="D912" s="50"/>
      <c r="E912" s="49"/>
      <c r="F912" s="49"/>
      <c r="G912" s="49"/>
      <c r="H912" s="49"/>
      <c r="I912" s="49"/>
    </row>
    <row r="913" spans="1:9" x14ac:dyDescent="0.15">
      <c r="A913" s="48"/>
      <c r="B913" s="49"/>
      <c r="C913" s="49"/>
      <c r="D913" s="50"/>
      <c r="E913" s="49"/>
      <c r="F913" s="49"/>
      <c r="G913" s="49"/>
      <c r="H913" s="49"/>
      <c r="I913" s="49"/>
    </row>
    <row r="914" spans="1:9" x14ac:dyDescent="0.15">
      <c r="A914" s="48"/>
      <c r="B914" s="49"/>
      <c r="C914" s="49"/>
      <c r="D914" s="50"/>
      <c r="E914" s="49"/>
      <c r="F914" s="49"/>
      <c r="G914" s="49"/>
      <c r="H914" s="49"/>
      <c r="I914" s="49"/>
    </row>
    <row r="915" spans="1:9" x14ac:dyDescent="0.15">
      <c r="A915" s="48"/>
      <c r="B915" s="49"/>
      <c r="C915" s="49"/>
      <c r="D915" s="50"/>
      <c r="E915" s="49"/>
      <c r="F915" s="49"/>
      <c r="G915" s="49"/>
      <c r="H915" s="49"/>
      <c r="I915" s="49"/>
    </row>
    <row r="916" spans="1:9" x14ac:dyDescent="0.15">
      <c r="A916" s="48"/>
      <c r="B916" s="49"/>
      <c r="C916" s="49"/>
      <c r="D916" s="50"/>
      <c r="E916" s="49"/>
      <c r="F916" s="49"/>
      <c r="G916" s="49"/>
      <c r="H916" s="49"/>
      <c r="I916" s="49"/>
    </row>
    <row r="917" spans="1:9" x14ac:dyDescent="0.15">
      <c r="A917" s="48"/>
      <c r="B917" s="49"/>
      <c r="C917" s="49"/>
      <c r="D917" s="50"/>
      <c r="E917" s="49"/>
      <c r="F917" s="49"/>
      <c r="G917" s="49"/>
      <c r="H917" s="49"/>
      <c r="I917" s="49"/>
    </row>
    <row r="918" spans="1:9" x14ac:dyDescent="0.15">
      <c r="A918" s="48"/>
      <c r="B918" s="49"/>
      <c r="C918" s="49"/>
      <c r="D918" s="50"/>
      <c r="E918" s="49"/>
      <c r="F918" s="49"/>
      <c r="G918" s="49"/>
      <c r="H918" s="49"/>
      <c r="I918" s="49"/>
    </row>
    <row r="919" spans="1:9" x14ac:dyDescent="0.15">
      <c r="A919" s="48"/>
      <c r="B919" s="49"/>
      <c r="C919" s="49"/>
      <c r="D919" s="50"/>
      <c r="E919" s="49"/>
      <c r="F919" s="49"/>
      <c r="G919" s="49"/>
      <c r="H919" s="49"/>
      <c r="I919" s="49"/>
    </row>
    <row r="920" spans="1:9" x14ac:dyDescent="0.15">
      <c r="A920" s="48"/>
      <c r="B920" s="49"/>
      <c r="C920" s="49"/>
      <c r="D920" s="50"/>
      <c r="E920" s="49"/>
      <c r="F920" s="49"/>
      <c r="G920" s="49"/>
      <c r="H920" s="49"/>
      <c r="I920" s="49"/>
    </row>
    <row r="921" spans="1:9" x14ac:dyDescent="0.15">
      <c r="A921" s="48"/>
      <c r="B921" s="49"/>
      <c r="C921" s="49"/>
      <c r="D921" s="50"/>
      <c r="E921" s="49"/>
      <c r="F921" s="49"/>
      <c r="G921" s="49"/>
      <c r="H921" s="49"/>
      <c r="I921" s="49"/>
    </row>
    <row r="922" spans="1:9" x14ac:dyDescent="0.15">
      <c r="A922" s="48"/>
      <c r="B922" s="49"/>
      <c r="C922" s="49"/>
      <c r="D922" s="50"/>
      <c r="E922" s="49"/>
      <c r="F922" s="49"/>
      <c r="G922" s="49"/>
      <c r="H922" s="49"/>
      <c r="I922" s="49"/>
    </row>
    <row r="923" spans="1:9" x14ac:dyDescent="0.15">
      <c r="A923" s="48"/>
      <c r="B923" s="49"/>
      <c r="C923" s="49"/>
      <c r="D923" s="50"/>
      <c r="E923" s="49"/>
      <c r="F923" s="49"/>
      <c r="G923" s="49"/>
      <c r="H923" s="49"/>
      <c r="I923" s="49"/>
    </row>
    <row r="924" spans="1:9" x14ac:dyDescent="0.15">
      <c r="A924" s="48"/>
      <c r="B924" s="49"/>
      <c r="C924" s="49"/>
      <c r="D924" s="50"/>
      <c r="E924" s="49"/>
      <c r="F924" s="49"/>
      <c r="G924" s="49"/>
      <c r="H924" s="49"/>
      <c r="I924" s="49"/>
    </row>
    <row r="925" spans="1:9" x14ac:dyDescent="0.15">
      <c r="A925" s="48"/>
      <c r="B925" s="49"/>
      <c r="C925" s="49"/>
      <c r="D925" s="50"/>
      <c r="E925" s="49"/>
      <c r="F925" s="49"/>
      <c r="G925" s="49"/>
      <c r="H925" s="49"/>
      <c r="I925" s="49"/>
    </row>
    <row r="926" spans="1:9" x14ac:dyDescent="0.15">
      <c r="A926" s="48"/>
      <c r="B926" s="49"/>
      <c r="C926" s="49"/>
      <c r="D926" s="50"/>
      <c r="E926" s="49"/>
      <c r="F926" s="49"/>
      <c r="G926" s="49"/>
      <c r="H926" s="49"/>
      <c r="I926" s="49"/>
    </row>
    <row r="927" spans="1:9" x14ac:dyDescent="0.15">
      <c r="A927" s="48"/>
      <c r="B927" s="49"/>
      <c r="C927" s="49"/>
      <c r="D927" s="50"/>
      <c r="E927" s="49"/>
      <c r="F927" s="49"/>
      <c r="G927" s="49"/>
      <c r="H927" s="49"/>
      <c r="I927" s="49"/>
    </row>
    <row r="928" spans="1:9" x14ac:dyDescent="0.15">
      <c r="A928" s="48"/>
      <c r="B928" s="49"/>
      <c r="C928" s="49"/>
      <c r="D928" s="50"/>
      <c r="E928" s="49"/>
      <c r="F928" s="49"/>
      <c r="G928" s="49"/>
      <c r="H928" s="49"/>
      <c r="I928" s="49"/>
    </row>
    <row r="929" spans="1:9" x14ac:dyDescent="0.15">
      <c r="A929" s="48"/>
      <c r="B929" s="49"/>
      <c r="C929" s="49"/>
      <c r="D929" s="50"/>
      <c r="E929" s="49"/>
      <c r="F929" s="49"/>
      <c r="G929" s="49"/>
      <c r="H929" s="49"/>
      <c r="I929" s="49"/>
    </row>
    <row r="930" spans="1:9" x14ac:dyDescent="0.15">
      <c r="A930" s="48"/>
      <c r="B930" s="49"/>
      <c r="C930" s="49"/>
      <c r="D930" s="50"/>
      <c r="E930" s="49"/>
      <c r="F930" s="49"/>
      <c r="G930" s="49"/>
      <c r="H930" s="49"/>
      <c r="I930" s="49"/>
    </row>
    <row r="931" spans="1:9" x14ac:dyDescent="0.15">
      <c r="A931" s="48"/>
      <c r="B931" s="49"/>
      <c r="C931" s="49"/>
      <c r="D931" s="50"/>
      <c r="E931" s="49"/>
      <c r="F931" s="49"/>
      <c r="G931" s="49"/>
      <c r="H931" s="49"/>
      <c r="I931" s="49"/>
    </row>
    <row r="932" spans="1:9" x14ac:dyDescent="0.15">
      <c r="A932" s="48"/>
      <c r="B932" s="49"/>
      <c r="C932" s="49"/>
      <c r="D932" s="50"/>
      <c r="E932" s="49"/>
      <c r="F932" s="49"/>
      <c r="G932" s="49"/>
      <c r="H932" s="49"/>
      <c r="I932" s="49"/>
    </row>
    <row r="933" spans="1:9" x14ac:dyDescent="0.15">
      <c r="A933" s="48"/>
      <c r="B933" s="49"/>
      <c r="C933" s="49"/>
      <c r="D933" s="50"/>
      <c r="E933" s="49"/>
      <c r="F933" s="49"/>
      <c r="G933" s="49"/>
      <c r="H933" s="49"/>
      <c r="I933" s="49"/>
    </row>
    <row r="934" spans="1:9" x14ac:dyDescent="0.15">
      <c r="A934" s="48"/>
      <c r="B934" s="49"/>
      <c r="C934" s="49"/>
      <c r="D934" s="50"/>
      <c r="E934" s="49"/>
      <c r="F934" s="49"/>
      <c r="G934" s="49"/>
      <c r="H934" s="49"/>
      <c r="I934" s="49"/>
    </row>
    <row r="935" spans="1:9" x14ac:dyDescent="0.15">
      <c r="A935" s="48"/>
      <c r="B935" s="49"/>
      <c r="C935" s="49"/>
      <c r="D935" s="50"/>
      <c r="E935" s="49"/>
      <c r="F935" s="49"/>
      <c r="G935" s="49"/>
      <c r="H935" s="49"/>
      <c r="I935" s="49"/>
    </row>
    <row r="936" spans="1:9" x14ac:dyDescent="0.15">
      <c r="A936" s="48"/>
      <c r="B936" s="49"/>
      <c r="C936" s="49"/>
      <c r="D936" s="50"/>
      <c r="E936" s="49"/>
      <c r="F936" s="49"/>
      <c r="G936" s="49"/>
      <c r="H936" s="49"/>
      <c r="I936" s="49"/>
    </row>
    <row r="937" spans="1:9" x14ac:dyDescent="0.15">
      <c r="A937" s="48"/>
      <c r="B937" s="49"/>
      <c r="C937" s="49"/>
      <c r="D937" s="50"/>
      <c r="E937" s="49"/>
      <c r="F937" s="49"/>
      <c r="G937" s="49"/>
      <c r="H937" s="49"/>
      <c r="I937" s="49"/>
    </row>
    <row r="938" spans="1:9" x14ac:dyDescent="0.15">
      <c r="A938" s="48"/>
      <c r="B938" s="49"/>
      <c r="C938" s="49"/>
      <c r="D938" s="50"/>
      <c r="E938" s="49"/>
      <c r="F938" s="49"/>
      <c r="G938" s="49"/>
      <c r="H938" s="49"/>
      <c r="I938" s="49"/>
    </row>
    <row r="939" spans="1:9" x14ac:dyDescent="0.15">
      <c r="A939" s="48"/>
      <c r="B939" s="49"/>
      <c r="C939" s="49"/>
      <c r="D939" s="50"/>
      <c r="E939" s="49"/>
      <c r="F939" s="49"/>
      <c r="G939" s="49"/>
      <c r="H939" s="49"/>
      <c r="I939" s="49"/>
    </row>
    <row r="940" spans="1:9" x14ac:dyDescent="0.15">
      <c r="A940" s="48"/>
      <c r="B940" s="49"/>
      <c r="C940" s="49"/>
      <c r="D940" s="50"/>
      <c r="E940" s="49"/>
      <c r="F940" s="49"/>
      <c r="G940" s="49"/>
      <c r="H940" s="49"/>
      <c r="I940" s="49"/>
    </row>
    <row r="941" spans="1:9" x14ac:dyDescent="0.15">
      <c r="A941" s="48"/>
      <c r="B941" s="49"/>
      <c r="C941" s="49"/>
      <c r="D941" s="50"/>
      <c r="E941" s="49"/>
      <c r="F941" s="49"/>
      <c r="G941" s="49"/>
      <c r="H941" s="49"/>
      <c r="I941" s="49"/>
    </row>
    <row r="942" spans="1:9" x14ac:dyDescent="0.15">
      <c r="A942" s="48"/>
      <c r="B942" s="49"/>
      <c r="C942" s="49"/>
      <c r="D942" s="50"/>
      <c r="E942" s="49"/>
      <c r="F942" s="49"/>
      <c r="G942" s="49"/>
      <c r="H942" s="49"/>
      <c r="I942" s="49"/>
    </row>
    <row r="943" spans="1:9" x14ac:dyDescent="0.15">
      <c r="A943" s="48"/>
      <c r="B943" s="49"/>
      <c r="C943" s="49"/>
      <c r="D943" s="50"/>
      <c r="E943" s="49"/>
      <c r="F943" s="49"/>
      <c r="G943" s="49"/>
      <c r="H943" s="49"/>
      <c r="I943" s="49"/>
    </row>
    <row r="944" spans="1:9" x14ac:dyDescent="0.15">
      <c r="A944" s="48"/>
      <c r="B944" s="49"/>
      <c r="C944" s="49"/>
      <c r="D944" s="50"/>
      <c r="E944" s="49"/>
      <c r="F944" s="49"/>
      <c r="G944" s="49"/>
      <c r="H944" s="49"/>
      <c r="I944" s="49"/>
    </row>
    <row r="945" spans="1:9" x14ac:dyDescent="0.15">
      <c r="A945" s="48"/>
      <c r="B945" s="49"/>
      <c r="C945" s="49"/>
      <c r="D945" s="50"/>
      <c r="E945" s="49"/>
      <c r="F945" s="49"/>
      <c r="G945" s="49"/>
      <c r="H945" s="49"/>
      <c r="I945" s="49"/>
    </row>
    <row r="946" spans="1:9" x14ac:dyDescent="0.15">
      <c r="A946" s="48"/>
      <c r="B946" s="49"/>
      <c r="C946" s="49"/>
      <c r="D946" s="50"/>
      <c r="E946" s="49"/>
      <c r="F946" s="49"/>
      <c r="G946" s="49"/>
      <c r="H946" s="49"/>
      <c r="I946" s="49"/>
    </row>
    <row r="947" spans="1:9" x14ac:dyDescent="0.15">
      <c r="A947" s="48"/>
      <c r="B947" s="49"/>
      <c r="C947" s="49"/>
      <c r="D947" s="50"/>
      <c r="E947" s="49"/>
      <c r="F947" s="49"/>
      <c r="G947" s="49"/>
      <c r="H947" s="49"/>
      <c r="I947" s="49"/>
    </row>
    <row r="948" spans="1:9" x14ac:dyDescent="0.15">
      <c r="A948" s="48"/>
      <c r="B948" s="49"/>
      <c r="C948" s="49"/>
      <c r="D948" s="50"/>
      <c r="E948" s="49"/>
      <c r="F948" s="49"/>
      <c r="G948" s="49"/>
      <c r="H948" s="49"/>
      <c r="I948" s="49"/>
    </row>
    <row r="949" spans="1:9" x14ac:dyDescent="0.15">
      <c r="A949" s="48"/>
      <c r="B949" s="49"/>
      <c r="C949" s="49"/>
      <c r="D949" s="50"/>
      <c r="E949" s="49"/>
      <c r="F949" s="49"/>
      <c r="G949" s="49"/>
      <c r="H949" s="49"/>
      <c r="I949" s="49"/>
    </row>
    <row r="950" spans="1:9" x14ac:dyDescent="0.15">
      <c r="A950" s="48"/>
      <c r="B950" s="49"/>
      <c r="C950" s="49"/>
      <c r="D950" s="50"/>
      <c r="E950" s="49"/>
      <c r="F950" s="49"/>
      <c r="G950" s="49"/>
      <c r="H950" s="49"/>
      <c r="I950" s="49"/>
    </row>
    <row r="951" spans="1:9" x14ac:dyDescent="0.15">
      <c r="A951" s="48"/>
      <c r="B951" s="49"/>
      <c r="C951" s="49"/>
      <c r="D951" s="50"/>
      <c r="E951" s="49"/>
      <c r="F951" s="49"/>
      <c r="G951" s="49"/>
      <c r="H951" s="49"/>
      <c r="I951" s="49"/>
    </row>
    <row r="952" spans="1:9" x14ac:dyDescent="0.15">
      <c r="A952" s="48"/>
      <c r="B952" s="49"/>
      <c r="C952" s="49"/>
      <c r="D952" s="50"/>
      <c r="E952" s="49"/>
      <c r="F952" s="49"/>
      <c r="G952" s="49"/>
      <c r="H952" s="49"/>
      <c r="I952" s="49"/>
    </row>
    <row r="953" spans="1:9" x14ac:dyDescent="0.15">
      <c r="A953" s="48"/>
      <c r="B953" s="49"/>
      <c r="C953" s="49"/>
      <c r="D953" s="50"/>
      <c r="E953" s="49"/>
      <c r="F953" s="49"/>
      <c r="G953" s="49"/>
      <c r="H953" s="49"/>
      <c r="I953" s="49"/>
    </row>
    <row r="954" spans="1:9" x14ac:dyDescent="0.15">
      <c r="A954" s="48"/>
      <c r="B954" s="49"/>
      <c r="C954" s="49"/>
      <c r="D954" s="50"/>
      <c r="E954" s="49"/>
      <c r="F954" s="49"/>
      <c r="G954" s="49"/>
      <c r="H954" s="49"/>
      <c r="I954" s="49"/>
    </row>
    <row r="955" spans="1:9" x14ac:dyDescent="0.15">
      <c r="A955" s="48"/>
      <c r="B955" s="49"/>
      <c r="C955" s="49"/>
      <c r="D955" s="50"/>
      <c r="E955" s="49"/>
      <c r="F955" s="49"/>
      <c r="G955" s="49"/>
      <c r="H955" s="49"/>
      <c r="I955" s="49"/>
    </row>
    <row r="956" spans="1:9" x14ac:dyDescent="0.15">
      <c r="A956" s="48"/>
      <c r="B956" s="49"/>
      <c r="C956" s="49"/>
      <c r="D956" s="50"/>
      <c r="E956" s="49"/>
      <c r="F956" s="49"/>
      <c r="G956" s="49"/>
      <c r="H956" s="49"/>
      <c r="I956" s="49"/>
    </row>
    <row r="957" spans="1:9" x14ac:dyDescent="0.15">
      <c r="A957" s="48"/>
      <c r="B957" s="49"/>
      <c r="C957" s="49"/>
      <c r="D957" s="50"/>
      <c r="E957" s="49"/>
      <c r="F957" s="49"/>
      <c r="G957" s="49"/>
      <c r="H957" s="49"/>
      <c r="I957" s="49"/>
    </row>
    <row r="958" spans="1:9" x14ac:dyDescent="0.15">
      <c r="A958" s="48"/>
      <c r="B958" s="49"/>
      <c r="C958" s="49"/>
      <c r="D958" s="50"/>
      <c r="E958" s="49"/>
      <c r="F958" s="49"/>
      <c r="G958" s="49"/>
      <c r="H958" s="49"/>
      <c r="I958" s="49"/>
    </row>
    <row r="959" spans="1:9" x14ac:dyDescent="0.15">
      <c r="A959" s="48"/>
      <c r="B959" s="49"/>
      <c r="C959" s="49"/>
      <c r="D959" s="50"/>
      <c r="E959" s="49"/>
      <c r="F959" s="49"/>
      <c r="G959" s="49"/>
      <c r="H959" s="49"/>
      <c r="I959" s="49"/>
    </row>
    <row r="960" spans="1:9" x14ac:dyDescent="0.15">
      <c r="A960" s="48"/>
      <c r="B960" s="49"/>
      <c r="C960" s="49"/>
      <c r="D960" s="50"/>
      <c r="E960" s="49"/>
      <c r="F960" s="49"/>
      <c r="G960" s="49"/>
      <c r="H960" s="49"/>
      <c r="I960" s="49"/>
    </row>
    <row r="961" spans="1:9" x14ac:dyDescent="0.15">
      <c r="A961" s="48"/>
      <c r="B961" s="49"/>
      <c r="C961" s="49"/>
      <c r="D961" s="50"/>
      <c r="E961" s="49"/>
      <c r="F961" s="49"/>
      <c r="G961" s="49"/>
      <c r="H961" s="49"/>
      <c r="I961" s="49"/>
    </row>
    <row r="962" spans="1:9" x14ac:dyDescent="0.15">
      <c r="A962" s="48"/>
      <c r="B962" s="49"/>
      <c r="C962" s="49"/>
      <c r="D962" s="50"/>
      <c r="E962" s="49"/>
      <c r="F962" s="49"/>
      <c r="G962" s="49"/>
      <c r="H962" s="49"/>
      <c r="I962" s="49"/>
    </row>
    <row r="963" spans="1:9" x14ac:dyDescent="0.15">
      <c r="A963" s="48"/>
      <c r="B963" s="49"/>
      <c r="C963" s="49"/>
      <c r="D963" s="50"/>
      <c r="E963" s="49"/>
      <c r="F963" s="49"/>
      <c r="G963" s="49"/>
      <c r="H963" s="49"/>
      <c r="I963" s="49"/>
    </row>
    <row r="964" spans="1:9" x14ac:dyDescent="0.15">
      <c r="A964" s="48"/>
      <c r="B964" s="49"/>
      <c r="C964" s="49"/>
      <c r="D964" s="50"/>
      <c r="E964" s="49"/>
      <c r="F964" s="49"/>
      <c r="G964" s="49"/>
      <c r="H964" s="49"/>
      <c r="I964" s="49"/>
    </row>
    <row r="965" spans="1:9" x14ac:dyDescent="0.15">
      <c r="A965" s="48"/>
      <c r="B965" s="49"/>
      <c r="C965" s="49"/>
      <c r="D965" s="50"/>
      <c r="E965" s="49"/>
      <c r="F965" s="49"/>
      <c r="G965" s="49"/>
      <c r="H965" s="49"/>
      <c r="I965" s="49"/>
    </row>
    <row r="966" spans="1:9" x14ac:dyDescent="0.15">
      <c r="A966" s="48"/>
      <c r="B966" s="49"/>
      <c r="C966" s="49"/>
      <c r="D966" s="50"/>
      <c r="E966" s="49"/>
      <c r="F966" s="49"/>
      <c r="G966" s="49"/>
      <c r="H966" s="49"/>
      <c r="I966" s="49"/>
    </row>
    <row r="967" spans="1:9" x14ac:dyDescent="0.15">
      <c r="A967" s="48"/>
      <c r="B967" s="49"/>
      <c r="C967" s="49"/>
      <c r="D967" s="50"/>
      <c r="E967" s="49"/>
      <c r="F967" s="49"/>
      <c r="G967" s="49"/>
      <c r="H967" s="49"/>
      <c r="I967" s="49"/>
    </row>
    <row r="968" spans="1:9" x14ac:dyDescent="0.15">
      <c r="A968" s="48"/>
      <c r="B968" s="49"/>
      <c r="C968" s="49"/>
      <c r="D968" s="50"/>
      <c r="E968" s="49"/>
      <c r="F968" s="49"/>
      <c r="G968" s="49"/>
      <c r="H968" s="49"/>
      <c r="I968" s="49"/>
    </row>
    <row r="969" spans="1:9" x14ac:dyDescent="0.15">
      <c r="A969" s="48"/>
      <c r="B969" s="49"/>
      <c r="C969" s="49"/>
      <c r="D969" s="50"/>
      <c r="E969" s="49"/>
      <c r="F969" s="49"/>
      <c r="G969" s="49"/>
      <c r="H969" s="49"/>
      <c r="I969" s="49"/>
    </row>
    <row r="970" spans="1:9" x14ac:dyDescent="0.15">
      <c r="A970" s="48"/>
      <c r="B970" s="49"/>
      <c r="C970" s="49"/>
      <c r="D970" s="50"/>
      <c r="E970" s="49"/>
      <c r="F970" s="49"/>
      <c r="G970" s="49"/>
      <c r="H970" s="49"/>
      <c r="I970" s="49"/>
    </row>
    <row r="971" spans="1:9" x14ac:dyDescent="0.15">
      <c r="A971" s="48"/>
      <c r="B971" s="49"/>
      <c r="C971" s="49"/>
      <c r="D971" s="50"/>
      <c r="E971" s="49"/>
      <c r="F971" s="49"/>
      <c r="G971" s="49"/>
      <c r="H971" s="49"/>
      <c r="I971" s="49"/>
    </row>
    <row r="972" spans="1:9" x14ac:dyDescent="0.15">
      <c r="A972" s="48"/>
      <c r="B972" s="49"/>
      <c r="C972" s="49"/>
      <c r="D972" s="50"/>
      <c r="E972" s="49"/>
      <c r="F972" s="49"/>
      <c r="G972" s="49"/>
      <c r="H972" s="49"/>
      <c r="I972" s="49"/>
    </row>
    <row r="973" spans="1:9" x14ac:dyDescent="0.15">
      <c r="A973" s="48"/>
      <c r="B973" s="49"/>
      <c r="C973" s="49"/>
      <c r="D973" s="50"/>
      <c r="E973" s="49"/>
      <c r="F973" s="49"/>
      <c r="G973" s="49"/>
      <c r="H973" s="49"/>
      <c r="I973" s="49"/>
    </row>
    <row r="974" spans="1:9" x14ac:dyDescent="0.15">
      <c r="A974" s="48"/>
      <c r="B974" s="49"/>
      <c r="C974" s="49"/>
      <c r="D974" s="50"/>
      <c r="E974" s="49"/>
      <c r="F974" s="49"/>
      <c r="G974" s="49"/>
      <c r="H974" s="49"/>
      <c r="I974" s="49"/>
    </row>
    <row r="975" spans="1:9" x14ac:dyDescent="0.15">
      <c r="A975" s="48"/>
      <c r="B975" s="49"/>
      <c r="C975" s="49"/>
      <c r="D975" s="50"/>
      <c r="E975" s="49"/>
      <c r="F975" s="49"/>
      <c r="G975" s="49"/>
      <c r="H975" s="49"/>
      <c r="I975" s="49"/>
    </row>
    <row r="976" spans="1:9" x14ac:dyDescent="0.15">
      <c r="A976" s="48"/>
      <c r="B976" s="49"/>
      <c r="C976" s="49"/>
      <c r="D976" s="50"/>
      <c r="E976" s="49"/>
      <c r="F976" s="49"/>
      <c r="G976" s="49"/>
      <c r="H976" s="49"/>
      <c r="I976" s="49"/>
    </row>
    <row r="977" spans="1:9" x14ac:dyDescent="0.15">
      <c r="A977" s="48"/>
      <c r="B977" s="49"/>
      <c r="C977" s="49"/>
      <c r="D977" s="50"/>
      <c r="E977" s="49"/>
      <c r="F977" s="49"/>
      <c r="G977" s="49"/>
      <c r="H977" s="49"/>
      <c r="I977" s="49"/>
    </row>
    <row r="978" spans="1:9" x14ac:dyDescent="0.15">
      <c r="A978" s="48"/>
      <c r="B978" s="49"/>
      <c r="C978" s="49"/>
      <c r="D978" s="50"/>
      <c r="E978" s="49"/>
      <c r="F978" s="49"/>
      <c r="G978" s="49"/>
      <c r="H978" s="49"/>
      <c r="I978" s="49"/>
    </row>
    <row r="979" spans="1:9" x14ac:dyDescent="0.15">
      <c r="A979" s="48"/>
      <c r="B979" s="49"/>
      <c r="C979" s="49"/>
      <c r="D979" s="50"/>
      <c r="E979" s="49"/>
      <c r="F979" s="49"/>
      <c r="G979" s="49"/>
      <c r="H979" s="49"/>
      <c r="I979" s="49"/>
    </row>
    <row r="980" spans="1:9" x14ac:dyDescent="0.15">
      <c r="A980" s="48"/>
      <c r="B980" s="49"/>
      <c r="C980" s="49"/>
      <c r="D980" s="50"/>
      <c r="E980" s="49"/>
      <c r="F980" s="49"/>
      <c r="G980" s="49"/>
      <c r="H980" s="49"/>
      <c r="I980" s="49"/>
    </row>
    <row r="981" spans="1:9" x14ac:dyDescent="0.15">
      <c r="A981" s="48"/>
      <c r="B981" s="49"/>
      <c r="C981" s="49"/>
      <c r="D981" s="50"/>
      <c r="E981" s="49"/>
      <c r="F981" s="49"/>
      <c r="G981" s="49"/>
      <c r="H981" s="49"/>
      <c r="I981" s="49"/>
    </row>
    <row r="982" spans="1:9" x14ac:dyDescent="0.15">
      <c r="A982" s="48"/>
      <c r="B982" s="49"/>
      <c r="C982" s="49"/>
      <c r="D982" s="50"/>
      <c r="E982" s="49"/>
      <c r="F982" s="49"/>
      <c r="G982" s="49"/>
      <c r="H982" s="49"/>
      <c r="I982" s="49"/>
    </row>
    <row r="983" spans="1:9" x14ac:dyDescent="0.15">
      <c r="A983" s="48"/>
      <c r="B983" s="49"/>
      <c r="C983" s="49"/>
      <c r="D983" s="50"/>
      <c r="E983" s="49"/>
      <c r="F983" s="49"/>
      <c r="G983" s="49"/>
      <c r="H983" s="49"/>
      <c r="I983" s="49"/>
    </row>
    <row r="984" spans="1:9" x14ac:dyDescent="0.15">
      <c r="A984" s="48"/>
      <c r="B984" s="49"/>
      <c r="C984" s="49"/>
      <c r="D984" s="50"/>
      <c r="E984" s="49"/>
      <c r="F984" s="49"/>
      <c r="G984" s="49"/>
      <c r="H984" s="49"/>
      <c r="I984" s="49"/>
    </row>
    <row r="985" spans="1:9" x14ac:dyDescent="0.15">
      <c r="A985" s="48"/>
      <c r="B985" s="49"/>
      <c r="C985" s="49"/>
      <c r="D985" s="50"/>
      <c r="E985" s="49"/>
      <c r="F985" s="49"/>
      <c r="G985" s="49"/>
      <c r="H985" s="49"/>
      <c r="I985" s="49"/>
    </row>
    <row r="986" spans="1:9" x14ac:dyDescent="0.15">
      <c r="A986" s="48"/>
      <c r="B986" s="49"/>
      <c r="C986" s="49"/>
      <c r="D986" s="50"/>
      <c r="E986" s="49"/>
      <c r="F986" s="49"/>
      <c r="G986" s="49"/>
      <c r="H986" s="49"/>
      <c r="I986" s="49"/>
    </row>
    <row r="987" spans="1:9" x14ac:dyDescent="0.15">
      <c r="A987" s="48"/>
      <c r="B987" s="49"/>
      <c r="C987" s="49"/>
      <c r="D987" s="50"/>
      <c r="E987" s="49"/>
      <c r="F987" s="49"/>
      <c r="G987" s="49"/>
      <c r="H987" s="49"/>
      <c r="I987" s="49"/>
    </row>
    <row r="988" spans="1:9" x14ac:dyDescent="0.15">
      <c r="A988" s="48"/>
      <c r="B988" s="49"/>
      <c r="C988" s="49"/>
      <c r="D988" s="50"/>
      <c r="E988" s="49"/>
      <c r="F988" s="49"/>
      <c r="G988" s="49"/>
      <c r="H988" s="49"/>
      <c r="I988" s="49"/>
    </row>
    <row r="989" spans="1:9" x14ac:dyDescent="0.15">
      <c r="A989" s="48"/>
      <c r="B989" s="49"/>
      <c r="C989" s="49"/>
      <c r="D989" s="50"/>
      <c r="E989" s="49"/>
      <c r="F989" s="49"/>
      <c r="G989" s="49"/>
      <c r="H989" s="49"/>
      <c r="I989" s="49"/>
    </row>
    <row r="990" spans="1:9" x14ac:dyDescent="0.15">
      <c r="A990" s="48"/>
      <c r="B990" s="49"/>
      <c r="C990" s="49"/>
      <c r="D990" s="50"/>
      <c r="E990" s="49"/>
      <c r="F990" s="49"/>
      <c r="G990" s="49"/>
      <c r="H990" s="49"/>
      <c r="I990" s="49"/>
    </row>
    <row r="991" spans="1:9" x14ac:dyDescent="0.15">
      <c r="A991" s="48"/>
      <c r="B991" s="49"/>
      <c r="C991" s="49"/>
      <c r="D991" s="50"/>
      <c r="E991" s="49"/>
      <c r="F991" s="49"/>
      <c r="G991" s="49"/>
      <c r="H991" s="49"/>
      <c r="I991" s="49"/>
    </row>
    <row r="992" spans="1:9" x14ac:dyDescent="0.15">
      <c r="A992" s="48"/>
      <c r="B992" s="49"/>
      <c r="C992" s="49"/>
      <c r="D992" s="50"/>
      <c r="E992" s="49"/>
      <c r="F992" s="49"/>
      <c r="G992" s="49"/>
      <c r="H992" s="49"/>
      <c r="I992" s="49"/>
    </row>
    <row r="993" spans="1:9" x14ac:dyDescent="0.15">
      <c r="A993" s="48"/>
      <c r="B993" s="49"/>
      <c r="C993" s="49"/>
      <c r="D993" s="50"/>
      <c r="E993" s="49"/>
      <c r="F993" s="49"/>
      <c r="G993" s="49"/>
      <c r="H993" s="49"/>
      <c r="I993" s="49"/>
    </row>
    <row r="994" spans="1:9" x14ac:dyDescent="0.15">
      <c r="A994" s="48"/>
      <c r="B994" s="49"/>
      <c r="C994" s="49"/>
      <c r="D994" s="50"/>
      <c r="E994" s="49"/>
      <c r="F994" s="49"/>
      <c r="G994" s="49"/>
      <c r="H994" s="49"/>
      <c r="I994" s="49"/>
    </row>
    <row r="995" spans="1:9" x14ac:dyDescent="0.15">
      <c r="A995" s="48"/>
      <c r="B995" s="49"/>
      <c r="C995" s="49"/>
      <c r="D995" s="50"/>
      <c r="E995" s="49"/>
      <c r="F995" s="49"/>
      <c r="G995" s="49"/>
      <c r="H995" s="49"/>
      <c r="I995" s="49"/>
    </row>
    <row r="996" spans="1:9" x14ac:dyDescent="0.15">
      <c r="H996" s="23"/>
    </row>
    <row r="997" spans="1:9" x14ac:dyDescent="0.15">
      <c r="H997" s="23"/>
    </row>
    <row r="998" spans="1:9" x14ac:dyDescent="0.15">
      <c r="H998" s="23"/>
    </row>
    <row r="999" spans="1:9" x14ac:dyDescent="0.15">
      <c r="H999" s="23"/>
    </row>
    <row r="1000" spans="1:9" x14ac:dyDescent="0.15">
      <c r="H1000" s="23"/>
    </row>
    <row r="1001" spans="1:9" x14ac:dyDescent="0.15">
      <c r="H1001" s="23"/>
    </row>
    <row r="1002" spans="1:9" x14ac:dyDescent="0.15">
      <c r="H1002" s="23"/>
    </row>
    <row r="1003" spans="1:9" x14ac:dyDescent="0.15">
      <c r="H1003" s="23"/>
    </row>
    <row r="1004" spans="1:9" x14ac:dyDescent="0.15">
      <c r="H1004" s="23"/>
    </row>
    <row r="1005" spans="1:9" x14ac:dyDescent="0.15">
      <c r="H1005" s="23"/>
    </row>
    <row r="1006" spans="1:9" x14ac:dyDescent="0.15">
      <c r="H1006" s="23"/>
    </row>
    <row r="1007" spans="1:9" x14ac:dyDescent="0.15">
      <c r="H1007" s="23"/>
    </row>
    <row r="1008" spans="1:9" x14ac:dyDescent="0.15">
      <c r="H1008" s="23"/>
    </row>
    <row r="1009" spans="8:8" x14ac:dyDescent="0.15">
      <c r="H1009" s="23"/>
    </row>
    <row r="1010" spans="8:8" x14ac:dyDescent="0.15">
      <c r="H1010" s="23"/>
    </row>
    <row r="1011" spans="8:8" x14ac:dyDescent="0.15">
      <c r="H1011" s="23"/>
    </row>
    <row r="1012" spans="8:8" x14ac:dyDescent="0.15">
      <c r="H1012" s="23"/>
    </row>
    <row r="1013" spans="8:8" x14ac:dyDescent="0.15">
      <c r="H1013" s="23"/>
    </row>
    <row r="1014" spans="8:8" x14ac:dyDescent="0.15">
      <c r="H1014" s="23"/>
    </row>
    <row r="1015" spans="8:8" x14ac:dyDescent="0.15">
      <c r="H1015" s="23"/>
    </row>
    <row r="1016" spans="8:8" x14ac:dyDescent="0.15">
      <c r="H1016" s="23"/>
    </row>
    <row r="1017" spans="8:8" x14ac:dyDescent="0.15">
      <c r="H1017" s="23"/>
    </row>
    <row r="1018" spans="8:8" x14ac:dyDescent="0.15">
      <c r="H1018" s="23"/>
    </row>
    <row r="1019" spans="8:8" x14ac:dyDescent="0.15">
      <c r="H1019" s="23"/>
    </row>
    <row r="1020" spans="8:8" x14ac:dyDescent="0.15">
      <c r="H1020" s="23"/>
    </row>
    <row r="1021" spans="8:8" x14ac:dyDescent="0.15">
      <c r="H1021" s="23"/>
    </row>
    <row r="1022" spans="8:8" x14ac:dyDescent="0.15">
      <c r="H1022" s="23"/>
    </row>
    <row r="1023" spans="8:8" x14ac:dyDescent="0.15">
      <c r="H1023" s="23"/>
    </row>
    <row r="1024" spans="8:8" x14ac:dyDescent="0.15">
      <c r="H1024" s="23"/>
    </row>
    <row r="1025" spans="8:8" x14ac:dyDescent="0.15">
      <c r="H1025" s="23"/>
    </row>
    <row r="1026" spans="8:8" x14ac:dyDescent="0.15">
      <c r="H1026" s="23"/>
    </row>
    <row r="1027" spans="8:8" x14ac:dyDescent="0.15">
      <c r="H1027" s="23"/>
    </row>
    <row r="1028" spans="8:8" x14ac:dyDescent="0.15">
      <c r="H1028" s="23"/>
    </row>
    <row r="1029" spans="8:8" x14ac:dyDescent="0.15">
      <c r="H1029" s="23"/>
    </row>
    <row r="1030" spans="8:8" x14ac:dyDescent="0.15">
      <c r="H1030" s="23"/>
    </row>
    <row r="1031" spans="8:8" x14ac:dyDescent="0.15">
      <c r="H1031" s="23"/>
    </row>
    <row r="1032" spans="8:8" x14ac:dyDescent="0.15">
      <c r="H1032" s="23"/>
    </row>
    <row r="1033" spans="8:8" x14ac:dyDescent="0.15">
      <c r="H1033" s="23"/>
    </row>
    <row r="1034" spans="8:8" x14ac:dyDescent="0.15">
      <c r="H1034" s="23"/>
    </row>
    <row r="1035" spans="8:8" x14ac:dyDescent="0.15">
      <c r="H1035" s="23"/>
    </row>
    <row r="1036" spans="8:8" x14ac:dyDescent="0.15">
      <c r="H1036" s="23"/>
    </row>
    <row r="1037" spans="8:8" x14ac:dyDescent="0.15">
      <c r="H1037" s="23"/>
    </row>
    <row r="1038" spans="8:8" x14ac:dyDescent="0.15">
      <c r="H1038" s="23"/>
    </row>
    <row r="1039" spans="8:8" x14ac:dyDescent="0.15">
      <c r="H1039" s="23"/>
    </row>
    <row r="1040" spans="8:8" x14ac:dyDescent="0.15">
      <c r="H1040" s="23"/>
    </row>
    <row r="1041" spans="8:8" x14ac:dyDescent="0.15">
      <c r="H1041" s="23"/>
    </row>
    <row r="1042" spans="8:8" x14ac:dyDescent="0.15">
      <c r="H1042" s="23"/>
    </row>
    <row r="1043" spans="8:8" x14ac:dyDescent="0.15">
      <c r="H1043" s="23"/>
    </row>
    <row r="1044" spans="8:8" x14ac:dyDescent="0.15">
      <c r="H1044" s="23"/>
    </row>
    <row r="1045" spans="8:8" x14ac:dyDescent="0.15">
      <c r="H1045" s="23"/>
    </row>
    <row r="1046" spans="8:8" x14ac:dyDescent="0.15">
      <c r="H1046" s="23"/>
    </row>
    <row r="1047" spans="8:8" x14ac:dyDescent="0.15">
      <c r="H1047" s="23"/>
    </row>
    <row r="1048" spans="8:8" x14ac:dyDescent="0.15">
      <c r="H1048" s="23"/>
    </row>
    <row r="1049" spans="8:8" x14ac:dyDescent="0.15">
      <c r="H1049" s="23"/>
    </row>
    <row r="1050" spans="8:8" x14ac:dyDescent="0.15">
      <c r="H1050" s="23"/>
    </row>
    <row r="1051" spans="8:8" x14ac:dyDescent="0.15">
      <c r="H1051" s="23"/>
    </row>
    <row r="1052" spans="8:8" x14ac:dyDescent="0.15">
      <c r="H1052" s="23"/>
    </row>
    <row r="1053" spans="8:8" x14ac:dyDescent="0.15">
      <c r="H1053" s="23"/>
    </row>
    <row r="1054" spans="8:8" x14ac:dyDescent="0.15">
      <c r="H1054" s="23"/>
    </row>
    <row r="1055" spans="8:8" x14ac:dyDescent="0.15">
      <c r="H1055" s="23"/>
    </row>
    <row r="1056" spans="8:8" x14ac:dyDescent="0.15">
      <c r="H1056" s="23"/>
    </row>
    <row r="1057" spans="8:8" x14ac:dyDescent="0.15">
      <c r="H1057" s="23"/>
    </row>
    <row r="1058" spans="8:8" x14ac:dyDescent="0.15">
      <c r="H1058" s="23"/>
    </row>
    <row r="1059" spans="8:8" x14ac:dyDescent="0.15">
      <c r="H1059" s="23"/>
    </row>
    <row r="1060" spans="8:8" x14ac:dyDescent="0.15">
      <c r="H1060" s="23"/>
    </row>
    <row r="1061" spans="8:8" x14ac:dyDescent="0.15">
      <c r="H1061" s="23"/>
    </row>
    <row r="1062" spans="8:8" x14ac:dyDescent="0.15">
      <c r="H1062" s="23"/>
    </row>
    <row r="1063" spans="8:8" x14ac:dyDescent="0.15">
      <c r="H1063" s="23"/>
    </row>
    <row r="1064" spans="8:8" x14ac:dyDescent="0.15">
      <c r="H1064" s="23"/>
    </row>
    <row r="1065" spans="8:8" x14ac:dyDescent="0.15">
      <c r="H1065" s="23"/>
    </row>
    <row r="1066" spans="8:8" x14ac:dyDescent="0.15">
      <c r="H1066" s="23"/>
    </row>
    <row r="1067" spans="8:8" x14ac:dyDescent="0.15">
      <c r="H1067" s="23"/>
    </row>
    <row r="1068" spans="8:8" x14ac:dyDescent="0.15">
      <c r="H1068" s="23"/>
    </row>
    <row r="1069" spans="8:8" x14ac:dyDescent="0.15">
      <c r="H1069" s="23"/>
    </row>
    <row r="1070" spans="8:8" x14ac:dyDescent="0.15">
      <c r="H1070" s="23"/>
    </row>
    <row r="1071" spans="8:8" x14ac:dyDescent="0.15">
      <c r="H1071" s="23"/>
    </row>
    <row r="1072" spans="8:8" x14ac:dyDescent="0.15">
      <c r="H1072" s="23"/>
    </row>
    <row r="1073" spans="8:8" x14ac:dyDescent="0.15">
      <c r="H1073" s="23"/>
    </row>
    <row r="1074" spans="8:8" x14ac:dyDescent="0.15">
      <c r="H1074" s="23"/>
    </row>
    <row r="1075" spans="8:8" x14ac:dyDescent="0.15">
      <c r="H1075" s="23"/>
    </row>
    <row r="1076" spans="8:8" x14ac:dyDescent="0.15">
      <c r="H1076" s="23"/>
    </row>
    <row r="1077" spans="8:8" x14ac:dyDescent="0.15">
      <c r="H1077" s="23"/>
    </row>
    <row r="1078" spans="8:8" x14ac:dyDescent="0.15">
      <c r="H1078" s="23"/>
    </row>
    <row r="1079" spans="8:8" x14ac:dyDescent="0.15">
      <c r="H1079" s="23"/>
    </row>
    <row r="1080" spans="8:8" x14ac:dyDescent="0.15">
      <c r="H1080" s="23"/>
    </row>
    <row r="1081" spans="8:8" x14ac:dyDescent="0.15">
      <c r="H1081" s="23"/>
    </row>
    <row r="1082" spans="8:8" x14ac:dyDescent="0.15">
      <c r="H1082" s="23"/>
    </row>
    <row r="1083" spans="8:8" x14ac:dyDescent="0.15">
      <c r="H1083" s="23"/>
    </row>
    <row r="1084" spans="8:8" x14ac:dyDescent="0.15">
      <c r="H1084" s="23"/>
    </row>
    <row r="1085" spans="8:8" x14ac:dyDescent="0.15">
      <c r="H1085" s="23"/>
    </row>
    <row r="1086" spans="8:8" x14ac:dyDescent="0.15">
      <c r="H1086" s="23"/>
    </row>
    <row r="1087" spans="8:8" x14ac:dyDescent="0.15">
      <c r="H1087" s="23"/>
    </row>
    <row r="1088" spans="8:8" x14ac:dyDescent="0.15">
      <c r="H1088" s="23"/>
    </row>
    <row r="1089" spans="8:8" x14ac:dyDescent="0.15">
      <c r="H1089" s="23"/>
    </row>
    <row r="1090" spans="8:8" x14ac:dyDescent="0.15">
      <c r="H1090" s="23"/>
    </row>
    <row r="1091" spans="8:8" x14ac:dyDescent="0.15">
      <c r="H1091" s="23"/>
    </row>
    <row r="1092" spans="8:8" x14ac:dyDescent="0.15">
      <c r="H1092" s="23"/>
    </row>
    <row r="1093" spans="8:8" x14ac:dyDescent="0.15">
      <c r="H1093" s="23"/>
    </row>
    <row r="1094" spans="8:8" x14ac:dyDescent="0.15">
      <c r="H1094" s="23"/>
    </row>
    <row r="1095" spans="8:8" x14ac:dyDescent="0.15">
      <c r="H1095" s="23"/>
    </row>
    <row r="1096" spans="8:8" x14ac:dyDescent="0.15">
      <c r="H1096" s="23"/>
    </row>
    <row r="1097" spans="8:8" x14ac:dyDescent="0.15">
      <c r="H1097" s="23"/>
    </row>
    <row r="1098" spans="8:8" x14ac:dyDescent="0.15">
      <c r="H1098" s="23"/>
    </row>
    <row r="1099" spans="8:8" x14ac:dyDescent="0.15">
      <c r="H1099" s="23"/>
    </row>
    <row r="1100" spans="8:8" x14ac:dyDescent="0.15">
      <c r="H1100" s="23"/>
    </row>
    <row r="1101" spans="8:8" x14ac:dyDescent="0.15">
      <c r="H1101" s="23"/>
    </row>
    <row r="1102" spans="8:8" x14ac:dyDescent="0.15">
      <c r="H1102" s="23"/>
    </row>
    <row r="1103" spans="8:8" x14ac:dyDescent="0.15">
      <c r="H1103" s="23"/>
    </row>
    <row r="1104" spans="8:8" x14ac:dyDescent="0.15">
      <c r="H1104" s="23"/>
    </row>
    <row r="1105" spans="8:8" x14ac:dyDescent="0.15">
      <c r="H1105" s="23"/>
    </row>
    <row r="1106" spans="8:8" x14ac:dyDescent="0.15">
      <c r="H1106" s="23"/>
    </row>
    <row r="1107" spans="8:8" x14ac:dyDescent="0.15">
      <c r="H1107" s="23"/>
    </row>
    <row r="1108" spans="8:8" x14ac:dyDescent="0.15">
      <c r="H1108" s="23"/>
    </row>
    <row r="1109" spans="8:8" x14ac:dyDescent="0.15">
      <c r="H1109" s="23"/>
    </row>
    <row r="1110" spans="8:8" x14ac:dyDescent="0.15">
      <c r="H1110" s="23"/>
    </row>
    <row r="1111" spans="8:8" x14ac:dyDescent="0.15">
      <c r="H1111" s="23"/>
    </row>
    <row r="1112" spans="8:8" x14ac:dyDescent="0.15">
      <c r="H1112" s="23"/>
    </row>
    <row r="1113" spans="8:8" x14ac:dyDescent="0.15">
      <c r="H1113" s="23"/>
    </row>
    <row r="1114" spans="8:8" x14ac:dyDescent="0.15">
      <c r="H1114" s="23"/>
    </row>
    <row r="1115" spans="8:8" x14ac:dyDescent="0.15">
      <c r="H1115" s="23"/>
    </row>
    <row r="1116" spans="8:8" x14ac:dyDescent="0.15">
      <c r="H1116" s="23"/>
    </row>
    <row r="1117" spans="8:8" x14ac:dyDescent="0.15">
      <c r="H1117" s="23"/>
    </row>
    <row r="1118" spans="8:8" x14ac:dyDescent="0.15">
      <c r="H1118" s="23"/>
    </row>
    <row r="1119" spans="8:8" x14ac:dyDescent="0.15">
      <c r="H1119" s="23"/>
    </row>
    <row r="1120" spans="8:8" x14ac:dyDescent="0.15">
      <c r="H1120" s="23"/>
    </row>
    <row r="1121" spans="8:8" x14ac:dyDescent="0.15">
      <c r="H1121" s="23"/>
    </row>
    <row r="1122" spans="8:8" x14ac:dyDescent="0.15">
      <c r="H1122" s="23"/>
    </row>
    <row r="1123" spans="8:8" x14ac:dyDescent="0.15">
      <c r="H1123" s="23"/>
    </row>
    <row r="1124" spans="8:8" x14ac:dyDescent="0.15">
      <c r="H1124" s="23"/>
    </row>
    <row r="1125" spans="8:8" x14ac:dyDescent="0.15">
      <c r="H1125" s="23"/>
    </row>
    <row r="1126" spans="8:8" x14ac:dyDescent="0.15">
      <c r="H1126" s="23"/>
    </row>
    <row r="1127" spans="8:8" x14ac:dyDescent="0.15">
      <c r="H1127" s="23"/>
    </row>
    <row r="1128" spans="8:8" x14ac:dyDescent="0.15">
      <c r="H1128" s="23"/>
    </row>
    <row r="1129" spans="8:8" x14ac:dyDescent="0.15">
      <c r="H1129" s="23"/>
    </row>
    <row r="1130" spans="8:8" x14ac:dyDescent="0.15">
      <c r="H1130" s="23"/>
    </row>
    <row r="1131" spans="8:8" x14ac:dyDescent="0.15">
      <c r="H1131" s="23"/>
    </row>
    <row r="1132" spans="8:8" x14ac:dyDescent="0.15">
      <c r="H1132" s="23"/>
    </row>
    <row r="1133" spans="8:8" x14ac:dyDescent="0.15">
      <c r="H1133" s="23"/>
    </row>
    <row r="1134" spans="8:8" x14ac:dyDescent="0.15">
      <c r="H1134" s="23"/>
    </row>
    <row r="1135" spans="8:8" x14ac:dyDescent="0.15">
      <c r="H1135" s="23"/>
    </row>
    <row r="1136" spans="8:8" x14ac:dyDescent="0.15">
      <c r="H1136" s="23"/>
    </row>
    <row r="1137" spans="8:8" x14ac:dyDescent="0.15">
      <c r="H1137" s="23"/>
    </row>
    <row r="1138" spans="8:8" x14ac:dyDescent="0.15">
      <c r="H1138" s="23"/>
    </row>
    <row r="1139" spans="8:8" x14ac:dyDescent="0.15">
      <c r="H1139" s="23"/>
    </row>
    <row r="1140" spans="8:8" x14ac:dyDescent="0.15">
      <c r="H1140" s="23"/>
    </row>
    <row r="1141" spans="8:8" x14ac:dyDescent="0.15">
      <c r="H1141" s="23"/>
    </row>
    <row r="1142" spans="8:8" x14ac:dyDescent="0.15">
      <c r="H1142" s="23"/>
    </row>
    <row r="1143" spans="8:8" x14ac:dyDescent="0.15">
      <c r="H1143" s="23"/>
    </row>
    <row r="1144" spans="8:8" x14ac:dyDescent="0.15">
      <c r="H1144" s="23"/>
    </row>
    <row r="1145" spans="8:8" x14ac:dyDescent="0.15">
      <c r="H1145" s="23"/>
    </row>
    <row r="1146" spans="8:8" x14ac:dyDescent="0.15">
      <c r="H1146" s="23"/>
    </row>
    <row r="1147" spans="8:8" x14ac:dyDescent="0.15">
      <c r="H1147" s="23"/>
    </row>
    <row r="1148" spans="8:8" x14ac:dyDescent="0.15">
      <c r="H1148" s="23"/>
    </row>
    <row r="1149" spans="8:8" x14ac:dyDescent="0.15">
      <c r="H1149" s="23"/>
    </row>
    <row r="1150" spans="8:8" x14ac:dyDescent="0.15">
      <c r="H1150" s="23"/>
    </row>
    <row r="1151" spans="8:8" x14ac:dyDescent="0.15">
      <c r="H1151" s="23"/>
    </row>
    <row r="1152" spans="8:8" x14ac:dyDescent="0.15">
      <c r="H1152" s="23"/>
    </row>
    <row r="1153" spans="8:8" x14ac:dyDescent="0.15">
      <c r="H1153" s="23"/>
    </row>
    <row r="1154" spans="8:8" x14ac:dyDescent="0.15">
      <c r="H1154" s="23"/>
    </row>
    <row r="1155" spans="8:8" x14ac:dyDescent="0.15">
      <c r="H1155" s="23"/>
    </row>
    <row r="1156" spans="8:8" x14ac:dyDescent="0.15">
      <c r="H1156" s="23"/>
    </row>
    <row r="1157" spans="8:8" x14ac:dyDescent="0.15">
      <c r="H1157" s="23"/>
    </row>
    <row r="1158" spans="8:8" x14ac:dyDescent="0.15">
      <c r="H1158" s="23"/>
    </row>
    <row r="1159" spans="8:8" x14ac:dyDescent="0.15">
      <c r="H1159" s="23"/>
    </row>
    <row r="1160" spans="8:8" x14ac:dyDescent="0.15">
      <c r="H1160" s="23"/>
    </row>
    <row r="1161" spans="8:8" x14ac:dyDescent="0.15">
      <c r="H1161" s="23"/>
    </row>
    <row r="1162" spans="8:8" x14ac:dyDescent="0.15">
      <c r="H1162" s="23"/>
    </row>
    <row r="1163" spans="8:8" x14ac:dyDescent="0.15">
      <c r="H1163" s="23"/>
    </row>
    <row r="1164" spans="8:8" x14ac:dyDescent="0.15">
      <c r="H1164" s="23"/>
    </row>
    <row r="1165" spans="8:8" x14ac:dyDescent="0.15">
      <c r="H1165" s="23"/>
    </row>
    <row r="1166" spans="8:8" x14ac:dyDescent="0.15">
      <c r="H1166" s="23"/>
    </row>
    <row r="1167" spans="8:8" x14ac:dyDescent="0.15">
      <c r="H1167" s="23"/>
    </row>
    <row r="1168" spans="8:8" x14ac:dyDescent="0.15">
      <c r="H1168" s="23"/>
    </row>
    <row r="1169" spans="8:8" x14ac:dyDescent="0.15">
      <c r="H1169" s="23"/>
    </row>
    <row r="1170" spans="8:8" x14ac:dyDescent="0.15">
      <c r="H1170" s="23"/>
    </row>
    <row r="1171" spans="8:8" x14ac:dyDescent="0.15">
      <c r="H1171" s="23"/>
    </row>
    <row r="1172" spans="8:8" x14ac:dyDescent="0.15">
      <c r="H1172" s="23"/>
    </row>
    <row r="1173" spans="8:8" x14ac:dyDescent="0.15">
      <c r="H1173" s="23"/>
    </row>
    <row r="1174" spans="8:8" x14ac:dyDescent="0.15">
      <c r="H1174" s="23"/>
    </row>
    <row r="1175" spans="8:8" x14ac:dyDescent="0.15">
      <c r="H1175" s="23"/>
    </row>
    <row r="1176" spans="8:8" x14ac:dyDescent="0.15">
      <c r="H1176" s="23"/>
    </row>
    <row r="1177" spans="8:8" x14ac:dyDescent="0.15">
      <c r="H1177" s="23"/>
    </row>
    <row r="1178" spans="8:8" x14ac:dyDescent="0.15">
      <c r="H1178" s="23"/>
    </row>
    <row r="1179" spans="8:8" x14ac:dyDescent="0.15">
      <c r="H1179" s="23"/>
    </row>
    <row r="1180" spans="8:8" x14ac:dyDescent="0.15">
      <c r="H1180" s="23"/>
    </row>
    <row r="1181" spans="8:8" x14ac:dyDescent="0.15">
      <c r="H1181" s="23"/>
    </row>
    <row r="1182" spans="8:8" x14ac:dyDescent="0.15">
      <c r="H1182" s="23"/>
    </row>
    <row r="1183" spans="8:8" x14ac:dyDescent="0.15">
      <c r="H1183" s="23"/>
    </row>
    <row r="1184" spans="8:8" x14ac:dyDescent="0.15">
      <c r="H1184" s="23"/>
    </row>
    <row r="1185" spans="8:8" x14ac:dyDescent="0.15">
      <c r="H1185" s="23"/>
    </row>
    <row r="1186" spans="8:8" x14ac:dyDescent="0.15">
      <c r="H1186" s="23"/>
    </row>
    <row r="1187" spans="8:8" x14ac:dyDescent="0.15">
      <c r="H1187" s="23"/>
    </row>
    <row r="1188" spans="8:8" x14ac:dyDescent="0.15">
      <c r="H1188" s="23"/>
    </row>
    <row r="1189" spans="8:8" x14ac:dyDescent="0.15">
      <c r="H1189" s="23"/>
    </row>
    <row r="1190" spans="8:8" x14ac:dyDescent="0.15">
      <c r="H1190" s="23"/>
    </row>
    <row r="1191" spans="8:8" x14ac:dyDescent="0.15">
      <c r="H1191" s="23"/>
    </row>
    <row r="1192" spans="8:8" x14ac:dyDescent="0.15">
      <c r="H1192" s="23"/>
    </row>
    <row r="1193" spans="8:8" x14ac:dyDescent="0.15">
      <c r="H1193" s="23"/>
    </row>
    <row r="1194" spans="8:8" x14ac:dyDescent="0.15">
      <c r="H1194" s="23"/>
    </row>
    <row r="1195" spans="8:8" x14ac:dyDescent="0.15">
      <c r="H1195" s="23"/>
    </row>
    <row r="1196" spans="8:8" x14ac:dyDescent="0.15">
      <c r="H1196" s="23"/>
    </row>
    <row r="1197" spans="8:8" x14ac:dyDescent="0.15">
      <c r="H1197" s="23"/>
    </row>
    <row r="1198" spans="8:8" x14ac:dyDescent="0.15">
      <c r="H1198" s="23"/>
    </row>
    <row r="1199" spans="8:8" x14ac:dyDescent="0.15">
      <c r="H1199" s="23"/>
    </row>
    <row r="1200" spans="8:8" x14ac:dyDescent="0.15">
      <c r="H1200" s="23"/>
    </row>
    <row r="1201" spans="8:8" x14ac:dyDescent="0.15">
      <c r="H1201" s="23"/>
    </row>
    <row r="1202" spans="8:8" x14ac:dyDescent="0.15">
      <c r="H1202" s="23"/>
    </row>
    <row r="1203" spans="8:8" x14ac:dyDescent="0.15">
      <c r="H1203" s="23"/>
    </row>
    <row r="1204" spans="8:8" x14ac:dyDescent="0.15">
      <c r="H1204" s="23"/>
    </row>
    <row r="1205" spans="8:8" x14ac:dyDescent="0.15">
      <c r="H1205" s="23"/>
    </row>
    <row r="1206" spans="8:8" x14ac:dyDescent="0.15">
      <c r="H1206" s="23"/>
    </row>
    <row r="1207" spans="8:8" x14ac:dyDescent="0.15">
      <c r="H1207" s="23"/>
    </row>
    <row r="1208" spans="8:8" x14ac:dyDescent="0.15">
      <c r="H1208" s="23"/>
    </row>
    <row r="1209" spans="8:8" x14ac:dyDescent="0.15">
      <c r="H1209" s="23"/>
    </row>
    <row r="1210" spans="8:8" x14ac:dyDescent="0.15">
      <c r="H1210" s="23"/>
    </row>
    <row r="1211" spans="8:8" x14ac:dyDescent="0.15">
      <c r="H1211" s="23"/>
    </row>
    <row r="1212" spans="8:8" x14ac:dyDescent="0.15">
      <c r="H1212" s="23"/>
    </row>
    <row r="1213" spans="8:8" x14ac:dyDescent="0.15">
      <c r="H1213" s="23"/>
    </row>
    <row r="1214" spans="8:8" x14ac:dyDescent="0.15">
      <c r="H1214" s="23"/>
    </row>
    <row r="1215" spans="8:8" x14ac:dyDescent="0.15">
      <c r="H1215" s="23"/>
    </row>
    <row r="1216" spans="8:8" x14ac:dyDescent="0.15">
      <c r="H1216" s="23"/>
    </row>
    <row r="1217" spans="8:8" x14ac:dyDescent="0.15">
      <c r="H1217" s="23"/>
    </row>
    <row r="1218" spans="8:8" x14ac:dyDescent="0.15">
      <c r="H1218" s="23"/>
    </row>
    <row r="1219" spans="8:8" x14ac:dyDescent="0.15">
      <c r="H1219" s="23"/>
    </row>
    <row r="1220" spans="8:8" x14ac:dyDescent="0.15">
      <c r="H1220" s="23"/>
    </row>
    <row r="1221" spans="8:8" x14ac:dyDescent="0.15">
      <c r="H1221" s="23"/>
    </row>
    <row r="1222" spans="8:8" x14ac:dyDescent="0.15">
      <c r="H1222" s="23"/>
    </row>
    <row r="1223" spans="8:8" x14ac:dyDescent="0.15">
      <c r="H1223" s="23"/>
    </row>
    <row r="1224" spans="8:8" x14ac:dyDescent="0.15">
      <c r="H1224" s="23"/>
    </row>
    <row r="1225" spans="8:8" x14ac:dyDescent="0.15">
      <c r="H1225" s="23"/>
    </row>
    <row r="1226" spans="8:8" x14ac:dyDescent="0.15">
      <c r="H1226" s="23"/>
    </row>
    <row r="1227" spans="8:8" x14ac:dyDescent="0.15">
      <c r="H1227" s="23"/>
    </row>
    <row r="1228" spans="8:8" x14ac:dyDescent="0.15">
      <c r="H1228" s="23"/>
    </row>
    <row r="1229" spans="8:8" x14ac:dyDescent="0.15">
      <c r="H1229" s="23"/>
    </row>
    <row r="1230" spans="8:8" x14ac:dyDescent="0.15">
      <c r="H1230" s="23"/>
    </row>
    <row r="1231" spans="8:8" x14ac:dyDescent="0.15">
      <c r="H1231" s="23"/>
    </row>
    <row r="1232" spans="8:8" x14ac:dyDescent="0.15">
      <c r="H1232" s="23"/>
    </row>
    <row r="1233" spans="8:8" x14ac:dyDescent="0.15">
      <c r="H1233" s="23"/>
    </row>
    <row r="1234" spans="8:8" x14ac:dyDescent="0.15">
      <c r="H1234" s="23"/>
    </row>
    <row r="1235" spans="8:8" x14ac:dyDescent="0.15">
      <c r="H1235" s="23"/>
    </row>
    <row r="1236" spans="8:8" x14ac:dyDescent="0.15">
      <c r="H1236" s="23"/>
    </row>
    <row r="1237" spans="8:8" x14ac:dyDescent="0.15">
      <c r="H1237" s="23"/>
    </row>
    <row r="1238" spans="8:8" x14ac:dyDescent="0.15">
      <c r="H1238" s="23"/>
    </row>
    <row r="1239" spans="8:8" x14ac:dyDescent="0.15">
      <c r="H1239" s="23"/>
    </row>
    <row r="1240" spans="8:8" x14ac:dyDescent="0.15">
      <c r="H1240" s="23"/>
    </row>
    <row r="1241" spans="8:8" x14ac:dyDescent="0.15">
      <c r="H1241" s="23"/>
    </row>
    <row r="1242" spans="8:8" x14ac:dyDescent="0.15">
      <c r="H1242" s="23"/>
    </row>
    <row r="1243" spans="8:8" x14ac:dyDescent="0.15">
      <c r="H1243" s="23"/>
    </row>
    <row r="1244" spans="8:8" x14ac:dyDescent="0.15">
      <c r="H1244" s="23"/>
    </row>
    <row r="1245" spans="8:8" x14ac:dyDescent="0.15">
      <c r="H1245" s="23"/>
    </row>
    <row r="1246" spans="8:8" x14ac:dyDescent="0.15">
      <c r="H1246" s="23"/>
    </row>
    <row r="1247" spans="8:8" x14ac:dyDescent="0.15">
      <c r="H1247" s="23"/>
    </row>
    <row r="1248" spans="8:8" x14ac:dyDescent="0.15">
      <c r="H1248" s="23"/>
    </row>
    <row r="1249" spans="8:8" x14ac:dyDescent="0.15">
      <c r="H1249" s="23"/>
    </row>
    <row r="1250" spans="8:8" x14ac:dyDescent="0.15">
      <c r="H1250" s="23"/>
    </row>
    <row r="1251" spans="8:8" x14ac:dyDescent="0.15">
      <c r="H1251" s="23"/>
    </row>
    <row r="1252" spans="8:8" x14ac:dyDescent="0.15">
      <c r="H1252" s="23"/>
    </row>
    <row r="1253" spans="8:8" x14ac:dyDescent="0.15">
      <c r="H1253" s="23"/>
    </row>
    <row r="1254" spans="8:8" x14ac:dyDescent="0.15">
      <c r="H1254" s="23"/>
    </row>
    <row r="1255" spans="8:8" x14ac:dyDescent="0.15">
      <c r="H1255" s="23"/>
    </row>
    <row r="1256" spans="8:8" x14ac:dyDescent="0.15">
      <c r="H1256" s="23"/>
    </row>
    <row r="1257" spans="8:8" x14ac:dyDescent="0.15">
      <c r="H1257" s="23"/>
    </row>
    <row r="1258" spans="8:8" x14ac:dyDescent="0.15">
      <c r="H1258" s="23"/>
    </row>
    <row r="1259" spans="8:8" x14ac:dyDescent="0.15">
      <c r="H1259" s="23"/>
    </row>
    <row r="1260" spans="8:8" x14ac:dyDescent="0.15">
      <c r="H1260" s="23"/>
    </row>
    <row r="1261" spans="8:8" x14ac:dyDescent="0.15">
      <c r="H1261" s="23"/>
    </row>
    <row r="1262" spans="8:8" x14ac:dyDescent="0.15">
      <c r="H1262" s="23"/>
    </row>
    <row r="1263" spans="8:8" x14ac:dyDescent="0.15">
      <c r="H1263" s="23"/>
    </row>
    <row r="1264" spans="8:8" x14ac:dyDescent="0.15">
      <c r="H1264" s="23"/>
    </row>
    <row r="1265" spans="8:8" x14ac:dyDescent="0.15">
      <c r="H1265" s="23"/>
    </row>
    <row r="1266" spans="8:8" x14ac:dyDescent="0.15">
      <c r="H1266" s="23"/>
    </row>
    <row r="1267" spans="8:8" x14ac:dyDescent="0.15">
      <c r="H1267" s="23"/>
    </row>
    <row r="1268" spans="8:8" x14ac:dyDescent="0.15">
      <c r="H1268" s="23"/>
    </row>
    <row r="1269" spans="8:8" x14ac:dyDescent="0.15">
      <c r="H1269" s="23"/>
    </row>
    <row r="1270" spans="8:8" x14ac:dyDescent="0.15">
      <c r="H1270" s="23"/>
    </row>
    <row r="1271" spans="8:8" x14ac:dyDescent="0.15">
      <c r="H1271" s="23"/>
    </row>
    <row r="1272" spans="8:8" x14ac:dyDescent="0.15">
      <c r="H1272" s="23"/>
    </row>
    <row r="1273" spans="8:8" x14ac:dyDescent="0.15">
      <c r="H1273" s="23"/>
    </row>
    <row r="1274" spans="8:8" x14ac:dyDescent="0.15">
      <c r="H1274" s="23"/>
    </row>
    <row r="1275" spans="8:8" x14ac:dyDescent="0.15">
      <c r="H1275" s="23"/>
    </row>
    <row r="1276" spans="8:8" x14ac:dyDescent="0.15">
      <c r="H1276" s="23"/>
    </row>
    <row r="1277" spans="8:8" x14ac:dyDescent="0.15">
      <c r="H1277" s="23"/>
    </row>
    <row r="1278" spans="8:8" x14ac:dyDescent="0.15">
      <c r="H1278" s="23"/>
    </row>
    <row r="1279" spans="8:8" x14ac:dyDescent="0.15">
      <c r="H1279" s="23"/>
    </row>
    <row r="1280" spans="8:8" x14ac:dyDescent="0.15">
      <c r="H1280" s="23"/>
    </row>
    <row r="1281" spans="8:8" x14ac:dyDescent="0.15">
      <c r="H1281" s="23"/>
    </row>
    <row r="1282" spans="8:8" x14ac:dyDescent="0.15">
      <c r="H1282" s="23"/>
    </row>
    <row r="1283" spans="8:8" x14ac:dyDescent="0.15">
      <c r="H1283" s="23"/>
    </row>
    <row r="1284" spans="8:8" x14ac:dyDescent="0.15">
      <c r="H1284" s="23"/>
    </row>
    <row r="1285" spans="8:8" x14ac:dyDescent="0.15">
      <c r="H1285" s="23"/>
    </row>
    <row r="1286" spans="8:8" x14ac:dyDescent="0.15">
      <c r="H1286" s="23"/>
    </row>
    <row r="1287" spans="8:8" x14ac:dyDescent="0.15">
      <c r="H1287" s="23"/>
    </row>
    <row r="1288" spans="8:8" x14ac:dyDescent="0.15">
      <c r="H1288" s="23"/>
    </row>
    <row r="1289" spans="8:8" x14ac:dyDescent="0.15">
      <c r="H1289" s="23"/>
    </row>
    <row r="1290" spans="8:8" x14ac:dyDescent="0.15">
      <c r="H1290" s="23"/>
    </row>
    <row r="1291" spans="8:8" x14ac:dyDescent="0.15">
      <c r="H1291" s="23"/>
    </row>
    <row r="1292" spans="8:8" x14ac:dyDescent="0.15">
      <c r="H1292" s="23"/>
    </row>
    <row r="1293" spans="8:8" x14ac:dyDescent="0.15">
      <c r="H1293" s="23"/>
    </row>
    <row r="1294" spans="8:8" x14ac:dyDescent="0.15">
      <c r="H1294" s="23"/>
    </row>
    <row r="1295" spans="8:8" x14ac:dyDescent="0.15">
      <c r="H1295" s="23"/>
    </row>
    <row r="1296" spans="8:8" x14ac:dyDescent="0.15">
      <c r="H1296" s="23"/>
    </row>
    <row r="1297" spans="8:8" x14ac:dyDescent="0.15">
      <c r="H1297" s="23"/>
    </row>
    <row r="1298" spans="8:8" x14ac:dyDescent="0.15">
      <c r="H1298" s="23"/>
    </row>
    <row r="1299" spans="8:8" x14ac:dyDescent="0.15">
      <c r="H1299" s="23"/>
    </row>
    <row r="1300" spans="8:8" x14ac:dyDescent="0.15">
      <c r="H1300" s="23"/>
    </row>
    <row r="1301" spans="8:8" x14ac:dyDescent="0.15">
      <c r="H1301" s="23"/>
    </row>
    <row r="1302" spans="8:8" x14ac:dyDescent="0.15">
      <c r="H1302" s="23"/>
    </row>
    <row r="1303" spans="8:8" x14ac:dyDescent="0.15">
      <c r="H1303" s="23"/>
    </row>
    <row r="1304" spans="8:8" x14ac:dyDescent="0.15">
      <c r="H1304" s="23"/>
    </row>
    <row r="1305" spans="8:8" x14ac:dyDescent="0.15">
      <c r="H1305" s="23"/>
    </row>
    <row r="1306" spans="8:8" x14ac:dyDescent="0.15">
      <c r="H1306" s="23"/>
    </row>
    <row r="1307" spans="8:8" x14ac:dyDescent="0.15">
      <c r="H1307" s="23"/>
    </row>
    <row r="1308" spans="8:8" x14ac:dyDescent="0.15">
      <c r="H1308" s="23"/>
    </row>
    <row r="1309" spans="8:8" x14ac:dyDescent="0.15">
      <c r="H1309" s="23"/>
    </row>
    <row r="1310" spans="8:8" x14ac:dyDescent="0.15">
      <c r="H1310" s="23"/>
    </row>
    <row r="1311" spans="8:8" x14ac:dyDescent="0.15">
      <c r="H1311" s="23"/>
    </row>
    <row r="1312" spans="8:8" x14ac:dyDescent="0.15">
      <c r="H1312" s="23"/>
    </row>
  </sheetData>
  <autoFilter ref="A1:BA116" xr:uid="{00000000-0009-0000-0000-000006000000}"/>
  <phoneticPr fontId="3"/>
  <dataValidations count="26">
    <dataValidation type="list" allowBlank="1" showInputMessage="1" showErrorMessage="1" sqref="G2:G995" xr:uid="{C8857046-1749-4B6E-8445-C3F71D272748}">
      <formula1>$AJ$2:$AJ$4</formula1>
    </dataValidation>
    <dataValidation type="list" allowBlank="1" showInputMessage="1" showErrorMessage="1" sqref="A2:A995" xr:uid="{9FF3F6E7-BAFD-4179-9539-4686CC1B604B}">
      <formula1>$AE$2:$AE$22</formula1>
    </dataValidation>
    <dataValidation type="list" allowBlank="1" showInputMessage="1" showErrorMessage="1" sqref="K2:K995" xr:uid="{CDCB3683-74EC-43AB-A607-83A75A4C6B6A}">
      <formula1>$AR$2:$AR$28</formula1>
    </dataValidation>
    <dataValidation type="list" allowBlank="1" showInputMessage="1" showErrorMessage="1" sqref="I113:I995" xr:uid="{E9CC676E-CE60-4D34-8FF5-F2163F4AE188}">
      <formula1>$AN$5:$AN$6</formula1>
    </dataValidation>
    <dataValidation type="list" allowBlank="1" showInputMessage="1" showErrorMessage="1" sqref="Y113:AA489" xr:uid="{F02E1C2A-1BEF-43A8-9BC5-EF190D7B5455}">
      <formula1>$AV$2:$AV$24</formula1>
    </dataValidation>
    <dataValidation type="list" allowBlank="1" showInputMessage="1" showErrorMessage="1" sqref="H113:H995" xr:uid="{61FB0747-7029-4564-9154-F968C2BC2041}">
      <formula1>$AL$2:$AL$18</formula1>
    </dataValidation>
    <dataValidation operator="equal" allowBlank="1" showInputMessage="1" showErrorMessage="1" sqref="B113:B995" xr:uid="{403868F7-1033-498C-B2BB-616074A4D91F}"/>
    <dataValidation type="list" allowBlank="1" showInputMessage="1" showErrorMessage="1" sqref="E113:E995" xr:uid="{263AC7CB-E67E-4D4D-A99A-4445900DD985}">
      <formula1>$AG$2:$AG$10</formula1>
    </dataValidation>
    <dataValidation type="list" allowBlank="1" showInputMessage="1" showErrorMessage="1" sqref="F113:F995" xr:uid="{BC09A3EC-142A-4562-AD0B-130832F2A5C2}">
      <formula1>$AH$2:$AH$10</formula1>
    </dataValidation>
    <dataValidation type="list" allowBlank="1" showInputMessage="1" showErrorMessage="1" sqref="I2:I112" xr:uid="{D919B1FF-852F-4859-8C24-2330A961D6E0}">
      <formula1>$AN$2:$AN$3</formula1>
    </dataValidation>
    <dataValidation type="list" allowBlank="1" showInputMessage="1" showErrorMessage="1" sqref="F2:F112" xr:uid="{90BD0781-82D2-4BB3-A127-70C28B43AA2D}">
      <formula1>$AH$2:$AH$11</formula1>
    </dataValidation>
    <dataValidation type="list" allowBlank="1" showInputMessage="1" showErrorMessage="1" sqref="E2:E112" xr:uid="{9C5980B1-62D3-4E25-8078-B0540D789E50}">
      <formula1>$AG$2:$AG$11</formula1>
    </dataValidation>
    <dataValidation type="list" allowBlank="1" showInputMessage="1" showErrorMessage="1" sqref="X2:X103 X107:X112" xr:uid="{CEB3AF52-7B15-439A-873D-2CEDD9C09AD3}">
      <formula1>#REF!</formula1>
    </dataValidation>
    <dataValidation type="list" allowBlank="1" showInputMessage="1" showErrorMessage="1" sqref="Y2:AA112" xr:uid="{53CBB944-2B0E-47D3-AB28-54020859CB6D}">
      <formula1>$AV$2:$AV$22</formula1>
    </dataValidation>
    <dataValidation type="decimal" allowBlank="1" showInputMessage="1" showErrorMessage="1" error="硬度を正しく入力して下さい。" sqref="O2:P4 P5:P7 O51:O67 O8:P49 P50:P67 O68:P489" xr:uid="{23969025-CC74-4AFA-82BF-52609F7CCD92}">
      <formula1>0</formula1>
      <formula2>7</formula2>
    </dataValidation>
    <dataValidation allowBlank="1" showInputMessage="1" showErrorMessage="1" sqref="B2" xr:uid="{CE3F35CF-6B6E-4E07-9987-CDA4B889BD7C}"/>
    <dataValidation type="list" allowBlank="1" showInputMessage="1" showErrorMessage="1" sqref="J2:J995" xr:uid="{60907001-B653-4B6C-8B2C-23AA608DEF25}">
      <formula1>$AP$2:$AP$28</formula1>
    </dataValidation>
    <dataValidation type="list" allowBlank="1" showInputMessage="1" showErrorMessage="1" sqref="J65530:J65608 J983034:J983112 J917498:J917576 J851962:J852040 J786426:J786504 J720890:J720968 J655354:J655432 J589818:J589896 J524282:J524360 J458746:J458824 J393210:J393288 J327674:J327752 J262138:J262216 J196602:J196680 J131066:J131144" xr:uid="{991FCDB1-10EE-4E3E-9CE6-0EE01FEC1DE6}">
      <formula1>$AP$2:$AP$18</formula1>
    </dataValidation>
    <dataValidation type="list" allowBlank="1" showInputMessage="1" showErrorMessage="1" sqref="K65530:K65608 K131066:K131144 K196602:K196680 K262138:K262216 K327674:K327752 K393210:K393288 K458746:K458824 K524282:K524360 K589818:K589896 K655354:K655432 K720890:K720968 K786426:K786504 K851962:K852040 K917498:K917576 K983034:K983112" xr:uid="{E1974B0D-305B-4A0A-8A57-6BBF3B706768}">
      <formula1>$AR$2:$AR$36</formula1>
    </dataValidation>
    <dataValidation type="list" allowBlank="1" showInputMessage="1" showErrorMessage="1" sqref="H996:H1312 H2:H112" xr:uid="{CF771CB9-C1D1-40BA-A2FD-4D8A3C8623F6}">
      <formula1>$AL$2:$AL$9</formula1>
    </dataValidation>
    <dataValidation type="list" allowBlank="1" showInputMessage="1" showErrorMessage="1" sqref="I996:I64237" xr:uid="{718C8FAD-A073-4FB3-A87E-79D639CA4123}">
      <formula1>$AN$2:$AN$6</formula1>
    </dataValidation>
    <dataValidation type="list" allowBlank="1" showInputMessage="1" showErrorMessage="1" sqref="Y490:AA64240" xr:uid="{D0B63FB0-175C-4B2A-9CC2-E2F6E12D96BC}">
      <formula1>$AV$2:$AV$28</formula1>
    </dataValidation>
    <dataValidation type="list" allowBlank="1" showInputMessage="1" showErrorMessage="1" sqref="H1313:H64237" xr:uid="{FAF1F7B7-301E-4655-B502-F93D7FE21A31}">
      <formula1>$AL$2:$AL$10</formula1>
    </dataValidation>
    <dataValidation type="list" allowBlank="1" showInputMessage="1" showErrorMessage="1" sqref="E996:E64237" xr:uid="{54C4D28E-C046-4D26-8229-415229276D8B}">
      <formula1>$AG$2:$AG$9</formula1>
    </dataValidation>
    <dataValidation type="list" allowBlank="1" showInputMessage="1" showErrorMessage="1" sqref="F996:F64237" xr:uid="{808E0F94-4A4B-40CC-8BBF-77D28C780612}">
      <formula1>$AH$2:$AH$8</formula1>
    </dataValidation>
    <dataValidation type="list" allowBlank="1" showInputMessage="1" showErrorMessage="1" sqref="X104:X106 X113:X489" xr:uid="{7E221004-BA3E-476A-AC9B-1976728BDC69}">
      <formula1>$AT$2:$AT$3</formula1>
    </dataValidation>
  </dataValidations>
  <pageMargins left="0.7" right="0.7" top="0.75" bottom="0.75" header="0.3" footer="0.3"/>
  <pageSetup paperSize="8" scale="77" orientation="landscape" r:id="rId1"/>
  <headerFooter alignWithMargins="0"/>
  <rowBreaks count="1" manualBreakCount="1">
    <brk id="52" max="33" man="1"/>
  </rowBreaks>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675B-890D-46A3-8049-780483DB2392}">
  <dimension ref="A1:BA263"/>
  <sheetViews>
    <sheetView zoomScale="70" zoomScaleNormal="70" workbookViewId="0">
      <pane ySplit="1" topLeftCell="A2" activePane="bottomLeft" state="frozen"/>
      <selection activeCell="H14" sqref="H14"/>
      <selection pane="bottomLeft" activeCell="A2" sqref="A2"/>
    </sheetView>
  </sheetViews>
  <sheetFormatPr defaultColWidth="9" defaultRowHeight="13.5" x14ac:dyDescent="0.15"/>
  <cols>
    <col min="1" max="4" width="9" style="41" customWidth="1"/>
    <col min="5" max="6" width="16.375" style="41" customWidth="1"/>
    <col min="7" max="7" width="11.5" style="41" bestFit="1" customWidth="1"/>
    <col min="8" max="8" width="13.875" style="41" bestFit="1" customWidth="1"/>
    <col min="9" max="9" width="8.5" style="41" bestFit="1" customWidth="1"/>
    <col min="10" max="10" width="10.375" style="41" bestFit="1" customWidth="1"/>
    <col min="11" max="11" width="10.875" style="41" bestFit="1" customWidth="1"/>
    <col min="12" max="13" width="5.5" style="41" bestFit="1" customWidth="1"/>
    <col min="14" max="14" width="7" style="41" bestFit="1" customWidth="1"/>
    <col min="15" max="16" width="8.5" style="41" bestFit="1" customWidth="1"/>
    <col min="17" max="17" width="10" style="8" bestFit="1" customWidth="1"/>
    <col min="18" max="18" width="8.5" style="41" bestFit="1" customWidth="1"/>
    <col min="19" max="19" width="9.75" style="41" bestFit="1" customWidth="1"/>
    <col min="20" max="20" width="8.25" style="8" bestFit="1" customWidth="1"/>
    <col min="21" max="21" width="7.875" style="41" bestFit="1" customWidth="1"/>
    <col min="22" max="22" width="13.5" style="8" bestFit="1" customWidth="1"/>
    <col min="23" max="23" width="8" style="41" bestFit="1" customWidth="1"/>
    <col min="24" max="24" width="12.25" style="41" bestFit="1" customWidth="1"/>
    <col min="25" max="25" width="11" style="41" bestFit="1" customWidth="1"/>
    <col min="26" max="27" width="13.625" style="41" bestFit="1" customWidth="1"/>
    <col min="28" max="28" width="10.75" style="41" bestFit="1" customWidth="1"/>
    <col min="29" max="32" width="9" style="41"/>
    <col min="33" max="33" width="15.125" style="41" bestFit="1" customWidth="1"/>
    <col min="34" max="34" width="19.625" style="41" bestFit="1" customWidth="1"/>
    <col min="35" max="16384" width="9" style="41"/>
  </cols>
  <sheetData>
    <row r="1" spans="1:53" ht="45" x14ac:dyDescent="0.15">
      <c r="A1" s="20" t="s">
        <v>0</v>
      </c>
      <c r="B1" s="52" t="s">
        <v>1</v>
      </c>
      <c r="C1" s="52" t="s">
        <v>118</v>
      </c>
      <c r="D1" s="53" t="s">
        <v>2</v>
      </c>
      <c r="E1" s="44" t="s">
        <v>249</v>
      </c>
      <c r="F1" s="44" t="s">
        <v>4</v>
      </c>
      <c r="G1" s="44" t="s">
        <v>5</v>
      </c>
      <c r="H1" s="44" t="s">
        <v>6</v>
      </c>
      <c r="I1" s="44" t="s">
        <v>7</v>
      </c>
      <c r="J1" s="44" t="s">
        <v>8</v>
      </c>
      <c r="K1" s="44" t="s">
        <v>9</v>
      </c>
      <c r="L1" s="53" t="s">
        <v>119</v>
      </c>
      <c r="M1" s="53" t="s">
        <v>10</v>
      </c>
      <c r="N1" s="53" t="s">
        <v>11</v>
      </c>
      <c r="O1" s="53" t="s">
        <v>250</v>
      </c>
      <c r="P1" s="53" t="s">
        <v>121</v>
      </c>
      <c r="Q1" s="1" t="s">
        <v>12</v>
      </c>
      <c r="R1" s="53" t="s">
        <v>122</v>
      </c>
      <c r="S1" s="53" t="s">
        <v>123</v>
      </c>
      <c r="T1" s="1" t="s">
        <v>13</v>
      </c>
      <c r="U1" s="74" t="s">
        <v>251</v>
      </c>
      <c r="V1" s="2" t="s">
        <v>252</v>
      </c>
      <c r="W1" s="53" t="s">
        <v>15</v>
      </c>
      <c r="X1" s="44" t="s">
        <v>16</v>
      </c>
      <c r="Y1" s="44" t="s">
        <v>17</v>
      </c>
      <c r="Z1" s="44" t="s">
        <v>253</v>
      </c>
      <c r="AA1" s="21" t="s">
        <v>19</v>
      </c>
      <c r="AB1" s="75" t="s">
        <v>124</v>
      </c>
      <c r="AE1" s="56" t="s">
        <v>0</v>
      </c>
      <c r="AF1" s="76"/>
      <c r="AG1" s="77" t="s">
        <v>3</v>
      </c>
      <c r="AH1" s="56" t="s">
        <v>4</v>
      </c>
      <c r="AI1" s="76"/>
      <c r="AJ1" s="56" t="s">
        <v>5</v>
      </c>
      <c r="AK1" s="76"/>
      <c r="AL1" s="3" t="s">
        <v>6</v>
      </c>
      <c r="AM1" s="76"/>
      <c r="AN1" s="3" t="s">
        <v>7</v>
      </c>
      <c r="AO1" s="76"/>
      <c r="AP1" s="3" t="s">
        <v>20</v>
      </c>
      <c r="AQ1" s="76"/>
      <c r="AR1" s="3" t="s">
        <v>9</v>
      </c>
      <c r="AS1" s="76"/>
      <c r="AT1" s="4" t="s">
        <v>21</v>
      </c>
      <c r="AU1" s="76"/>
      <c r="AV1" s="3" t="s">
        <v>22</v>
      </c>
      <c r="AX1" s="5" t="s">
        <v>125</v>
      </c>
      <c r="AY1" s="6" t="s">
        <v>126</v>
      </c>
      <c r="AZ1" s="6" t="s">
        <v>127</v>
      </c>
      <c r="BA1" s="7" t="s">
        <v>128</v>
      </c>
    </row>
    <row r="2" spans="1:53" x14ac:dyDescent="0.15">
      <c r="A2" s="41" t="s">
        <v>23</v>
      </c>
      <c r="B2" s="41" t="s">
        <v>160</v>
      </c>
      <c r="C2" s="41">
        <v>2020</v>
      </c>
      <c r="D2" s="78" t="s">
        <v>254</v>
      </c>
      <c r="E2" s="41" t="s">
        <v>255</v>
      </c>
      <c r="F2" s="41" t="s">
        <v>256</v>
      </c>
      <c r="G2" s="41" t="s">
        <v>31</v>
      </c>
      <c r="H2" s="41" t="s">
        <v>113</v>
      </c>
      <c r="I2" s="41" t="s">
        <v>111</v>
      </c>
      <c r="J2" s="41" t="s">
        <v>27</v>
      </c>
      <c r="K2" s="41" t="s">
        <v>112</v>
      </c>
      <c r="L2" s="41">
        <v>1</v>
      </c>
      <c r="N2" s="41">
        <v>1</v>
      </c>
      <c r="O2" s="41">
        <v>0.55000000000000004</v>
      </c>
      <c r="P2" s="41">
        <v>0.6</v>
      </c>
      <c r="Q2" s="22">
        <f t="shared" ref="Q2:Q85" si="0">IF(OR(O2="",P2=""),"",AVERAGE(O2,P2))</f>
        <v>0.57499999999999996</v>
      </c>
      <c r="R2" s="41">
        <v>15.4</v>
      </c>
      <c r="S2" s="41">
        <v>111</v>
      </c>
      <c r="T2" s="8">
        <f t="shared" ref="T2:T65" si="1">IF(H2="","",IF(OR(H2="GREEN",H2="GK"),IF(S2&gt;=$AX$2,VLOOKUP(S2,$AX$2:$AY$9,2,1),""),IF(S2&gt;=$AZ$2,VLOOKUP(S2,$AZ$2:$BA$9,2,1),"")))</f>
        <v>33</v>
      </c>
      <c r="U2" s="41">
        <v>96</v>
      </c>
      <c r="V2" s="8">
        <f t="shared" ref="V2:V118" si="2">IF(OR(N2="",U2="",T2=""),"",U2/N2*T2)</f>
        <v>3168</v>
      </c>
      <c r="W2" s="41">
        <v>4</v>
      </c>
      <c r="X2" s="41" t="s">
        <v>35</v>
      </c>
      <c r="Y2" s="41" t="s">
        <v>70</v>
      </c>
      <c r="Z2" s="41" t="s">
        <v>55</v>
      </c>
      <c r="AA2" s="41" t="s">
        <v>76</v>
      </c>
      <c r="AB2" s="41" t="s">
        <v>161</v>
      </c>
      <c r="AE2" s="63" t="s">
        <v>24</v>
      </c>
      <c r="AG2" s="79" t="s">
        <v>257</v>
      </c>
      <c r="AH2" s="25" t="s">
        <v>256</v>
      </c>
      <c r="AJ2" s="25" t="s">
        <v>25</v>
      </c>
      <c r="AL2" s="66" t="s">
        <v>107</v>
      </c>
      <c r="AN2" s="25" t="s">
        <v>26</v>
      </c>
      <c r="AP2" s="25" t="s">
        <v>27</v>
      </c>
      <c r="AR2" s="25" t="s">
        <v>129</v>
      </c>
      <c r="AT2" s="25" t="s">
        <v>28</v>
      </c>
      <c r="AV2" s="25" t="s">
        <v>29</v>
      </c>
      <c r="AX2" s="67">
        <v>1</v>
      </c>
      <c r="AY2" s="68">
        <v>50</v>
      </c>
      <c r="AZ2" s="68">
        <v>1</v>
      </c>
      <c r="BA2" s="69">
        <v>50</v>
      </c>
    </row>
    <row r="3" spans="1:53" x14ac:dyDescent="0.15">
      <c r="A3" s="41" t="s">
        <v>23</v>
      </c>
      <c r="B3" s="41" t="s">
        <v>160</v>
      </c>
      <c r="C3" s="41">
        <v>2020</v>
      </c>
      <c r="D3" s="78" t="s">
        <v>254</v>
      </c>
      <c r="E3" s="41" t="s">
        <v>255</v>
      </c>
      <c r="F3" s="41" t="s">
        <v>256</v>
      </c>
      <c r="G3" s="41" t="s">
        <v>31</v>
      </c>
      <c r="H3" s="41" t="s">
        <v>113</v>
      </c>
      <c r="I3" s="41" t="s">
        <v>111</v>
      </c>
      <c r="J3" s="41" t="s">
        <v>27</v>
      </c>
      <c r="K3" s="41" t="s">
        <v>112</v>
      </c>
      <c r="L3" s="41">
        <v>2</v>
      </c>
      <c r="N3" s="41">
        <v>1</v>
      </c>
      <c r="O3" s="41">
        <v>0.75</v>
      </c>
      <c r="P3" s="41">
        <v>0.7</v>
      </c>
      <c r="Q3" s="22">
        <f t="shared" si="0"/>
        <v>0.72499999999999998</v>
      </c>
      <c r="R3" s="41">
        <v>15.2</v>
      </c>
      <c r="S3" s="41">
        <v>111.5</v>
      </c>
      <c r="T3" s="8">
        <f t="shared" si="1"/>
        <v>33</v>
      </c>
      <c r="U3" s="41">
        <v>96</v>
      </c>
      <c r="V3" s="8">
        <f t="shared" si="2"/>
        <v>3168</v>
      </c>
      <c r="W3" s="41">
        <v>4</v>
      </c>
      <c r="X3" s="41" t="s">
        <v>35</v>
      </c>
      <c r="Y3" s="41" t="s">
        <v>70</v>
      </c>
      <c r="Z3" s="41" t="s">
        <v>55</v>
      </c>
      <c r="AA3" s="41" t="s">
        <v>76</v>
      </c>
      <c r="AB3" s="41" t="s">
        <v>161</v>
      </c>
      <c r="AE3" s="9" t="s">
        <v>30</v>
      </c>
      <c r="AG3" s="80" t="s">
        <v>258</v>
      </c>
      <c r="AH3" s="25" t="s">
        <v>259</v>
      </c>
      <c r="AJ3" s="43" t="s">
        <v>31</v>
      </c>
      <c r="AL3" s="43" t="s">
        <v>108</v>
      </c>
      <c r="AN3" s="43" t="s">
        <v>32</v>
      </c>
      <c r="AP3" s="43" t="s">
        <v>33</v>
      </c>
      <c r="AR3" s="43" t="s">
        <v>34</v>
      </c>
      <c r="AT3" s="43" t="s">
        <v>35</v>
      </c>
      <c r="AV3" s="43" t="s">
        <v>36</v>
      </c>
      <c r="AX3" s="10">
        <v>72</v>
      </c>
      <c r="AY3" s="11">
        <v>46</v>
      </c>
      <c r="AZ3" s="11">
        <v>71</v>
      </c>
      <c r="BA3" s="12">
        <v>42</v>
      </c>
    </row>
    <row r="4" spans="1:53" x14ac:dyDescent="0.15">
      <c r="A4" s="41" t="s">
        <v>23</v>
      </c>
      <c r="B4" s="41" t="s">
        <v>160</v>
      </c>
      <c r="C4" s="41">
        <v>2020</v>
      </c>
      <c r="D4" s="78" t="s">
        <v>254</v>
      </c>
      <c r="E4" s="41" t="s">
        <v>255</v>
      </c>
      <c r="F4" s="41" t="s">
        <v>256</v>
      </c>
      <c r="G4" s="41" t="s">
        <v>31</v>
      </c>
      <c r="H4" s="41" t="s">
        <v>113</v>
      </c>
      <c r="I4" s="41" t="s">
        <v>111</v>
      </c>
      <c r="J4" s="41" t="s">
        <v>27</v>
      </c>
      <c r="K4" s="41" t="s">
        <v>112</v>
      </c>
      <c r="L4" s="41">
        <v>3</v>
      </c>
      <c r="N4" s="41">
        <v>1</v>
      </c>
      <c r="O4" s="41">
        <v>0.65</v>
      </c>
      <c r="P4" s="41">
        <v>0.65</v>
      </c>
      <c r="Q4" s="22">
        <f t="shared" si="0"/>
        <v>0.65</v>
      </c>
      <c r="R4" s="41">
        <v>15.7</v>
      </c>
      <c r="S4" s="41">
        <v>105</v>
      </c>
      <c r="T4" s="8">
        <f t="shared" si="1"/>
        <v>33</v>
      </c>
      <c r="U4" s="41">
        <v>96</v>
      </c>
      <c r="V4" s="8">
        <f t="shared" si="2"/>
        <v>3168</v>
      </c>
      <c r="W4" s="41">
        <v>4</v>
      </c>
      <c r="X4" s="41" t="s">
        <v>35</v>
      </c>
      <c r="Y4" s="41" t="s">
        <v>70</v>
      </c>
      <c r="Z4" s="41" t="s">
        <v>55</v>
      </c>
      <c r="AA4" s="41" t="s">
        <v>76</v>
      </c>
      <c r="AB4" s="41" t="s">
        <v>161</v>
      </c>
      <c r="AE4" s="9" t="s">
        <v>23</v>
      </c>
      <c r="AG4" s="80" t="s">
        <v>260</v>
      </c>
      <c r="AH4" s="25" t="s">
        <v>261</v>
      </c>
      <c r="AJ4" s="13" t="s">
        <v>37</v>
      </c>
      <c r="AL4" s="43" t="s">
        <v>109</v>
      </c>
      <c r="AN4" s="14" t="s">
        <v>38</v>
      </c>
      <c r="AP4" s="43" t="s">
        <v>130</v>
      </c>
      <c r="AR4" s="43" t="s">
        <v>131</v>
      </c>
      <c r="AT4" s="14"/>
      <c r="AV4" s="43" t="s">
        <v>39</v>
      </c>
      <c r="AX4" s="10">
        <v>75</v>
      </c>
      <c r="AY4" s="11">
        <v>42</v>
      </c>
      <c r="AZ4" s="11">
        <v>76</v>
      </c>
      <c r="BA4" s="12">
        <v>39</v>
      </c>
    </row>
    <row r="5" spans="1:53" x14ac:dyDescent="0.15">
      <c r="A5" s="41" t="s">
        <v>23</v>
      </c>
      <c r="B5" s="41" t="s">
        <v>160</v>
      </c>
      <c r="C5" s="41">
        <v>2020</v>
      </c>
      <c r="D5" s="78" t="s">
        <v>254</v>
      </c>
      <c r="E5" s="41" t="s">
        <v>255</v>
      </c>
      <c r="F5" s="41" t="s">
        <v>256</v>
      </c>
      <c r="G5" s="41" t="s">
        <v>31</v>
      </c>
      <c r="H5" s="41" t="s">
        <v>113</v>
      </c>
      <c r="I5" s="41" t="s">
        <v>111</v>
      </c>
      <c r="J5" s="41" t="s">
        <v>27</v>
      </c>
      <c r="K5" s="41" t="s">
        <v>112</v>
      </c>
      <c r="L5" s="41">
        <v>1</v>
      </c>
      <c r="N5" s="41">
        <v>4</v>
      </c>
      <c r="O5" s="41">
        <v>0.7</v>
      </c>
      <c r="P5" s="41">
        <v>0.75</v>
      </c>
      <c r="Q5" s="22">
        <f t="shared" si="0"/>
        <v>0.72499999999999998</v>
      </c>
      <c r="R5" s="41">
        <v>15.7</v>
      </c>
      <c r="S5" s="41">
        <v>86</v>
      </c>
      <c r="T5" s="8">
        <f t="shared" si="1"/>
        <v>36</v>
      </c>
      <c r="U5" s="41">
        <v>296</v>
      </c>
      <c r="V5" s="8">
        <f t="shared" si="2"/>
        <v>2664</v>
      </c>
      <c r="W5" s="41">
        <v>4</v>
      </c>
      <c r="X5" s="41" t="s">
        <v>35</v>
      </c>
      <c r="Y5" s="41" t="s">
        <v>70</v>
      </c>
      <c r="Z5" s="41" t="s">
        <v>55</v>
      </c>
      <c r="AA5" s="41" t="s">
        <v>76</v>
      </c>
      <c r="AB5" s="41" t="s">
        <v>161</v>
      </c>
      <c r="AE5" s="9" t="s">
        <v>40</v>
      </c>
      <c r="AG5" s="80" t="s">
        <v>262</v>
      </c>
      <c r="AH5" s="25" t="s">
        <v>263</v>
      </c>
      <c r="AJ5" s="14"/>
      <c r="AL5" s="43" t="s">
        <v>132</v>
      </c>
      <c r="AN5" s="71" t="s">
        <v>133</v>
      </c>
      <c r="AP5" s="43" t="s">
        <v>134</v>
      </c>
      <c r="AR5" s="43" t="s">
        <v>42</v>
      </c>
      <c r="AV5" s="43" t="s">
        <v>43</v>
      </c>
      <c r="AX5" s="10">
        <v>84</v>
      </c>
      <c r="AY5" s="11">
        <v>39</v>
      </c>
      <c r="AZ5" s="11">
        <v>84</v>
      </c>
      <c r="BA5" s="12">
        <v>36</v>
      </c>
    </row>
    <row r="6" spans="1:53" x14ac:dyDescent="0.15">
      <c r="A6" s="41" t="s">
        <v>23</v>
      </c>
      <c r="B6" s="41" t="s">
        <v>160</v>
      </c>
      <c r="C6" s="41">
        <v>2020</v>
      </c>
      <c r="D6" s="78" t="s">
        <v>254</v>
      </c>
      <c r="E6" s="41" t="s">
        <v>255</v>
      </c>
      <c r="F6" s="41" t="s">
        <v>256</v>
      </c>
      <c r="G6" s="41" t="s">
        <v>31</v>
      </c>
      <c r="H6" s="41" t="s">
        <v>113</v>
      </c>
      <c r="I6" s="41" t="s">
        <v>111</v>
      </c>
      <c r="J6" s="41" t="s">
        <v>27</v>
      </c>
      <c r="K6" s="41" t="s">
        <v>112</v>
      </c>
      <c r="L6" s="41">
        <v>2</v>
      </c>
      <c r="N6" s="41">
        <v>4</v>
      </c>
      <c r="O6" s="41">
        <v>0.2</v>
      </c>
      <c r="P6" s="41">
        <v>0.2</v>
      </c>
      <c r="Q6" s="22">
        <f t="shared" si="0"/>
        <v>0.2</v>
      </c>
      <c r="R6" s="41">
        <v>15.7</v>
      </c>
      <c r="S6" s="41">
        <v>92</v>
      </c>
      <c r="T6" s="8">
        <f t="shared" si="1"/>
        <v>36</v>
      </c>
      <c r="U6" s="41">
        <v>296</v>
      </c>
      <c r="V6" s="8">
        <f t="shared" si="2"/>
        <v>2664</v>
      </c>
      <c r="W6" s="41">
        <v>4</v>
      </c>
      <c r="X6" s="41" t="s">
        <v>35</v>
      </c>
      <c r="Y6" s="41" t="s">
        <v>70</v>
      </c>
      <c r="Z6" s="41" t="s">
        <v>55</v>
      </c>
      <c r="AA6" s="41" t="s">
        <v>76</v>
      </c>
      <c r="AB6" s="41" t="s">
        <v>161</v>
      </c>
      <c r="AE6" s="9" t="s">
        <v>44</v>
      </c>
      <c r="AG6" s="80" t="s">
        <v>264</v>
      </c>
      <c r="AH6" s="25" t="s">
        <v>265</v>
      </c>
      <c r="AL6" s="43" t="s">
        <v>135</v>
      </c>
      <c r="AN6" s="71" t="s">
        <v>136</v>
      </c>
      <c r="AP6" s="43" t="s">
        <v>41</v>
      </c>
      <c r="AR6" s="43" t="s">
        <v>46</v>
      </c>
      <c r="AV6" s="43" t="s">
        <v>47</v>
      </c>
      <c r="AX6" s="10">
        <v>97</v>
      </c>
      <c r="AY6" s="11">
        <v>36</v>
      </c>
      <c r="AZ6" s="11">
        <v>99</v>
      </c>
      <c r="BA6" s="12">
        <v>33</v>
      </c>
    </row>
    <row r="7" spans="1:53" x14ac:dyDescent="0.15">
      <c r="A7" s="41" t="s">
        <v>23</v>
      </c>
      <c r="B7" s="41" t="s">
        <v>160</v>
      </c>
      <c r="C7" s="41">
        <v>2020</v>
      </c>
      <c r="D7" s="78" t="s">
        <v>254</v>
      </c>
      <c r="E7" s="41" t="s">
        <v>255</v>
      </c>
      <c r="F7" s="41" t="s">
        <v>256</v>
      </c>
      <c r="G7" s="41" t="s">
        <v>31</v>
      </c>
      <c r="H7" s="41" t="s">
        <v>113</v>
      </c>
      <c r="I7" s="41" t="s">
        <v>111</v>
      </c>
      <c r="J7" s="41" t="s">
        <v>27</v>
      </c>
      <c r="K7" s="41" t="s">
        <v>112</v>
      </c>
      <c r="L7" s="41">
        <v>3</v>
      </c>
      <c r="N7" s="41">
        <v>4</v>
      </c>
      <c r="O7" s="41">
        <v>0.45</v>
      </c>
      <c r="P7" s="41">
        <v>0.2</v>
      </c>
      <c r="Q7" s="22">
        <f t="shared" si="0"/>
        <v>0.32500000000000001</v>
      </c>
      <c r="R7" s="41">
        <v>15.8</v>
      </c>
      <c r="S7" s="41">
        <v>92</v>
      </c>
      <c r="T7" s="8">
        <f t="shared" si="1"/>
        <v>36</v>
      </c>
      <c r="U7" s="41">
        <v>296</v>
      </c>
      <c r="V7" s="8">
        <f t="shared" si="2"/>
        <v>2664</v>
      </c>
      <c r="W7" s="41">
        <v>4</v>
      </c>
      <c r="X7" s="41" t="s">
        <v>35</v>
      </c>
      <c r="Y7" s="41" t="s">
        <v>70</v>
      </c>
      <c r="Z7" s="41" t="s">
        <v>55</v>
      </c>
      <c r="AA7" s="41" t="s">
        <v>76</v>
      </c>
      <c r="AB7" s="41" t="s">
        <v>161</v>
      </c>
      <c r="AE7" s="9" t="s">
        <v>48</v>
      </c>
      <c r="AG7" s="80" t="s">
        <v>266</v>
      </c>
      <c r="AH7" s="25" t="s">
        <v>267</v>
      </c>
      <c r="AL7" s="45" t="s">
        <v>137</v>
      </c>
      <c r="AP7" s="43" t="s">
        <v>45</v>
      </c>
      <c r="AR7" s="43" t="s">
        <v>102</v>
      </c>
      <c r="AV7" s="43" t="s">
        <v>51</v>
      </c>
      <c r="AX7" s="10">
        <v>109</v>
      </c>
      <c r="AY7" s="11">
        <v>33</v>
      </c>
      <c r="AZ7" s="11">
        <v>113</v>
      </c>
      <c r="BA7" s="12">
        <v>30</v>
      </c>
    </row>
    <row r="8" spans="1:53" x14ac:dyDescent="0.15">
      <c r="A8" s="41" t="s">
        <v>23</v>
      </c>
      <c r="B8" s="41" t="s">
        <v>160</v>
      </c>
      <c r="C8" s="41">
        <v>2020</v>
      </c>
      <c r="D8" s="78" t="s">
        <v>254</v>
      </c>
      <c r="E8" s="41" t="s">
        <v>255</v>
      </c>
      <c r="F8" s="41" t="s">
        <v>256</v>
      </c>
      <c r="G8" s="41" t="s">
        <v>31</v>
      </c>
      <c r="H8" s="41" t="s">
        <v>169</v>
      </c>
      <c r="I8" s="41" t="s">
        <v>111</v>
      </c>
      <c r="J8" s="41" t="s">
        <v>27</v>
      </c>
      <c r="K8" s="41" t="s">
        <v>112</v>
      </c>
      <c r="L8" s="41">
        <v>1</v>
      </c>
      <c r="N8" s="41">
        <v>1</v>
      </c>
      <c r="O8" s="41">
        <v>0.55000000000000004</v>
      </c>
      <c r="P8" s="41">
        <v>0.55000000000000004</v>
      </c>
      <c r="Q8" s="22">
        <f t="shared" si="0"/>
        <v>0.55000000000000004</v>
      </c>
      <c r="R8" s="41">
        <v>16.2</v>
      </c>
      <c r="S8" s="41">
        <v>95</v>
      </c>
      <c r="T8" s="8">
        <f t="shared" si="1"/>
        <v>36</v>
      </c>
      <c r="U8" s="41">
        <v>96</v>
      </c>
      <c r="V8" s="8">
        <f t="shared" si="2"/>
        <v>3456</v>
      </c>
      <c r="W8" s="41">
        <v>4</v>
      </c>
      <c r="X8" s="41" t="s">
        <v>35</v>
      </c>
      <c r="Y8" s="41" t="s">
        <v>70</v>
      </c>
      <c r="Z8" s="41" t="s">
        <v>55</v>
      </c>
      <c r="AA8" s="41" t="s">
        <v>76</v>
      </c>
      <c r="AB8" s="41" t="s">
        <v>161</v>
      </c>
      <c r="AE8" s="9" t="s">
        <v>46</v>
      </c>
      <c r="AG8" s="80" t="s">
        <v>268</v>
      </c>
      <c r="AH8" s="25" t="s">
        <v>269</v>
      </c>
      <c r="AL8" s="45" t="s">
        <v>110</v>
      </c>
      <c r="AP8" s="43" t="s">
        <v>49</v>
      </c>
      <c r="AR8" s="43" t="s">
        <v>67</v>
      </c>
      <c r="AV8" s="43" t="s">
        <v>82</v>
      </c>
      <c r="AX8" s="10">
        <v>151</v>
      </c>
      <c r="AY8" s="11">
        <v>22</v>
      </c>
      <c r="AZ8" s="11">
        <v>152</v>
      </c>
      <c r="BA8" s="12">
        <v>18</v>
      </c>
    </row>
    <row r="9" spans="1:53" x14ac:dyDescent="0.15">
      <c r="A9" s="41" t="s">
        <v>23</v>
      </c>
      <c r="B9" s="41" t="s">
        <v>160</v>
      </c>
      <c r="C9" s="41">
        <v>2020</v>
      </c>
      <c r="D9" s="78" t="s">
        <v>254</v>
      </c>
      <c r="E9" s="41" t="s">
        <v>255</v>
      </c>
      <c r="F9" s="41" t="s">
        <v>256</v>
      </c>
      <c r="G9" s="41" t="s">
        <v>31</v>
      </c>
      <c r="H9" s="41" t="s">
        <v>169</v>
      </c>
      <c r="I9" s="41" t="s">
        <v>111</v>
      </c>
      <c r="J9" s="41" t="s">
        <v>27</v>
      </c>
      <c r="K9" s="41" t="s">
        <v>112</v>
      </c>
      <c r="L9" s="41">
        <v>2</v>
      </c>
      <c r="N9" s="41">
        <v>1</v>
      </c>
      <c r="O9" s="41">
        <v>0.2</v>
      </c>
      <c r="P9" s="41">
        <v>0.5</v>
      </c>
      <c r="Q9" s="22">
        <f t="shared" si="0"/>
        <v>0.35</v>
      </c>
      <c r="R9" s="41">
        <v>16.2</v>
      </c>
      <c r="S9" s="41">
        <v>95</v>
      </c>
      <c r="T9" s="8">
        <f t="shared" si="1"/>
        <v>36</v>
      </c>
      <c r="U9" s="41">
        <v>96</v>
      </c>
      <c r="V9" s="8">
        <f t="shared" si="2"/>
        <v>3456</v>
      </c>
      <c r="W9" s="41">
        <v>4</v>
      </c>
      <c r="X9" s="41" t="s">
        <v>35</v>
      </c>
      <c r="Y9" s="41" t="s">
        <v>70</v>
      </c>
      <c r="Z9" s="41" t="s">
        <v>55</v>
      </c>
      <c r="AA9" s="41" t="s">
        <v>76</v>
      </c>
      <c r="AB9" s="41" t="s">
        <v>161</v>
      </c>
      <c r="AE9" s="9" t="s">
        <v>83</v>
      </c>
      <c r="AG9" s="80" t="s">
        <v>270</v>
      </c>
      <c r="AH9" s="25" t="s">
        <v>271</v>
      </c>
      <c r="AL9" s="43" t="s">
        <v>139</v>
      </c>
      <c r="AP9" s="43" t="s">
        <v>80</v>
      </c>
      <c r="AR9" s="43" t="s">
        <v>75</v>
      </c>
      <c r="AV9" s="43" t="s">
        <v>86</v>
      </c>
      <c r="AX9" s="15">
        <v>180</v>
      </c>
      <c r="AY9" s="16">
        <v>18</v>
      </c>
      <c r="AZ9" s="16">
        <v>181</v>
      </c>
      <c r="BA9" s="17">
        <v>16</v>
      </c>
    </row>
    <row r="10" spans="1:53" x14ac:dyDescent="0.15">
      <c r="A10" s="41" t="s">
        <v>23</v>
      </c>
      <c r="B10" s="41" t="s">
        <v>160</v>
      </c>
      <c r="C10" s="41">
        <v>2020</v>
      </c>
      <c r="D10" s="78" t="s">
        <v>254</v>
      </c>
      <c r="E10" s="41" t="s">
        <v>255</v>
      </c>
      <c r="F10" s="41" t="s">
        <v>256</v>
      </c>
      <c r="G10" s="41" t="s">
        <v>31</v>
      </c>
      <c r="H10" s="41" t="s">
        <v>169</v>
      </c>
      <c r="I10" s="41" t="s">
        <v>111</v>
      </c>
      <c r="J10" s="41" t="s">
        <v>27</v>
      </c>
      <c r="K10" s="41" t="s">
        <v>112</v>
      </c>
      <c r="L10" s="41">
        <v>3</v>
      </c>
      <c r="N10" s="41">
        <v>1</v>
      </c>
      <c r="O10" s="41">
        <v>0.45</v>
      </c>
      <c r="P10" s="41">
        <v>0.2</v>
      </c>
      <c r="Q10" s="22">
        <f t="shared" si="0"/>
        <v>0.32500000000000001</v>
      </c>
      <c r="R10" s="41">
        <v>16.600000000000001</v>
      </c>
      <c r="S10" s="41">
        <v>97</v>
      </c>
      <c r="T10" s="8">
        <f t="shared" si="1"/>
        <v>36</v>
      </c>
      <c r="U10" s="41">
        <v>96</v>
      </c>
      <c r="V10" s="8">
        <f t="shared" si="2"/>
        <v>3456</v>
      </c>
      <c r="W10" s="41">
        <v>4</v>
      </c>
      <c r="X10" s="41" t="s">
        <v>35</v>
      </c>
      <c r="Y10" s="41" t="s">
        <v>70</v>
      </c>
      <c r="Z10" s="41" t="s">
        <v>55</v>
      </c>
      <c r="AA10" s="41" t="s">
        <v>76</v>
      </c>
      <c r="AB10" s="41" t="s">
        <v>161</v>
      </c>
      <c r="AE10" s="9" t="s">
        <v>87</v>
      </c>
      <c r="AG10" s="80" t="s">
        <v>272</v>
      </c>
      <c r="AH10" s="25" t="s">
        <v>273</v>
      </c>
      <c r="AL10" s="18"/>
      <c r="AP10" s="43" t="s">
        <v>84</v>
      </c>
      <c r="AR10" s="43" t="s">
        <v>103</v>
      </c>
      <c r="AV10" s="43" t="s">
        <v>90</v>
      </c>
    </row>
    <row r="11" spans="1:53" x14ac:dyDescent="0.15">
      <c r="A11" s="41" t="s">
        <v>23</v>
      </c>
      <c r="B11" s="41" t="s">
        <v>160</v>
      </c>
      <c r="C11" s="41">
        <v>2020</v>
      </c>
      <c r="D11" s="78" t="s">
        <v>254</v>
      </c>
      <c r="E11" s="41" t="s">
        <v>274</v>
      </c>
      <c r="F11" s="41" t="s">
        <v>275</v>
      </c>
      <c r="G11" s="41" t="s">
        <v>25</v>
      </c>
      <c r="H11" s="41" t="s">
        <v>113</v>
      </c>
      <c r="I11" s="41" t="s">
        <v>111</v>
      </c>
      <c r="J11" s="41" t="s">
        <v>27</v>
      </c>
      <c r="K11" s="41" t="s">
        <v>112</v>
      </c>
      <c r="L11" s="41">
        <v>1</v>
      </c>
      <c r="N11" s="41">
        <v>1</v>
      </c>
      <c r="O11" s="41">
        <v>0.7</v>
      </c>
      <c r="P11" s="41">
        <v>0.7</v>
      </c>
      <c r="Q11" s="22">
        <f t="shared" si="0"/>
        <v>0.7</v>
      </c>
      <c r="R11" s="41">
        <v>16.899999999999999</v>
      </c>
      <c r="S11" s="41">
        <v>138</v>
      </c>
      <c r="T11" s="8">
        <f t="shared" si="1"/>
        <v>30</v>
      </c>
      <c r="U11" s="41">
        <v>108</v>
      </c>
      <c r="V11" s="8">
        <f t="shared" si="2"/>
        <v>3240</v>
      </c>
      <c r="W11" s="41">
        <v>7</v>
      </c>
      <c r="X11" s="41" t="s">
        <v>35</v>
      </c>
      <c r="Y11" s="41" t="s">
        <v>70</v>
      </c>
      <c r="Z11" s="41" t="s">
        <v>43</v>
      </c>
      <c r="AA11" s="41" t="s">
        <v>39</v>
      </c>
      <c r="AB11" s="41" t="s">
        <v>161</v>
      </c>
      <c r="AE11" s="9" t="s">
        <v>52</v>
      </c>
      <c r="AG11" s="80" t="s">
        <v>276</v>
      </c>
      <c r="AH11" s="25" t="s">
        <v>277</v>
      </c>
      <c r="AL11" s="18"/>
      <c r="AP11" s="43" t="s">
        <v>88</v>
      </c>
      <c r="AR11" s="43" t="s">
        <v>73</v>
      </c>
      <c r="AV11" s="43" t="s">
        <v>55</v>
      </c>
    </row>
    <row r="12" spans="1:53" x14ac:dyDescent="0.15">
      <c r="A12" s="41" t="s">
        <v>23</v>
      </c>
      <c r="B12" s="41" t="s">
        <v>160</v>
      </c>
      <c r="C12" s="41">
        <v>2020</v>
      </c>
      <c r="D12" s="78" t="s">
        <v>254</v>
      </c>
      <c r="E12" s="41" t="s">
        <v>274</v>
      </c>
      <c r="F12" s="41" t="s">
        <v>275</v>
      </c>
      <c r="G12" s="41" t="s">
        <v>25</v>
      </c>
      <c r="H12" s="41" t="s">
        <v>113</v>
      </c>
      <c r="I12" s="41" t="s">
        <v>111</v>
      </c>
      <c r="J12" s="41" t="s">
        <v>27</v>
      </c>
      <c r="K12" s="41" t="s">
        <v>112</v>
      </c>
      <c r="L12" s="41">
        <v>2</v>
      </c>
      <c r="N12" s="41">
        <v>1</v>
      </c>
      <c r="O12" s="41">
        <v>0.45</v>
      </c>
      <c r="P12" s="41">
        <v>0.7</v>
      </c>
      <c r="Q12" s="22">
        <f t="shared" si="0"/>
        <v>0.57499999999999996</v>
      </c>
      <c r="R12" s="41">
        <v>16.7</v>
      </c>
      <c r="S12" s="41">
        <v>139</v>
      </c>
      <c r="T12" s="8">
        <f t="shared" si="1"/>
        <v>30</v>
      </c>
      <c r="U12" s="41">
        <v>108</v>
      </c>
      <c r="V12" s="8">
        <f t="shared" si="2"/>
        <v>3240</v>
      </c>
      <c r="W12" s="41">
        <v>7</v>
      </c>
      <c r="X12" s="41" t="s">
        <v>35</v>
      </c>
      <c r="Y12" s="41" t="s">
        <v>70</v>
      </c>
      <c r="Z12" s="41" t="s">
        <v>43</v>
      </c>
      <c r="AA12" s="41" t="s">
        <v>39</v>
      </c>
      <c r="AB12" s="41" t="s">
        <v>161</v>
      </c>
      <c r="AE12" s="9" t="s">
        <v>56</v>
      </c>
      <c r="AG12" s="14"/>
      <c r="AH12" s="43"/>
      <c r="AL12" s="18"/>
      <c r="AP12" s="43" t="s">
        <v>53</v>
      </c>
      <c r="AR12" s="43" t="s">
        <v>104</v>
      </c>
      <c r="AV12" s="43" t="s">
        <v>58</v>
      </c>
    </row>
    <row r="13" spans="1:53" x14ac:dyDescent="0.15">
      <c r="A13" s="41" t="s">
        <v>23</v>
      </c>
      <c r="B13" s="41" t="s">
        <v>160</v>
      </c>
      <c r="C13" s="41">
        <v>2020</v>
      </c>
      <c r="D13" s="78" t="s">
        <v>254</v>
      </c>
      <c r="E13" s="41" t="s">
        <v>274</v>
      </c>
      <c r="F13" s="41" t="s">
        <v>275</v>
      </c>
      <c r="G13" s="41" t="s">
        <v>25</v>
      </c>
      <c r="H13" s="41" t="s">
        <v>113</v>
      </c>
      <c r="I13" s="41" t="s">
        <v>111</v>
      </c>
      <c r="J13" s="41" t="s">
        <v>27</v>
      </c>
      <c r="K13" s="41" t="s">
        <v>112</v>
      </c>
      <c r="L13" s="41">
        <v>3</v>
      </c>
      <c r="N13" s="41">
        <v>1</v>
      </c>
      <c r="O13" s="41">
        <v>0.2</v>
      </c>
      <c r="P13" s="41">
        <v>0.5</v>
      </c>
      <c r="Q13" s="22">
        <f t="shared" si="0"/>
        <v>0.35</v>
      </c>
      <c r="R13" s="41">
        <v>16.5</v>
      </c>
      <c r="S13" s="41">
        <v>136</v>
      </c>
      <c r="T13" s="8">
        <f t="shared" si="1"/>
        <v>30</v>
      </c>
      <c r="U13" s="41">
        <v>108</v>
      </c>
      <c r="V13" s="8">
        <f t="shared" si="2"/>
        <v>3240</v>
      </c>
      <c r="W13" s="41">
        <v>7</v>
      </c>
      <c r="X13" s="41" t="s">
        <v>35</v>
      </c>
      <c r="Y13" s="41" t="s">
        <v>70</v>
      </c>
      <c r="Z13" s="41" t="s">
        <v>43</v>
      </c>
      <c r="AA13" s="41" t="s">
        <v>39</v>
      </c>
      <c r="AB13" s="41" t="s">
        <v>161</v>
      </c>
      <c r="AE13" s="9" t="s">
        <v>59</v>
      </c>
      <c r="AH13" s="14"/>
      <c r="AP13" s="43" t="s">
        <v>57</v>
      </c>
      <c r="AR13" s="43" t="s">
        <v>87</v>
      </c>
      <c r="AV13" s="43" t="s">
        <v>61</v>
      </c>
    </row>
    <row r="14" spans="1:53" x14ac:dyDescent="0.15">
      <c r="A14" s="41" t="s">
        <v>23</v>
      </c>
      <c r="B14" s="41" t="s">
        <v>160</v>
      </c>
      <c r="C14" s="41">
        <v>2020</v>
      </c>
      <c r="D14" s="78" t="s">
        <v>254</v>
      </c>
      <c r="E14" s="41" t="s">
        <v>274</v>
      </c>
      <c r="F14" s="41" t="s">
        <v>275</v>
      </c>
      <c r="G14" s="41" t="s">
        <v>25</v>
      </c>
      <c r="H14" s="41" t="s">
        <v>113</v>
      </c>
      <c r="I14" s="41" t="s">
        <v>111</v>
      </c>
      <c r="J14" s="41" t="s">
        <v>27</v>
      </c>
      <c r="K14" s="41" t="s">
        <v>112</v>
      </c>
      <c r="L14" s="41">
        <v>1</v>
      </c>
      <c r="N14" s="41">
        <v>8</v>
      </c>
      <c r="O14" s="41">
        <v>0.8</v>
      </c>
      <c r="P14" s="41">
        <v>0.75</v>
      </c>
      <c r="Q14" s="22">
        <f t="shared" si="0"/>
        <v>0.77500000000000002</v>
      </c>
      <c r="R14" s="41">
        <v>15.8</v>
      </c>
      <c r="S14" s="41">
        <v>88.5</v>
      </c>
      <c r="T14" s="8">
        <f t="shared" si="1"/>
        <v>36</v>
      </c>
      <c r="U14" s="41">
        <v>498</v>
      </c>
      <c r="V14" s="8">
        <f t="shared" si="2"/>
        <v>2241</v>
      </c>
      <c r="W14" s="41">
        <v>7</v>
      </c>
      <c r="X14" s="41" t="s">
        <v>35</v>
      </c>
      <c r="Y14" s="41" t="s">
        <v>70</v>
      </c>
      <c r="Z14" s="41" t="s">
        <v>43</v>
      </c>
      <c r="AA14" s="41" t="s">
        <v>39</v>
      </c>
      <c r="AB14" s="41" t="s">
        <v>161</v>
      </c>
      <c r="AE14" s="9" t="s">
        <v>62</v>
      </c>
      <c r="AG14" s="81"/>
      <c r="AP14" s="43" t="s">
        <v>60</v>
      </c>
      <c r="AR14" s="43" t="s">
        <v>105</v>
      </c>
      <c r="AV14" s="43" t="s">
        <v>64</v>
      </c>
    </row>
    <row r="15" spans="1:53" x14ac:dyDescent="0.15">
      <c r="A15" s="41" t="s">
        <v>23</v>
      </c>
      <c r="B15" s="41" t="s">
        <v>160</v>
      </c>
      <c r="C15" s="41">
        <v>2020</v>
      </c>
      <c r="D15" s="78" t="s">
        <v>254</v>
      </c>
      <c r="E15" s="41" t="s">
        <v>274</v>
      </c>
      <c r="F15" s="41" t="s">
        <v>275</v>
      </c>
      <c r="G15" s="41" t="s">
        <v>25</v>
      </c>
      <c r="H15" s="41" t="s">
        <v>113</v>
      </c>
      <c r="I15" s="41" t="s">
        <v>111</v>
      </c>
      <c r="J15" s="41" t="s">
        <v>27</v>
      </c>
      <c r="K15" s="41" t="s">
        <v>112</v>
      </c>
      <c r="L15" s="41">
        <v>2</v>
      </c>
      <c r="N15" s="41">
        <v>8</v>
      </c>
      <c r="O15" s="41">
        <v>0.65</v>
      </c>
      <c r="P15" s="41">
        <v>0.65</v>
      </c>
      <c r="Q15" s="22">
        <f t="shared" si="0"/>
        <v>0.65</v>
      </c>
      <c r="R15" s="41">
        <v>16.600000000000001</v>
      </c>
      <c r="S15" s="41">
        <v>80.5</v>
      </c>
      <c r="T15" s="8">
        <f t="shared" si="1"/>
        <v>39</v>
      </c>
      <c r="U15" s="41">
        <v>498</v>
      </c>
      <c r="V15" s="8">
        <f t="shared" si="2"/>
        <v>2427.75</v>
      </c>
      <c r="W15" s="41">
        <v>7</v>
      </c>
      <c r="X15" s="41" t="s">
        <v>35</v>
      </c>
      <c r="Y15" s="41" t="s">
        <v>70</v>
      </c>
      <c r="Z15" s="41" t="s">
        <v>43</v>
      </c>
      <c r="AA15" s="41" t="s">
        <v>39</v>
      </c>
      <c r="AB15" s="41" t="s">
        <v>161</v>
      </c>
      <c r="AE15" s="9" t="s">
        <v>65</v>
      </c>
      <c r="AP15" s="43" t="s">
        <v>63</v>
      </c>
      <c r="AR15" s="43" t="s">
        <v>79</v>
      </c>
      <c r="AV15" s="43" t="s">
        <v>91</v>
      </c>
    </row>
    <row r="16" spans="1:53" x14ac:dyDescent="0.15">
      <c r="A16" s="41" t="s">
        <v>23</v>
      </c>
      <c r="B16" s="41" t="s">
        <v>160</v>
      </c>
      <c r="C16" s="41">
        <v>2020</v>
      </c>
      <c r="D16" s="78" t="s">
        <v>254</v>
      </c>
      <c r="E16" s="41" t="s">
        <v>274</v>
      </c>
      <c r="F16" s="41" t="s">
        <v>275</v>
      </c>
      <c r="G16" s="41" t="s">
        <v>25</v>
      </c>
      <c r="H16" s="41" t="s">
        <v>113</v>
      </c>
      <c r="I16" s="41" t="s">
        <v>111</v>
      </c>
      <c r="J16" s="41" t="s">
        <v>27</v>
      </c>
      <c r="K16" s="41" t="s">
        <v>112</v>
      </c>
      <c r="L16" s="41">
        <v>3</v>
      </c>
      <c r="N16" s="41">
        <v>8</v>
      </c>
      <c r="O16" s="41">
        <v>0.8</v>
      </c>
      <c r="P16" s="41">
        <v>0.8</v>
      </c>
      <c r="Q16" s="22">
        <f t="shared" si="0"/>
        <v>0.8</v>
      </c>
      <c r="R16" s="41">
        <v>16.600000000000001</v>
      </c>
      <c r="S16" s="41">
        <v>92</v>
      </c>
      <c r="T16" s="8">
        <f t="shared" si="1"/>
        <v>36</v>
      </c>
      <c r="U16" s="41">
        <v>498</v>
      </c>
      <c r="V16" s="8">
        <f t="shared" si="2"/>
        <v>2241</v>
      </c>
      <c r="W16" s="41">
        <v>7</v>
      </c>
      <c r="X16" s="41" t="s">
        <v>35</v>
      </c>
      <c r="Y16" s="41" t="s">
        <v>70</v>
      </c>
      <c r="Z16" s="41" t="s">
        <v>43</v>
      </c>
      <c r="AA16" s="41" t="s">
        <v>39</v>
      </c>
      <c r="AB16" s="41" t="s">
        <v>161</v>
      </c>
      <c r="AE16" s="9" t="s">
        <v>68</v>
      </c>
      <c r="AP16" s="43" t="s">
        <v>66</v>
      </c>
      <c r="AR16" s="43" t="s">
        <v>50</v>
      </c>
      <c r="AV16" s="43" t="s">
        <v>70</v>
      </c>
    </row>
    <row r="17" spans="1:48" x14ac:dyDescent="0.15">
      <c r="A17" s="41" t="s">
        <v>23</v>
      </c>
      <c r="B17" s="41" t="s">
        <v>160</v>
      </c>
      <c r="C17" s="41">
        <v>2020</v>
      </c>
      <c r="D17" s="78" t="s">
        <v>254</v>
      </c>
      <c r="E17" s="41" t="s">
        <v>274</v>
      </c>
      <c r="F17" s="41" t="s">
        <v>275</v>
      </c>
      <c r="G17" s="41" t="s">
        <v>25</v>
      </c>
      <c r="H17" s="41" t="s">
        <v>169</v>
      </c>
      <c r="I17" s="41" t="s">
        <v>111</v>
      </c>
      <c r="J17" s="41" t="s">
        <v>27</v>
      </c>
      <c r="K17" s="41" t="s">
        <v>112</v>
      </c>
      <c r="L17" s="41">
        <v>1</v>
      </c>
      <c r="N17" s="41">
        <v>1</v>
      </c>
      <c r="O17" s="41">
        <v>0.5</v>
      </c>
      <c r="P17" s="41">
        <v>0.2</v>
      </c>
      <c r="Q17" s="22">
        <f t="shared" si="0"/>
        <v>0.35</v>
      </c>
      <c r="R17" s="41">
        <v>15.3</v>
      </c>
      <c r="S17" s="41">
        <v>117</v>
      </c>
      <c r="T17" s="8">
        <f t="shared" si="1"/>
        <v>30</v>
      </c>
      <c r="U17" s="41">
        <v>108</v>
      </c>
      <c r="V17" s="8">
        <f t="shared" si="2"/>
        <v>3240</v>
      </c>
      <c r="W17" s="41">
        <v>7</v>
      </c>
      <c r="X17" s="41" t="s">
        <v>35</v>
      </c>
      <c r="Y17" s="41" t="s">
        <v>70</v>
      </c>
      <c r="Z17" s="41" t="s">
        <v>43</v>
      </c>
      <c r="AA17" s="41" t="s">
        <v>39</v>
      </c>
      <c r="AB17" s="41" t="s">
        <v>161</v>
      </c>
      <c r="AE17" s="9" t="s">
        <v>71</v>
      </c>
      <c r="AP17" s="13" t="s">
        <v>93</v>
      </c>
      <c r="AR17" s="43" t="s">
        <v>81</v>
      </c>
      <c r="AV17" s="43" t="s">
        <v>72</v>
      </c>
    </row>
    <row r="18" spans="1:48" x14ac:dyDescent="0.15">
      <c r="A18" s="41" t="s">
        <v>23</v>
      </c>
      <c r="B18" s="41" t="s">
        <v>160</v>
      </c>
      <c r="C18" s="41">
        <v>2020</v>
      </c>
      <c r="D18" s="78" t="s">
        <v>254</v>
      </c>
      <c r="E18" s="41" t="s">
        <v>274</v>
      </c>
      <c r="F18" s="41" t="s">
        <v>275</v>
      </c>
      <c r="G18" s="41" t="s">
        <v>25</v>
      </c>
      <c r="H18" s="41" t="s">
        <v>169</v>
      </c>
      <c r="I18" s="41" t="s">
        <v>111</v>
      </c>
      <c r="J18" s="41" t="s">
        <v>27</v>
      </c>
      <c r="K18" s="41" t="s">
        <v>112</v>
      </c>
      <c r="L18" s="41">
        <v>2</v>
      </c>
      <c r="N18" s="41">
        <v>1</v>
      </c>
      <c r="O18" s="41">
        <v>0.2</v>
      </c>
      <c r="P18" s="41">
        <v>0.2</v>
      </c>
      <c r="Q18" s="22">
        <f t="shared" si="0"/>
        <v>0.2</v>
      </c>
      <c r="R18" s="41">
        <v>16.7</v>
      </c>
      <c r="S18" s="41">
        <v>118</v>
      </c>
      <c r="T18" s="8">
        <f t="shared" si="1"/>
        <v>30</v>
      </c>
      <c r="U18" s="41">
        <v>108</v>
      </c>
      <c r="V18" s="8">
        <f t="shared" si="2"/>
        <v>3240</v>
      </c>
      <c r="W18" s="41">
        <v>7</v>
      </c>
      <c r="X18" s="41" t="s">
        <v>35</v>
      </c>
      <c r="Y18" s="41" t="s">
        <v>70</v>
      </c>
      <c r="Z18" s="41" t="s">
        <v>43</v>
      </c>
      <c r="AA18" s="41" t="s">
        <v>39</v>
      </c>
      <c r="AB18" s="41" t="s">
        <v>161</v>
      </c>
      <c r="AE18" s="9" t="s">
        <v>73</v>
      </c>
      <c r="AP18" s="13" t="s">
        <v>94</v>
      </c>
      <c r="AR18" s="43" t="s">
        <v>85</v>
      </c>
      <c r="AV18" s="43" t="s">
        <v>74</v>
      </c>
    </row>
    <row r="19" spans="1:48" x14ac:dyDescent="0.15">
      <c r="A19" s="41" t="s">
        <v>23</v>
      </c>
      <c r="B19" s="41" t="s">
        <v>160</v>
      </c>
      <c r="C19" s="41">
        <v>2020</v>
      </c>
      <c r="D19" s="78" t="s">
        <v>254</v>
      </c>
      <c r="E19" s="41" t="s">
        <v>274</v>
      </c>
      <c r="F19" s="41" t="s">
        <v>275</v>
      </c>
      <c r="G19" s="41" t="s">
        <v>25</v>
      </c>
      <c r="H19" s="41" t="s">
        <v>169</v>
      </c>
      <c r="I19" s="41" t="s">
        <v>111</v>
      </c>
      <c r="J19" s="41" t="s">
        <v>27</v>
      </c>
      <c r="K19" s="41" t="s">
        <v>112</v>
      </c>
      <c r="L19" s="41">
        <v>3</v>
      </c>
      <c r="N19" s="41">
        <v>1</v>
      </c>
      <c r="O19" s="41">
        <v>0.5</v>
      </c>
      <c r="P19" s="41">
        <v>0.5</v>
      </c>
      <c r="Q19" s="22">
        <f t="shared" si="0"/>
        <v>0.5</v>
      </c>
      <c r="R19" s="41">
        <v>17.100000000000001</v>
      </c>
      <c r="S19" s="41">
        <v>120</v>
      </c>
      <c r="T19" s="8">
        <f t="shared" si="1"/>
        <v>30</v>
      </c>
      <c r="U19" s="41">
        <v>108</v>
      </c>
      <c r="V19" s="8">
        <f t="shared" si="2"/>
        <v>3240</v>
      </c>
      <c r="W19" s="41">
        <v>7</v>
      </c>
      <c r="X19" s="41" t="s">
        <v>35</v>
      </c>
      <c r="Y19" s="41" t="s">
        <v>70</v>
      </c>
      <c r="Z19" s="41" t="s">
        <v>43</v>
      </c>
      <c r="AA19" s="41" t="s">
        <v>39</v>
      </c>
      <c r="AB19" s="41" t="s">
        <v>161</v>
      </c>
      <c r="AE19" s="19" t="s">
        <v>75</v>
      </c>
      <c r="AP19" s="13" t="s">
        <v>95</v>
      </c>
      <c r="AR19" s="43" t="s">
        <v>106</v>
      </c>
      <c r="AV19" s="43" t="s">
        <v>76</v>
      </c>
    </row>
    <row r="20" spans="1:48" x14ac:dyDescent="0.15">
      <c r="A20" s="41" t="s">
        <v>23</v>
      </c>
      <c r="B20" s="41" t="s">
        <v>160</v>
      </c>
      <c r="C20" s="41">
        <v>2020</v>
      </c>
      <c r="D20" s="78" t="s">
        <v>254</v>
      </c>
      <c r="E20" s="41" t="s">
        <v>274</v>
      </c>
      <c r="F20" s="41" t="s">
        <v>275</v>
      </c>
      <c r="G20" s="41" t="s">
        <v>25</v>
      </c>
      <c r="H20" s="41" t="s">
        <v>169</v>
      </c>
      <c r="I20" s="41" t="s">
        <v>111</v>
      </c>
      <c r="J20" s="41" t="s">
        <v>27</v>
      </c>
      <c r="K20" s="41" t="s">
        <v>112</v>
      </c>
      <c r="L20" s="41">
        <v>1</v>
      </c>
      <c r="N20" s="41">
        <v>8</v>
      </c>
      <c r="O20" s="41">
        <v>0.2</v>
      </c>
      <c r="P20" s="41">
        <v>0.2</v>
      </c>
      <c r="Q20" s="22">
        <f t="shared" si="0"/>
        <v>0.2</v>
      </c>
      <c r="R20" s="41">
        <v>16.3</v>
      </c>
      <c r="S20" s="41">
        <v>108</v>
      </c>
      <c r="T20" s="8">
        <f t="shared" si="1"/>
        <v>33</v>
      </c>
      <c r="U20" s="41">
        <v>598</v>
      </c>
      <c r="V20" s="8">
        <f t="shared" si="2"/>
        <v>2466.75</v>
      </c>
      <c r="W20" s="41">
        <v>7</v>
      </c>
      <c r="X20" s="41" t="s">
        <v>35</v>
      </c>
      <c r="Y20" s="41" t="s">
        <v>70</v>
      </c>
      <c r="Z20" s="41" t="s">
        <v>43</v>
      </c>
      <c r="AA20" s="41" t="s">
        <v>39</v>
      </c>
      <c r="AB20" s="41" t="s">
        <v>161</v>
      </c>
      <c r="AP20" s="13" t="s">
        <v>96</v>
      </c>
      <c r="AR20" s="43" t="s">
        <v>89</v>
      </c>
      <c r="AV20" s="13" t="s">
        <v>114</v>
      </c>
    </row>
    <row r="21" spans="1:48" x14ac:dyDescent="0.15">
      <c r="A21" s="41" t="s">
        <v>23</v>
      </c>
      <c r="B21" s="41" t="s">
        <v>160</v>
      </c>
      <c r="C21" s="41">
        <v>2020</v>
      </c>
      <c r="D21" s="78" t="s">
        <v>254</v>
      </c>
      <c r="E21" s="41" t="s">
        <v>274</v>
      </c>
      <c r="F21" s="41" t="s">
        <v>275</v>
      </c>
      <c r="G21" s="41" t="s">
        <v>25</v>
      </c>
      <c r="H21" s="41" t="s">
        <v>169</v>
      </c>
      <c r="I21" s="41" t="s">
        <v>111</v>
      </c>
      <c r="J21" s="41" t="s">
        <v>27</v>
      </c>
      <c r="K21" s="41" t="s">
        <v>112</v>
      </c>
      <c r="L21" s="41">
        <v>2</v>
      </c>
      <c r="N21" s="41">
        <v>8</v>
      </c>
      <c r="O21" s="41">
        <v>0.2</v>
      </c>
      <c r="P21" s="41">
        <v>0.5</v>
      </c>
      <c r="Q21" s="22">
        <f t="shared" si="0"/>
        <v>0.35</v>
      </c>
      <c r="R21" s="41">
        <v>15.2</v>
      </c>
      <c r="S21" s="41">
        <v>103</v>
      </c>
      <c r="T21" s="8">
        <f t="shared" si="1"/>
        <v>33</v>
      </c>
      <c r="U21" s="41">
        <v>598</v>
      </c>
      <c r="V21" s="8">
        <f t="shared" si="2"/>
        <v>2466.75</v>
      </c>
      <c r="W21" s="41">
        <v>7</v>
      </c>
      <c r="X21" s="41" t="s">
        <v>35</v>
      </c>
      <c r="Y21" s="41" t="s">
        <v>70</v>
      </c>
      <c r="Z21" s="41" t="s">
        <v>43</v>
      </c>
      <c r="AA21" s="41" t="s">
        <v>39</v>
      </c>
      <c r="AB21" s="41" t="s">
        <v>161</v>
      </c>
      <c r="AP21" s="13" t="s">
        <v>97</v>
      </c>
      <c r="AR21" s="43" t="s">
        <v>54</v>
      </c>
      <c r="AV21" s="13" t="s">
        <v>115</v>
      </c>
    </row>
    <row r="22" spans="1:48" x14ac:dyDescent="0.15">
      <c r="A22" s="41" t="s">
        <v>23</v>
      </c>
      <c r="B22" s="41" t="s">
        <v>160</v>
      </c>
      <c r="C22" s="41">
        <v>2020</v>
      </c>
      <c r="D22" s="78" t="s">
        <v>254</v>
      </c>
      <c r="E22" s="41" t="s">
        <v>274</v>
      </c>
      <c r="F22" s="41" t="s">
        <v>275</v>
      </c>
      <c r="G22" s="41" t="s">
        <v>25</v>
      </c>
      <c r="H22" s="41" t="s">
        <v>169</v>
      </c>
      <c r="I22" s="41" t="s">
        <v>111</v>
      </c>
      <c r="J22" s="41" t="s">
        <v>27</v>
      </c>
      <c r="K22" s="41" t="s">
        <v>112</v>
      </c>
      <c r="L22" s="41">
        <v>3</v>
      </c>
      <c r="N22" s="41">
        <v>8</v>
      </c>
      <c r="O22" s="41">
        <v>0.55000000000000004</v>
      </c>
      <c r="P22" s="41">
        <v>0.5</v>
      </c>
      <c r="Q22" s="22">
        <f t="shared" si="0"/>
        <v>0.52500000000000002</v>
      </c>
      <c r="R22" s="41">
        <v>15.7</v>
      </c>
      <c r="S22" s="41">
        <v>109</v>
      </c>
      <c r="T22" s="8">
        <f t="shared" si="1"/>
        <v>33</v>
      </c>
      <c r="U22" s="41">
        <v>598</v>
      </c>
      <c r="V22" s="8">
        <f t="shared" si="2"/>
        <v>2466.75</v>
      </c>
      <c r="W22" s="41">
        <v>7</v>
      </c>
      <c r="X22" s="41" t="s">
        <v>35</v>
      </c>
      <c r="Y22" s="41" t="s">
        <v>70</v>
      </c>
      <c r="Z22" s="41" t="s">
        <v>43</v>
      </c>
      <c r="AA22" s="41" t="s">
        <v>39</v>
      </c>
      <c r="AB22" s="41" t="s">
        <v>161</v>
      </c>
      <c r="AP22" s="13" t="s">
        <v>98</v>
      </c>
      <c r="AR22" s="43" t="s">
        <v>69</v>
      </c>
      <c r="AV22" s="13"/>
    </row>
    <row r="23" spans="1:48" x14ac:dyDescent="0.15">
      <c r="A23" s="41" t="s">
        <v>23</v>
      </c>
      <c r="B23" s="41" t="s">
        <v>160</v>
      </c>
      <c r="C23" s="41">
        <v>2020</v>
      </c>
      <c r="D23" s="78" t="s">
        <v>254</v>
      </c>
      <c r="E23" s="41" t="s">
        <v>166</v>
      </c>
      <c r="F23" s="41" t="s">
        <v>261</v>
      </c>
      <c r="G23" s="41" t="s">
        <v>25</v>
      </c>
      <c r="H23" s="41" t="s">
        <v>113</v>
      </c>
      <c r="I23" s="41" t="s">
        <v>111</v>
      </c>
      <c r="J23" s="41" t="s">
        <v>27</v>
      </c>
      <c r="K23" s="41" t="s">
        <v>112</v>
      </c>
      <c r="L23" s="41">
        <v>1</v>
      </c>
      <c r="N23" s="41">
        <v>1</v>
      </c>
      <c r="O23" s="41">
        <v>0.5</v>
      </c>
      <c r="P23" s="41">
        <v>0.6</v>
      </c>
      <c r="Q23" s="22">
        <f t="shared" si="0"/>
        <v>0.55000000000000004</v>
      </c>
      <c r="R23" s="41">
        <v>15.8</v>
      </c>
      <c r="S23" s="41">
        <v>125.5</v>
      </c>
      <c r="T23" s="8">
        <f t="shared" si="1"/>
        <v>30</v>
      </c>
      <c r="U23" s="41">
        <v>98</v>
      </c>
      <c r="V23" s="8">
        <f t="shared" si="2"/>
        <v>2940</v>
      </c>
      <c r="W23" s="41">
        <v>4</v>
      </c>
      <c r="X23" s="41" t="s">
        <v>35</v>
      </c>
      <c r="Y23" s="41" t="s">
        <v>70</v>
      </c>
      <c r="Z23" s="41" t="s">
        <v>55</v>
      </c>
      <c r="AA23" s="41" t="s">
        <v>64</v>
      </c>
      <c r="AB23" s="41" t="s">
        <v>161</v>
      </c>
      <c r="AP23" s="13" t="s">
        <v>100</v>
      </c>
      <c r="AR23" s="43" t="s">
        <v>138</v>
      </c>
    </row>
    <row r="24" spans="1:48" x14ac:dyDescent="0.15">
      <c r="A24" s="41" t="s">
        <v>23</v>
      </c>
      <c r="B24" s="41" t="s">
        <v>160</v>
      </c>
      <c r="C24" s="41">
        <v>2020</v>
      </c>
      <c r="D24" s="78" t="s">
        <v>254</v>
      </c>
      <c r="E24" s="41" t="s">
        <v>166</v>
      </c>
      <c r="F24" s="41" t="s">
        <v>261</v>
      </c>
      <c r="G24" s="41" t="s">
        <v>25</v>
      </c>
      <c r="H24" s="41" t="s">
        <v>113</v>
      </c>
      <c r="I24" s="41" t="s">
        <v>111</v>
      </c>
      <c r="J24" s="41" t="s">
        <v>27</v>
      </c>
      <c r="K24" s="41" t="s">
        <v>112</v>
      </c>
      <c r="L24" s="41">
        <v>2</v>
      </c>
      <c r="N24" s="41">
        <v>1</v>
      </c>
      <c r="O24" s="41">
        <v>0.6</v>
      </c>
      <c r="P24" s="41">
        <v>0.75</v>
      </c>
      <c r="Q24" s="22">
        <f t="shared" si="0"/>
        <v>0.67500000000000004</v>
      </c>
      <c r="R24" s="41">
        <v>16</v>
      </c>
      <c r="S24" s="41">
        <v>115</v>
      </c>
      <c r="T24" s="8">
        <f t="shared" si="1"/>
        <v>30</v>
      </c>
      <c r="U24" s="41">
        <v>98</v>
      </c>
      <c r="V24" s="8">
        <f t="shared" si="2"/>
        <v>2940</v>
      </c>
      <c r="W24" s="41">
        <v>4</v>
      </c>
      <c r="X24" s="41" t="s">
        <v>35</v>
      </c>
      <c r="Y24" s="41" t="s">
        <v>70</v>
      </c>
      <c r="Z24" s="41" t="s">
        <v>55</v>
      </c>
      <c r="AA24" s="41" t="s">
        <v>64</v>
      </c>
      <c r="AB24" s="41" t="s">
        <v>161</v>
      </c>
      <c r="AP24" s="13" t="s">
        <v>101</v>
      </c>
      <c r="AR24" s="43" t="s">
        <v>159</v>
      </c>
    </row>
    <row r="25" spans="1:48" x14ac:dyDescent="0.15">
      <c r="A25" s="41" t="s">
        <v>23</v>
      </c>
      <c r="B25" s="41" t="s">
        <v>160</v>
      </c>
      <c r="C25" s="41">
        <v>2020</v>
      </c>
      <c r="D25" s="78" t="s">
        <v>254</v>
      </c>
      <c r="E25" s="41" t="s">
        <v>166</v>
      </c>
      <c r="F25" s="41" t="s">
        <v>261</v>
      </c>
      <c r="G25" s="41" t="s">
        <v>25</v>
      </c>
      <c r="H25" s="41" t="s">
        <v>113</v>
      </c>
      <c r="I25" s="41" t="s">
        <v>111</v>
      </c>
      <c r="J25" s="41" t="s">
        <v>27</v>
      </c>
      <c r="K25" s="41" t="s">
        <v>112</v>
      </c>
      <c r="L25" s="41">
        <v>3</v>
      </c>
      <c r="N25" s="41">
        <v>1</v>
      </c>
      <c r="O25" s="41">
        <v>0.7</v>
      </c>
      <c r="P25" s="41">
        <v>0.8</v>
      </c>
      <c r="Q25" s="22">
        <f t="shared" si="0"/>
        <v>0.75</v>
      </c>
      <c r="R25" s="41">
        <v>15.8</v>
      </c>
      <c r="S25" s="41">
        <v>116</v>
      </c>
      <c r="T25" s="8">
        <f t="shared" si="1"/>
        <v>30</v>
      </c>
      <c r="U25" s="41">
        <v>98</v>
      </c>
      <c r="V25" s="8">
        <f t="shared" si="2"/>
        <v>2940</v>
      </c>
      <c r="W25" s="41">
        <v>4</v>
      </c>
      <c r="X25" s="41" t="s">
        <v>35</v>
      </c>
      <c r="Y25" s="41" t="s">
        <v>70</v>
      </c>
      <c r="Z25" s="41" t="s">
        <v>55</v>
      </c>
      <c r="AA25" s="41" t="s">
        <v>64</v>
      </c>
      <c r="AB25" s="41" t="s">
        <v>161</v>
      </c>
      <c r="AP25" s="13" t="s">
        <v>156</v>
      </c>
      <c r="AR25" s="43" t="s">
        <v>158</v>
      </c>
    </row>
    <row r="26" spans="1:48" x14ac:dyDescent="0.15">
      <c r="A26" s="41" t="s">
        <v>23</v>
      </c>
      <c r="B26" s="41" t="s">
        <v>160</v>
      </c>
      <c r="C26" s="41">
        <v>2020</v>
      </c>
      <c r="D26" s="78" t="s">
        <v>254</v>
      </c>
      <c r="E26" s="41" t="s">
        <v>166</v>
      </c>
      <c r="F26" s="41" t="s">
        <v>261</v>
      </c>
      <c r="G26" s="41" t="s">
        <v>25</v>
      </c>
      <c r="H26" s="41" t="s">
        <v>113</v>
      </c>
      <c r="I26" s="41" t="s">
        <v>170</v>
      </c>
      <c r="J26" s="41" t="s">
        <v>27</v>
      </c>
      <c r="K26" s="41" t="s">
        <v>112</v>
      </c>
      <c r="L26" s="41">
        <v>1</v>
      </c>
      <c r="N26" s="41">
        <v>4</v>
      </c>
      <c r="O26" s="41">
        <v>0.75</v>
      </c>
      <c r="P26" s="41">
        <v>0.65</v>
      </c>
      <c r="Q26" s="22">
        <f t="shared" si="0"/>
        <v>0.7</v>
      </c>
      <c r="R26" s="41">
        <v>15.7</v>
      </c>
      <c r="S26" s="41">
        <v>84.5</v>
      </c>
      <c r="T26" s="8">
        <f t="shared" si="1"/>
        <v>36</v>
      </c>
      <c r="U26" s="41">
        <v>389</v>
      </c>
      <c r="V26" s="8">
        <f t="shared" si="2"/>
        <v>3501</v>
      </c>
      <c r="W26" s="41">
        <v>4</v>
      </c>
      <c r="X26" s="41" t="s">
        <v>35</v>
      </c>
      <c r="Y26" s="41" t="s">
        <v>70</v>
      </c>
      <c r="Z26" s="41" t="s">
        <v>55</v>
      </c>
      <c r="AA26" s="41" t="s">
        <v>64</v>
      </c>
      <c r="AB26" s="41" t="s">
        <v>161</v>
      </c>
      <c r="AP26" s="13" t="s">
        <v>157</v>
      </c>
      <c r="AR26" s="14"/>
    </row>
    <row r="27" spans="1:48" x14ac:dyDescent="0.15">
      <c r="A27" s="41" t="s">
        <v>23</v>
      </c>
      <c r="B27" s="41" t="s">
        <v>160</v>
      </c>
      <c r="C27" s="41">
        <v>2020</v>
      </c>
      <c r="D27" s="78" t="s">
        <v>254</v>
      </c>
      <c r="E27" s="41" t="s">
        <v>166</v>
      </c>
      <c r="F27" s="41" t="s">
        <v>261</v>
      </c>
      <c r="G27" s="41" t="s">
        <v>25</v>
      </c>
      <c r="H27" s="41" t="s">
        <v>113</v>
      </c>
      <c r="I27" s="41" t="s">
        <v>170</v>
      </c>
      <c r="J27" s="41" t="s">
        <v>27</v>
      </c>
      <c r="K27" s="41" t="s">
        <v>112</v>
      </c>
      <c r="L27" s="41">
        <v>2</v>
      </c>
      <c r="N27" s="41">
        <v>4</v>
      </c>
      <c r="O27" s="41">
        <v>0.5</v>
      </c>
      <c r="P27" s="41">
        <v>0.5</v>
      </c>
      <c r="Q27" s="22">
        <f t="shared" si="0"/>
        <v>0.5</v>
      </c>
      <c r="R27" s="41">
        <v>14.9</v>
      </c>
      <c r="S27" s="41">
        <v>82.5</v>
      </c>
      <c r="T27" s="8">
        <f t="shared" si="1"/>
        <v>39</v>
      </c>
      <c r="U27" s="41">
        <v>398</v>
      </c>
      <c r="V27" s="8">
        <f t="shared" si="2"/>
        <v>3880.5</v>
      </c>
      <c r="W27" s="41">
        <v>4</v>
      </c>
      <c r="X27" s="41" t="s">
        <v>35</v>
      </c>
      <c r="Y27" s="41" t="s">
        <v>70</v>
      </c>
      <c r="Z27" s="41" t="s">
        <v>55</v>
      </c>
      <c r="AA27" s="41" t="s">
        <v>64</v>
      </c>
      <c r="AB27" s="41" t="s">
        <v>161</v>
      </c>
      <c r="AP27" s="82" t="s">
        <v>278</v>
      </c>
    </row>
    <row r="28" spans="1:48" x14ac:dyDescent="0.15">
      <c r="A28" s="41" t="s">
        <v>23</v>
      </c>
      <c r="B28" s="41" t="s">
        <v>160</v>
      </c>
      <c r="C28" s="41">
        <v>2020</v>
      </c>
      <c r="D28" s="78" t="s">
        <v>254</v>
      </c>
      <c r="E28" s="41" t="s">
        <v>166</v>
      </c>
      <c r="F28" s="41" t="s">
        <v>261</v>
      </c>
      <c r="G28" s="41" t="s">
        <v>25</v>
      </c>
      <c r="H28" s="41" t="s">
        <v>113</v>
      </c>
      <c r="I28" s="41" t="s">
        <v>170</v>
      </c>
      <c r="J28" s="41" t="s">
        <v>27</v>
      </c>
      <c r="K28" s="41" t="s">
        <v>112</v>
      </c>
      <c r="L28" s="41">
        <v>3</v>
      </c>
      <c r="N28" s="41">
        <v>4</v>
      </c>
      <c r="O28" s="41">
        <v>0.6</v>
      </c>
      <c r="P28" s="41">
        <v>0.5</v>
      </c>
      <c r="Q28" s="22">
        <f t="shared" si="0"/>
        <v>0.55000000000000004</v>
      </c>
      <c r="R28" s="41">
        <v>15.9</v>
      </c>
      <c r="S28" s="41">
        <v>85</v>
      </c>
      <c r="T28" s="8">
        <f t="shared" si="1"/>
        <v>36</v>
      </c>
      <c r="U28" s="41">
        <v>398</v>
      </c>
      <c r="V28" s="8">
        <f t="shared" si="2"/>
        <v>3582</v>
      </c>
      <c r="W28" s="41">
        <v>4</v>
      </c>
      <c r="X28" s="41" t="s">
        <v>35</v>
      </c>
      <c r="Y28" s="41" t="s">
        <v>70</v>
      </c>
      <c r="Z28" s="41" t="s">
        <v>55</v>
      </c>
      <c r="AA28" s="41" t="s">
        <v>64</v>
      </c>
      <c r="AB28" s="41" t="s">
        <v>161</v>
      </c>
    </row>
    <row r="29" spans="1:48" x14ac:dyDescent="0.15">
      <c r="A29" s="41" t="s">
        <v>23</v>
      </c>
      <c r="B29" s="41" t="s">
        <v>160</v>
      </c>
      <c r="C29" s="41">
        <v>2020</v>
      </c>
      <c r="D29" s="78" t="s">
        <v>254</v>
      </c>
      <c r="E29" s="41" t="s">
        <v>166</v>
      </c>
      <c r="F29" s="41" t="s">
        <v>261</v>
      </c>
      <c r="G29" s="41" t="s">
        <v>25</v>
      </c>
      <c r="H29" s="41" t="s">
        <v>113</v>
      </c>
      <c r="I29" s="41" t="s">
        <v>111</v>
      </c>
      <c r="J29" s="41" t="s">
        <v>27</v>
      </c>
      <c r="K29" s="41" t="s">
        <v>112</v>
      </c>
      <c r="L29" s="41">
        <v>1</v>
      </c>
      <c r="N29" s="41">
        <v>7</v>
      </c>
      <c r="O29" s="41">
        <v>0.75</v>
      </c>
      <c r="P29" s="41">
        <v>0.9</v>
      </c>
      <c r="Q29" s="22">
        <f t="shared" si="0"/>
        <v>0.82499999999999996</v>
      </c>
      <c r="R29" s="41">
        <v>15.5</v>
      </c>
      <c r="S29" s="41">
        <v>75.5</v>
      </c>
      <c r="T29" s="8">
        <f t="shared" si="1"/>
        <v>42</v>
      </c>
      <c r="U29" s="41">
        <v>358</v>
      </c>
      <c r="V29" s="8">
        <f t="shared" si="2"/>
        <v>2148</v>
      </c>
      <c r="W29" s="41">
        <v>4</v>
      </c>
      <c r="X29" s="41" t="s">
        <v>35</v>
      </c>
      <c r="Y29" s="41" t="s">
        <v>70</v>
      </c>
      <c r="Z29" s="41" t="s">
        <v>55</v>
      </c>
      <c r="AA29" s="41" t="s">
        <v>64</v>
      </c>
      <c r="AB29" s="41" t="s">
        <v>161</v>
      </c>
    </row>
    <row r="30" spans="1:48" x14ac:dyDescent="0.15">
      <c r="A30" s="41" t="s">
        <v>23</v>
      </c>
      <c r="B30" s="41" t="s">
        <v>160</v>
      </c>
      <c r="C30" s="41">
        <v>2020</v>
      </c>
      <c r="D30" s="78" t="s">
        <v>254</v>
      </c>
      <c r="E30" s="41" t="s">
        <v>166</v>
      </c>
      <c r="F30" s="41" t="s">
        <v>261</v>
      </c>
      <c r="G30" s="41" t="s">
        <v>25</v>
      </c>
      <c r="H30" s="41" t="s">
        <v>113</v>
      </c>
      <c r="I30" s="41" t="s">
        <v>111</v>
      </c>
      <c r="J30" s="41" t="s">
        <v>27</v>
      </c>
      <c r="K30" s="41" t="s">
        <v>112</v>
      </c>
      <c r="L30" s="41">
        <v>2</v>
      </c>
      <c r="N30" s="41">
        <v>7</v>
      </c>
      <c r="O30" s="41">
        <v>0.9</v>
      </c>
      <c r="P30" s="41">
        <v>0.9</v>
      </c>
      <c r="Q30" s="22">
        <f t="shared" si="0"/>
        <v>0.9</v>
      </c>
      <c r="R30" s="41">
        <v>15.8</v>
      </c>
      <c r="S30" s="41">
        <v>78</v>
      </c>
      <c r="T30" s="8">
        <f t="shared" si="1"/>
        <v>39</v>
      </c>
      <c r="U30" s="41">
        <v>358</v>
      </c>
      <c r="V30" s="8">
        <f t="shared" si="2"/>
        <v>1994.5714285714287</v>
      </c>
      <c r="W30" s="41">
        <v>4</v>
      </c>
      <c r="X30" s="41" t="s">
        <v>35</v>
      </c>
      <c r="Y30" s="41" t="s">
        <v>70</v>
      </c>
      <c r="Z30" s="41" t="s">
        <v>55</v>
      </c>
      <c r="AA30" s="41" t="s">
        <v>64</v>
      </c>
      <c r="AB30" s="41" t="s">
        <v>161</v>
      </c>
    </row>
    <row r="31" spans="1:48" x14ac:dyDescent="0.15">
      <c r="A31" s="41" t="s">
        <v>23</v>
      </c>
      <c r="B31" s="41" t="s">
        <v>160</v>
      </c>
      <c r="C31" s="41">
        <v>2020</v>
      </c>
      <c r="D31" s="78" t="s">
        <v>254</v>
      </c>
      <c r="E31" s="41" t="s">
        <v>166</v>
      </c>
      <c r="F31" s="41" t="s">
        <v>261</v>
      </c>
      <c r="G31" s="41" t="s">
        <v>25</v>
      </c>
      <c r="H31" s="41" t="s">
        <v>113</v>
      </c>
      <c r="I31" s="41" t="s">
        <v>111</v>
      </c>
      <c r="J31" s="41" t="s">
        <v>27</v>
      </c>
      <c r="K31" s="41" t="s">
        <v>112</v>
      </c>
      <c r="L31" s="41">
        <v>3</v>
      </c>
      <c r="N31" s="41">
        <v>7</v>
      </c>
      <c r="O31" s="41">
        <v>0.6</v>
      </c>
      <c r="P31" s="41">
        <v>0.6</v>
      </c>
      <c r="Q31" s="22">
        <f t="shared" si="0"/>
        <v>0.6</v>
      </c>
      <c r="R31" s="41">
        <v>15.4</v>
      </c>
      <c r="S31" s="41">
        <v>79</v>
      </c>
      <c r="T31" s="8">
        <f t="shared" si="1"/>
        <v>39</v>
      </c>
      <c r="U31" s="41">
        <v>358</v>
      </c>
      <c r="V31" s="8">
        <f t="shared" si="2"/>
        <v>1994.5714285714287</v>
      </c>
      <c r="W31" s="41">
        <v>4</v>
      </c>
      <c r="X31" s="41" t="s">
        <v>35</v>
      </c>
      <c r="Y31" s="41" t="s">
        <v>70</v>
      </c>
      <c r="Z31" s="41" t="s">
        <v>55</v>
      </c>
      <c r="AA31" s="41" t="s">
        <v>64</v>
      </c>
      <c r="AB31" s="41" t="s">
        <v>161</v>
      </c>
    </row>
    <row r="32" spans="1:48" x14ac:dyDescent="0.15">
      <c r="A32" s="41" t="s">
        <v>23</v>
      </c>
      <c r="B32" s="41" t="s">
        <v>160</v>
      </c>
      <c r="C32" s="41">
        <v>2020</v>
      </c>
      <c r="D32" s="78" t="s">
        <v>254</v>
      </c>
      <c r="E32" s="41" t="s">
        <v>166</v>
      </c>
      <c r="F32" s="41" t="s">
        <v>261</v>
      </c>
      <c r="G32" s="41" t="s">
        <v>25</v>
      </c>
      <c r="H32" s="41" t="s">
        <v>169</v>
      </c>
      <c r="I32" s="41" t="s">
        <v>111</v>
      </c>
      <c r="J32" s="41" t="s">
        <v>27</v>
      </c>
      <c r="K32" s="41" t="s">
        <v>112</v>
      </c>
      <c r="L32" s="41">
        <v>1</v>
      </c>
      <c r="N32" s="41">
        <v>4</v>
      </c>
      <c r="O32" s="41">
        <v>0.5</v>
      </c>
      <c r="P32" s="41">
        <v>0.6</v>
      </c>
      <c r="Q32" s="22">
        <f t="shared" si="0"/>
        <v>0.55000000000000004</v>
      </c>
      <c r="R32" s="41">
        <v>12.4</v>
      </c>
      <c r="S32" s="41">
        <v>99.5</v>
      </c>
      <c r="T32" s="8">
        <f t="shared" si="1"/>
        <v>33</v>
      </c>
      <c r="U32" s="41">
        <v>498</v>
      </c>
      <c r="V32" s="8">
        <f t="shared" si="2"/>
        <v>4108.5</v>
      </c>
      <c r="W32" s="41">
        <v>4</v>
      </c>
      <c r="X32" s="41" t="s">
        <v>35</v>
      </c>
      <c r="Y32" s="41" t="s">
        <v>70</v>
      </c>
      <c r="Z32" s="41" t="s">
        <v>55</v>
      </c>
      <c r="AA32" s="41" t="s">
        <v>64</v>
      </c>
      <c r="AB32" s="41" t="s">
        <v>161</v>
      </c>
    </row>
    <row r="33" spans="1:28" x14ac:dyDescent="0.15">
      <c r="A33" s="41" t="s">
        <v>23</v>
      </c>
      <c r="B33" s="41" t="s">
        <v>160</v>
      </c>
      <c r="C33" s="41">
        <v>2020</v>
      </c>
      <c r="D33" s="78" t="s">
        <v>254</v>
      </c>
      <c r="E33" s="41" t="s">
        <v>166</v>
      </c>
      <c r="F33" s="41" t="s">
        <v>261</v>
      </c>
      <c r="G33" s="41" t="s">
        <v>25</v>
      </c>
      <c r="H33" s="41" t="s">
        <v>169</v>
      </c>
      <c r="I33" s="41" t="s">
        <v>111</v>
      </c>
      <c r="J33" s="41" t="s">
        <v>27</v>
      </c>
      <c r="K33" s="41" t="s">
        <v>112</v>
      </c>
      <c r="L33" s="41">
        <v>2</v>
      </c>
      <c r="N33" s="41">
        <v>4</v>
      </c>
      <c r="O33" s="41">
        <v>0.45</v>
      </c>
      <c r="P33" s="41">
        <v>0.5</v>
      </c>
      <c r="Q33" s="22">
        <f t="shared" si="0"/>
        <v>0.47499999999999998</v>
      </c>
      <c r="R33" s="41">
        <v>15.9</v>
      </c>
      <c r="S33" s="41">
        <v>101.5</v>
      </c>
      <c r="T33" s="8">
        <f t="shared" si="1"/>
        <v>33</v>
      </c>
      <c r="U33" s="41">
        <v>498</v>
      </c>
      <c r="V33" s="8">
        <f t="shared" si="2"/>
        <v>4108.5</v>
      </c>
      <c r="W33" s="41">
        <v>4</v>
      </c>
      <c r="X33" s="41" t="s">
        <v>35</v>
      </c>
      <c r="Y33" s="41" t="s">
        <v>70</v>
      </c>
      <c r="Z33" s="41" t="s">
        <v>55</v>
      </c>
      <c r="AA33" s="41" t="s">
        <v>64</v>
      </c>
      <c r="AB33" s="41" t="s">
        <v>161</v>
      </c>
    </row>
    <row r="34" spans="1:28" x14ac:dyDescent="0.15">
      <c r="A34" s="41" t="s">
        <v>23</v>
      </c>
      <c r="B34" s="41" t="s">
        <v>160</v>
      </c>
      <c r="C34" s="41">
        <v>2020</v>
      </c>
      <c r="D34" s="78" t="s">
        <v>254</v>
      </c>
      <c r="E34" s="41" t="s">
        <v>166</v>
      </c>
      <c r="F34" s="41" t="s">
        <v>261</v>
      </c>
      <c r="G34" s="41" t="s">
        <v>25</v>
      </c>
      <c r="H34" s="41" t="s">
        <v>169</v>
      </c>
      <c r="I34" s="41" t="s">
        <v>111</v>
      </c>
      <c r="J34" s="41" t="s">
        <v>27</v>
      </c>
      <c r="K34" s="41" t="s">
        <v>112</v>
      </c>
      <c r="L34" s="41">
        <v>3</v>
      </c>
      <c r="N34" s="41">
        <v>4</v>
      </c>
      <c r="O34" s="41">
        <v>0.5</v>
      </c>
      <c r="P34" s="41">
        <v>0.75</v>
      </c>
      <c r="Q34" s="22">
        <f t="shared" si="0"/>
        <v>0.625</v>
      </c>
      <c r="R34" s="41">
        <v>15.8</v>
      </c>
      <c r="S34" s="41">
        <v>104.5</v>
      </c>
      <c r="T34" s="8">
        <f t="shared" si="1"/>
        <v>33</v>
      </c>
      <c r="U34" s="41">
        <v>498</v>
      </c>
      <c r="V34" s="8">
        <f t="shared" si="2"/>
        <v>4108.5</v>
      </c>
      <c r="W34" s="41">
        <v>4</v>
      </c>
      <c r="X34" s="41" t="s">
        <v>35</v>
      </c>
      <c r="Y34" s="41" t="s">
        <v>70</v>
      </c>
      <c r="Z34" s="41" t="s">
        <v>55</v>
      </c>
      <c r="AA34" s="41" t="s">
        <v>64</v>
      </c>
      <c r="AB34" s="41" t="s">
        <v>161</v>
      </c>
    </row>
    <row r="35" spans="1:28" x14ac:dyDescent="0.15">
      <c r="A35" s="41" t="s">
        <v>23</v>
      </c>
      <c r="B35" s="41" t="s">
        <v>160</v>
      </c>
      <c r="C35" s="41">
        <v>2020</v>
      </c>
      <c r="D35" s="78" t="s">
        <v>254</v>
      </c>
      <c r="E35" s="41" t="s">
        <v>166</v>
      </c>
      <c r="F35" s="41" t="s">
        <v>261</v>
      </c>
      <c r="G35" s="41" t="s">
        <v>25</v>
      </c>
      <c r="H35" s="41" t="s">
        <v>107</v>
      </c>
      <c r="I35" s="41" t="s">
        <v>111</v>
      </c>
      <c r="J35" s="41" t="s">
        <v>45</v>
      </c>
      <c r="K35" s="41" t="s">
        <v>46</v>
      </c>
      <c r="L35" s="41">
        <v>1</v>
      </c>
      <c r="N35" s="41">
        <v>5</v>
      </c>
      <c r="O35" s="41">
        <v>0.2</v>
      </c>
      <c r="P35" s="41">
        <v>0.2</v>
      </c>
      <c r="Q35" s="22">
        <f t="shared" si="0"/>
        <v>0.2</v>
      </c>
      <c r="R35" s="41">
        <v>16</v>
      </c>
      <c r="S35" s="41">
        <v>64.5</v>
      </c>
      <c r="T35" s="8">
        <f t="shared" si="1"/>
        <v>50</v>
      </c>
      <c r="U35" s="41">
        <v>480</v>
      </c>
      <c r="V35" s="8">
        <f t="shared" si="2"/>
        <v>4800</v>
      </c>
      <c r="W35" s="41">
        <v>4</v>
      </c>
      <c r="X35" s="41" t="s">
        <v>35</v>
      </c>
      <c r="Y35" s="41" t="s">
        <v>70</v>
      </c>
      <c r="Z35" s="41" t="s">
        <v>55</v>
      </c>
      <c r="AA35" s="41" t="s">
        <v>64</v>
      </c>
      <c r="AB35" s="41" t="s">
        <v>161</v>
      </c>
    </row>
    <row r="36" spans="1:28" x14ac:dyDescent="0.15">
      <c r="A36" s="41" t="s">
        <v>23</v>
      </c>
      <c r="B36" s="41" t="s">
        <v>160</v>
      </c>
      <c r="C36" s="41">
        <v>2020</v>
      </c>
      <c r="D36" s="78" t="s">
        <v>254</v>
      </c>
      <c r="E36" s="41" t="s">
        <v>166</v>
      </c>
      <c r="F36" s="41" t="s">
        <v>261</v>
      </c>
      <c r="G36" s="41" t="s">
        <v>25</v>
      </c>
      <c r="H36" s="41" t="s">
        <v>107</v>
      </c>
      <c r="I36" s="41" t="s">
        <v>111</v>
      </c>
      <c r="J36" s="41" t="s">
        <v>45</v>
      </c>
      <c r="K36" s="41" t="s">
        <v>46</v>
      </c>
      <c r="L36" s="41">
        <v>2</v>
      </c>
      <c r="N36" s="41">
        <v>5</v>
      </c>
      <c r="O36" s="41">
        <v>0.2</v>
      </c>
      <c r="P36" s="41">
        <v>0.2</v>
      </c>
      <c r="Q36" s="22">
        <f t="shared" si="0"/>
        <v>0.2</v>
      </c>
      <c r="R36" s="41">
        <v>16.600000000000001</v>
      </c>
      <c r="S36" s="41">
        <v>66</v>
      </c>
      <c r="T36" s="8">
        <f t="shared" si="1"/>
        <v>50</v>
      </c>
      <c r="U36" s="41">
        <v>480</v>
      </c>
      <c r="V36" s="8">
        <f t="shared" si="2"/>
        <v>4800</v>
      </c>
      <c r="W36" s="41">
        <v>4</v>
      </c>
      <c r="X36" s="41" t="s">
        <v>35</v>
      </c>
      <c r="Y36" s="41" t="s">
        <v>70</v>
      </c>
      <c r="Z36" s="41" t="s">
        <v>55</v>
      </c>
      <c r="AA36" s="41" t="s">
        <v>64</v>
      </c>
      <c r="AB36" s="41" t="s">
        <v>161</v>
      </c>
    </row>
    <row r="37" spans="1:28" x14ac:dyDescent="0.15">
      <c r="A37" s="41" t="s">
        <v>23</v>
      </c>
      <c r="B37" s="41" t="s">
        <v>160</v>
      </c>
      <c r="C37" s="41">
        <v>2020</v>
      </c>
      <c r="D37" s="78" t="s">
        <v>254</v>
      </c>
      <c r="E37" s="41" t="s">
        <v>166</v>
      </c>
      <c r="F37" s="41" t="s">
        <v>261</v>
      </c>
      <c r="G37" s="41" t="s">
        <v>25</v>
      </c>
      <c r="H37" s="41" t="s">
        <v>107</v>
      </c>
      <c r="I37" s="41" t="s">
        <v>111</v>
      </c>
      <c r="J37" s="41" t="s">
        <v>45</v>
      </c>
      <c r="K37" s="41" t="s">
        <v>46</v>
      </c>
      <c r="L37" s="41">
        <v>3</v>
      </c>
      <c r="N37" s="41">
        <v>5</v>
      </c>
      <c r="O37" s="41">
        <v>0.2</v>
      </c>
      <c r="P37" s="41">
        <v>0.2</v>
      </c>
      <c r="Q37" s="22">
        <f t="shared" si="0"/>
        <v>0.2</v>
      </c>
      <c r="R37" s="41">
        <v>14.9</v>
      </c>
      <c r="S37" s="41">
        <v>45.5</v>
      </c>
      <c r="T37" s="8">
        <f t="shared" si="1"/>
        <v>50</v>
      </c>
      <c r="U37" s="41">
        <v>480</v>
      </c>
      <c r="V37" s="8">
        <f t="shared" si="2"/>
        <v>4800</v>
      </c>
      <c r="W37" s="41">
        <v>4</v>
      </c>
      <c r="X37" s="41" t="s">
        <v>35</v>
      </c>
      <c r="Y37" s="41" t="s">
        <v>70</v>
      </c>
      <c r="Z37" s="41" t="s">
        <v>55</v>
      </c>
      <c r="AA37" s="41" t="s">
        <v>64</v>
      </c>
      <c r="AB37" s="41" t="s">
        <v>161</v>
      </c>
    </row>
    <row r="38" spans="1:28" x14ac:dyDescent="0.15">
      <c r="A38" s="41" t="s">
        <v>23</v>
      </c>
      <c r="B38" s="41" t="s">
        <v>160</v>
      </c>
      <c r="C38" s="41">
        <v>2020</v>
      </c>
      <c r="D38" s="78" t="s">
        <v>254</v>
      </c>
      <c r="E38" s="41" t="s">
        <v>279</v>
      </c>
      <c r="F38" s="41" t="s">
        <v>263</v>
      </c>
      <c r="G38" s="41" t="s">
        <v>31</v>
      </c>
      <c r="H38" s="41" t="s">
        <v>169</v>
      </c>
      <c r="I38" s="41" t="s">
        <v>111</v>
      </c>
      <c r="J38" s="41" t="s">
        <v>27</v>
      </c>
      <c r="K38" s="41" t="s">
        <v>112</v>
      </c>
      <c r="L38" s="41">
        <v>1</v>
      </c>
      <c r="N38" s="41">
        <v>5</v>
      </c>
      <c r="O38" s="41">
        <v>0.75</v>
      </c>
      <c r="P38" s="41">
        <v>0.75</v>
      </c>
      <c r="Q38" s="22">
        <f t="shared" si="0"/>
        <v>0.75</v>
      </c>
      <c r="R38" s="41">
        <v>15.7</v>
      </c>
      <c r="S38" s="41">
        <v>105.5</v>
      </c>
      <c r="T38" s="8">
        <f t="shared" si="1"/>
        <v>33</v>
      </c>
      <c r="U38" s="41">
        <v>498</v>
      </c>
      <c r="V38" s="8">
        <f t="shared" si="2"/>
        <v>3286.7999999999997</v>
      </c>
      <c r="W38" s="41">
        <v>1</v>
      </c>
      <c r="X38" s="41" t="s">
        <v>35</v>
      </c>
      <c r="Y38" s="41" t="s">
        <v>70</v>
      </c>
      <c r="Z38" s="41" t="s">
        <v>39</v>
      </c>
      <c r="AA38" s="41" t="s">
        <v>64</v>
      </c>
      <c r="AB38" s="41" t="s">
        <v>161</v>
      </c>
    </row>
    <row r="39" spans="1:28" x14ac:dyDescent="0.15">
      <c r="A39" s="41" t="s">
        <v>23</v>
      </c>
      <c r="B39" s="41" t="s">
        <v>160</v>
      </c>
      <c r="C39" s="41">
        <v>2020</v>
      </c>
      <c r="D39" s="78" t="s">
        <v>254</v>
      </c>
      <c r="E39" s="41" t="s">
        <v>279</v>
      </c>
      <c r="F39" s="41" t="s">
        <v>263</v>
      </c>
      <c r="G39" s="41" t="s">
        <v>31</v>
      </c>
      <c r="H39" s="41" t="s">
        <v>169</v>
      </c>
      <c r="I39" s="41" t="s">
        <v>111</v>
      </c>
      <c r="J39" s="41" t="s">
        <v>27</v>
      </c>
      <c r="K39" s="41" t="s">
        <v>112</v>
      </c>
      <c r="L39" s="41">
        <v>2</v>
      </c>
      <c r="N39" s="41">
        <v>5</v>
      </c>
      <c r="O39" s="41">
        <v>0.7</v>
      </c>
      <c r="P39" s="41">
        <v>0.5</v>
      </c>
      <c r="Q39" s="22">
        <f t="shared" si="0"/>
        <v>0.6</v>
      </c>
      <c r="R39" s="41">
        <v>14.7</v>
      </c>
      <c r="S39" s="41">
        <v>99</v>
      </c>
      <c r="T39" s="8">
        <f t="shared" si="1"/>
        <v>33</v>
      </c>
      <c r="U39" s="41">
        <v>498</v>
      </c>
      <c r="V39" s="8">
        <f t="shared" si="2"/>
        <v>3286.7999999999997</v>
      </c>
      <c r="W39" s="41">
        <v>1</v>
      </c>
      <c r="X39" s="41" t="s">
        <v>35</v>
      </c>
      <c r="Y39" s="41" t="s">
        <v>70</v>
      </c>
      <c r="Z39" s="41" t="s">
        <v>39</v>
      </c>
      <c r="AA39" s="41" t="s">
        <v>64</v>
      </c>
      <c r="AB39" s="41" t="s">
        <v>161</v>
      </c>
    </row>
    <row r="40" spans="1:28" x14ac:dyDescent="0.15">
      <c r="A40" s="41" t="s">
        <v>23</v>
      </c>
      <c r="B40" s="41" t="s">
        <v>160</v>
      </c>
      <c r="C40" s="41">
        <v>2020</v>
      </c>
      <c r="D40" s="78" t="s">
        <v>254</v>
      </c>
      <c r="E40" s="41" t="s">
        <v>279</v>
      </c>
      <c r="F40" s="41" t="s">
        <v>263</v>
      </c>
      <c r="G40" s="41" t="s">
        <v>31</v>
      </c>
      <c r="H40" s="41" t="s">
        <v>169</v>
      </c>
      <c r="I40" s="41" t="s">
        <v>111</v>
      </c>
      <c r="J40" s="41" t="s">
        <v>27</v>
      </c>
      <c r="K40" s="41" t="s">
        <v>112</v>
      </c>
      <c r="L40" s="41">
        <v>3</v>
      </c>
      <c r="N40" s="41">
        <v>5</v>
      </c>
      <c r="O40" s="23">
        <v>0.75</v>
      </c>
      <c r="P40" s="23">
        <v>0.5</v>
      </c>
      <c r="Q40" s="22">
        <f t="shared" si="0"/>
        <v>0.625</v>
      </c>
      <c r="R40" s="23">
        <v>14.8</v>
      </c>
      <c r="S40" s="23">
        <v>104</v>
      </c>
      <c r="T40" s="8">
        <f t="shared" si="1"/>
        <v>33</v>
      </c>
      <c r="U40" s="23">
        <v>498</v>
      </c>
      <c r="V40" s="8">
        <f t="shared" si="2"/>
        <v>3286.7999999999997</v>
      </c>
      <c r="W40" s="41">
        <v>1</v>
      </c>
      <c r="X40" s="41" t="s">
        <v>35</v>
      </c>
      <c r="Y40" s="41" t="s">
        <v>70</v>
      </c>
      <c r="Z40" s="41" t="s">
        <v>39</v>
      </c>
      <c r="AA40" s="41" t="s">
        <v>64</v>
      </c>
      <c r="AB40" s="41" t="s">
        <v>161</v>
      </c>
    </row>
    <row r="41" spans="1:28" x14ac:dyDescent="0.15">
      <c r="A41" s="41" t="s">
        <v>23</v>
      </c>
      <c r="B41" s="41" t="s">
        <v>160</v>
      </c>
      <c r="C41" s="41">
        <v>2020</v>
      </c>
      <c r="D41" s="78" t="s">
        <v>254</v>
      </c>
      <c r="E41" s="41" t="s">
        <v>280</v>
      </c>
      <c r="F41" s="41" t="s">
        <v>265</v>
      </c>
      <c r="G41" s="41" t="s">
        <v>25</v>
      </c>
      <c r="H41" s="41" t="s">
        <v>113</v>
      </c>
      <c r="I41" s="41" t="s">
        <v>111</v>
      </c>
      <c r="J41" s="41" t="s">
        <v>27</v>
      </c>
      <c r="K41" s="41" t="s">
        <v>112</v>
      </c>
      <c r="L41" s="41">
        <v>1</v>
      </c>
      <c r="N41" s="41">
        <v>1</v>
      </c>
      <c r="O41" s="41">
        <v>0.8</v>
      </c>
      <c r="P41" s="41">
        <v>0.8</v>
      </c>
      <c r="Q41" s="22">
        <f t="shared" si="0"/>
        <v>0.8</v>
      </c>
      <c r="R41" s="41">
        <v>15.8</v>
      </c>
      <c r="S41" s="41">
        <v>119</v>
      </c>
      <c r="T41" s="8">
        <f t="shared" si="1"/>
        <v>30</v>
      </c>
      <c r="U41" s="41">
        <v>98</v>
      </c>
      <c r="V41" s="8">
        <f t="shared" si="2"/>
        <v>2940</v>
      </c>
      <c r="W41" s="41">
        <v>10</v>
      </c>
      <c r="X41" s="41" t="s">
        <v>35</v>
      </c>
      <c r="Y41" s="41" t="s">
        <v>70</v>
      </c>
      <c r="Z41" s="41" t="s">
        <v>39</v>
      </c>
      <c r="AA41" s="41" t="s">
        <v>43</v>
      </c>
      <c r="AB41" s="41" t="s">
        <v>161</v>
      </c>
    </row>
    <row r="42" spans="1:28" x14ac:dyDescent="0.15">
      <c r="A42" s="41" t="s">
        <v>23</v>
      </c>
      <c r="B42" s="41" t="s">
        <v>160</v>
      </c>
      <c r="C42" s="41">
        <v>2020</v>
      </c>
      <c r="D42" s="78" t="s">
        <v>254</v>
      </c>
      <c r="E42" s="41" t="s">
        <v>280</v>
      </c>
      <c r="F42" s="41" t="s">
        <v>265</v>
      </c>
      <c r="G42" s="41" t="s">
        <v>25</v>
      </c>
      <c r="H42" s="41" t="s">
        <v>113</v>
      </c>
      <c r="I42" s="41" t="s">
        <v>111</v>
      </c>
      <c r="J42" s="41" t="s">
        <v>27</v>
      </c>
      <c r="K42" s="41" t="s">
        <v>112</v>
      </c>
      <c r="L42" s="41">
        <v>2</v>
      </c>
      <c r="N42" s="41">
        <v>1</v>
      </c>
      <c r="O42" s="41">
        <v>0.9</v>
      </c>
      <c r="P42" s="41">
        <v>0.75</v>
      </c>
      <c r="Q42" s="22">
        <f t="shared" si="0"/>
        <v>0.82499999999999996</v>
      </c>
      <c r="R42" s="41">
        <v>14.1</v>
      </c>
      <c r="S42" s="41">
        <v>119.5</v>
      </c>
      <c r="T42" s="8">
        <f t="shared" si="1"/>
        <v>30</v>
      </c>
      <c r="U42" s="41">
        <v>98</v>
      </c>
      <c r="V42" s="8">
        <f t="shared" si="2"/>
        <v>2940</v>
      </c>
      <c r="W42" s="41">
        <v>10</v>
      </c>
      <c r="X42" s="41" t="s">
        <v>35</v>
      </c>
      <c r="Y42" s="41" t="s">
        <v>70</v>
      </c>
      <c r="Z42" s="41" t="s">
        <v>39</v>
      </c>
      <c r="AA42" s="41" t="s">
        <v>43</v>
      </c>
      <c r="AB42" s="41" t="s">
        <v>161</v>
      </c>
    </row>
    <row r="43" spans="1:28" x14ac:dyDescent="0.15">
      <c r="A43" s="41" t="s">
        <v>23</v>
      </c>
      <c r="B43" s="41" t="s">
        <v>160</v>
      </c>
      <c r="C43" s="41">
        <v>2020</v>
      </c>
      <c r="D43" s="78" t="s">
        <v>254</v>
      </c>
      <c r="E43" s="41" t="s">
        <v>280</v>
      </c>
      <c r="F43" s="41" t="s">
        <v>265</v>
      </c>
      <c r="G43" s="41" t="s">
        <v>25</v>
      </c>
      <c r="H43" s="41" t="s">
        <v>113</v>
      </c>
      <c r="I43" s="41" t="s">
        <v>111</v>
      </c>
      <c r="J43" s="41" t="s">
        <v>27</v>
      </c>
      <c r="K43" s="41" t="s">
        <v>112</v>
      </c>
      <c r="L43" s="41">
        <v>3</v>
      </c>
      <c r="N43" s="41">
        <v>1</v>
      </c>
      <c r="O43" s="41">
        <v>1</v>
      </c>
      <c r="P43" s="41">
        <v>1</v>
      </c>
      <c r="Q43" s="22">
        <f>IF(OR(O43="",P43=""),"",AVERAGE(O43,P43))</f>
        <v>1</v>
      </c>
      <c r="R43" s="41">
        <v>15.3</v>
      </c>
      <c r="S43" s="41">
        <v>119.5</v>
      </c>
      <c r="T43" s="8">
        <f t="shared" si="1"/>
        <v>30</v>
      </c>
      <c r="U43" s="41">
        <v>98</v>
      </c>
      <c r="V43" s="8">
        <f t="shared" si="2"/>
        <v>2940</v>
      </c>
      <c r="W43" s="41">
        <v>10</v>
      </c>
      <c r="X43" s="41" t="s">
        <v>35</v>
      </c>
      <c r="Y43" s="41" t="s">
        <v>70</v>
      </c>
      <c r="Z43" s="41" t="s">
        <v>39</v>
      </c>
      <c r="AA43" s="41" t="s">
        <v>43</v>
      </c>
      <c r="AB43" s="41" t="s">
        <v>161</v>
      </c>
    </row>
    <row r="44" spans="1:28" x14ac:dyDescent="0.15">
      <c r="A44" s="41" t="s">
        <v>23</v>
      </c>
      <c r="B44" s="41" t="s">
        <v>160</v>
      </c>
      <c r="C44" s="41">
        <v>2020</v>
      </c>
      <c r="D44" s="78" t="s">
        <v>254</v>
      </c>
      <c r="E44" s="41" t="s">
        <v>280</v>
      </c>
      <c r="F44" s="41" t="s">
        <v>265</v>
      </c>
      <c r="G44" s="41" t="s">
        <v>25</v>
      </c>
      <c r="H44" s="41" t="s">
        <v>113</v>
      </c>
      <c r="I44" s="41" t="s">
        <v>111</v>
      </c>
      <c r="J44" s="41" t="s">
        <v>27</v>
      </c>
      <c r="K44" s="41" t="s">
        <v>112</v>
      </c>
      <c r="L44" s="41">
        <v>1</v>
      </c>
      <c r="N44" s="41">
        <v>4</v>
      </c>
      <c r="O44" s="41">
        <v>0.9</v>
      </c>
      <c r="P44" s="41">
        <v>1</v>
      </c>
      <c r="Q44" s="22">
        <f t="shared" si="0"/>
        <v>0.95</v>
      </c>
      <c r="R44" s="41">
        <v>15.3</v>
      </c>
      <c r="S44" s="41">
        <v>88.5</v>
      </c>
      <c r="T44" s="8">
        <f t="shared" si="1"/>
        <v>36</v>
      </c>
      <c r="U44" s="41">
        <v>398</v>
      </c>
      <c r="V44" s="8">
        <f t="shared" si="2"/>
        <v>3582</v>
      </c>
      <c r="W44" s="41">
        <v>10</v>
      </c>
      <c r="X44" s="41" t="s">
        <v>35</v>
      </c>
      <c r="Y44" s="41" t="s">
        <v>70</v>
      </c>
      <c r="Z44" s="41" t="s">
        <v>39</v>
      </c>
      <c r="AA44" s="41" t="s">
        <v>43</v>
      </c>
      <c r="AB44" s="41" t="s">
        <v>161</v>
      </c>
    </row>
    <row r="45" spans="1:28" x14ac:dyDescent="0.15">
      <c r="A45" s="41" t="s">
        <v>23</v>
      </c>
      <c r="B45" s="41" t="s">
        <v>160</v>
      </c>
      <c r="C45" s="41">
        <v>2020</v>
      </c>
      <c r="D45" s="78" t="s">
        <v>254</v>
      </c>
      <c r="E45" s="41" t="s">
        <v>280</v>
      </c>
      <c r="F45" s="41" t="s">
        <v>265</v>
      </c>
      <c r="G45" s="41" t="s">
        <v>25</v>
      </c>
      <c r="H45" s="41" t="s">
        <v>113</v>
      </c>
      <c r="I45" s="41" t="s">
        <v>111</v>
      </c>
      <c r="J45" s="41" t="s">
        <v>27</v>
      </c>
      <c r="K45" s="41" t="s">
        <v>112</v>
      </c>
      <c r="L45" s="41">
        <v>2</v>
      </c>
      <c r="N45" s="41">
        <v>4</v>
      </c>
      <c r="O45" s="41">
        <v>0.7</v>
      </c>
      <c r="P45" s="41">
        <v>0.75</v>
      </c>
      <c r="Q45" s="22">
        <f t="shared" si="0"/>
        <v>0.72499999999999998</v>
      </c>
      <c r="R45" s="41">
        <v>16.100000000000001</v>
      </c>
      <c r="S45" s="41">
        <v>81</v>
      </c>
      <c r="T45" s="8">
        <f t="shared" si="1"/>
        <v>39</v>
      </c>
      <c r="U45" s="41">
        <v>398</v>
      </c>
      <c r="V45" s="8">
        <f t="shared" si="2"/>
        <v>3880.5</v>
      </c>
      <c r="W45" s="41">
        <v>10</v>
      </c>
      <c r="X45" s="41" t="s">
        <v>35</v>
      </c>
      <c r="Y45" s="41" t="s">
        <v>70</v>
      </c>
      <c r="Z45" s="41" t="s">
        <v>39</v>
      </c>
      <c r="AA45" s="41" t="s">
        <v>43</v>
      </c>
      <c r="AB45" s="41" t="s">
        <v>161</v>
      </c>
    </row>
    <row r="46" spans="1:28" x14ac:dyDescent="0.15">
      <c r="A46" s="41" t="s">
        <v>23</v>
      </c>
      <c r="B46" s="41" t="s">
        <v>160</v>
      </c>
      <c r="C46" s="41">
        <v>2020</v>
      </c>
      <c r="D46" s="78" t="s">
        <v>254</v>
      </c>
      <c r="E46" s="41" t="s">
        <v>280</v>
      </c>
      <c r="F46" s="41" t="s">
        <v>265</v>
      </c>
      <c r="G46" s="41" t="s">
        <v>25</v>
      </c>
      <c r="H46" s="41" t="s">
        <v>113</v>
      </c>
      <c r="I46" s="41" t="s">
        <v>111</v>
      </c>
      <c r="J46" s="41" t="s">
        <v>27</v>
      </c>
      <c r="K46" s="41" t="s">
        <v>112</v>
      </c>
      <c r="L46" s="41">
        <v>3</v>
      </c>
      <c r="N46" s="41">
        <v>4</v>
      </c>
      <c r="O46" s="41">
        <v>0.6</v>
      </c>
      <c r="P46" s="41">
        <v>0.75</v>
      </c>
      <c r="Q46" s="22">
        <v>5</v>
      </c>
      <c r="R46" s="41">
        <v>15.2</v>
      </c>
      <c r="S46" s="41">
        <v>83.5</v>
      </c>
      <c r="T46" s="8">
        <f t="shared" si="1"/>
        <v>39</v>
      </c>
      <c r="U46" s="41">
        <v>398</v>
      </c>
      <c r="V46" s="8">
        <f t="shared" si="2"/>
        <v>3880.5</v>
      </c>
      <c r="W46" s="41">
        <v>10</v>
      </c>
      <c r="X46" s="41" t="s">
        <v>35</v>
      </c>
      <c r="Y46" s="41" t="s">
        <v>70</v>
      </c>
      <c r="Z46" s="41" t="s">
        <v>39</v>
      </c>
      <c r="AA46" s="41" t="s">
        <v>43</v>
      </c>
      <c r="AB46" s="41" t="s">
        <v>161</v>
      </c>
    </row>
    <row r="47" spans="1:28" x14ac:dyDescent="0.15">
      <c r="A47" s="41" t="s">
        <v>23</v>
      </c>
      <c r="B47" s="41" t="s">
        <v>160</v>
      </c>
      <c r="C47" s="41">
        <v>2020</v>
      </c>
      <c r="D47" s="78" t="s">
        <v>254</v>
      </c>
      <c r="E47" s="41" t="s">
        <v>280</v>
      </c>
      <c r="F47" s="41" t="s">
        <v>265</v>
      </c>
      <c r="G47" s="41" t="s">
        <v>25</v>
      </c>
      <c r="H47" s="41" t="s">
        <v>113</v>
      </c>
      <c r="I47" s="41" t="s">
        <v>111</v>
      </c>
      <c r="J47" s="41" t="s">
        <v>27</v>
      </c>
      <c r="K47" s="41" t="s">
        <v>112</v>
      </c>
      <c r="L47" s="41">
        <v>1</v>
      </c>
      <c r="N47" s="41">
        <v>8</v>
      </c>
      <c r="O47" s="41">
        <v>0.9</v>
      </c>
      <c r="P47" s="41">
        <v>1</v>
      </c>
      <c r="Q47" s="22">
        <f t="shared" si="0"/>
        <v>0.95</v>
      </c>
      <c r="R47" s="41">
        <v>15.3</v>
      </c>
      <c r="S47" s="41">
        <v>84.5</v>
      </c>
      <c r="T47" s="8">
        <f t="shared" si="1"/>
        <v>36</v>
      </c>
      <c r="U47" s="41">
        <v>498</v>
      </c>
      <c r="V47" s="8">
        <f t="shared" si="2"/>
        <v>2241</v>
      </c>
      <c r="W47" s="41">
        <v>10</v>
      </c>
      <c r="X47" s="41" t="s">
        <v>35</v>
      </c>
      <c r="Y47" s="41" t="s">
        <v>70</v>
      </c>
      <c r="Z47" s="41" t="s">
        <v>39</v>
      </c>
      <c r="AA47" s="41" t="s">
        <v>43</v>
      </c>
      <c r="AB47" s="41" t="s">
        <v>161</v>
      </c>
    </row>
    <row r="48" spans="1:28" x14ac:dyDescent="0.15">
      <c r="A48" s="41" t="s">
        <v>23</v>
      </c>
      <c r="B48" s="41" t="s">
        <v>160</v>
      </c>
      <c r="C48" s="41">
        <v>2020</v>
      </c>
      <c r="D48" s="78" t="s">
        <v>254</v>
      </c>
      <c r="E48" s="41" t="s">
        <v>280</v>
      </c>
      <c r="F48" s="41" t="s">
        <v>265</v>
      </c>
      <c r="G48" s="41" t="s">
        <v>25</v>
      </c>
      <c r="H48" s="41" t="s">
        <v>113</v>
      </c>
      <c r="I48" s="41" t="s">
        <v>111</v>
      </c>
      <c r="J48" s="41" t="s">
        <v>27</v>
      </c>
      <c r="K48" s="41" t="s">
        <v>112</v>
      </c>
      <c r="L48" s="41">
        <v>2</v>
      </c>
      <c r="N48" s="41">
        <v>8</v>
      </c>
      <c r="O48" s="41">
        <v>0.95</v>
      </c>
      <c r="P48" s="41">
        <v>0.8</v>
      </c>
      <c r="Q48" s="22">
        <f t="shared" si="0"/>
        <v>0.875</v>
      </c>
      <c r="R48" s="41">
        <v>15.4</v>
      </c>
      <c r="S48" s="41">
        <v>88</v>
      </c>
      <c r="T48" s="8">
        <f t="shared" si="1"/>
        <v>36</v>
      </c>
      <c r="U48" s="41">
        <v>498</v>
      </c>
      <c r="V48" s="8">
        <f t="shared" si="2"/>
        <v>2241</v>
      </c>
      <c r="W48" s="41">
        <v>10</v>
      </c>
      <c r="X48" s="41" t="s">
        <v>35</v>
      </c>
      <c r="Y48" s="41" t="s">
        <v>70</v>
      </c>
      <c r="Z48" s="41" t="s">
        <v>39</v>
      </c>
      <c r="AA48" s="41" t="s">
        <v>43</v>
      </c>
      <c r="AB48" s="41" t="s">
        <v>161</v>
      </c>
    </row>
    <row r="49" spans="1:28" x14ac:dyDescent="0.15">
      <c r="A49" s="41" t="s">
        <v>23</v>
      </c>
      <c r="B49" s="41" t="s">
        <v>160</v>
      </c>
      <c r="C49" s="41">
        <v>2020</v>
      </c>
      <c r="D49" s="78" t="s">
        <v>254</v>
      </c>
      <c r="E49" s="41" t="s">
        <v>280</v>
      </c>
      <c r="F49" s="41" t="s">
        <v>265</v>
      </c>
      <c r="G49" s="41" t="s">
        <v>25</v>
      </c>
      <c r="H49" s="41" t="s">
        <v>113</v>
      </c>
      <c r="I49" s="41" t="s">
        <v>111</v>
      </c>
      <c r="J49" s="41" t="s">
        <v>27</v>
      </c>
      <c r="K49" s="41" t="s">
        <v>112</v>
      </c>
      <c r="L49" s="41">
        <v>3</v>
      </c>
      <c r="N49" s="41">
        <v>8</v>
      </c>
      <c r="O49" s="41">
        <v>0.95</v>
      </c>
      <c r="P49" s="41">
        <v>0.8</v>
      </c>
      <c r="Q49" s="22">
        <f t="shared" si="0"/>
        <v>0.875</v>
      </c>
      <c r="R49" s="41">
        <v>14.9</v>
      </c>
      <c r="S49" s="41">
        <v>91</v>
      </c>
      <c r="T49" s="8">
        <f t="shared" si="1"/>
        <v>36</v>
      </c>
      <c r="U49" s="41">
        <v>498</v>
      </c>
      <c r="V49" s="8">
        <f t="shared" si="2"/>
        <v>2241</v>
      </c>
      <c r="W49" s="41">
        <v>10</v>
      </c>
      <c r="X49" s="41" t="s">
        <v>35</v>
      </c>
      <c r="Y49" s="41" t="s">
        <v>70</v>
      </c>
      <c r="Z49" s="41" t="s">
        <v>39</v>
      </c>
      <c r="AA49" s="41" t="s">
        <v>43</v>
      </c>
      <c r="AB49" s="41" t="s">
        <v>161</v>
      </c>
    </row>
    <row r="50" spans="1:28" x14ac:dyDescent="0.15">
      <c r="A50" s="41" t="s">
        <v>23</v>
      </c>
      <c r="B50" s="41" t="s">
        <v>160</v>
      </c>
      <c r="C50" s="41">
        <v>2020</v>
      </c>
      <c r="D50" s="78" t="s">
        <v>254</v>
      </c>
      <c r="E50" s="41" t="s">
        <v>280</v>
      </c>
      <c r="F50" s="41" t="s">
        <v>265</v>
      </c>
      <c r="G50" s="41" t="s">
        <v>25</v>
      </c>
      <c r="H50" s="41" t="s">
        <v>169</v>
      </c>
      <c r="I50" s="41" t="s">
        <v>111</v>
      </c>
      <c r="J50" s="41" t="s">
        <v>27</v>
      </c>
      <c r="K50" s="41" t="s">
        <v>112</v>
      </c>
      <c r="L50" s="41">
        <v>1</v>
      </c>
      <c r="N50" s="41">
        <v>1</v>
      </c>
      <c r="O50" s="41">
        <v>0.5</v>
      </c>
      <c r="P50" s="41">
        <v>0.6</v>
      </c>
      <c r="Q50" s="22">
        <f t="shared" si="0"/>
        <v>0.55000000000000004</v>
      </c>
      <c r="R50" s="41">
        <v>14.9</v>
      </c>
      <c r="S50" s="41">
        <v>131</v>
      </c>
      <c r="T50" s="8">
        <f t="shared" si="1"/>
        <v>30</v>
      </c>
      <c r="U50" s="41">
        <v>138</v>
      </c>
      <c r="V50" s="8">
        <f t="shared" si="2"/>
        <v>4140</v>
      </c>
      <c r="W50" s="41">
        <v>10</v>
      </c>
      <c r="X50" s="41" t="s">
        <v>35</v>
      </c>
      <c r="Y50" s="41" t="s">
        <v>70</v>
      </c>
      <c r="Z50" s="41" t="s">
        <v>39</v>
      </c>
      <c r="AA50" s="41" t="s">
        <v>43</v>
      </c>
      <c r="AB50" s="41" t="s">
        <v>161</v>
      </c>
    </row>
    <row r="51" spans="1:28" x14ac:dyDescent="0.15">
      <c r="A51" s="41" t="s">
        <v>23</v>
      </c>
      <c r="B51" s="41" t="s">
        <v>160</v>
      </c>
      <c r="C51" s="41">
        <v>2020</v>
      </c>
      <c r="D51" s="78" t="s">
        <v>254</v>
      </c>
      <c r="E51" s="41" t="s">
        <v>280</v>
      </c>
      <c r="F51" s="41" t="s">
        <v>265</v>
      </c>
      <c r="G51" s="41" t="s">
        <v>25</v>
      </c>
      <c r="H51" s="41" t="s">
        <v>169</v>
      </c>
      <c r="I51" s="41" t="s">
        <v>111</v>
      </c>
      <c r="J51" s="41" t="s">
        <v>27</v>
      </c>
      <c r="K51" s="41" t="s">
        <v>112</v>
      </c>
      <c r="L51" s="41">
        <v>2</v>
      </c>
      <c r="N51" s="41">
        <v>1</v>
      </c>
      <c r="O51" s="41">
        <v>0.5</v>
      </c>
      <c r="P51" s="41">
        <v>0.45</v>
      </c>
      <c r="Q51" s="22">
        <f t="shared" si="0"/>
        <v>0.47499999999999998</v>
      </c>
      <c r="R51" s="41">
        <v>18</v>
      </c>
      <c r="S51" s="41">
        <v>133.5</v>
      </c>
      <c r="T51" s="8">
        <f t="shared" si="1"/>
        <v>30</v>
      </c>
      <c r="U51" s="41">
        <v>138</v>
      </c>
      <c r="V51" s="8">
        <f t="shared" si="2"/>
        <v>4140</v>
      </c>
      <c r="W51" s="41">
        <v>10</v>
      </c>
      <c r="X51" s="41" t="s">
        <v>35</v>
      </c>
      <c r="Y51" s="41" t="s">
        <v>70</v>
      </c>
      <c r="Z51" s="41" t="s">
        <v>39</v>
      </c>
      <c r="AA51" s="41" t="s">
        <v>43</v>
      </c>
      <c r="AB51" s="41" t="s">
        <v>161</v>
      </c>
    </row>
    <row r="52" spans="1:28" x14ac:dyDescent="0.15">
      <c r="A52" s="41" t="s">
        <v>23</v>
      </c>
      <c r="B52" s="41" t="s">
        <v>160</v>
      </c>
      <c r="C52" s="41">
        <v>2020</v>
      </c>
      <c r="D52" s="78" t="s">
        <v>254</v>
      </c>
      <c r="E52" s="41" t="s">
        <v>280</v>
      </c>
      <c r="F52" s="41" t="s">
        <v>265</v>
      </c>
      <c r="G52" s="41" t="s">
        <v>25</v>
      </c>
      <c r="H52" s="41" t="s">
        <v>169</v>
      </c>
      <c r="I52" s="41" t="s">
        <v>111</v>
      </c>
      <c r="J52" s="41" t="s">
        <v>27</v>
      </c>
      <c r="K52" s="41" t="s">
        <v>112</v>
      </c>
      <c r="L52" s="41">
        <v>3</v>
      </c>
      <c r="N52" s="41">
        <v>1</v>
      </c>
      <c r="O52" s="41">
        <v>0.5</v>
      </c>
      <c r="P52" s="41">
        <v>0.55000000000000004</v>
      </c>
      <c r="Q52" s="22">
        <f t="shared" si="0"/>
        <v>0.52500000000000002</v>
      </c>
      <c r="R52" s="41">
        <v>17.3</v>
      </c>
      <c r="S52" s="41">
        <v>127.5</v>
      </c>
      <c r="T52" s="8">
        <f t="shared" si="1"/>
        <v>30</v>
      </c>
      <c r="U52" s="41">
        <v>138</v>
      </c>
      <c r="V52" s="8">
        <f t="shared" si="2"/>
        <v>4140</v>
      </c>
      <c r="W52" s="41">
        <v>10</v>
      </c>
      <c r="X52" s="41" t="s">
        <v>35</v>
      </c>
      <c r="Y52" s="41" t="s">
        <v>70</v>
      </c>
      <c r="Z52" s="41" t="s">
        <v>39</v>
      </c>
      <c r="AA52" s="41" t="s">
        <v>43</v>
      </c>
      <c r="AB52" s="41" t="s">
        <v>161</v>
      </c>
    </row>
    <row r="53" spans="1:28" x14ac:dyDescent="0.15">
      <c r="A53" s="41" t="s">
        <v>23</v>
      </c>
      <c r="B53" s="41" t="s">
        <v>160</v>
      </c>
      <c r="C53" s="41">
        <v>2020</v>
      </c>
      <c r="D53" s="78" t="s">
        <v>254</v>
      </c>
      <c r="E53" s="41" t="s">
        <v>280</v>
      </c>
      <c r="F53" s="41" t="s">
        <v>265</v>
      </c>
      <c r="G53" s="41" t="s">
        <v>25</v>
      </c>
      <c r="H53" s="41" t="s">
        <v>169</v>
      </c>
      <c r="I53" s="41" t="s">
        <v>111</v>
      </c>
      <c r="J53" s="41" t="s">
        <v>27</v>
      </c>
      <c r="K53" s="41" t="s">
        <v>112</v>
      </c>
      <c r="L53" s="41">
        <v>1</v>
      </c>
      <c r="N53" s="41">
        <v>4</v>
      </c>
      <c r="O53" s="41">
        <v>0.5</v>
      </c>
      <c r="P53" s="41">
        <v>0.5</v>
      </c>
      <c r="Q53" s="22">
        <f t="shared" si="0"/>
        <v>0.5</v>
      </c>
      <c r="R53" s="41">
        <v>16.100000000000001</v>
      </c>
      <c r="S53" s="41">
        <v>88</v>
      </c>
      <c r="T53" s="8">
        <f t="shared" si="1"/>
        <v>36</v>
      </c>
      <c r="U53" s="41">
        <v>398</v>
      </c>
      <c r="V53" s="8">
        <f t="shared" si="2"/>
        <v>3582</v>
      </c>
      <c r="W53" s="41">
        <v>10</v>
      </c>
      <c r="X53" s="41" t="s">
        <v>35</v>
      </c>
      <c r="Y53" s="41" t="s">
        <v>70</v>
      </c>
      <c r="Z53" s="41" t="s">
        <v>39</v>
      </c>
      <c r="AA53" s="41" t="s">
        <v>43</v>
      </c>
      <c r="AB53" s="41" t="s">
        <v>161</v>
      </c>
    </row>
    <row r="54" spans="1:28" x14ac:dyDescent="0.15">
      <c r="A54" s="41" t="s">
        <v>23</v>
      </c>
      <c r="B54" s="41" t="s">
        <v>160</v>
      </c>
      <c r="C54" s="41">
        <v>2020</v>
      </c>
      <c r="D54" s="78" t="s">
        <v>254</v>
      </c>
      <c r="E54" s="41" t="s">
        <v>280</v>
      </c>
      <c r="F54" s="41" t="s">
        <v>265</v>
      </c>
      <c r="G54" s="41" t="s">
        <v>25</v>
      </c>
      <c r="H54" s="41" t="s">
        <v>169</v>
      </c>
      <c r="I54" s="41" t="s">
        <v>111</v>
      </c>
      <c r="J54" s="41" t="s">
        <v>27</v>
      </c>
      <c r="K54" s="41" t="s">
        <v>112</v>
      </c>
      <c r="L54" s="41">
        <v>2</v>
      </c>
      <c r="N54" s="41">
        <v>4</v>
      </c>
      <c r="O54" s="41">
        <v>0.5</v>
      </c>
      <c r="P54" s="41">
        <v>0.55000000000000004</v>
      </c>
      <c r="Q54" s="22">
        <f t="shared" si="0"/>
        <v>0.52500000000000002</v>
      </c>
      <c r="R54" s="41">
        <v>16.100000000000001</v>
      </c>
      <c r="S54" s="41">
        <v>84</v>
      </c>
      <c r="T54" s="8">
        <f t="shared" si="1"/>
        <v>36</v>
      </c>
      <c r="U54" s="41">
        <v>398</v>
      </c>
      <c r="V54" s="8">
        <f t="shared" si="2"/>
        <v>3582</v>
      </c>
      <c r="W54" s="41">
        <v>10</v>
      </c>
      <c r="X54" s="41" t="s">
        <v>35</v>
      </c>
      <c r="Y54" s="41" t="s">
        <v>70</v>
      </c>
      <c r="Z54" s="41" t="s">
        <v>39</v>
      </c>
      <c r="AA54" s="41" t="s">
        <v>43</v>
      </c>
      <c r="AB54" s="41" t="s">
        <v>161</v>
      </c>
    </row>
    <row r="55" spans="1:28" x14ac:dyDescent="0.15">
      <c r="A55" s="41" t="s">
        <v>23</v>
      </c>
      <c r="B55" s="41" t="s">
        <v>160</v>
      </c>
      <c r="C55" s="41">
        <v>2020</v>
      </c>
      <c r="D55" s="78" t="s">
        <v>254</v>
      </c>
      <c r="E55" s="41" t="s">
        <v>280</v>
      </c>
      <c r="F55" s="41" t="s">
        <v>265</v>
      </c>
      <c r="G55" s="41" t="s">
        <v>25</v>
      </c>
      <c r="H55" s="41" t="s">
        <v>169</v>
      </c>
      <c r="I55" s="41" t="s">
        <v>111</v>
      </c>
      <c r="J55" s="41" t="s">
        <v>27</v>
      </c>
      <c r="K55" s="41" t="s">
        <v>112</v>
      </c>
      <c r="L55" s="41">
        <v>3</v>
      </c>
      <c r="N55" s="41">
        <v>4</v>
      </c>
      <c r="O55" s="41">
        <v>0.6</v>
      </c>
      <c r="P55" s="41">
        <v>0.5</v>
      </c>
      <c r="Q55" s="22">
        <f t="shared" si="0"/>
        <v>0.55000000000000004</v>
      </c>
      <c r="R55" s="41">
        <v>16.8</v>
      </c>
      <c r="S55" s="41">
        <v>93.5</v>
      </c>
      <c r="T55" s="8">
        <f t="shared" si="1"/>
        <v>36</v>
      </c>
      <c r="U55" s="41">
        <v>398</v>
      </c>
      <c r="V55" s="8">
        <f t="shared" si="2"/>
        <v>3582</v>
      </c>
      <c r="W55" s="41">
        <v>10</v>
      </c>
      <c r="X55" s="41" t="s">
        <v>35</v>
      </c>
      <c r="Y55" s="41" t="s">
        <v>70</v>
      </c>
      <c r="Z55" s="41" t="s">
        <v>39</v>
      </c>
      <c r="AA55" s="41" t="s">
        <v>43</v>
      </c>
      <c r="AB55" s="41" t="s">
        <v>161</v>
      </c>
    </row>
    <row r="56" spans="1:28" x14ac:dyDescent="0.15">
      <c r="A56" s="41" t="s">
        <v>23</v>
      </c>
      <c r="B56" s="41" t="s">
        <v>160</v>
      </c>
      <c r="C56" s="41">
        <v>2020</v>
      </c>
      <c r="D56" s="78" t="s">
        <v>254</v>
      </c>
      <c r="E56" s="41" t="s">
        <v>280</v>
      </c>
      <c r="F56" s="41" t="s">
        <v>265</v>
      </c>
      <c r="G56" s="41" t="s">
        <v>25</v>
      </c>
      <c r="H56" s="41" t="s">
        <v>169</v>
      </c>
      <c r="I56" s="41" t="s">
        <v>111</v>
      </c>
      <c r="J56" s="41" t="s">
        <v>27</v>
      </c>
      <c r="K56" s="41" t="s">
        <v>112</v>
      </c>
      <c r="L56" s="41">
        <v>1</v>
      </c>
      <c r="N56" s="41">
        <v>8</v>
      </c>
      <c r="O56" s="41">
        <v>0.5</v>
      </c>
      <c r="P56" s="41">
        <v>0.5</v>
      </c>
      <c r="Q56" s="22">
        <f t="shared" si="0"/>
        <v>0.5</v>
      </c>
      <c r="R56" s="41">
        <v>15.3</v>
      </c>
      <c r="S56" s="41">
        <v>91</v>
      </c>
      <c r="T56" s="8">
        <f t="shared" si="1"/>
        <v>36</v>
      </c>
      <c r="U56" s="41">
        <v>980</v>
      </c>
      <c r="V56" s="8">
        <f t="shared" si="2"/>
        <v>4410</v>
      </c>
      <c r="W56" s="41">
        <v>10</v>
      </c>
      <c r="X56" s="41" t="s">
        <v>35</v>
      </c>
      <c r="Y56" s="41" t="s">
        <v>70</v>
      </c>
      <c r="Z56" s="41" t="s">
        <v>39</v>
      </c>
      <c r="AA56" s="41" t="s">
        <v>43</v>
      </c>
      <c r="AB56" s="41" t="s">
        <v>161</v>
      </c>
    </row>
    <row r="57" spans="1:28" x14ac:dyDescent="0.15">
      <c r="A57" s="41" t="s">
        <v>23</v>
      </c>
      <c r="B57" s="41" t="s">
        <v>160</v>
      </c>
      <c r="C57" s="41">
        <v>2020</v>
      </c>
      <c r="D57" s="78" t="s">
        <v>254</v>
      </c>
      <c r="E57" s="41" t="s">
        <v>280</v>
      </c>
      <c r="F57" s="41" t="s">
        <v>265</v>
      </c>
      <c r="G57" s="41" t="s">
        <v>25</v>
      </c>
      <c r="H57" s="41" t="s">
        <v>169</v>
      </c>
      <c r="I57" s="41" t="s">
        <v>111</v>
      </c>
      <c r="J57" s="41" t="s">
        <v>27</v>
      </c>
      <c r="K57" s="41" t="s">
        <v>112</v>
      </c>
      <c r="L57" s="41">
        <v>2</v>
      </c>
      <c r="N57" s="41">
        <v>8</v>
      </c>
      <c r="O57" s="41">
        <v>0.2</v>
      </c>
      <c r="P57" s="41">
        <v>0.2</v>
      </c>
      <c r="Q57" s="22">
        <f t="shared" si="0"/>
        <v>0.2</v>
      </c>
      <c r="R57" s="41">
        <v>15.7</v>
      </c>
      <c r="S57" s="41">
        <v>91.5</v>
      </c>
      <c r="T57" s="8">
        <f t="shared" si="1"/>
        <v>36</v>
      </c>
      <c r="U57" s="41">
        <v>980</v>
      </c>
      <c r="V57" s="8">
        <f t="shared" si="2"/>
        <v>4410</v>
      </c>
      <c r="W57" s="41">
        <v>10</v>
      </c>
      <c r="X57" s="41" t="s">
        <v>35</v>
      </c>
      <c r="Y57" s="41" t="s">
        <v>70</v>
      </c>
      <c r="Z57" s="41" t="s">
        <v>39</v>
      </c>
      <c r="AA57" s="41" t="s">
        <v>43</v>
      </c>
      <c r="AB57" s="41" t="s">
        <v>161</v>
      </c>
    </row>
    <row r="58" spans="1:28" x14ac:dyDescent="0.15">
      <c r="A58" s="41" t="s">
        <v>23</v>
      </c>
      <c r="B58" s="41" t="s">
        <v>160</v>
      </c>
      <c r="C58" s="41">
        <v>2020</v>
      </c>
      <c r="D58" s="78" t="s">
        <v>254</v>
      </c>
      <c r="E58" s="41" t="s">
        <v>280</v>
      </c>
      <c r="F58" s="41" t="s">
        <v>265</v>
      </c>
      <c r="G58" s="41" t="s">
        <v>25</v>
      </c>
      <c r="H58" s="41" t="s">
        <v>169</v>
      </c>
      <c r="I58" s="41" t="s">
        <v>111</v>
      </c>
      <c r="J58" s="41" t="s">
        <v>27</v>
      </c>
      <c r="K58" s="41" t="s">
        <v>112</v>
      </c>
      <c r="L58" s="41">
        <v>3</v>
      </c>
      <c r="N58" s="41">
        <v>8</v>
      </c>
      <c r="O58" s="41">
        <v>0.5</v>
      </c>
      <c r="P58" s="41">
        <v>0.2</v>
      </c>
      <c r="Q58" s="22">
        <f t="shared" si="0"/>
        <v>0.35</v>
      </c>
      <c r="R58" s="41">
        <v>15.7</v>
      </c>
      <c r="S58" s="41">
        <v>92</v>
      </c>
      <c r="T58" s="8">
        <f t="shared" si="1"/>
        <v>36</v>
      </c>
      <c r="U58" s="41">
        <v>980</v>
      </c>
      <c r="V58" s="8">
        <f t="shared" si="2"/>
        <v>4410</v>
      </c>
      <c r="W58" s="41">
        <v>10</v>
      </c>
      <c r="X58" s="41" t="s">
        <v>35</v>
      </c>
      <c r="Y58" s="41" t="s">
        <v>70</v>
      </c>
      <c r="Z58" s="41" t="s">
        <v>39</v>
      </c>
      <c r="AA58" s="41" t="s">
        <v>43</v>
      </c>
      <c r="AB58" s="41" t="s">
        <v>161</v>
      </c>
    </row>
    <row r="59" spans="1:28" x14ac:dyDescent="0.15">
      <c r="A59" s="41" t="s">
        <v>23</v>
      </c>
      <c r="B59" s="41" t="s">
        <v>160</v>
      </c>
      <c r="C59" s="41">
        <v>2020</v>
      </c>
      <c r="D59" s="78" t="s">
        <v>254</v>
      </c>
      <c r="E59" s="41" t="s">
        <v>266</v>
      </c>
      <c r="F59" s="41" t="s">
        <v>267</v>
      </c>
      <c r="G59" s="41" t="s">
        <v>25</v>
      </c>
      <c r="H59" s="41" t="s">
        <v>113</v>
      </c>
      <c r="I59" s="41" t="s">
        <v>111</v>
      </c>
      <c r="J59" s="41" t="s">
        <v>27</v>
      </c>
      <c r="K59" s="41" t="s">
        <v>112</v>
      </c>
      <c r="L59" s="41">
        <v>1</v>
      </c>
      <c r="N59" s="41">
        <v>1</v>
      </c>
      <c r="O59" s="41">
        <v>0.85</v>
      </c>
      <c r="P59" s="41">
        <v>0.75</v>
      </c>
      <c r="Q59" s="22">
        <f t="shared" si="0"/>
        <v>0.8</v>
      </c>
      <c r="R59" s="41">
        <v>15.3</v>
      </c>
      <c r="S59" s="41">
        <v>124.5</v>
      </c>
      <c r="T59" s="8">
        <f t="shared" si="1"/>
        <v>30</v>
      </c>
      <c r="U59" s="41">
        <v>99</v>
      </c>
      <c r="V59" s="8">
        <f t="shared" si="2"/>
        <v>2970</v>
      </c>
      <c r="W59" s="41">
        <v>1</v>
      </c>
      <c r="X59" s="41" t="s">
        <v>35</v>
      </c>
      <c r="Y59" s="41" t="s">
        <v>70</v>
      </c>
      <c r="Z59" s="41" t="s">
        <v>55</v>
      </c>
      <c r="AA59" s="41" t="s">
        <v>39</v>
      </c>
      <c r="AB59" s="41" t="s">
        <v>161</v>
      </c>
    </row>
    <row r="60" spans="1:28" x14ac:dyDescent="0.15">
      <c r="A60" s="41" t="s">
        <v>23</v>
      </c>
      <c r="B60" s="41" t="s">
        <v>160</v>
      </c>
      <c r="C60" s="41">
        <v>2020</v>
      </c>
      <c r="D60" s="78" t="s">
        <v>254</v>
      </c>
      <c r="E60" s="41" t="s">
        <v>266</v>
      </c>
      <c r="F60" s="41" t="s">
        <v>267</v>
      </c>
      <c r="G60" s="41" t="s">
        <v>25</v>
      </c>
      <c r="H60" s="41" t="s">
        <v>113</v>
      </c>
      <c r="I60" s="41" t="s">
        <v>111</v>
      </c>
      <c r="J60" s="41" t="s">
        <v>27</v>
      </c>
      <c r="K60" s="41" t="s">
        <v>112</v>
      </c>
      <c r="L60" s="41">
        <v>2</v>
      </c>
      <c r="N60" s="41">
        <v>1</v>
      </c>
      <c r="O60" s="41">
        <v>0.5</v>
      </c>
      <c r="P60" s="41">
        <v>0.55000000000000004</v>
      </c>
      <c r="Q60" s="22">
        <f t="shared" si="0"/>
        <v>0.52500000000000002</v>
      </c>
      <c r="R60" s="41">
        <v>16.600000000000001</v>
      </c>
      <c r="S60" s="41">
        <v>113</v>
      </c>
      <c r="T60" s="8">
        <f t="shared" si="1"/>
        <v>30</v>
      </c>
      <c r="U60" s="41">
        <v>99</v>
      </c>
      <c r="V60" s="8">
        <f t="shared" si="2"/>
        <v>2970</v>
      </c>
      <c r="W60" s="41">
        <v>1</v>
      </c>
      <c r="X60" s="41" t="s">
        <v>35</v>
      </c>
      <c r="Y60" s="41" t="s">
        <v>70</v>
      </c>
      <c r="Z60" s="41" t="s">
        <v>55</v>
      </c>
      <c r="AA60" s="41" t="s">
        <v>39</v>
      </c>
      <c r="AB60" s="41" t="s">
        <v>161</v>
      </c>
    </row>
    <row r="61" spans="1:28" x14ac:dyDescent="0.15">
      <c r="A61" s="41" t="s">
        <v>23</v>
      </c>
      <c r="B61" s="41" t="s">
        <v>160</v>
      </c>
      <c r="C61" s="41">
        <v>2020</v>
      </c>
      <c r="D61" s="78" t="s">
        <v>254</v>
      </c>
      <c r="E61" s="41" t="s">
        <v>266</v>
      </c>
      <c r="F61" s="41" t="s">
        <v>267</v>
      </c>
      <c r="G61" s="41" t="s">
        <v>25</v>
      </c>
      <c r="H61" s="41" t="s">
        <v>113</v>
      </c>
      <c r="I61" s="41" t="s">
        <v>111</v>
      </c>
      <c r="J61" s="41" t="s">
        <v>27</v>
      </c>
      <c r="K61" s="41" t="s">
        <v>112</v>
      </c>
      <c r="L61" s="41">
        <v>3</v>
      </c>
      <c r="N61" s="41">
        <v>1</v>
      </c>
      <c r="O61" s="41">
        <v>0.55000000000000004</v>
      </c>
      <c r="P61" s="41">
        <v>0.55000000000000004</v>
      </c>
      <c r="Q61" s="22">
        <f t="shared" si="0"/>
        <v>0.55000000000000004</v>
      </c>
      <c r="R61" s="41">
        <v>15.4</v>
      </c>
      <c r="S61" s="41">
        <v>115</v>
      </c>
      <c r="T61" s="8">
        <f t="shared" si="1"/>
        <v>30</v>
      </c>
      <c r="U61" s="41">
        <v>99</v>
      </c>
      <c r="V61" s="8">
        <f t="shared" si="2"/>
        <v>2970</v>
      </c>
      <c r="W61" s="41">
        <v>1</v>
      </c>
      <c r="X61" s="41" t="s">
        <v>35</v>
      </c>
      <c r="Y61" s="41" t="s">
        <v>70</v>
      </c>
      <c r="Z61" s="41" t="s">
        <v>55</v>
      </c>
      <c r="AA61" s="41" t="s">
        <v>39</v>
      </c>
      <c r="AB61" s="41" t="s">
        <v>161</v>
      </c>
    </row>
    <row r="62" spans="1:28" x14ac:dyDescent="0.15">
      <c r="A62" s="41" t="s">
        <v>23</v>
      </c>
      <c r="B62" s="41" t="s">
        <v>160</v>
      </c>
      <c r="C62" s="41">
        <v>2020</v>
      </c>
      <c r="D62" s="78" t="s">
        <v>254</v>
      </c>
      <c r="E62" s="41" t="s">
        <v>266</v>
      </c>
      <c r="F62" s="41" t="s">
        <v>267</v>
      </c>
      <c r="G62" s="41" t="s">
        <v>25</v>
      </c>
      <c r="H62" s="41" t="s">
        <v>113</v>
      </c>
      <c r="I62" s="41" t="s">
        <v>111</v>
      </c>
      <c r="J62" s="41" t="s">
        <v>27</v>
      </c>
      <c r="K62" s="41" t="s">
        <v>112</v>
      </c>
      <c r="L62" s="41">
        <v>1</v>
      </c>
      <c r="N62" s="41">
        <v>5</v>
      </c>
      <c r="O62" s="41">
        <v>0.75</v>
      </c>
      <c r="P62" s="41">
        <v>0.7</v>
      </c>
      <c r="Q62" s="22">
        <f t="shared" si="0"/>
        <v>0.72499999999999998</v>
      </c>
      <c r="R62" s="41">
        <v>15.8</v>
      </c>
      <c r="S62" s="41">
        <v>80.5</v>
      </c>
      <c r="T62" s="8">
        <f t="shared" si="1"/>
        <v>39</v>
      </c>
      <c r="U62" s="41">
        <v>377</v>
      </c>
      <c r="V62" s="8">
        <f t="shared" si="2"/>
        <v>2940.6000000000004</v>
      </c>
      <c r="W62" s="41">
        <v>1</v>
      </c>
      <c r="X62" s="41" t="s">
        <v>35</v>
      </c>
      <c r="Y62" s="41" t="s">
        <v>70</v>
      </c>
      <c r="Z62" s="41" t="s">
        <v>55</v>
      </c>
      <c r="AA62" s="41" t="s">
        <v>39</v>
      </c>
      <c r="AB62" s="41" t="s">
        <v>161</v>
      </c>
    </row>
    <row r="63" spans="1:28" x14ac:dyDescent="0.15">
      <c r="A63" s="41" t="s">
        <v>23</v>
      </c>
      <c r="B63" s="41" t="s">
        <v>160</v>
      </c>
      <c r="C63" s="41">
        <v>2020</v>
      </c>
      <c r="D63" s="78" t="s">
        <v>254</v>
      </c>
      <c r="E63" s="41" t="s">
        <v>266</v>
      </c>
      <c r="F63" s="41" t="s">
        <v>267</v>
      </c>
      <c r="G63" s="41" t="s">
        <v>25</v>
      </c>
      <c r="H63" s="41" t="s">
        <v>113</v>
      </c>
      <c r="I63" s="41" t="s">
        <v>111</v>
      </c>
      <c r="J63" s="41" t="s">
        <v>27</v>
      </c>
      <c r="K63" s="41" t="s">
        <v>112</v>
      </c>
      <c r="L63" s="41">
        <v>2</v>
      </c>
      <c r="N63" s="41">
        <v>5</v>
      </c>
      <c r="O63" s="41">
        <v>0.55000000000000004</v>
      </c>
      <c r="P63" s="41">
        <v>0.55000000000000004</v>
      </c>
      <c r="Q63" s="22">
        <f t="shared" si="0"/>
        <v>0.55000000000000004</v>
      </c>
      <c r="R63" s="41">
        <v>15.8</v>
      </c>
      <c r="S63" s="41">
        <v>78</v>
      </c>
      <c r="T63" s="8">
        <f t="shared" si="1"/>
        <v>39</v>
      </c>
      <c r="U63" s="41">
        <v>377</v>
      </c>
      <c r="V63" s="8">
        <f t="shared" si="2"/>
        <v>2940.6000000000004</v>
      </c>
      <c r="W63" s="41">
        <v>1</v>
      </c>
      <c r="X63" s="41" t="s">
        <v>35</v>
      </c>
      <c r="Y63" s="41" t="s">
        <v>70</v>
      </c>
      <c r="Z63" s="41" t="s">
        <v>55</v>
      </c>
      <c r="AA63" s="41" t="s">
        <v>39</v>
      </c>
      <c r="AB63" s="41" t="s">
        <v>161</v>
      </c>
    </row>
    <row r="64" spans="1:28" x14ac:dyDescent="0.15">
      <c r="A64" s="41" t="s">
        <v>23</v>
      </c>
      <c r="B64" s="41" t="s">
        <v>160</v>
      </c>
      <c r="C64" s="41">
        <v>2020</v>
      </c>
      <c r="D64" s="78" t="s">
        <v>254</v>
      </c>
      <c r="E64" s="41" t="s">
        <v>266</v>
      </c>
      <c r="F64" s="41" t="s">
        <v>267</v>
      </c>
      <c r="G64" s="41" t="s">
        <v>25</v>
      </c>
      <c r="H64" s="41" t="s">
        <v>113</v>
      </c>
      <c r="I64" s="41" t="s">
        <v>111</v>
      </c>
      <c r="J64" s="41" t="s">
        <v>27</v>
      </c>
      <c r="K64" s="41" t="s">
        <v>112</v>
      </c>
      <c r="L64" s="41">
        <v>3</v>
      </c>
      <c r="N64" s="41">
        <v>5</v>
      </c>
      <c r="O64" s="41">
        <v>0.65</v>
      </c>
      <c r="P64" s="41">
        <v>0.7</v>
      </c>
      <c r="Q64" s="22">
        <f t="shared" si="0"/>
        <v>0.67500000000000004</v>
      </c>
      <c r="R64" s="41">
        <v>15.6</v>
      </c>
      <c r="S64" s="41">
        <v>76.5</v>
      </c>
      <c r="T64" s="8">
        <f t="shared" si="1"/>
        <v>39</v>
      </c>
      <c r="U64" s="41">
        <v>377</v>
      </c>
      <c r="V64" s="8">
        <f t="shared" si="2"/>
        <v>2940.6000000000004</v>
      </c>
      <c r="W64" s="41">
        <v>1</v>
      </c>
      <c r="X64" s="41" t="s">
        <v>35</v>
      </c>
      <c r="Y64" s="41" t="s">
        <v>70</v>
      </c>
      <c r="Z64" s="41" t="s">
        <v>55</v>
      </c>
      <c r="AA64" s="41" t="s">
        <v>39</v>
      </c>
      <c r="AB64" s="41" t="s">
        <v>161</v>
      </c>
    </row>
    <row r="65" spans="1:28" x14ac:dyDescent="0.15">
      <c r="A65" s="41" t="s">
        <v>23</v>
      </c>
      <c r="B65" s="41" t="s">
        <v>160</v>
      </c>
      <c r="C65" s="41">
        <v>2020</v>
      </c>
      <c r="D65" s="78" t="s">
        <v>254</v>
      </c>
      <c r="E65" s="41" t="s">
        <v>266</v>
      </c>
      <c r="F65" s="41" t="s">
        <v>267</v>
      </c>
      <c r="G65" s="41" t="s">
        <v>25</v>
      </c>
      <c r="H65" s="41" t="s">
        <v>169</v>
      </c>
      <c r="I65" s="41" t="s">
        <v>111</v>
      </c>
      <c r="J65" s="41" t="s">
        <v>27</v>
      </c>
      <c r="K65" s="41" t="s">
        <v>112</v>
      </c>
      <c r="L65" s="41">
        <v>1</v>
      </c>
      <c r="N65" s="41">
        <v>1</v>
      </c>
      <c r="O65" s="41">
        <v>0.2</v>
      </c>
      <c r="P65" s="41">
        <v>0.2</v>
      </c>
      <c r="Q65" s="22">
        <f t="shared" si="0"/>
        <v>0.2</v>
      </c>
      <c r="R65" s="41">
        <v>15.5</v>
      </c>
      <c r="S65" s="41">
        <v>126</v>
      </c>
      <c r="T65" s="8">
        <f t="shared" si="1"/>
        <v>30</v>
      </c>
      <c r="U65" s="41">
        <v>99</v>
      </c>
      <c r="V65" s="8">
        <f t="shared" si="2"/>
        <v>2970</v>
      </c>
      <c r="W65" s="41">
        <v>1</v>
      </c>
      <c r="X65" s="41" t="s">
        <v>35</v>
      </c>
      <c r="Y65" s="41" t="s">
        <v>70</v>
      </c>
      <c r="Z65" s="41" t="s">
        <v>55</v>
      </c>
      <c r="AA65" s="41" t="s">
        <v>39</v>
      </c>
      <c r="AB65" s="41" t="s">
        <v>161</v>
      </c>
    </row>
    <row r="66" spans="1:28" x14ac:dyDescent="0.15">
      <c r="A66" s="41" t="s">
        <v>23</v>
      </c>
      <c r="B66" s="41" t="s">
        <v>160</v>
      </c>
      <c r="C66" s="41">
        <v>2020</v>
      </c>
      <c r="D66" s="78" t="s">
        <v>254</v>
      </c>
      <c r="E66" s="41" t="s">
        <v>266</v>
      </c>
      <c r="F66" s="41" t="s">
        <v>267</v>
      </c>
      <c r="G66" s="41" t="s">
        <v>25</v>
      </c>
      <c r="H66" s="41" t="s">
        <v>169</v>
      </c>
      <c r="I66" s="41" t="s">
        <v>111</v>
      </c>
      <c r="J66" s="41" t="s">
        <v>27</v>
      </c>
      <c r="K66" s="41" t="s">
        <v>112</v>
      </c>
      <c r="L66" s="41">
        <v>2</v>
      </c>
      <c r="N66" s="41">
        <v>1</v>
      </c>
      <c r="O66" s="41">
        <v>0.2</v>
      </c>
      <c r="P66" s="41">
        <v>0.2</v>
      </c>
      <c r="Q66" s="22">
        <f t="shared" si="0"/>
        <v>0.2</v>
      </c>
      <c r="R66" s="41">
        <v>15.7</v>
      </c>
      <c r="S66" s="41">
        <v>121</v>
      </c>
      <c r="T66" s="8">
        <f t="shared" ref="T66:T129" si="3">IF(H66="","",IF(OR(H66="GREEN",H66="GK"),IF(S66&gt;=$AX$2,VLOOKUP(S66,$AX$2:$AY$9,2,1),""),IF(S66&gt;=$AZ$2,VLOOKUP(S66,$AZ$2:$BA$9,2,1),"")))</f>
        <v>30</v>
      </c>
      <c r="U66" s="41">
        <v>99</v>
      </c>
      <c r="V66" s="8">
        <f t="shared" si="2"/>
        <v>2970</v>
      </c>
      <c r="W66" s="41">
        <v>1</v>
      </c>
      <c r="X66" s="41" t="s">
        <v>35</v>
      </c>
      <c r="Y66" s="41" t="s">
        <v>70</v>
      </c>
      <c r="Z66" s="41" t="s">
        <v>55</v>
      </c>
      <c r="AA66" s="41" t="s">
        <v>39</v>
      </c>
      <c r="AB66" s="41" t="s">
        <v>161</v>
      </c>
    </row>
    <row r="67" spans="1:28" x14ac:dyDescent="0.15">
      <c r="A67" s="41" t="s">
        <v>23</v>
      </c>
      <c r="B67" s="41" t="s">
        <v>160</v>
      </c>
      <c r="C67" s="41">
        <v>2020</v>
      </c>
      <c r="D67" s="78" t="s">
        <v>254</v>
      </c>
      <c r="E67" s="41" t="s">
        <v>266</v>
      </c>
      <c r="F67" s="41" t="s">
        <v>267</v>
      </c>
      <c r="G67" s="41" t="s">
        <v>25</v>
      </c>
      <c r="H67" s="41" t="s">
        <v>169</v>
      </c>
      <c r="I67" s="41" t="s">
        <v>111</v>
      </c>
      <c r="J67" s="41" t="s">
        <v>27</v>
      </c>
      <c r="K67" s="41" t="s">
        <v>112</v>
      </c>
      <c r="L67" s="41">
        <v>3</v>
      </c>
      <c r="N67" s="41">
        <v>1</v>
      </c>
      <c r="O67" s="41">
        <v>0.2</v>
      </c>
      <c r="P67" s="41">
        <v>0.2</v>
      </c>
      <c r="Q67" s="22">
        <f t="shared" si="0"/>
        <v>0.2</v>
      </c>
      <c r="R67" s="41">
        <v>15.1</v>
      </c>
      <c r="S67" s="41">
        <v>123</v>
      </c>
      <c r="T67" s="8">
        <f t="shared" si="3"/>
        <v>30</v>
      </c>
      <c r="U67" s="41">
        <v>99</v>
      </c>
      <c r="V67" s="8">
        <f t="shared" si="2"/>
        <v>2970</v>
      </c>
      <c r="W67" s="41">
        <v>1</v>
      </c>
      <c r="X67" s="41" t="s">
        <v>35</v>
      </c>
      <c r="Y67" s="41" t="s">
        <v>70</v>
      </c>
      <c r="Z67" s="41" t="s">
        <v>55</v>
      </c>
      <c r="AA67" s="41" t="s">
        <v>39</v>
      </c>
      <c r="AB67" s="41" t="s">
        <v>161</v>
      </c>
    </row>
    <row r="68" spans="1:28" x14ac:dyDescent="0.15">
      <c r="A68" s="41" t="s">
        <v>23</v>
      </c>
      <c r="B68" s="41" t="s">
        <v>160</v>
      </c>
      <c r="C68" s="41">
        <v>2020</v>
      </c>
      <c r="D68" s="78" t="s">
        <v>254</v>
      </c>
      <c r="E68" s="41" t="s">
        <v>266</v>
      </c>
      <c r="F68" s="41" t="s">
        <v>267</v>
      </c>
      <c r="G68" s="41" t="s">
        <v>25</v>
      </c>
      <c r="H68" s="41" t="s">
        <v>169</v>
      </c>
      <c r="I68" s="41" t="s">
        <v>111</v>
      </c>
      <c r="J68" s="41" t="s">
        <v>27</v>
      </c>
      <c r="K68" s="41" t="s">
        <v>112</v>
      </c>
      <c r="L68" s="41">
        <v>1</v>
      </c>
      <c r="N68" s="41">
        <v>4</v>
      </c>
      <c r="O68" s="41">
        <v>0.2</v>
      </c>
      <c r="P68" s="41">
        <v>0.2</v>
      </c>
      <c r="Q68" s="22">
        <f t="shared" si="0"/>
        <v>0.2</v>
      </c>
      <c r="R68" s="41">
        <v>15.6</v>
      </c>
      <c r="S68" s="41">
        <v>84</v>
      </c>
      <c r="T68" s="8">
        <f t="shared" si="3"/>
        <v>36</v>
      </c>
      <c r="U68" s="41">
        <v>377</v>
      </c>
      <c r="V68" s="8">
        <f t="shared" si="2"/>
        <v>3393</v>
      </c>
      <c r="W68" s="41">
        <v>1</v>
      </c>
      <c r="X68" s="41" t="s">
        <v>35</v>
      </c>
      <c r="Y68" s="41" t="s">
        <v>70</v>
      </c>
      <c r="Z68" s="41" t="s">
        <v>55</v>
      </c>
      <c r="AA68" s="41" t="s">
        <v>39</v>
      </c>
      <c r="AB68" s="41" t="s">
        <v>161</v>
      </c>
    </row>
    <row r="69" spans="1:28" x14ac:dyDescent="0.15">
      <c r="A69" s="41" t="s">
        <v>23</v>
      </c>
      <c r="B69" s="41" t="s">
        <v>160</v>
      </c>
      <c r="C69" s="41">
        <v>2020</v>
      </c>
      <c r="D69" s="78" t="s">
        <v>254</v>
      </c>
      <c r="E69" s="41" t="s">
        <v>266</v>
      </c>
      <c r="F69" s="41" t="s">
        <v>267</v>
      </c>
      <c r="G69" s="41" t="s">
        <v>25</v>
      </c>
      <c r="H69" s="41" t="s">
        <v>169</v>
      </c>
      <c r="I69" s="41" t="s">
        <v>111</v>
      </c>
      <c r="J69" s="41" t="s">
        <v>27</v>
      </c>
      <c r="K69" s="41" t="s">
        <v>112</v>
      </c>
      <c r="L69" s="41">
        <v>2</v>
      </c>
      <c r="N69" s="41">
        <v>4</v>
      </c>
      <c r="O69" s="41">
        <v>0.2</v>
      </c>
      <c r="P69" s="41">
        <v>0.2</v>
      </c>
      <c r="Q69" s="22">
        <f t="shared" si="0"/>
        <v>0.2</v>
      </c>
      <c r="R69" s="41">
        <v>15.9</v>
      </c>
      <c r="S69" s="41">
        <v>91.5</v>
      </c>
      <c r="T69" s="8">
        <f t="shared" si="3"/>
        <v>36</v>
      </c>
      <c r="U69" s="41">
        <v>377</v>
      </c>
      <c r="V69" s="8">
        <f t="shared" si="2"/>
        <v>3393</v>
      </c>
      <c r="W69" s="41">
        <v>1</v>
      </c>
      <c r="X69" s="41" t="s">
        <v>35</v>
      </c>
      <c r="Y69" s="41" t="s">
        <v>70</v>
      </c>
      <c r="Z69" s="41" t="s">
        <v>55</v>
      </c>
      <c r="AA69" s="41" t="s">
        <v>39</v>
      </c>
      <c r="AB69" s="41" t="s">
        <v>161</v>
      </c>
    </row>
    <row r="70" spans="1:28" x14ac:dyDescent="0.15">
      <c r="A70" s="41" t="s">
        <v>23</v>
      </c>
      <c r="B70" s="41" t="s">
        <v>160</v>
      </c>
      <c r="C70" s="41">
        <v>2020</v>
      </c>
      <c r="D70" s="78" t="s">
        <v>254</v>
      </c>
      <c r="E70" s="41" t="s">
        <v>266</v>
      </c>
      <c r="F70" s="41" t="s">
        <v>267</v>
      </c>
      <c r="G70" s="41" t="s">
        <v>25</v>
      </c>
      <c r="H70" s="41" t="s">
        <v>169</v>
      </c>
      <c r="I70" s="41" t="s">
        <v>111</v>
      </c>
      <c r="J70" s="41" t="s">
        <v>27</v>
      </c>
      <c r="K70" s="41" t="s">
        <v>112</v>
      </c>
      <c r="L70" s="41">
        <v>3</v>
      </c>
      <c r="N70" s="41">
        <v>4</v>
      </c>
      <c r="O70" s="41">
        <v>0.2</v>
      </c>
      <c r="P70" s="41">
        <v>0.2</v>
      </c>
      <c r="Q70" s="22">
        <f t="shared" si="0"/>
        <v>0.2</v>
      </c>
      <c r="R70" s="41">
        <v>15.8</v>
      </c>
      <c r="S70" s="41">
        <v>87.5</v>
      </c>
      <c r="T70" s="8">
        <f t="shared" si="3"/>
        <v>36</v>
      </c>
      <c r="U70" s="41">
        <v>377</v>
      </c>
      <c r="V70" s="8">
        <f t="shared" si="2"/>
        <v>3393</v>
      </c>
      <c r="W70" s="41">
        <v>1</v>
      </c>
      <c r="X70" s="41" t="s">
        <v>35</v>
      </c>
      <c r="Y70" s="41" t="s">
        <v>70</v>
      </c>
      <c r="Z70" s="41" t="s">
        <v>55</v>
      </c>
      <c r="AA70" s="41" t="s">
        <v>39</v>
      </c>
      <c r="AB70" s="41" t="s">
        <v>161</v>
      </c>
    </row>
    <row r="71" spans="1:28" x14ac:dyDescent="0.15">
      <c r="A71" s="41" t="s">
        <v>23</v>
      </c>
      <c r="B71" s="41" t="s">
        <v>160</v>
      </c>
      <c r="C71" s="41">
        <v>2020</v>
      </c>
      <c r="D71" s="78" t="s">
        <v>254</v>
      </c>
      <c r="E71" s="41" t="s">
        <v>281</v>
      </c>
      <c r="F71" s="41" t="s">
        <v>269</v>
      </c>
      <c r="G71" s="41" t="s">
        <v>25</v>
      </c>
      <c r="H71" s="41" t="s">
        <v>113</v>
      </c>
      <c r="I71" s="41" t="s">
        <v>111</v>
      </c>
      <c r="J71" s="41" t="s">
        <v>27</v>
      </c>
      <c r="K71" s="41" t="s">
        <v>112</v>
      </c>
      <c r="L71" s="41">
        <v>1</v>
      </c>
      <c r="N71" s="41">
        <v>1</v>
      </c>
      <c r="O71" s="41">
        <v>0.8</v>
      </c>
      <c r="P71" s="41">
        <v>0.75</v>
      </c>
      <c r="Q71" s="22">
        <f t="shared" si="0"/>
        <v>0.77500000000000002</v>
      </c>
      <c r="R71" s="41">
        <v>15.7</v>
      </c>
      <c r="S71" s="41">
        <v>121</v>
      </c>
      <c r="T71" s="8">
        <f t="shared" si="3"/>
        <v>30</v>
      </c>
      <c r="U71" s="41">
        <v>100</v>
      </c>
      <c r="V71" s="8">
        <f t="shared" si="2"/>
        <v>3000</v>
      </c>
      <c r="W71" s="41">
        <v>6</v>
      </c>
      <c r="X71" s="41" t="s">
        <v>35</v>
      </c>
      <c r="Y71" s="41" t="s">
        <v>76</v>
      </c>
      <c r="Z71" s="41" t="s">
        <v>70</v>
      </c>
      <c r="AA71" s="41" t="s">
        <v>64</v>
      </c>
      <c r="AB71" s="41" t="s">
        <v>161</v>
      </c>
    </row>
    <row r="72" spans="1:28" x14ac:dyDescent="0.15">
      <c r="A72" s="41" t="s">
        <v>23</v>
      </c>
      <c r="B72" s="41" t="s">
        <v>160</v>
      </c>
      <c r="C72" s="41">
        <v>2020</v>
      </c>
      <c r="D72" s="78" t="s">
        <v>254</v>
      </c>
      <c r="E72" s="41" t="s">
        <v>281</v>
      </c>
      <c r="F72" s="41" t="s">
        <v>269</v>
      </c>
      <c r="G72" s="41" t="s">
        <v>25</v>
      </c>
      <c r="H72" s="41" t="s">
        <v>113</v>
      </c>
      <c r="I72" s="41" t="s">
        <v>111</v>
      </c>
      <c r="J72" s="41" t="s">
        <v>27</v>
      </c>
      <c r="K72" s="41" t="s">
        <v>112</v>
      </c>
      <c r="L72" s="41">
        <v>2</v>
      </c>
      <c r="N72" s="41">
        <v>1</v>
      </c>
      <c r="O72" s="41">
        <v>0.8</v>
      </c>
      <c r="P72" s="41">
        <v>0.7</v>
      </c>
      <c r="Q72" s="22">
        <f t="shared" si="0"/>
        <v>0.75</v>
      </c>
      <c r="R72" s="41">
        <v>15.7</v>
      </c>
      <c r="S72" s="41">
        <v>109.5</v>
      </c>
      <c r="T72" s="8">
        <f t="shared" si="3"/>
        <v>33</v>
      </c>
      <c r="U72" s="41">
        <v>100</v>
      </c>
      <c r="V72" s="8">
        <f t="shared" si="2"/>
        <v>3300</v>
      </c>
      <c r="W72" s="41">
        <v>6</v>
      </c>
      <c r="X72" s="41" t="s">
        <v>35</v>
      </c>
      <c r="Y72" s="41" t="s">
        <v>76</v>
      </c>
      <c r="Z72" s="41" t="s">
        <v>70</v>
      </c>
      <c r="AA72" s="41" t="s">
        <v>64</v>
      </c>
      <c r="AB72" s="41" t="s">
        <v>161</v>
      </c>
    </row>
    <row r="73" spans="1:28" x14ac:dyDescent="0.15">
      <c r="A73" s="41" t="s">
        <v>23</v>
      </c>
      <c r="B73" s="41" t="s">
        <v>160</v>
      </c>
      <c r="C73" s="41">
        <v>2020</v>
      </c>
      <c r="D73" s="78" t="s">
        <v>254</v>
      </c>
      <c r="E73" s="41" t="s">
        <v>281</v>
      </c>
      <c r="F73" s="41" t="s">
        <v>269</v>
      </c>
      <c r="G73" s="41" t="s">
        <v>25</v>
      </c>
      <c r="H73" s="41" t="s">
        <v>113</v>
      </c>
      <c r="I73" s="41" t="s">
        <v>111</v>
      </c>
      <c r="J73" s="41" t="s">
        <v>27</v>
      </c>
      <c r="K73" s="41" t="s">
        <v>112</v>
      </c>
      <c r="L73" s="41">
        <v>3</v>
      </c>
      <c r="N73" s="41">
        <v>1</v>
      </c>
      <c r="O73" s="41">
        <v>0.9</v>
      </c>
      <c r="P73" s="41">
        <v>1</v>
      </c>
      <c r="Q73" s="22">
        <f t="shared" si="0"/>
        <v>0.95</v>
      </c>
      <c r="R73" s="41">
        <v>15.5</v>
      </c>
      <c r="S73" s="41">
        <v>122.5</v>
      </c>
      <c r="T73" s="8">
        <f t="shared" si="3"/>
        <v>30</v>
      </c>
      <c r="U73" s="41">
        <v>100</v>
      </c>
      <c r="V73" s="8">
        <f t="shared" si="2"/>
        <v>3000</v>
      </c>
      <c r="W73" s="41">
        <v>6</v>
      </c>
      <c r="X73" s="41" t="s">
        <v>35</v>
      </c>
      <c r="Y73" s="41" t="s">
        <v>76</v>
      </c>
      <c r="Z73" s="41" t="s">
        <v>70</v>
      </c>
      <c r="AA73" s="41" t="s">
        <v>64</v>
      </c>
      <c r="AB73" s="41" t="s">
        <v>161</v>
      </c>
    </row>
    <row r="74" spans="1:28" x14ac:dyDescent="0.15">
      <c r="A74" s="41" t="s">
        <v>23</v>
      </c>
      <c r="B74" s="41" t="s">
        <v>160</v>
      </c>
      <c r="C74" s="41">
        <v>2020</v>
      </c>
      <c r="D74" s="78" t="s">
        <v>254</v>
      </c>
      <c r="E74" s="41" t="s">
        <v>281</v>
      </c>
      <c r="F74" s="41" t="s">
        <v>269</v>
      </c>
      <c r="G74" s="41" t="s">
        <v>25</v>
      </c>
      <c r="H74" s="41" t="s">
        <v>113</v>
      </c>
      <c r="I74" s="41" t="s">
        <v>111</v>
      </c>
      <c r="J74" s="41" t="s">
        <v>27</v>
      </c>
      <c r="K74" s="41" t="s">
        <v>112</v>
      </c>
      <c r="L74" s="41">
        <v>1</v>
      </c>
      <c r="N74" s="41">
        <v>4</v>
      </c>
      <c r="O74" s="41">
        <v>0.6</v>
      </c>
      <c r="P74" s="41">
        <v>0.5</v>
      </c>
      <c r="Q74" s="22">
        <f t="shared" si="0"/>
        <v>0.55000000000000004</v>
      </c>
      <c r="R74" s="41">
        <v>15.2</v>
      </c>
      <c r="S74" s="41">
        <v>82</v>
      </c>
      <c r="T74" s="8">
        <f t="shared" si="3"/>
        <v>39</v>
      </c>
      <c r="U74" s="41">
        <v>298</v>
      </c>
      <c r="V74" s="8">
        <f t="shared" si="2"/>
        <v>2905.5</v>
      </c>
      <c r="W74" s="41">
        <v>6</v>
      </c>
      <c r="X74" s="41" t="s">
        <v>35</v>
      </c>
      <c r="Y74" s="41" t="s">
        <v>76</v>
      </c>
      <c r="Z74" s="41" t="s">
        <v>70</v>
      </c>
      <c r="AA74" s="41" t="s">
        <v>64</v>
      </c>
      <c r="AB74" s="41" t="s">
        <v>161</v>
      </c>
    </row>
    <row r="75" spans="1:28" x14ac:dyDescent="0.15">
      <c r="A75" s="41" t="s">
        <v>23</v>
      </c>
      <c r="B75" s="41" t="s">
        <v>160</v>
      </c>
      <c r="C75" s="41">
        <v>2020</v>
      </c>
      <c r="D75" s="78" t="s">
        <v>254</v>
      </c>
      <c r="E75" s="41" t="s">
        <v>281</v>
      </c>
      <c r="F75" s="41" t="s">
        <v>269</v>
      </c>
      <c r="G75" s="41" t="s">
        <v>25</v>
      </c>
      <c r="H75" s="41" t="s">
        <v>113</v>
      </c>
      <c r="I75" s="41" t="s">
        <v>111</v>
      </c>
      <c r="J75" s="41" t="s">
        <v>27</v>
      </c>
      <c r="K75" s="41" t="s">
        <v>112</v>
      </c>
      <c r="L75" s="41">
        <v>2</v>
      </c>
      <c r="N75" s="41">
        <v>4</v>
      </c>
      <c r="O75" s="41">
        <v>0.6</v>
      </c>
      <c r="P75" s="41">
        <v>0.7</v>
      </c>
      <c r="Q75" s="22">
        <f t="shared" si="0"/>
        <v>0.64999999999999991</v>
      </c>
      <c r="R75" s="41">
        <v>15.2</v>
      </c>
      <c r="S75" s="41">
        <v>85</v>
      </c>
      <c r="T75" s="8">
        <f t="shared" si="3"/>
        <v>36</v>
      </c>
      <c r="U75" s="41">
        <v>298</v>
      </c>
      <c r="V75" s="8">
        <f t="shared" si="2"/>
        <v>2682</v>
      </c>
      <c r="W75" s="41">
        <v>6</v>
      </c>
      <c r="X75" s="41" t="s">
        <v>35</v>
      </c>
      <c r="Y75" s="41" t="s">
        <v>76</v>
      </c>
      <c r="Z75" s="41" t="s">
        <v>70</v>
      </c>
      <c r="AA75" s="41" t="s">
        <v>64</v>
      </c>
      <c r="AB75" s="41" t="s">
        <v>161</v>
      </c>
    </row>
    <row r="76" spans="1:28" x14ac:dyDescent="0.15">
      <c r="A76" s="41" t="s">
        <v>23</v>
      </c>
      <c r="B76" s="41" t="s">
        <v>160</v>
      </c>
      <c r="C76" s="41">
        <v>2020</v>
      </c>
      <c r="D76" s="78" t="s">
        <v>254</v>
      </c>
      <c r="E76" s="41" t="s">
        <v>281</v>
      </c>
      <c r="F76" s="41" t="s">
        <v>269</v>
      </c>
      <c r="G76" s="41" t="s">
        <v>25</v>
      </c>
      <c r="H76" s="41" t="s">
        <v>113</v>
      </c>
      <c r="I76" s="41" t="s">
        <v>111</v>
      </c>
      <c r="J76" s="41" t="s">
        <v>27</v>
      </c>
      <c r="K76" s="41" t="s">
        <v>112</v>
      </c>
      <c r="L76" s="41">
        <v>3</v>
      </c>
      <c r="N76" s="41">
        <v>4</v>
      </c>
      <c r="O76" s="41">
        <v>0.5</v>
      </c>
      <c r="P76" s="41">
        <v>0.6</v>
      </c>
      <c r="Q76" s="22">
        <f t="shared" si="0"/>
        <v>0.55000000000000004</v>
      </c>
      <c r="R76" s="41">
        <v>14.3</v>
      </c>
      <c r="S76" s="41">
        <v>86.5</v>
      </c>
      <c r="T76" s="8">
        <f t="shared" si="3"/>
        <v>36</v>
      </c>
      <c r="U76" s="41">
        <v>298</v>
      </c>
      <c r="V76" s="8">
        <f t="shared" si="2"/>
        <v>2682</v>
      </c>
      <c r="W76" s="41">
        <v>6</v>
      </c>
      <c r="X76" s="41" t="s">
        <v>35</v>
      </c>
      <c r="Y76" s="41" t="s">
        <v>76</v>
      </c>
      <c r="Z76" s="41" t="s">
        <v>70</v>
      </c>
      <c r="AA76" s="41" t="s">
        <v>64</v>
      </c>
      <c r="AB76" s="41" t="s">
        <v>161</v>
      </c>
    </row>
    <row r="77" spans="1:28" x14ac:dyDescent="0.15">
      <c r="A77" s="41" t="s">
        <v>23</v>
      </c>
      <c r="B77" s="41" t="s">
        <v>160</v>
      </c>
      <c r="C77" s="41">
        <v>2020</v>
      </c>
      <c r="D77" s="78" t="s">
        <v>254</v>
      </c>
      <c r="E77" s="41" t="s">
        <v>281</v>
      </c>
      <c r="F77" s="41" t="s">
        <v>269</v>
      </c>
      <c r="G77" s="41" t="s">
        <v>25</v>
      </c>
      <c r="H77" s="41" t="s">
        <v>113</v>
      </c>
      <c r="I77" s="41" t="s">
        <v>111</v>
      </c>
      <c r="J77" s="41" t="s">
        <v>27</v>
      </c>
      <c r="K77" s="41" t="s">
        <v>112</v>
      </c>
      <c r="L77" s="41">
        <v>1</v>
      </c>
      <c r="N77" s="41">
        <v>6</v>
      </c>
      <c r="O77" s="41">
        <v>0.5</v>
      </c>
      <c r="P77" s="41">
        <v>0.55000000000000004</v>
      </c>
      <c r="Q77" s="22">
        <f t="shared" si="0"/>
        <v>0.52500000000000002</v>
      </c>
      <c r="R77" s="41">
        <v>14.9</v>
      </c>
      <c r="S77" s="41">
        <v>92</v>
      </c>
      <c r="T77" s="8">
        <f t="shared" si="3"/>
        <v>36</v>
      </c>
      <c r="U77" s="41">
        <v>398</v>
      </c>
      <c r="V77" s="8">
        <f t="shared" si="2"/>
        <v>2388</v>
      </c>
      <c r="W77" s="41">
        <v>6</v>
      </c>
      <c r="X77" s="41" t="s">
        <v>35</v>
      </c>
      <c r="Y77" s="41" t="s">
        <v>76</v>
      </c>
      <c r="Z77" s="41" t="s">
        <v>70</v>
      </c>
      <c r="AA77" s="41" t="s">
        <v>64</v>
      </c>
      <c r="AB77" s="41" t="s">
        <v>161</v>
      </c>
    </row>
    <row r="78" spans="1:28" x14ac:dyDescent="0.15">
      <c r="A78" s="41" t="s">
        <v>23</v>
      </c>
      <c r="B78" s="41" t="s">
        <v>160</v>
      </c>
      <c r="C78" s="41">
        <v>2020</v>
      </c>
      <c r="D78" s="78" t="s">
        <v>254</v>
      </c>
      <c r="E78" s="41" t="s">
        <v>281</v>
      </c>
      <c r="F78" s="41" t="s">
        <v>269</v>
      </c>
      <c r="G78" s="41" t="s">
        <v>25</v>
      </c>
      <c r="H78" s="41" t="s">
        <v>113</v>
      </c>
      <c r="I78" s="41" t="s">
        <v>111</v>
      </c>
      <c r="J78" s="41" t="s">
        <v>27</v>
      </c>
      <c r="K78" s="41" t="s">
        <v>112</v>
      </c>
      <c r="L78" s="41">
        <v>2</v>
      </c>
      <c r="N78" s="41">
        <v>6</v>
      </c>
      <c r="O78" s="41">
        <v>0.55000000000000004</v>
      </c>
      <c r="P78" s="41">
        <v>0.5</v>
      </c>
      <c r="Q78" s="22">
        <f t="shared" si="0"/>
        <v>0.52500000000000002</v>
      </c>
      <c r="R78" s="41">
        <v>15</v>
      </c>
      <c r="S78" s="41">
        <v>84</v>
      </c>
      <c r="T78" s="8">
        <f t="shared" si="3"/>
        <v>36</v>
      </c>
      <c r="U78" s="41">
        <v>398</v>
      </c>
      <c r="V78" s="8">
        <f t="shared" si="2"/>
        <v>2388</v>
      </c>
      <c r="W78" s="41">
        <v>6</v>
      </c>
      <c r="X78" s="41" t="s">
        <v>35</v>
      </c>
      <c r="Y78" s="41" t="s">
        <v>76</v>
      </c>
      <c r="Z78" s="41" t="s">
        <v>70</v>
      </c>
      <c r="AA78" s="41" t="s">
        <v>64</v>
      </c>
      <c r="AB78" s="41" t="s">
        <v>161</v>
      </c>
    </row>
    <row r="79" spans="1:28" x14ac:dyDescent="0.15">
      <c r="A79" s="41" t="s">
        <v>23</v>
      </c>
      <c r="B79" s="41" t="s">
        <v>160</v>
      </c>
      <c r="C79" s="41">
        <v>2020</v>
      </c>
      <c r="D79" s="78" t="s">
        <v>254</v>
      </c>
      <c r="E79" s="41" t="s">
        <v>281</v>
      </c>
      <c r="F79" s="41" t="s">
        <v>269</v>
      </c>
      <c r="G79" s="41" t="s">
        <v>25</v>
      </c>
      <c r="H79" s="41" t="s">
        <v>113</v>
      </c>
      <c r="I79" s="41" t="s">
        <v>111</v>
      </c>
      <c r="J79" s="41" t="s">
        <v>27</v>
      </c>
      <c r="K79" s="41" t="s">
        <v>112</v>
      </c>
      <c r="L79" s="41">
        <v>3</v>
      </c>
      <c r="N79" s="41">
        <v>6</v>
      </c>
      <c r="O79" s="41">
        <v>0.5</v>
      </c>
      <c r="P79" s="41">
        <v>0.75</v>
      </c>
      <c r="Q79" s="22">
        <f t="shared" si="0"/>
        <v>0.625</v>
      </c>
      <c r="R79" s="41">
        <v>15.1</v>
      </c>
      <c r="S79" s="41">
        <v>93.5</v>
      </c>
      <c r="T79" s="8">
        <f t="shared" si="3"/>
        <v>36</v>
      </c>
      <c r="U79" s="41">
        <v>398</v>
      </c>
      <c r="V79" s="8">
        <f t="shared" si="2"/>
        <v>2388</v>
      </c>
      <c r="W79" s="41">
        <v>6</v>
      </c>
      <c r="X79" s="41" t="s">
        <v>35</v>
      </c>
      <c r="Y79" s="41" t="s">
        <v>76</v>
      </c>
      <c r="Z79" s="41" t="s">
        <v>70</v>
      </c>
      <c r="AA79" s="41" t="s">
        <v>64</v>
      </c>
      <c r="AB79" s="41" t="s">
        <v>161</v>
      </c>
    </row>
    <row r="80" spans="1:28" x14ac:dyDescent="0.15">
      <c r="A80" s="41" t="s">
        <v>23</v>
      </c>
      <c r="B80" s="41" t="s">
        <v>160</v>
      </c>
      <c r="C80" s="41">
        <v>2020</v>
      </c>
      <c r="D80" s="78" t="s">
        <v>254</v>
      </c>
      <c r="E80" s="41" t="s">
        <v>281</v>
      </c>
      <c r="F80" s="41" t="s">
        <v>269</v>
      </c>
      <c r="G80" s="41" t="s">
        <v>25</v>
      </c>
      <c r="H80" s="41" t="s">
        <v>169</v>
      </c>
      <c r="I80" s="41" t="s">
        <v>111</v>
      </c>
      <c r="J80" s="41" t="s">
        <v>27</v>
      </c>
      <c r="K80" s="41" t="s">
        <v>112</v>
      </c>
      <c r="L80" s="41">
        <v>1</v>
      </c>
      <c r="N80" s="41">
        <v>1</v>
      </c>
      <c r="O80" s="41">
        <v>0.5</v>
      </c>
      <c r="P80" s="41">
        <v>0.45</v>
      </c>
      <c r="Q80" s="22">
        <f t="shared" si="0"/>
        <v>0.47499999999999998</v>
      </c>
      <c r="R80" s="41">
        <v>15.3</v>
      </c>
      <c r="S80" s="41">
        <v>115</v>
      </c>
      <c r="T80" s="8">
        <f t="shared" si="3"/>
        <v>30</v>
      </c>
      <c r="U80" s="41">
        <v>100</v>
      </c>
      <c r="V80" s="8">
        <f t="shared" si="2"/>
        <v>3000</v>
      </c>
      <c r="W80" s="41">
        <v>6</v>
      </c>
      <c r="X80" s="41" t="s">
        <v>35</v>
      </c>
      <c r="Y80" s="41" t="s">
        <v>76</v>
      </c>
      <c r="Z80" s="41" t="s">
        <v>70</v>
      </c>
      <c r="AA80" s="41" t="s">
        <v>64</v>
      </c>
      <c r="AB80" s="41" t="s">
        <v>161</v>
      </c>
    </row>
    <row r="81" spans="1:28" x14ac:dyDescent="0.15">
      <c r="A81" s="41" t="s">
        <v>23</v>
      </c>
      <c r="B81" s="41" t="s">
        <v>160</v>
      </c>
      <c r="C81" s="41">
        <v>2020</v>
      </c>
      <c r="D81" s="78" t="s">
        <v>254</v>
      </c>
      <c r="E81" s="41" t="s">
        <v>281</v>
      </c>
      <c r="F81" s="41" t="s">
        <v>269</v>
      </c>
      <c r="G81" s="41" t="s">
        <v>25</v>
      </c>
      <c r="H81" s="41" t="s">
        <v>169</v>
      </c>
      <c r="I81" s="41" t="s">
        <v>111</v>
      </c>
      <c r="J81" s="41" t="s">
        <v>27</v>
      </c>
      <c r="K81" s="41" t="s">
        <v>112</v>
      </c>
      <c r="L81" s="41">
        <v>2</v>
      </c>
      <c r="N81" s="41">
        <v>1</v>
      </c>
      <c r="O81" s="41">
        <v>0.5</v>
      </c>
      <c r="P81" s="41">
        <v>0.5</v>
      </c>
      <c r="Q81" s="22">
        <f t="shared" si="0"/>
        <v>0.5</v>
      </c>
      <c r="R81" s="41">
        <v>15.6</v>
      </c>
      <c r="S81" s="41">
        <v>120</v>
      </c>
      <c r="T81" s="8">
        <f t="shared" si="3"/>
        <v>30</v>
      </c>
      <c r="U81" s="41">
        <v>100</v>
      </c>
      <c r="V81" s="8">
        <f t="shared" si="2"/>
        <v>3000</v>
      </c>
      <c r="W81" s="41">
        <v>6</v>
      </c>
      <c r="X81" s="41" t="s">
        <v>35</v>
      </c>
      <c r="Y81" s="41" t="s">
        <v>76</v>
      </c>
      <c r="Z81" s="41" t="s">
        <v>70</v>
      </c>
      <c r="AA81" s="41" t="s">
        <v>64</v>
      </c>
      <c r="AB81" s="41" t="s">
        <v>161</v>
      </c>
    </row>
    <row r="82" spans="1:28" x14ac:dyDescent="0.15">
      <c r="A82" s="41" t="s">
        <v>23</v>
      </c>
      <c r="B82" s="41" t="s">
        <v>160</v>
      </c>
      <c r="C82" s="41">
        <v>2020</v>
      </c>
      <c r="D82" s="78" t="s">
        <v>254</v>
      </c>
      <c r="E82" s="41" t="s">
        <v>281</v>
      </c>
      <c r="F82" s="41" t="s">
        <v>269</v>
      </c>
      <c r="G82" s="41" t="s">
        <v>25</v>
      </c>
      <c r="H82" s="41" t="s">
        <v>169</v>
      </c>
      <c r="I82" s="41" t="s">
        <v>111</v>
      </c>
      <c r="J82" s="41" t="s">
        <v>27</v>
      </c>
      <c r="K82" s="41" t="s">
        <v>112</v>
      </c>
      <c r="L82" s="41">
        <v>3</v>
      </c>
      <c r="N82" s="41">
        <v>1</v>
      </c>
      <c r="O82" s="41">
        <v>0.2</v>
      </c>
      <c r="P82" s="41">
        <v>0.5</v>
      </c>
      <c r="Q82" s="22">
        <f t="shared" si="0"/>
        <v>0.35</v>
      </c>
      <c r="R82" s="41">
        <v>15.4</v>
      </c>
      <c r="S82" s="41">
        <v>119</v>
      </c>
      <c r="T82" s="8">
        <f t="shared" si="3"/>
        <v>30</v>
      </c>
      <c r="U82" s="41">
        <v>100</v>
      </c>
      <c r="V82" s="8">
        <f t="shared" si="2"/>
        <v>3000</v>
      </c>
      <c r="W82" s="41">
        <v>6</v>
      </c>
      <c r="X82" s="41" t="s">
        <v>35</v>
      </c>
      <c r="Y82" s="41" t="s">
        <v>76</v>
      </c>
      <c r="Z82" s="41" t="s">
        <v>70</v>
      </c>
      <c r="AA82" s="41" t="s">
        <v>64</v>
      </c>
      <c r="AB82" s="41" t="s">
        <v>161</v>
      </c>
    </row>
    <row r="83" spans="1:28" x14ac:dyDescent="0.15">
      <c r="A83" s="41" t="s">
        <v>23</v>
      </c>
      <c r="B83" s="41" t="s">
        <v>160</v>
      </c>
      <c r="C83" s="41">
        <v>2020</v>
      </c>
      <c r="D83" s="78" t="s">
        <v>254</v>
      </c>
      <c r="E83" s="41" t="s">
        <v>281</v>
      </c>
      <c r="F83" s="41" t="s">
        <v>269</v>
      </c>
      <c r="G83" s="41" t="s">
        <v>25</v>
      </c>
      <c r="H83" s="41" t="s">
        <v>169</v>
      </c>
      <c r="I83" s="41" t="s">
        <v>111</v>
      </c>
      <c r="J83" s="41" t="s">
        <v>27</v>
      </c>
      <c r="K83" s="41" t="s">
        <v>112</v>
      </c>
      <c r="L83" s="41">
        <v>1</v>
      </c>
      <c r="N83" s="41">
        <v>4</v>
      </c>
      <c r="O83" s="41">
        <v>0.5</v>
      </c>
      <c r="P83" s="41">
        <v>0.2</v>
      </c>
      <c r="Q83" s="22">
        <f t="shared" si="0"/>
        <v>0.35</v>
      </c>
      <c r="R83" s="41">
        <v>15.2</v>
      </c>
      <c r="S83" s="41">
        <v>122</v>
      </c>
      <c r="T83" s="8">
        <f t="shared" si="3"/>
        <v>30</v>
      </c>
      <c r="U83" s="41">
        <v>398</v>
      </c>
      <c r="V83" s="8">
        <f t="shared" si="2"/>
        <v>2985</v>
      </c>
      <c r="W83" s="41">
        <v>6</v>
      </c>
      <c r="X83" s="41" t="s">
        <v>35</v>
      </c>
      <c r="Y83" s="41" t="s">
        <v>76</v>
      </c>
      <c r="Z83" s="41" t="s">
        <v>70</v>
      </c>
      <c r="AA83" s="41" t="s">
        <v>64</v>
      </c>
      <c r="AB83" s="41" t="s">
        <v>161</v>
      </c>
    </row>
    <row r="84" spans="1:28" x14ac:dyDescent="0.15">
      <c r="A84" s="41" t="s">
        <v>23</v>
      </c>
      <c r="B84" s="41" t="s">
        <v>160</v>
      </c>
      <c r="C84" s="41">
        <v>2020</v>
      </c>
      <c r="D84" s="78" t="s">
        <v>254</v>
      </c>
      <c r="E84" s="41" t="s">
        <v>281</v>
      </c>
      <c r="F84" s="41" t="s">
        <v>269</v>
      </c>
      <c r="G84" s="41" t="s">
        <v>25</v>
      </c>
      <c r="H84" s="41" t="s">
        <v>169</v>
      </c>
      <c r="I84" s="41" t="s">
        <v>111</v>
      </c>
      <c r="J84" s="41" t="s">
        <v>27</v>
      </c>
      <c r="K84" s="41" t="s">
        <v>112</v>
      </c>
      <c r="L84" s="41">
        <v>2</v>
      </c>
      <c r="N84" s="41">
        <v>4</v>
      </c>
      <c r="O84" s="41">
        <v>0.5</v>
      </c>
      <c r="P84" s="41">
        <v>0.6</v>
      </c>
      <c r="Q84" s="22">
        <f t="shared" si="0"/>
        <v>0.55000000000000004</v>
      </c>
      <c r="R84" s="41">
        <v>15.3</v>
      </c>
      <c r="S84" s="41">
        <v>119</v>
      </c>
      <c r="T84" s="8">
        <f t="shared" si="3"/>
        <v>30</v>
      </c>
      <c r="U84" s="41">
        <v>398</v>
      </c>
      <c r="V84" s="8">
        <f t="shared" si="2"/>
        <v>2985</v>
      </c>
      <c r="W84" s="41">
        <v>6</v>
      </c>
      <c r="X84" s="41" t="s">
        <v>35</v>
      </c>
      <c r="Y84" s="41" t="s">
        <v>76</v>
      </c>
      <c r="Z84" s="41" t="s">
        <v>70</v>
      </c>
      <c r="AA84" s="41" t="s">
        <v>64</v>
      </c>
      <c r="AB84" s="41" t="s">
        <v>161</v>
      </c>
    </row>
    <row r="85" spans="1:28" x14ac:dyDescent="0.15">
      <c r="A85" s="41" t="s">
        <v>23</v>
      </c>
      <c r="B85" s="41" t="s">
        <v>160</v>
      </c>
      <c r="C85" s="41">
        <v>2020</v>
      </c>
      <c r="D85" s="78" t="s">
        <v>254</v>
      </c>
      <c r="E85" s="41" t="s">
        <v>281</v>
      </c>
      <c r="F85" s="41" t="s">
        <v>269</v>
      </c>
      <c r="G85" s="41" t="s">
        <v>25</v>
      </c>
      <c r="H85" s="41" t="s">
        <v>169</v>
      </c>
      <c r="I85" s="41" t="s">
        <v>111</v>
      </c>
      <c r="J85" s="41" t="s">
        <v>27</v>
      </c>
      <c r="K85" s="41" t="s">
        <v>112</v>
      </c>
      <c r="L85" s="41">
        <v>3</v>
      </c>
      <c r="N85" s="41">
        <v>4</v>
      </c>
      <c r="O85" s="41">
        <v>0.2</v>
      </c>
      <c r="P85" s="41">
        <v>0.45</v>
      </c>
      <c r="Q85" s="22">
        <f t="shared" si="0"/>
        <v>0.32500000000000001</v>
      </c>
      <c r="R85" s="41">
        <v>14.9</v>
      </c>
      <c r="S85" s="41">
        <v>117.5</v>
      </c>
      <c r="T85" s="8">
        <f t="shared" si="3"/>
        <v>30</v>
      </c>
      <c r="U85" s="41">
        <v>398</v>
      </c>
      <c r="V85" s="8">
        <f t="shared" si="2"/>
        <v>2985</v>
      </c>
      <c r="W85" s="41">
        <v>6</v>
      </c>
      <c r="X85" s="41" t="s">
        <v>35</v>
      </c>
      <c r="Y85" s="41" t="s">
        <v>76</v>
      </c>
      <c r="Z85" s="41" t="s">
        <v>70</v>
      </c>
      <c r="AA85" s="41" t="s">
        <v>64</v>
      </c>
      <c r="AB85" s="41" t="s">
        <v>161</v>
      </c>
    </row>
    <row r="86" spans="1:28" x14ac:dyDescent="0.15">
      <c r="A86" s="41" t="s">
        <v>23</v>
      </c>
      <c r="B86" s="41" t="s">
        <v>160</v>
      </c>
      <c r="C86" s="41">
        <v>2020</v>
      </c>
      <c r="D86" s="78" t="s">
        <v>254</v>
      </c>
      <c r="E86" s="41" t="s">
        <v>164</v>
      </c>
      <c r="F86" s="41" t="s">
        <v>282</v>
      </c>
      <c r="G86" s="41" t="s">
        <v>25</v>
      </c>
      <c r="H86" s="41" t="s">
        <v>113</v>
      </c>
      <c r="I86" s="41" t="s">
        <v>111</v>
      </c>
      <c r="J86" s="41" t="s">
        <v>27</v>
      </c>
      <c r="K86" s="41" t="s">
        <v>112</v>
      </c>
      <c r="L86" s="41">
        <v>1</v>
      </c>
      <c r="N86" s="41">
        <v>1</v>
      </c>
      <c r="O86" s="41">
        <v>0.75</v>
      </c>
      <c r="P86" s="41">
        <v>0.6</v>
      </c>
      <c r="Q86" s="22">
        <f t="shared" ref="Q86:Q149" si="4">IF(OR(O86="",P86=""),"",AVERAGE(O86,P86))</f>
        <v>0.67500000000000004</v>
      </c>
      <c r="R86" s="41">
        <v>15.9</v>
      </c>
      <c r="S86" s="41">
        <v>125.5</v>
      </c>
      <c r="T86" s="8">
        <f t="shared" si="3"/>
        <v>30</v>
      </c>
      <c r="U86" s="41">
        <v>98</v>
      </c>
      <c r="V86" s="8">
        <f t="shared" si="2"/>
        <v>2940</v>
      </c>
      <c r="W86" s="41">
        <v>4</v>
      </c>
      <c r="X86" s="41" t="s">
        <v>35</v>
      </c>
      <c r="Y86" s="41" t="s">
        <v>64</v>
      </c>
      <c r="Z86" s="41" t="s">
        <v>55</v>
      </c>
      <c r="AA86" s="41" t="s">
        <v>70</v>
      </c>
      <c r="AB86" s="41" t="s">
        <v>161</v>
      </c>
    </row>
    <row r="87" spans="1:28" x14ac:dyDescent="0.15">
      <c r="A87" s="41" t="s">
        <v>23</v>
      </c>
      <c r="B87" s="41" t="s">
        <v>160</v>
      </c>
      <c r="C87" s="41">
        <v>2020</v>
      </c>
      <c r="D87" s="78" t="s">
        <v>254</v>
      </c>
      <c r="E87" s="41" t="s">
        <v>164</v>
      </c>
      <c r="F87" s="41" t="s">
        <v>282</v>
      </c>
      <c r="G87" s="41" t="s">
        <v>25</v>
      </c>
      <c r="H87" s="41" t="s">
        <v>113</v>
      </c>
      <c r="I87" s="41" t="s">
        <v>111</v>
      </c>
      <c r="J87" s="41" t="s">
        <v>27</v>
      </c>
      <c r="K87" s="41" t="s">
        <v>112</v>
      </c>
      <c r="L87" s="41">
        <v>2</v>
      </c>
      <c r="N87" s="41">
        <v>1</v>
      </c>
      <c r="O87" s="41">
        <v>0.75</v>
      </c>
      <c r="P87" s="41">
        <v>0.75</v>
      </c>
      <c r="Q87" s="22">
        <f t="shared" si="4"/>
        <v>0.75</v>
      </c>
      <c r="R87" s="41">
        <v>16</v>
      </c>
      <c r="S87" s="41">
        <v>130.5</v>
      </c>
      <c r="T87" s="8">
        <f t="shared" si="3"/>
        <v>30</v>
      </c>
      <c r="U87" s="41">
        <v>98</v>
      </c>
      <c r="V87" s="8">
        <f t="shared" si="2"/>
        <v>2940</v>
      </c>
      <c r="W87" s="41">
        <v>4</v>
      </c>
      <c r="X87" s="41" t="s">
        <v>35</v>
      </c>
      <c r="Y87" s="41" t="s">
        <v>64</v>
      </c>
      <c r="Z87" s="41" t="s">
        <v>55</v>
      </c>
      <c r="AA87" s="41" t="s">
        <v>70</v>
      </c>
      <c r="AB87" s="41" t="s">
        <v>161</v>
      </c>
    </row>
    <row r="88" spans="1:28" x14ac:dyDescent="0.15">
      <c r="A88" s="41" t="s">
        <v>23</v>
      </c>
      <c r="B88" s="41" t="s">
        <v>160</v>
      </c>
      <c r="C88" s="41">
        <v>2020</v>
      </c>
      <c r="D88" s="78" t="s">
        <v>254</v>
      </c>
      <c r="E88" s="41" t="s">
        <v>164</v>
      </c>
      <c r="F88" s="41" t="s">
        <v>282</v>
      </c>
      <c r="G88" s="41" t="s">
        <v>25</v>
      </c>
      <c r="H88" s="41" t="s">
        <v>113</v>
      </c>
      <c r="I88" s="41" t="s">
        <v>111</v>
      </c>
      <c r="J88" s="41" t="s">
        <v>27</v>
      </c>
      <c r="K88" s="41" t="s">
        <v>112</v>
      </c>
      <c r="L88" s="41">
        <v>3</v>
      </c>
      <c r="N88" s="41">
        <v>1</v>
      </c>
      <c r="O88" s="41">
        <v>0.75</v>
      </c>
      <c r="P88" s="41">
        <v>0.6</v>
      </c>
      <c r="Q88" s="8">
        <f t="shared" si="4"/>
        <v>0.67500000000000004</v>
      </c>
      <c r="R88" s="41">
        <v>15.9</v>
      </c>
      <c r="S88" s="41">
        <v>127.5</v>
      </c>
      <c r="T88" s="8">
        <f t="shared" si="3"/>
        <v>30</v>
      </c>
      <c r="U88" s="41">
        <v>98</v>
      </c>
      <c r="V88" s="8">
        <f t="shared" si="2"/>
        <v>2940</v>
      </c>
      <c r="W88" s="41">
        <v>4</v>
      </c>
      <c r="X88" s="41" t="s">
        <v>35</v>
      </c>
      <c r="Y88" s="41" t="s">
        <v>64</v>
      </c>
      <c r="Z88" s="41" t="s">
        <v>55</v>
      </c>
      <c r="AA88" s="41" t="s">
        <v>70</v>
      </c>
      <c r="AB88" s="41" t="s">
        <v>161</v>
      </c>
    </row>
    <row r="89" spans="1:28" x14ac:dyDescent="0.15">
      <c r="A89" s="41" t="s">
        <v>23</v>
      </c>
      <c r="B89" s="41" t="s">
        <v>160</v>
      </c>
      <c r="C89" s="41">
        <v>2020</v>
      </c>
      <c r="D89" s="78" t="s">
        <v>254</v>
      </c>
      <c r="E89" s="41" t="s">
        <v>164</v>
      </c>
      <c r="F89" s="41" t="s">
        <v>282</v>
      </c>
      <c r="G89" s="41" t="s">
        <v>25</v>
      </c>
      <c r="H89" s="41" t="s">
        <v>113</v>
      </c>
      <c r="I89" s="41" t="s">
        <v>111</v>
      </c>
      <c r="J89" s="41" t="s">
        <v>27</v>
      </c>
      <c r="K89" s="41" t="s">
        <v>112</v>
      </c>
      <c r="L89" s="41">
        <v>1</v>
      </c>
      <c r="N89" s="41">
        <v>4</v>
      </c>
      <c r="O89" s="41">
        <v>0.2</v>
      </c>
      <c r="P89" s="41">
        <v>0.2</v>
      </c>
      <c r="Q89" s="8">
        <f t="shared" si="4"/>
        <v>0.2</v>
      </c>
      <c r="R89" s="41">
        <v>18</v>
      </c>
      <c r="S89" s="41">
        <v>134.5</v>
      </c>
      <c r="T89" s="8">
        <f t="shared" si="3"/>
        <v>30</v>
      </c>
      <c r="U89" s="41">
        <v>398</v>
      </c>
      <c r="V89" s="8">
        <f t="shared" si="2"/>
        <v>2985</v>
      </c>
      <c r="W89" s="41">
        <v>4</v>
      </c>
      <c r="X89" s="41" t="s">
        <v>35</v>
      </c>
      <c r="Y89" s="41" t="s">
        <v>64</v>
      </c>
      <c r="Z89" s="41" t="s">
        <v>55</v>
      </c>
      <c r="AA89" s="41" t="s">
        <v>70</v>
      </c>
      <c r="AB89" s="41" t="s">
        <v>161</v>
      </c>
    </row>
    <row r="90" spans="1:28" x14ac:dyDescent="0.15">
      <c r="A90" s="41" t="s">
        <v>23</v>
      </c>
      <c r="B90" s="41" t="s">
        <v>160</v>
      </c>
      <c r="C90" s="41">
        <v>2020</v>
      </c>
      <c r="D90" s="78" t="s">
        <v>254</v>
      </c>
      <c r="E90" s="41" t="s">
        <v>164</v>
      </c>
      <c r="F90" s="41" t="s">
        <v>282</v>
      </c>
      <c r="G90" s="41" t="s">
        <v>25</v>
      </c>
      <c r="H90" s="41" t="s">
        <v>113</v>
      </c>
      <c r="I90" s="41" t="s">
        <v>111</v>
      </c>
      <c r="J90" s="41" t="s">
        <v>27</v>
      </c>
      <c r="K90" s="41" t="s">
        <v>112</v>
      </c>
      <c r="L90" s="41">
        <v>2</v>
      </c>
      <c r="N90" s="41">
        <v>4</v>
      </c>
      <c r="O90" s="41">
        <v>0.7</v>
      </c>
      <c r="P90" s="41">
        <v>0.7</v>
      </c>
      <c r="Q90" s="8">
        <f t="shared" si="4"/>
        <v>0.7</v>
      </c>
      <c r="R90" s="41">
        <v>16.5</v>
      </c>
      <c r="S90" s="41">
        <v>132.5</v>
      </c>
      <c r="T90" s="8">
        <f t="shared" si="3"/>
        <v>30</v>
      </c>
      <c r="U90" s="41">
        <v>398</v>
      </c>
      <c r="V90" s="8">
        <f t="shared" si="2"/>
        <v>2985</v>
      </c>
      <c r="W90" s="41">
        <v>4</v>
      </c>
      <c r="X90" s="41" t="s">
        <v>35</v>
      </c>
      <c r="Y90" s="41" t="s">
        <v>64</v>
      </c>
      <c r="Z90" s="41" t="s">
        <v>55</v>
      </c>
      <c r="AA90" s="41" t="s">
        <v>70</v>
      </c>
      <c r="AB90" s="41" t="s">
        <v>161</v>
      </c>
    </row>
    <row r="91" spans="1:28" x14ac:dyDescent="0.15">
      <c r="A91" s="41" t="s">
        <v>23</v>
      </c>
      <c r="B91" s="41" t="s">
        <v>160</v>
      </c>
      <c r="C91" s="41">
        <v>2020</v>
      </c>
      <c r="D91" s="78" t="s">
        <v>254</v>
      </c>
      <c r="E91" s="41" t="s">
        <v>164</v>
      </c>
      <c r="F91" s="41" t="s">
        <v>282</v>
      </c>
      <c r="G91" s="41" t="s">
        <v>25</v>
      </c>
      <c r="H91" s="41" t="s">
        <v>113</v>
      </c>
      <c r="I91" s="41" t="s">
        <v>111</v>
      </c>
      <c r="J91" s="41" t="s">
        <v>27</v>
      </c>
      <c r="K91" s="41" t="s">
        <v>112</v>
      </c>
      <c r="L91" s="41">
        <v>3</v>
      </c>
      <c r="N91" s="41">
        <v>4</v>
      </c>
      <c r="O91" s="41">
        <v>0.45</v>
      </c>
      <c r="P91" s="41">
        <v>0.2</v>
      </c>
      <c r="Q91" s="8">
        <f t="shared" si="4"/>
        <v>0.32500000000000001</v>
      </c>
      <c r="R91" s="41">
        <v>15.9</v>
      </c>
      <c r="S91" s="41">
        <v>139</v>
      </c>
      <c r="T91" s="8">
        <f t="shared" si="3"/>
        <v>30</v>
      </c>
      <c r="U91" s="41">
        <v>398</v>
      </c>
      <c r="V91" s="8">
        <f t="shared" si="2"/>
        <v>2985</v>
      </c>
      <c r="W91" s="41">
        <v>4</v>
      </c>
      <c r="X91" s="41" t="s">
        <v>35</v>
      </c>
      <c r="Y91" s="41" t="s">
        <v>64</v>
      </c>
      <c r="Z91" s="41" t="s">
        <v>55</v>
      </c>
      <c r="AA91" s="41" t="s">
        <v>70</v>
      </c>
      <c r="AB91" s="41" t="s">
        <v>161</v>
      </c>
    </row>
    <row r="92" spans="1:28" x14ac:dyDescent="0.15">
      <c r="A92" s="41" t="s">
        <v>23</v>
      </c>
      <c r="B92" s="41" t="s">
        <v>160</v>
      </c>
      <c r="C92" s="41">
        <v>2020</v>
      </c>
      <c r="D92" s="78" t="s">
        <v>254</v>
      </c>
      <c r="E92" s="41" t="s">
        <v>164</v>
      </c>
      <c r="F92" s="41" t="s">
        <v>282</v>
      </c>
      <c r="G92" s="41" t="s">
        <v>25</v>
      </c>
      <c r="H92" s="41" t="s">
        <v>169</v>
      </c>
      <c r="I92" s="41" t="s">
        <v>111</v>
      </c>
      <c r="J92" s="41" t="s">
        <v>27</v>
      </c>
      <c r="K92" s="41" t="s">
        <v>112</v>
      </c>
      <c r="L92" s="41">
        <v>1</v>
      </c>
      <c r="N92" s="41">
        <v>1</v>
      </c>
      <c r="O92" s="41">
        <v>0.2</v>
      </c>
      <c r="P92" s="41">
        <v>0.2</v>
      </c>
      <c r="Q92" s="8">
        <f t="shared" si="4"/>
        <v>0.2</v>
      </c>
      <c r="R92" s="41">
        <v>18.2</v>
      </c>
      <c r="S92" s="41">
        <v>128</v>
      </c>
      <c r="T92" s="8">
        <f t="shared" si="3"/>
        <v>30</v>
      </c>
      <c r="U92" s="41">
        <v>128</v>
      </c>
      <c r="V92" s="8">
        <f t="shared" si="2"/>
        <v>3840</v>
      </c>
      <c r="W92" s="41">
        <v>4</v>
      </c>
      <c r="X92" s="41" t="s">
        <v>35</v>
      </c>
      <c r="Y92" s="41" t="s">
        <v>64</v>
      </c>
      <c r="Z92" s="41" t="s">
        <v>55</v>
      </c>
      <c r="AA92" s="41" t="s">
        <v>70</v>
      </c>
      <c r="AB92" s="41" t="s">
        <v>161</v>
      </c>
    </row>
    <row r="93" spans="1:28" x14ac:dyDescent="0.15">
      <c r="A93" s="41" t="s">
        <v>23</v>
      </c>
      <c r="B93" s="41" t="s">
        <v>160</v>
      </c>
      <c r="C93" s="41">
        <v>2020</v>
      </c>
      <c r="D93" s="78" t="s">
        <v>254</v>
      </c>
      <c r="E93" s="41" t="s">
        <v>164</v>
      </c>
      <c r="F93" s="41" t="s">
        <v>282</v>
      </c>
      <c r="G93" s="41" t="s">
        <v>25</v>
      </c>
      <c r="H93" s="41" t="s">
        <v>169</v>
      </c>
      <c r="I93" s="41" t="s">
        <v>111</v>
      </c>
      <c r="J93" s="41" t="s">
        <v>27</v>
      </c>
      <c r="K93" s="41" t="s">
        <v>112</v>
      </c>
      <c r="L93" s="41">
        <v>2</v>
      </c>
      <c r="N93" s="41">
        <v>1</v>
      </c>
      <c r="O93" s="41">
        <v>0.55000000000000004</v>
      </c>
      <c r="P93" s="41">
        <v>0.2</v>
      </c>
      <c r="Q93" s="8">
        <f t="shared" si="4"/>
        <v>0.375</v>
      </c>
      <c r="R93" s="41">
        <v>15.9</v>
      </c>
      <c r="S93" s="41">
        <v>118.5</v>
      </c>
      <c r="T93" s="8">
        <f t="shared" si="3"/>
        <v>30</v>
      </c>
      <c r="U93" s="41">
        <v>128</v>
      </c>
      <c r="V93" s="8">
        <f t="shared" si="2"/>
        <v>3840</v>
      </c>
      <c r="W93" s="41">
        <v>4</v>
      </c>
      <c r="X93" s="41" t="s">
        <v>35</v>
      </c>
      <c r="Y93" s="41" t="s">
        <v>64</v>
      </c>
      <c r="Z93" s="41" t="s">
        <v>55</v>
      </c>
      <c r="AA93" s="41" t="s">
        <v>70</v>
      </c>
      <c r="AB93" s="41" t="s">
        <v>161</v>
      </c>
    </row>
    <row r="94" spans="1:28" x14ac:dyDescent="0.15">
      <c r="A94" s="41" t="s">
        <v>23</v>
      </c>
      <c r="B94" s="41" t="s">
        <v>160</v>
      </c>
      <c r="C94" s="41">
        <v>2020</v>
      </c>
      <c r="D94" s="78" t="s">
        <v>254</v>
      </c>
      <c r="E94" s="41" t="s">
        <v>164</v>
      </c>
      <c r="F94" s="41" t="s">
        <v>282</v>
      </c>
      <c r="G94" s="41" t="s">
        <v>25</v>
      </c>
      <c r="H94" s="41" t="s">
        <v>169</v>
      </c>
      <c r="I94" s="41" t="s">
        <v>111</v>
      </c>
      <c r="J94" s="41" t="s">
        <v>27</v>
      </c>
      <c r="K94" s="41" t="s">
        <v>112</v>
      </c>
      <c r="L94" s="41">
        <v>3</v>
      </c>
      <c r="N94" s="41">
        <v>1</v>
      </c>
      <c r="O94" s="41">
        <v>0.2</v>
      </c>
      <c r="P94" s="41">
        <v>0.6</v>
      </c>
      <c r="Q94" s="8">
        <f t="shared" si="4"/>
        <v>0.4</v>
      </c>
      <c r="R94" s="41">
        <v>15.3</v>
      </c>
      <c r="S94" s="41">
        <v>119</v>
      </c>
      <c r="T94" s="8">
        <f t="shared" si="3"/>
        <v>30</v>
      </c>
      <c r="U94" s="41">
        <v>128</v>
      </c>
      <c r="V94" s="8">
        <f t="shared" si="2"/>
        <v>3840</v>
      </c>
      <c r="W94" s="41">
        <v>4</v>
      </c>
      <c r="X94" s="41" t="s">
        <v>35</v>
      </c>
      <c r="Y94" s="41" t="s">
        <v>64</v>
      </c>
      <c r="Z94" s="41" t="s">
        <v>55</v>
      </c>
      <c r="AA94" s="41" t="s">
        <v>70</v>
      </c>
      <c r="AB94" s="41" t="s">
        <v>161</v>
      </c>
    </row>
    <row r="95" spans="1:28" x14ac:dyDescent="0.15">
      <c r="A95" s="41" t="s">
        <v>23</v>
      </c>
      <c r="B95" s="41" t="s">
        <v>160</v>
      </c>
      <c r="C95" s="41">
        <v>2020</v>
      </c>
      <c r="D95" s="78" t="s">
        <v>254</v>
      </c>
      <c r="E95" s="41" t="s">
        <v>164</v>
      </c>
      <c r="F95" s="41" t="s">
        <v>282</v>
      </c>
      <c r="G95" s="41" t="s">
        <v>25</v>
      </c>
      <c r="H95" s="41" t="s">
        <v>169</v>
      </c>
      <c r="I95" s="41" t="s">
        <v>111</v>
      </c>
      <c r="J95" s="41" t="s">
        <v>27</v>
      </c>
      <c r="K95" s="41" t="s">
        <v>112</v>
      </c>
      <c r="L95" s="41">
        <v>1</v>
      </c>
      <c r="N95" s="41">
        <v>4</v>
      </c>
      <c r="O95" s="41">
        <v>0.7</v>
      </c>
      <c r="P95" s="41">
        <v>0.45</v>
      </c>
      <c r="Q95" s="8">
        <f t="shared" si="4"/>
        <v>0.57499999999999996</v>
      </c>
      <c r="R95" s="41">
        <v>15.2</v>
      </c>
      <c r="S95" s="41">
        <v>112</v>
      </c>
      <c r="T95" s="8">
        <f t="shared" si="3"/>
        <v>33</v>
      </c>
      <c r="U95" s="41">
        <v>398</v>
      </c>
      <c r="V95" s="8">
        <f t="shared" si="2"/>
        <v>3283.5</v>
      </c>
      <c r="W95" s="41">
        <v>4</v>
      </c>
      <c r="X95" s="41" t="s">
        <v>35</v>
      </c>
      <c r="Y95" s="41" t="s">
        <v>64</v>
      </c>
      <c r="Z95" s="41" t="s">
        <v>55</v>
      </c>
      <c r="AA95" s="41" t="s">
        <v>70</v>
      </c>
      <c r="AB95" s="41" t="s">
        <v>161</v>
      </c>
    </row>
    <row r="96" spans="1:28" x14ac:dyDescent="0.15">
      <c r="A96" s="41" t="s">
        <v>23</v>
      </c>
      <c r="B96" s="41" t="s">
        <v>160</v>
      </c>
      <c r="C96" s="41">
        <v>2020</v>
      </c>
      <c r="D96" s="78" t="s">
        <v>254</v>
      </c>
      <c r="E96" s="41" t="s">
        <v>164</v>
      </c>
      <c r="F96" s="41" t="s">
        <v>282</v>
      </c>
      <c r="G96" s="41" t="s">
        <v>25</v>
      </c>
      <c r="H96" s="41" t="s">
        <v>169</v>
      </c>
      <c r="I96" s="41" t="s">
        <v>111</v>
      </c>
      <c r="J96" s="41" t="s">
        <v>27</v>
      </c>
      <c r="K96" s="41" t="s">
        <v>112</v>
      </c>
      <c r="L96" s="41">
        <v>2</v>
      </c>
      <c r="N96" s="41">
        <v>4</v>
      </c>
      <c r="O96" s="41">
        <v>0.45</v>
      </c>
      <c r="P96" s="41">
        <v>0.45</v>
      </c>
      <c r="Q96" s="8">
        <f t="shared" si="4"/>
        <v>0.45</v>
      </c>
      <c r="R96" s="41">
        <v>14.9</v>
      </c>
      <c r="S96" s="41">
        <v>107.5</v>
      </c>
      <c r="T96" s="8">
        <f t="shared" si="3"/>
        <v>33</v>
      </c>
      <c r="U96" s="41">
        <v>398</v>
      </c>
      <c r="V96" s="8">
        <f t="shared" si="2"/>
        <v>3283.5</v>
      </c>
      <c r="W96" s="41">
        <v>4</v>
      </c>
      <c r="X96" s="41" t="s">
        <v>35</v>
      </c>
      <c r="Y96" s="41" t="s">
        <v>64</v>
      </c>
      <c r="Z96" s="41" t="s">
        <v>55</v>
      </c>
      <c r="AA96" s="41" t="s">
        <v>70</v>
      </c>
      <c r="AB96" s="41" t="s">
        <v>161</v>
      </c>
    </row>
    <row r="97" spans="1:28" x14ac:dyDescent="0.15">
      <c r="A97" s="41" t="s">
        <v>23</v>
      </c>
      <c r="B97" s="41" t="s">
        <v>160</v>
      </c>
      <c r="C97" s="41">
        <v>2020</v>
      </c>
      <c r="D97" s="78" t="s">
        <v>254</v>
      </c>
      <c r="E97" s="41" t="s">
        <v>164</v>
      </c>
      <c r="F97" s="41" t="s">
        <v>282</v>
      </c>
      <c r="G97" s="41" t="s">
        <v>25</v>
      </c>
      <c r="H97" s="41" t="s">
        <v>169</v>
      </c>
      <c r="I97" s="41" t="s">
        <v>111</v>
      </c>
      <c r="J97" s="41" t="s">
        <v>27</v>
      </c>
      <c r="K97" s="41" t="s">
        <v>112</v>
      </c>
      <c r="L97" s="41">
        <v>3</v>
      </c>
      <c r="N97" s="41">
        <v>4</v>
      </c>
      <c r="O97" s="41">
        <v>0.2</v>
      </c>
      <c r="P97" s="41">
        <v>0.2</v>
      </c>
      <c r="Q97" s="8">
        <f t="shared" si="4"/>
        <v>0.2</v>
      </c>
      <c r="R97" s="41">
        <v>15.9</v>
      </c>
      <c r="S97" s="41">
        <v>110</v>
      </c>
      <c r="T97" s="8">
        <f t="shared" si="3"/>
        <v>33</v>
      </c>
      <c r="U97" s="41">
        <v>398</v>
      </c>
      <c r="V97" s="8">
        <f t="shared" si="2"/>
        <v>3283.5</v>
      </c>
      <c r="W97" s="41">
        <v>4</v>
      </c>
      <c r="X97" s="41" t="s">
        <v>35</v>
      </c>
      <c r="Y97" s="41" t="s">
        <v>64</v>
      </c>
      <c r="Z97" s="41" t="s">
        <v>55</v>
      </c>
      <c r="AA97" s="41" t="s">
        <v>70</v>
      </c>
      <c r="AB97" s="41" t="s">
        <v>161</v>
      </c>
    </row>
    <row r="98" spans="1:28" x14ac:dyDescent="0.15">
      <c r="A98" s="41" t="s">
        <v>23</v>
      </c>
      <c r="B98" s="41" t="s">
        <v>160</v>
      </c>
      <c r="C98" s="41">
        <v>2020</v>
      </c>
      <c r="D98" s="78" t="s">
        <v>254</v>
      </c>
      <c r="E98" s="41" t="s">
        <v>283</v>
      </c>
      <c r="F98" s="41" t="s">
        <v>273</v>
      </c>
      <c r="G98" s="41" t="s">
        <v>31</v>
      </c>
      <c r="H98" s="41" t="s">
        <v>113</v>
      </c>
      <c r="I98" s="41" t="s">
        <v>111</v>
      </c>
      <c r="J98" s="41" t="s">
        <v>27</v>
      </c>
      <c r="K98" s="41" t="s">
        <v>112</v>
      </c>
      <c r="L98" s="41">
        <v>1</v>
      </c>
      <c r="N98" s="41">
        <v>1</v>
      </c>
      <c r="O98" s="41">
        <v>0.75</v>
      </c>
      <c r="P98" s="41">
        <v>0.7</v>
      </c>
      <c r="Q98" s="8">
        <f t="shared" si="4"/>
        <v>0.72499999999999998</v>
      </c>
      <c r="R98" s="41">
        <v>16.899999999999999</v>
      </c>
      <c r="S98" s="41">
        <v>116.5</v>
      </c>
      <c r="T98" s="8">
        <f t="shared" si="3"/>
        <v>30</v>
      </c>
      <c r="U98" s="41">
        <v>98</v>
      </c>
      <c r="V98" s="8">
        <f t="shared" si="2"/>
        <v>2940</v>
      </c>
      <c r="W98" s="41">
        <v>8</v>
      </c>
      <c r="X98" s="41" t="s">
        <v>35</v>
      </c>
      <c r="Y98" s="41" t="s">
        <v>70</v>
      </c>
      <c r="Z98" s="41" t="s">
        <v>76</v>
      </c>
      <c r="AA98" s="41" t="s">
        <v>43</v>
      </c>
      <c r="AB98" s="41" t="s">
        <v>161</v>
      </c>
    </row>
    <row r="99" spans="1:28" x14ac:dyDescent="0.15">
      <c r="A99" s="41" t="s">
        <v>23</v>
      </c>
      <c r="B99" s="41" t="s">
        <v>160</v>
      </c>
      <c r="C99" s="41">
        <v>2020</v>
      </c>
      <c r="D99" s="78" t="s">
        <v>254</v>
      </c>
      <c r="E99" s="41" t="s">
        <v>283</v>
      </c>
      <c r="F99" s="41" t="s">
        <v>273</v>
      </c>
      <c r="G99" s="41" t="s">
        <v>31</v>
      </c>
      <c r="H99" s="41" t="s">
        <v>113</v>
      </c>
      <c r="I99" s="41" t="s">
        <v>111</v>
      </c>
      <c r="J99" s="41" t="s">
        <v>27</v>
      </c>
      <c r="K99" s="41" t="s">
        <v>112</v>
      </c>
      <c r="L99" s="41">
        <v>2</v>
      </c>
      <c r="N99" s="41">
        <v>1</v>
      </c>
      <c r="O99" s="41">
        <v>0.9</v>
      </c>
      <c r="P99" s="41">
        <v>0.7</v>
      </c>
      <c r="Q99" s="8">
        <f t="shared" si="4"/>
        <v>0.8</v>
      </c>
      <c r="R99" s="41">
        <v>15.2</v>
      </c>
      <c r="S99" s="41">
        <v>123.5</v>
      </c>
      <c r="T99" s="8">
        <f t="shared" si="3"/>
        <v>30</v>
      </c>
      <c r="U99" s="41">
        <v>98</v>
      </c>
      <c r="V99" s="8">
        <f t="shared" si="2"/>
        <v>2940</v>
      </c>
      <c r="W99" s="41">
        <v>8</v>
      </c>
      <c r="X99" s="41" t="s">
        <v>35</v>
      </c>
      <c r="Y99" s="41" t="s">
        <v>70</v>
      </c>
      <c r="Z99" s="41" t="s">
        <v>76</v>
      </c>
      <c r="AA99" s="41" t="s">
        <v>43</v>
      </c>
      <c r="AB99" s="41" t="s">
        <v>161</v>
      </c>
    </row>
    <row r="100" spans="1:28" x14ac:dyDescent="0.15">
      <c r="A100" s="41" t="s">
        <v>23</v>
      </c>
      <c r="B100" s="41" t="s">
        <v>160</v>
      </c>
      <c r="C100" s="41">
        <v>2020</v>
      </c>
      <c r="D100" s="78" t="s">
        <v>254</v>
      </c>
      <c r="E100" s="41" t="s">
        <v>283</v>
      </c>
      <c r="F100" s="41" t="s">
        <v>273</v>
      </c>
      <c r="G100" s="41" t="s">
        <v>31</v>
      </c>
      <c r="H100" s="41" t="s">
        <v>113</v>
      </c>
      <c r="I100" s="41" t="s">
        <v>111</v>
      </c>
      <c r="J100" s="41" t="s">
        <v>27</v>
      </c>
      <c r="K100" s="41" t="s">
        <v>112</v>
      </c>
      <c r="L100" s="41">
        <v>3</v>
      </c>
      <c r="N100" s="41">
        <v>1</v>
      </c>
      <c r="O100" s="41">
        <v>0.6</v>
      </c>
      <c r="P100" s="41">
        <v>0.95</v>
      </c>
      <c r="Q100" s="8">
        <f t="shared" si="4"/>
        <v>0.77499999999999991</v>
      </c>
      <c r="R100" s="41">
        <v>16</v>
      </c>
      <c r="S100" s="41">
        <v>122</v>
      </c>
      <c r="T100" s="8">
        <f t="shared" si="3"/>
        <v>30</v>
      </c>
      <c r="U100" s="41">
        <v>98</v>
      </c>
      <c r="V100" s="8">
        <f t="shared" si="2"/>
        <v>2940</v>
      </c>
      <c r="W100" s="41">
        <v>8</v>
      </c>
      <c r="X100" s="41" t="s">
        <v>35</v>
      </c>
      <c r="Y100" s="41" t="s">
        <v>70</v>
      </c>
      <c r="Z100" s="41" t="s">
        <v>76</v>
      </c>
      <c r="AA100" s="41" t="s">
        <v>43</v>
      </c>
      <c r="AB100" s="41" t="s">
        <v>161</v>
      </c>
    </row>
    <row r="101" spans="1:28" x14ac:dyDescent="0.15">
      <c r="A101" s="41" t="s">
        <v>23</v>
      </c>
      <c r="B101" s="41" t="s">
        <v>160</v>
      </c>
      <c r="C101" s="41">
        <v>2020</v>
      </c>
      <c r="D101" s="78" t="s">
        <v>254</v>
      </c>
      <c r="E101" s="41" t="s">
        <v>283</v>
      </c>
      <c r="F101" s="41" t="s">
        <v>273</v>
      </c>
      <c r="G101" s="41" t="s">
        <v>31</v>
      </c>
      <c r="H101" s="41" t="s">
        <v>113</v>
      </c>
      <c r="I101" s="41" t="s">
        <v>111</v>
      </c>
      <c r="J101" s="41" t="s">
        <v>27</v>
      </c>
      <c r="K101" s="41" t="s">
        <v>112</v>
      </c>
      <c r="L101" s="41">
        <v>1</v>
      </c>
      <c r="N101" s="41">
        <v>14</v>
      </c>
      <c r="O101" s="41">
        <v>0.65</v>
      </c>
      <c r="P101" s="41">
        <v>0.85</v>
      </c>
      <c r="Q101" s="8">
        <f t="shared" si="4"/>
        <v>0.75</v>
      </c>
      <c r="R101" s="41">
        <v>17.600000000000001</v>
      </c>
      <c r="S101" s="41">
        <v>76.5</v>
      </c>
      <c r="T101" s="8">
        <f t="shared" si="3"/>
        <v>39</v>
      </c>
      <c r="U101" s="41">
        <v>780</v>
      </c>
      <c r="V101" s="8">
        <f t="shared" si="2"/>
        <v>2172.8571428571431</v>
      </c>
      <c r="W101" s="41">
        <v>8</v>
      </c>
      <c r="X101" s="41" t="s">
        <v>35</v>
      </c>
      <c r="Y101" s="41" t="s">
        <v>70</v>
      </c>
      <c r="Z101" s="41" t="s">
        <v>76</v>
      </c>
      <c r="AA101" s="41" t="s">
        <v>43</v>
      </c>
      <c r="AB101" s="41" t="s">
        <v>161</v>
      </c>
    </row>
    <row r="102" spans="1:28" x14ac:dyDescent="0.15">
      <c r="A102" s="41" t="s">
        <v>23</v>
      </c>
      <c r="B102" s="41" t="s">
        <v>160</v>
      </c>
      <c r="C102" s="41">
        <v>2020</v>
      </c>
      <c r="D102" s="78" t="s">
        <v>254</v>
      </c>
      <c r="E102" s="41" t="s">
        <v>283</v>
      </c>
      <c r="F102" s="41" t="s">
        <v>273</v>
      </c>
      <c r="G102" s="41" t="s">
        <v>31</v>
      </c>
      <c r="H102" s="41" t="s">
        <v>113</v>
      </c>
      <c r="I102" s="41" t="s">
        <v>111</v>
      </c>
      <c r="J102" s="41" t="s">
        <v>27</v>
      </c>
      <c r="K102" s="41" t="s">
        <v>112</v>
      </c>
      <c r="L102" s="41">
        <v>2</v>
      </c>
      <c r="N102" s="41">
        <v>14</v>
      </c>
      <c r="O102" s="41">
        <v>1.2</v>
      </c>
      <c r="P102" s="41">
        <v>1.1000000000000001</v>
      </c>
      <c r="Q102" s="8">
        <f t="shared" si="4"/>
        <v>1.1499999999999999</v>
      </c>
      <c r="R102" s="41">
        <v>17.2</v>
      </c>
      <c r="S102" s="41">
        <v>78</v>
      </c>
      <c r="T102" s="8">
        <f t="shared" si="3"/>
        <v>39</v>
      </c>
      <c r="U102" s="41">
        <v>780</v>
      </c>
      <c r="V102" s="8">
        <f t="shared" si="2"/>
        <v>2172.8571428571431</v>
      </c>
      <c r="W102" s="41">
        <v>8</v>
      </c>
      <c r="X102" s="41" t="s">
        <v>35</v>
      </c>
      <c r="Y102" s="41" t="s">
        <v>70</v>
      </c>
      <c r="Z102" s="41" t="s">
        <v>76</v>
      </c>
      <c r="AA102" s="41" t="s">
        <v>43</v>
      </c>
      <c r="AB102" s="41" t="s">
        <v>161</v>
      </c>
    </row>
    <row r="103" spans="1:28" x14ac:dyDescent="0.15">
      <c r="A103" s="41" t="s">
        <v>23</v>
      </c>
      <c r="B103" s="41" t="s">
        <v>160</v>
      </c>
      <c r="C103" s="41">
        <v>2020</v>
      </c>
      <c r="D103" s="78" t="s">
        <v>254</v>
      </c>
      <c r="E103" s="41" t="s">
        <v>283</v>
      </c>
      <c r="F103" s="41" t="s">
        <v>273</v>
      </c>
      <c r="G103" s="41" t="s">
        <v>31</v>
      </c>
      <c r="H103" s="41" t="s">
        <v>113</v>
      </c>
      <c r="I103" s="41" t="s">
        <v>111</v>
      </c>
      <c r="J103" s="41" t="s">
        <v>27</v>
      </c>
      <c r="K103" s="41" t="s">
        <v>112</v>
      </c>
      <c r="L103" s="41">
        <v>3</v>
      </c>
      <c r="N103" s="41">
        <v>14</v>
      </c>
      <c r="O103" s="41">
        <v>1</v>
      </c>
      <c r="P103" s="41">
        <v>1.05</v>
      </c>
      <c r="Q103" s="8">
        <f t="shared" si="4"/>
        <v>1.0249999999999999</v>
      </c>
      <c r="R103" s="41">
        <v>16.8</v>
      </c>
      <c r="S103" s="41">
        <v>72.5</v>
      </c>
      <c r="T103" s="8">
        <f t="shared" si="3"/>
        <v>42</v>
      </c>
      <c r="U103" s="41">
        <v>780</v>
      </c>
      <c r="V103" s="8">
        <f t="shared" si="2"/>
        <v>2340</v>
      </c>
      <c r="W103" s="41">
        <v>8</v>
      </c>
      <c r="X103" s="41" t="s">
        <v>35</v>
      </c>
      <c r="Y103" s="41" t="s">
        <v>70</v>
      </c>
      <c r="Z103" s="41" t="s">
        <v>76</v>
      </c>
      <c r="AA103" s="41" t="s">
        <v>43</v>
      </c>
      <c r="AB103" s="41" t="s">
        <v>161</v>
      </c>
    </row>
    <row r="104" spans="1:28" x14ac:dyDescent="0.15">
      <c r="A104" s="41" t="s">
        <v>23</v>
      </c>
      <c r="B104" s="41" t="s">
        <v>160</v>
      </c>
      <c r="C104" s="41">
        <v>2020</v>
      </c>
      <c r="D104" s="78" t="s">
        <v>254</v>
      </c>
      <c r="E104" s="41" t="s">
        <v>283</v>
      </c>
      <c r="F104" s="41" t="s">
        <v>273</v>
      </c>
      <c r="G104" s="41" t="s">
        <v>31</v>
      </c>
      <c r="H104" s="41" t="s">
        <v>169</v>
      </c>
      <c r="I104" s="41" t="s">
        <v>111</v>
      </c>
      <c r="J104" s="41" t="s">
        <v>27</v>
      </c>
      <c r="K104" s="41" t="s">
        <v>112</v>
      </c>
      <c r="L104" s="41">
        <v>1</v>
      </c>
      <c r="N104" s="41">
        <v>1</v>
      </c>
      <c r="O104" s="41">
        <v>0.55000000000000004</v>
      </c>
      <c r="P104" s="41">
        <v>0.2</v>
      </c>
      <c r="Q104" s="8">
        <f t="shared" si="4"/>
        <v>0.375</v>
      </c>
      <c r="R104" s="41">
        <v>17.100000000000001</v>
      </c>
      <c r="S104" s="41">
        <v>89</v>
      </c>
      <c r="T104" s="8">
        <f t="shared" si="3"/>
        <v>36</v>
      </c>
      <c r="U104" s="41">
        <v>98</v>
      </c>
      <c r="V104" s="8">
        <f t="shared" si="2"/>
        <v>3528</v>
      </c>
      <c r="W104" s="41">
        <v>8</v>
      </c>
      <c r="X104" s="41" t="s">
        <v>35</v>
      </c>
      <c r="Y104" s="41" t="s">
        <v>70</v>
      </c>
      <c r="Z104" s="41" t="s">
        <v>76</v>
      </c>
      <c r="AA104" s="41" t="s">
        <v>43</v>
      </c>
      <c r="AB104" s="41" t="s">
        <v>161</v>
      </c>
    </row>
    <row r="105" spans="1:28" x14ac:dyDescent="0.15">
      <c r="A105" s="41" t="s">
        <v>23</v>
      </c>
      <c r="B105" s="41" t="s">
        <v>160</v>
      </c>
      <c r="C105" s="41">
        <v>2020</v>
      </c>
      <c r="D105" s="78" t="s">
        <v>254</v>
      </c>
      <c r="E105" s="41" t="s">
        <v>283</v>
      </c>
      <c r="F105" s="41" t="s">
        <v>273</v>
      </c>
      <c r="G105" s="41" t="s">
        <v>31</v>
      </c>
      <c r="H105" s="41" t="s">
        <v>169</v>
      </c>
      <c r="I105" s="41" t="s">
        <v>111</v>
      </c>
      <c r="J105" s="41" t="s">
        <v>27</v>
      </c>
      <c r="K105" s="41" t="s">
        <v>112</v>
      </c>
      <c r="L105" s="41">
        <v>2</v>
      </c>
      <c r="N105" s="41">
        <v>1</v>
      </c>
      <c r="O105" s="41">
        <v>0.6</v>
      </c>
      <c r="P105" s="41">
        <v>0.55000000000000004</v>
      </c>
      <c r="Q105" s="8">
        <f t="shared" si="4"/>
        <v>0.57499999999999996</v>
      </c>
      <c r="R105" s="41">
        <v>15.1</v>
      </c>
      <c r="S105" s="41">
        <v>83.5</v>
      </c>
      <c r="T105" s="8">
        <f t="shared" si="3"/>
        <v>39</v>
      </c>
      <c r="U105" s="41">
        <v>98</v>
      </c>
      <c r="V105" s="8">
        <f t="shared" si="2"/>
        <v>3822</v>
      </c>
      <c r="W105" s="41">
        <v>8</v>
      </c>
      <c r="X105" s="41" t="s">
        <v>35</v>
      </c>
      <c r="Y105" s="41" t="s">
        <v>70</v>
      </c>
      <c r="Z105" s="41" t="s">
        <v>76</v>
      </c>
      <c r="AA105" s="41" t="s">
        <v>43</v>
      </c>
      <c r="AB105" s="41" t="s">
        <v>161</v>
      </c>
    </row>
    <row r="106" spans="1:28" x14ac:dyDescent="0.15">
      <c r="A106" s="41" t="s">
        <v>23</v>
      </c>
      <c r="B106" s="41" t="s">
        <v>160</v>
      </c>
      <c r="C106" s="41">
        <v>2020</v>
      </c>
      <c r="D106" s="78" t="s">
        <v>254</v>
      </c>
      <c r="E106" s="41" t="s">
        <v>283</v>
      </c>
      <c r="F106" s="41" t="s">
        <v>273</v>
      </c>
      <c r="G106" s="41" t="s">
        <v>31</v>
      </c>
      <c r="H106" s="41" t="s">
        <v>169</v>
      </c>
      <c r="I106" s="41" t="s">
        <v>111</v>
      </c>
      <c r="J106" s="41" t="s">
        <v>27</v>
      </c>
      <c r="K106" s="41" t="s">
        <v>112</v>
      </c>
      <c r="L106" s="41">
        <v>3</v>
      </c>
      <c r="N106" s="41">
        <v>1</v>
      </c>
      <c r="O106" s="41">
        <v>0.55000000000000004</v>
      </c>
      <c r="P106" s="41">
        <v>0.55000000000000004</v>
      </c>
      <c r="Q106" s="8">
        <f t="shared" si="4"/>
        <v>0.55000000000000004</v>
      </c>
      <c r="R106" s="41">
        <v>15.8</v>
      </c>
      <c r="S106" s="41">
        <v>86.5</v>
      </c>
      <c r="T106" s="8">
        <f t="shared" si="3"/>
        <v>36</v>
      </c>
      <c r="U106" s="41">
        <v>98</v>
      </c>
      <c r="V106" s="8">
        <f t="shared" si="2"/>
        <v>3528</v>
      </c>
      <c r="W106" s="41">
        <v>8</v>
      </c>
      <c r="X106" s="41" t="s">
        <v>35</v>
      </c>
      <c r="Y106" s="41" t="s">
        <v>70</v>
      </c>
      <c r="Z106" s="41" t="s">
        <v>76</v>
      </c>
      <c r="AA106" s="41" t="s">
        <v>43</v>
      </c>
      <c r="AB106" s="41" t="s">
        <v>161</v>
      </c>
    </row>
    <row r="107" spans="1:28" x14ac:dyDescent="0.15">
      <c r="A107" s="41" t="s">
        <v>23</v>
      </c>
      <c r="B107" s="41" t="s">
        <v>160</v>
      </c>
      <c r="C107" s="41">
        <v>2020</v>
      </c>
      <c r="D107" s="78" t="s">
        <v>254</v>
      </c>
      <c r="E107" s="41" t="s">
        <v>283</v>
      </c>
      <c r="F107" s="41" t="s">
        <v>273</v>
      </c>
      <c r="G107" s="41" t="s">
        <v>31</v>
      </c>
      <c r="H107" s="41" t="s">
        <v>169</v>
      </c>
      <c r="I107" s="41" t="s">
        <v>111</v>
      </c>
      <c r="J107" s="41" t="s">
        <v>27</v>
      </c>
      <c r="K107" s="41" t="s">
        <v>112</v>
      </c>
      <c r="L107" s="41">
        <v>1</v>
      </c>
      <c r="N107" s="41">
        <v>12</v>
      </c>
      <c r="O107" s="41">
        <v>0.6</v>
      </c>
      <c r="P107" s="41">
        <v>0.2</v>
      </c>
      <c r="Q107" s="8">
        <f t="shared" si="4"/>
        <v>0.4</v>
      </c>
      <c r="R107" s="41">
        <v>15.8</v>
      </c>
      <c r="S107" s="41">
        <v>104</v>
      </c>
      <c r="T107" s="8">
        <f t="shared" si="3"/>
        <v>33</v>
      </c>
      <c r="U107" s="41">
        <v>980</v>
      </c>
      <c r="V107" s="8">
        <f t="shared" si="2"/>
        <v>2695</v>
      </c>
      <c r="W107" s="41">
        <v>8</v>
      </c>
      <c r="X107" s="41" t="s">
        <v>35</v>
      </c>
      <c r="Y107" s="41" t="s">
        <v>70</v>
      </c>
      <c r="Z107" s="41" t="s">
        <v>76</v>
      </c>
      <c r="AA107" s="41" t="s">
        <v>43</v>
      </c>
      <c r="AB107" s="41" t="s">
        <v>161</v>
      </c>
    </row>
    <row r="108" spans="1:28" x14ac:dyDescent="0.15">
      <c r="A108" s="41" t="s">
        <v>23</v>
      </c>
      <c r="B108" s="41" t="s">
        <v>160</v>
      </c>
      <c r="C108" s="41">
        <v>2020</v>
      </c>
      <c r="D108" s="78" t="s">
        <v>254</v>
      </c>
      <c r="E108" s="41" t="s">
        <v>283</v>
      </c>
      <c r="F108" s="41" t="s">
        <v>273</v>
      </c>
      <c r="G108" s="41" t="s">
        <v>31</v>
      </c>
      <c r="H108" s="41" t="s">
        <v>169</v>
      </c>
      <c r="I108" s="41" t="s">
        <v>111</v>
      </c>
      <c r="J108" s="41" t="s">
        <v>27</v>
      </c>
      <c r="K108" s="41" t="s">
        <v>112</v>
      </c>
      <c r="L108" s="41">
        <v>2</v>
      </c>
      <c r="N108" s="41">
        <v>12</v>
      </c>
      <c r="O108" s="41">
        <v>0.2</v>
      </c>
      <c r="P108" s="41">
        <v>0.5</v>
      </c>
      <c r="Q108" s="8">
        <f t="shared" si="4"/>
        <v>0.35</v>
      </c>
      <c r="R108" s="41">
        <v>15.6</v>
      </c>
      <c r="S108" s="41">
        <v>94.5</v>
      </c>
      <c r="T108" s="8">
        <f t="shared" si="3"/>
        <v>36</v>
      </c>
      <c r="U108" s="41">
        <v>980</v>
      </c>
      <c r="V108" s="8">
        <f t="shared" si="2"/>
        <v>2940</v>
      </c>
      <c r="W108" s="41">
        <v>8</v>
      </c>
      <c r="X108" s="41" t="s">
        <v>35</v>
      </c>
      <c r="Y108" s="41" t="s">
        <v>70</v>
      </c>
      <c r="Z108" s="41" t="s">
        <v>76</v>
      </c>
      <c r="AA108" s="41" t="s">
        <v>43</v>
      </c>
      <c r="AB108" s="41" t="s">
        <v>161</v>
      </c>
    </row>
    <row r="109" spans="1:28" x14ac:dyDescent="0.15">
      <c r="A109" s="41" t="s">
        <v>23</v>
      </c>
      <c r="B109" s="41" t="s">
        <v>160</v>
      </c>
      <c r="C109" s="41">
        <v>2020</v>
      </c>
      <c r="D109" s="78" t="s">
        <v>254</v>
      </c>
      <c r="E109" s="41" t="s">
        <v>283</v>
      </c>
      <c r="F109" s="41" t="s">
        <v>273</v>
      </c>
      <c r="G109" s="41" t="s">
        <v>31</v>
      </c>
      <c r="H109" s="41" t="s">
        <v>169</v>
      </c>
      <c r="I109" s="41" t="s">
        <v>111</v>
      </c>
      <c r="J109" s="41" t="s">
        <v>27</v>
      </c>
      <c r="K109" s="41" t="s">
        <v>112</v>
      </c>
      <c r="L109" s="41">
        <v>3</v>
      </c>
      <c r="N109" s="41">
        <v>12</v>
      </c>
      <c r="O109" s="41">
        <v>0.45</v>
      </c>
      <c r="P109" s="41">
        <v>0.45</v>
      </c>
      <c r="Q109" s="8">
        <f t="shared" si="4"/>
        <v>0.45</v>
      </c>
      <c r="R109" s="41">
        <v>15.1</v>
      </c>
      <c r="S109" s="41">
        <v>96.5</v>
      </c>
      <c r="T109" s="8">
        <f t="shared" si="3"/>
        <v>36</v>
      </c>
      <c r="U109" s="41">
        <v>980</v>
      </c>
      <c r="V109" s="8">
        <f t="shared" si="2"/>
        <v>2940</v>
      </c>
      <c r="W109" s="41">
        <v>8</v>
      </c>
      <c r="X109" s="41" t="s">
        <v>35</v>
      </c>
      <c r="Y109" s="41" t="s">
        <v>70</v>
      </c>
      <c r="Z109" s="41" t="s">
        <v>76</v>
      </c>
      <c r="AA109" s="41" t="s">
        <v>43</v>
      </c>
      <c r="AB109" s="41" t="s">
        <v>161</v>
      </c>
    </row>
    <row r="110" spans="1:28" x14ac:dyDescent="0.15">
      <c r="A110" s="41" t="s">
        <v>23</v>
      </c>
      <c r="B110" s="41" t="s">
        <v>160</v>
      </c>
      <c r="C110" s="41">
        <v>2020</v>
      </c>
      <c r="D110" s="78" t="s">
        <v>254</v>
      </c>
      <c r="E110" s="41" t="s">
        <v>284</v>
      </c>
      <c r="F110" s="41" t="s">
        <v>277</v>
      </c>
      <c r="G110" s="41" t="s">
        <v>25</v>
      </c>
      <c r="H110" s="41" t="s">
        <v>113</v>
      </c>
      <c r="I110" s="41" t="s">
        <v>111</v>
      </c>
      <c r="J110" s="41" t="s">
        <v>27</v>
      </c>
      <c r="K110" s="41" t="s">
        <v>112</v>
      </c>
      <c r="L110" s="41">
        <v>1</v>
      </c>
      <c r="N110" s="41">
        <v>1</v>
      </c>
      <c r="O110" s="41">
        <v>0.55000000000000004</v>
      </c>
      <c r="P110" s="41">
        <v>0.55000000000000004</v>
      </c>
      <c r="Q110" s="8">
        <f t="shared" si="4"/>
        <v>0.55000000000000004</v>
      </c>
      <c r="R110" s="41">
        <v>15.4</v>
      </c>
      <c r="S110" s="41">
        <v>105</v>
      </c>
      <c r="T110" s="8">
        <f t="shared" si="3"/>
        <v>33</v>
      </c>
      <c r="U110" s="41">
        <v>94</v>
      </c>
      <c r="V110" s="8">
        <f t="shared" si="2"/>
        <v>3102</v>
      </c>
      <c r="W110" s="41">
        <v>7</v>
      </c>
      <c r="X110" s="41" t="s">
        <v>35</v>
      </c>
      <c r="Y110" s="41" t="s">
        <v>76</v>
      </c>
      <c r="Z110" s="41" t="s">
        <v>39</v>
      </c>
      <c r="AA110" s="41" t="s">
        <v>55</v>
      </c>
      <c r="AB110" s="41" t="s">
        <v>161</v>
      </c>
    </row>
    <row r="111" spans="1:28" x14ac:dyDescent="0.15">
      <c r="A111" s="41" t="s">
        <v>23</v>
      </c>
      <c r="B111" s="41" t="s">
        <v>160</v>
      </c>
      <c r="C111" s="41">
        <v>2020</v>
      </c>
      <c r="D111" s="78" t="s">
        <v>254</v>
      </c>
      <c r="E111" s="41" t="s">
        <v>284</v>
      </c>
      <c r="F111" s="41" t="s">
        <v>277</v>
      </c>
      <c r="G111" s="41" t="s">
        <v>25</v>
      </c>
      <c r="H111" s="41" t="s">
        <v>113</v>
      </c>
      <c r="I111" s="41" t="s">
        <v>111</v>
      </c>
      <c r="J111" s="41" t="s">
        <v>27</v>
      </c>
      <c r="K111" s="41" t="s">
        <v>112</v>
      </c>
      <c r="L111" s="41">
        <v>2</v>
      </c>
      <c r="N111" s="41">
        <v>1</v>
      </c>
      <c r="O111" s="41">
        <v>0.5</v>
      </c>
      <c r="P111" s="41">
        <v>0.5</v>
      </c>
      <c r="Q111" s="8">
        <f t="shared" si="4"/>
        <v>0.5</v>
      </c>
      <c r="R111" s="41">
        <v>16.100000000000001</v>
      </c>
      <c r="S111" s="41">
        <v>108.5</v>
      </c>
      <c r="T111" s="8">
        <f t="shared" si="3"/>
        <v>33</v>
      </c>
      <c r="U111" s="41">
        <v>94</v>
      </c>
      <c r="V111" s="8">
        <f t="shared" si="2"/>
        <v>3102</v>
      </c>
      <c r="W111" s="41">
        <v>7</v>
      </c>
      <c r="X111" s="41" t="s">
        <v>35</v>
      </c>
      <c r="Y111" s="41" t="s">
        <v>76</v>
      </c>
      <c r="Z111" s="41" t="s">
        <v>39</v>
      </c>
      <c r="AA111" s="41" t="s">
        <v>55</v>
      </c>
      <c r="AB111" s="41" t="s">
        <v>161</v>
      </c>
    </row>
    <row r="112" spans="1:28" x14ac:dyDescent="0.15">
      <c r="A112" s="41" t="s">
        <v>23</v>
      </c>
      <c r="B112" s="41" t="s">
        <v>160</v>
      </c>
      <c r="C112" s="41">
        <v>2020</v>
      </c>
      <c r="D112" s="78" t="s">
        <v>254</v>
      </c>
      <c r="E112" s="41" t="s">
        <v>284</v>
      </c>
      <c r="F112" s="41" t="s">
        <v>277</v>
      </c>
      <c r="G112" s="41" t="s">
        <v>25</v>
      </c>
      <c r="H112" s="41" t="s">
        <v>113</v>
      </c>
      <c r="I112" s="41" t="s">
        <v>111</v>
      </c>
      <c r="J112" s="41" t="s">
        <v>27</v>
      </c>
      <c r="K112" s="41" t="s">
        <v>112</v>
      </c>
      <c r="L112" s="41">
        <v>3</v>
      </c>
      <c r="N112" s="41">
        <v>1</v>
      </c>
      <c r="O112" s="41">
        <v>0.5</v>
      </c>
      <c r="P112" s="41">
        <v>0.5</v>
      </c>
      <c r="Q112" s="8">
        <f t="shared" si="4"/>
        <v>0.5</v>
      </c>
      <c r="R112" s="41">
        <v>16</v>
      </c>
      <c r="S112" s="41">
        <v>108</v>
      </c>
      <c r="T112" s="8">
        <f t="shared" si="3"/>
        <v>33</v>
      </c>
      <c r="U112" s="41">
        <v>94</v>
      </c>
      <c r="V112" s="8">
        <f t="shared" si="2"/>
        <v>3102</v>
      </c>
      <c r="W112" s="41">
        <v>7</v>
      </c>
      <c r="X112" s="41" t="s">
        <v>35</v>
      </c>
      <c r="Y112" s="41" t="s">
        <v>76</v>
      </c>
      <c r="Z112" s="41" t="s">
        <v>39</v>
      </c>
      <c r="AA112" s="41" t="s">
        <v>55</v>
      </c>
      <c r="AB112" s="41" t="s">
        <v>161</v>
      </c>
    </row>
    <row r="113" spans="1:28" x14ac:dyDescent="0.15">
      <c r="A113" s="41" t="s">
        <v>23</v>
      </c>
      <c r="B113" s="41" t="s">
        <v>160</v>
      </c>
      <c r="C113" s="41">
        <v>2020</v>
      </c>
      <c r="D113" s="78" t="s">
        <v>254</v>
      </c>
      <c r="E113" s="41" t="s">
        <v>284</v>
      </c>
      <c r="F113" s="41" t="s">
        <v>277</v>
      </c>
      <c r="G113" s="41" t="s">
        <v>25</v>
      </c>
      <c r="H113" s="41" t="s">
        <v>113</v>
      </c>
      <c r="I113" s="41" t="s">
        <v>170</v>
      </c>
      <c r="J113" s="41" t="s">
        <v>27</v>
      </c>
      <c r="K113" s="41" t="s">
        <v>112</v>
      </c>
      <c r="L113" s="41">
        <v>1</v>
      </c>
      <c r="N113" s="41">
        <v>4</v>
      </c>
      <c r="O113" s="41">
        <v>0.7</v>
      </c>
      <c r="P113" s="41">
        <v>0.55000000000000004</v>
      </c>
      <c r="Q113" s="8">
        <f t="shared" si="4"/>
        <v>0.625</v>
      </c>
      <c r="R113" s="41">
        <v>15.8</v>
      </c>
      <c r="S113" s="41">
        <v>107.5</v>
      </c>
      <c r="T113" s="8">
        <f t="shared" si="3"/>
        <v>33</v>
      </c>
      <c r="U113" s="41">
        <v>398</v>
      </c>
      <c r="V113" s="8">
        <f t="shared" si="2"/>
        <v>3283.5</v>
      </c>
      <c r="W113" s="41">
        <v>7</v>
      </c>
      <c r="X113" s="41" t="s">
        <v>35</v>
      </c>
      <c r="Y113" s="41" t="s">
        <v>76</v>
      </c>
      <c r="Z113" s="41" t="s">
        <v>39</v>
      </c>
      <c r="AA113" s="41" t="s">
        <v>55</v>
      </c>
      <c r="AB113" s="41" t="s">
        <v>161</v>
      </c>
    </row>
    <row r="114" spans="1:28" x14ac:dyDescent="0.15">
      <c r="A114" s="41" t="s">
        <v>23</v>
      </c>
      <c r="B114" s="41" t="s">
        <v>160</v>
      </c>
      <c r="C114" s="41">
        <v>2020</v>
      </c>
      <c r="D114" s="78" t="s">
        <v>254</v>
      </c>
      <c r="E114" s="41" t="s">
        <v>284</v>
      </c>
      <c r="F114" s="41" t="s">
        <v>277</v>
      </c>
      <c r="G114" s="41" t="s">
        <v>25</v>
      </c>
      <c r="H114" s="41" t="s">
        <v>113</v>
      </c>
      <c r="I114" s="41" t="s">
        <v>170</v>
      </c>
      <c r="J114" s="41" t="s">
        <v>27</v>
      </c>
      <c r="K114" s="41" t="s">
        <v>112</v>
      </c>
      <c r="L114" s="41">
        <v>2</v>
      </c>
      <c r="N114" s="41">
        <v>4</v>
      </c>
      <c r="O114" s="41">
        <v>0.5</v>
      </c>
      <c r="P114" s="41">
        <v>0.5</v>
      </c>
      <c r="Q114" s="8">
        <f t="shared" si="4"/>
        <v>0.5</v>
      </c>
      <c r="R114" s="41">
        <v>15.3</v>
      </c>
      <c r="S114" s="41">
        <v>93.5</v>
      </c>
      <c r="T114" s="8">
        <f t="shared" si="3"/>
        <v>36</v>
      </c>
      <c r="U114" s="41">
        <v>398</v>
      </c>
      <c r="V114" s="8">
        <f t="shared" si="2"/>
        <v>3582</v>
      </c>
      <c r="W114" s="41">
        <v>7</v>
      </c>
      <c r="X114" s="41" t="s">
        <v>35</v>
      </c>
      <c r="Y114" s="41" t="s">
        <v>76</v>
      </c>
      <c r="Z114" s="41" t="s">
        <v>39</v>
      </c>
      <c r="AA114" s="41" t="s">
        <v>55</v>
      </c>
      <c r="AB114" s="41" t="s">
        <v>161</v>
      </c>
    </row>
    <row r="115" spans="1:28" x14ac:dyDescent="0.15">
      <c r="A115" s="41" t="s">
        <v>23</v>
      </c>
      <c r="B115" s="41" t="s">
        <v>160</v>
      </c>
      <c r="C115" s="41">
        <v>2020</v>
      </c>
      <c r="D115" s="78" t="s">
        <v>254</v>
      </c>
      <c r="E115" s="41" t="s">
        <v>284</v>
      </c>
      <c r="F115" s="41" t="s">
        <v>277</v>
      </c>
      <c r="G115" s="41" t="s">
        <v>25</v>
      </c>
      <c r="H115" s="41" t="s">
        <v>113</v>
      </c>
      <c r="I115" s="41" t="s">
        <v>170</v>
      </c>
      <c r="J115" s="41" t="s">
        <v>27</v>
      </c>
      <c r="K115" s="41" t="s">
        <v>112</v>
      </c>
      <c r="L115" s="41">
        <v>3</v>
      </c>
      <c r="N115" s="41">
        <v>4</v>
      </c>
      <c r="O115" s="41">
        <v>0.5</v>
      </c>
      <c r="P115" s="41">
        <v>0.5</v>
      </c>
      <c r="Q115" s="8">
        <f t="shared" si="4"/>
        <v>0.5</v>
      </c>
      <c r="R115" s="41">
        <v>15.4</v>
      </c>
      <c r="S115" s="41">
        <v>99.5</v>
      </c>
      <c r="T115" s="8">
        <f t="shared" si="3"/>
        <v>33</v>
      </c>
      <c r="U115" s="41">
        <v>398</v>
      </c>
      <c r="V115" s="8">
        <f t="shared" si="2"/>
        <v>3283.5</v>
      </c>
      <c r="W115" s="41">
        <v>7</v>
      </c>
      <c r="X115" s="41" t="s">
        <v>35</v>
      </c>
      <c r="Y115" s="41" t="s">
        <v>76</v>
      </c>
      <c r="Z115" s="41" t="s">
        <v>39</v>
      </c>
      <c r="AA115" s="41" t="s">
        <v>55</v>
      </c>
      <c r="AB115" s="41" t="s">
        <v>161</v>
      </c>
    </row>
    <row r="116" spans="1:28" x14ac:dyDescent="0.15">
      <c r="A116" s="41" t="s">
        <v>23</v>
      </c>
      <c r="B116" s="41" t="s">
        <v>160</v>
      </c>
      <c r="C116" s="41">
        <v>2020</v>
      </c>
      <c r="D116" s="78" t="s">
        <v>254</v>
      </c>
      <c r="E116" s="41" t="s">
        <v>284</v>
      </c>
      <c r="F116" s="41" t="s">
        <v>277</v>
      </c>
      <c r="G116" s="41" t="s">
        <v>25</v>
      </c>
      <c r="H116" s="41" t="s">
        <v>113</v>
      </c>
      <c r="I116" s="41" t="s">
        <v>111</v>
      </c>
      <c r="J116" s="41" t="s">
        <v>27</v>
      </c>
      <c r="K116" s="41" t="s">
        <v>112</v>
      </c>
      <c r="L116" s="41">
        <v>1</v>
      </c>
      <c r="N116" s="41">
        <v>4</v>
      </c>
      <c r="O116" s="41">
        <v>0.55000000000000004</v>
      </c>
      <c r="P116" s="41">
        <v>0.5</v>
      </c>
      <c r="Q116" s="8">
        <f t="shared" si="4"/>
        <v>0.52500000000000002</v>
      </c>
      <c r="R116" s="41">
        <v>15.7</v>
      </c>
      <c r="S116" s="41">
        <v>110.5</v>
      </c>
      <c r="T116" s="8">
        <f t="shared" si="3"/>
        <v>33</v>
      </c>
      <c r="U116" s="41">
        <v>368</v>
      </c>
      <c r="V116" s="8">
        <f t="shared" si="2"/>
        <v>3036</v>
      </c>
      <c r="W116" s="41">
        <v>7</v>
      </c>
      <c r="X116" s="41" t="s">
        <v>35</v>
      </c>
      <c r="Y116" s="41" t="s">
        <v>76</v>
      </c>
      <c r="Z116" s="41" t="s">
        <v>39</v>
      </c>
      <c r="AA116" s="41" t="s">
        <v>55</v>
      </c>
      <c r="AB116" s="41" t="s">
        <v>161</v>
      </c>
    </row>
    <row r="117" spans="1:28" x14ac:dyDescent="0.15">
      <c r="A117" s="41" t="s">
        <v>23</v>
      </c>
      <c r="B117" s="41" t="s">
        <v>160</v>
      </c>
      <c r="C117" s="41">
        <v>2020</v>
      </c>
      <c r="D117" s="78" t="s">
        <v>254</v>
      </c>
      <c r="E117" s="41" t="s">
        <v>284</v>
      </c>
      <c r="F117" s="41" t="s">
        <v>277</v>
      </c>
      <c r="G117" s="41" t="s">
        <v>25</v>
      </c>
      <c r="H117" s="41" t="s">
        <v>113</v>
      </c>
      <c r="I117" s="41" t="s">
        <v>111</v>
      </c>
      <c r="J117" s="41" t="s">
        <v>27</v>
      </c>
      <c r="K117" s="41" t="s">
        <v>112</v>
      </c>
      <c r="L117" s="41">
        <v>2</v>
      </c>
      <c r="N117" s="41">
        <v>4</v>
      </c>
      <c r="O117" s="41">
        <v>0.75</v>
      </c>
      <c r="P117" s="41">
        <v>0.5</v>
      </c>
      <c r="Q117" s="8">
        <f t="shared" si="4"/>
        <v>0.625</v>
      </c>
      <c r="R117" s="41">
        <v>16.3</v>
      </c>
      <c r="S117" s="41">
        <v>109</v>
      </c>
      <c r="T117" s="8">
        <f t="shared" si="3"/>
        <v>33</v>
      </c>
      <c r="U117" s="41">
        <v>368</v>
      </c>
      <c r="V117" s="8">
        <f t="shared" si="2"/>
        <v>3036</v>
      </c>
      <c r="W117" s="41">
        <v>7</v>
      </c>
      <c r="X117" s="41" t="s">
        <v>35</v>
      </c>
      <c r="Y117" s="41" t="s">
        <v>76</v>
      </c>
      <c r="Z117" s="41" t="s">
        <v>39</v>
      </c>
      <c r="AA117" s="41" t="s">
        <v>55</v>
      </c>
      <c r="AB117" s="41" t="s">
        <v>161</v>
      </c>
    </row>
    <row r="118" spans="1:28" ht="14.25" customHeight="1" x14ac:dyDescent="0.15">
      <c r="A118" s="41" t="s">
        <v>23</v>
      </c>
      <c r="B118" s="41" t="s">
        <v>160</v>
      </c>
      <c r="C118" s="41">
        <v>2020</v>
      </c>
      <c r="D118" s="78" t="s">
        <v>254</v>
      </c>
      <c r="E118" s="41" t="s">
        <v>284</v>
      </c>
      <c r="F118" s="41" t="s">
        <v>277</v>
      </c>
      <c r="G118" s="41" t="s">
        <v>25</v>
      </c>
      <c r="H118" s="41" t="s">
        <v>113</v>
      </c>
      <c r="I118" s="41" t="s">
        <v>111</v>
      </c>
      <c r="J118" s="41" t="s">
        <v>27</v>
      </c>
      <c r="K118" s="41" t="s">
        <v>112</v>
      </c>
      <c r="L118" s="41">
        <v>3</v>
      </c>
      <c r="N118" s="41">
        <v>4</v>
      </c>
      <c r="O118" s="41">
        <v>0.75</v>
      </c>
      <c r="P118" s="41">
        <v>0.7</v>
      </c>
      <c r="Q118" s="8">
        <f t="shared" si="4"/>
        <v>0.72499999999999998</v>
      </c>
      <c r="R118" s="41">
        <v>16.100000000000001</v>
      </c>
      <c r="S118" s="41">
        <v>99.5</v>
      </c>
      <c r="T118" s="8">
        <f t="shared" si="3"/>
        <v>33</v>
      </c>
      <c r="U118" s="41">
        <v>368</v>
      </c>
      <c r="V118" s="8">
        <f t="shared" si="2"/>
        <v>3036</v>
      </c>
      <c r="W118" s="41">
        <v>7</v>
      </c>
      <c r="X118" s="41" t="s">
        <v>35</v>
      </c>
      <c r="Y118" s="41" t="s">
        <v>76</v>
      </c>
      <c r="Z118" s="41" t="s">
        <v>39</v>
      </c>
      <c r="AA118" s="41" t="s">
        <v>55</v>
      </c>
      <c r="AB118" s="41" t="s">
        <v>161</v>
      </c>
    </row>
    <row r="119" spans="1:28" ht="14.25" customHeight="1" x14ac:dyDescent="0.15">
      <c r="A119" s="41" t="s">
        <v>23</v>
      </c>
      <c r="B119" s="41" t="s">
        <v>160</v>
      </c>
      <c r="C119" s="41">
        <v>2020</v>
      </c>
      <c r="D119" s="78" t="s">
        <v>254</v>
      </c>
      <c r="E119" s="41" t="s">
        <v>284</v>
      </c>
      <c r="F119" s="41" t="s">
        <v>277</v>
      </c>
      <c r="G119" s="41" t="s">
        <v>25</v>
      </c>
      <c r="H119" s="41" t="s">
        <v>169</v>
      </c>
      <c r="I119" s="41" t="s">
        <v>111</v>
      </c>
      <c r="J119" s="41" t="s">
        <v>27</v>
      </c>
      <c r="K119" s="41" t="s">
        <v>112</v>
      </c>
      <c r="L119" s="41">
        <v>1</v>
      </c>
      <c r="N119" s="41">
        <v>1</v>
      </c>
      <c r="O119" s="41">
        <v>0.5</v>
      </c>
      <c r="P119" s="41">
        <v>0.2</v>
      </c>
      <c r="Q119" s="8">
        <f t="shared" si="4"/>
        <v>0.35</v>
      </c>
      <c r="R119" s="41">
        <v>15.9</v>
      </c>
      <c r="S119" s="41">
        <v>147.5</v>
      </c>
      <c r="T119" s="8">
        <f t="shared" si="3"/>
        <v>30</v>
      </c>
      <c r="U119" s="41">
        <v>158</v>
      </c>
      <c r="V119" s="8">
        <f t="shared" ref="V119:V182" si="5">IF(OR(N119="",U119="",T119=""),"",U119/N119*T119)</f>
        <v>4740</v>
      </c>
      <c r="W119" s="41">
        <v>7</v>
      </c>
      <c r="X119" s="41" t="s">
        <v>35</v>
      </c>
      <c r="Y119" s="41" t="s">
        <v>76</v>
      </c>
      <c r="Z119" s="41" t="s">
        <v>39</v>
      </c>
      <c r="AA119" s="41" t="s">
        <v>55</v>
      </c>
      <c r="AB119" s="41" t="s">
        <v>161</v>
      </c>
    </row>
    <row r="120" spans="1:28" ht="14.25" customHeight="1" x14ac:dyDescent="0.15">
      <c r="A120" s="41" t="s">
        <v>23</v>
      </c>
      <c r="B120" s="41" t="s">
        <v>160</v>
      </c>
      <c r="C120" s="41">
        <v>2020</v>
      </c>
      <c r="D120" s="78" t="s">
        <v>254</v>
      </c>
      <c r="E120" s="41" t="s">
        <v>284</v>
      </c>
      <c r="F120" s="41" t="s">
        <v>277</v>
      </c>
      <c r="G120" s="41" t="s">
        <v>25</v>
      </c>
      <c r="H120" s="41" t="s">
        <v>169</v>
      </c>
      <c r="I120" s="41" t="s">
        <v>111</v>
      </c>
      <c r="J120" s="41" t="s">
        <v>27</v>
      </c>
      <c r="K120" s="41" t="s">
        <v>112</v>
      </c>
      <c r="L120" s="41">
        <v>2</v>
      </c>
      <c r="N120" s="41">
        <v>1</v>
      </c>
      <c r="O120" s="41">
        <v>0.2</v>
      </c>
      <c r="P120" s="41">
        <v>0.2</v>
      </c>
      <c r="Q120" s="8">
        <f t="shared" si="4"/>
        <v>0.2</v>
      </c>
      <c r="R120" s="41">
        <v>16.2</v>
      </c>
      <c r="S120" s="41">
        <v>141.5</v>
      </c>
      <c r="T120" s="8">
        <f t="shared" si="3"/>
        <v>30</v>
      </c>
      <c r="U120" s="41">
        <v>158</v>
      </c>
      <c r="V120" s="8">
        <f t="shared" si="5"/>
        <v>4740</v>
      </c>
      <c r="W120" s="41">
        <v>7</v>
      </c>
      <c r="X120" s="41" t="s">
        <v>35</v>
      </c>
      <c r="Y120" s="41" t="s">
        <v>76</v>
      </c>
      <c r="Z120" s="41" t="s">
        <v>39</v>
      </c>
      <c r="AA120" s="41" t="s">
        <v>55</v>
      </c>
      <c r="AB120" s="41" t="s">
        <v>161</v>
      </c>
    </row>
    <row r="121" spans="1:28" ht="14.25" customHeight="1" x14ac:dyDescent="0.15">
      <c r="A121" s="41" t="s">
        <v>23</v>
      </c>
      <c r="B121" s="41" t="s">
        <v>160</v>
      </c>
      <c r="C121" s="41">
        <v>2020</v>
      </c>
      <c r="D121" s="78" t="s">
        <v>254</v>
      </c>
      <c r="E121" s="41" t="s">
        <v>284</v>
      </c>
      <c r="F121" s="41" t="s">
        <v>277</v>
      </c>
      <c r="G121" s="41" t="s">
        <v>25</v>
      </c>
      <c r="H121" s="41" t="s">
        <v>169</v>
      </c>
      <c r="I121" s="41" t="s">
        <v>111</v>
      </c>
      <c r="J121" s="41" t="s">
        <v>27</v>
      </c>
      <c r="K121" s="41" t="s">
        <v>112</v>
      </c>
      <c r="L121" s="41">
        <v>3</v>
      </c>
      <c r="N121" s="41">
        <v>1</v>
      </c>
      <c r="O121" s="41">
        <v>0.5</v>
      </c>
      <c r="P121" s="41">
        <v>0.5</v>
      </c>
      <c r="Q121" s="8">
        <f t="shared" si="4"/>
        <v>0.5</v>
      </c>
      <c r="R121" s="41">
        <v>15.7</v>
      </c>
      <c r="S121" s="41">
        <v>138.5</v>
      </c>
      <c r="T121" s="8">
        <f t="shared" si="3"/>
        <v>30</v>
      </c>
      <c r="U121" s="41">
        <v>158</v>
      </c>
      <c r="V121" s="8">
        <f t="shared" si="5"/>
        <v>4740</v>
      </c>
      <c r="W121" s="41">
        <v>7</v>
      </c>
      <c r="X121" s="41" t="s">
        <v>35</v>
      </c>
      <c r="Y121" s="41" t="s">
        <v>76</v>
      </c>
      <c r="Z121" s="41" t="s">
        <v>39</v>
      </c>
      <c r="AA121" s="41" t="s">
        <v>55</v>
      </c>
      <c r="AB121" s="41" t="s">
        <v>161</v>
      </c>
    </row>
    <row r="122" spans="1:28" ht="14.25" customHeight="1" x14ac:dyDescent="0.15">
      <c r="A122" s="41" t="s">
        <v>23</v>
      </c>
      <c r="B122" s="41" t="s">
        <v>160</v>
      </c>
      <c r="C122" s="41">
        <v>2020</v>
      </c>
      <c r="D122" s="78" t="s">
        <v>254</v>
      </c>
      <c r="E122" s="41" t="s">
        <v>284</v>
      </c>
      <c r="F122" s="41" t="s">
        <v>277</v>
      </c>
      <c r="G122" s="41" t="s">
        <v>25</v>
      </c>
      <c r="H122" s="41" t="s">
        <v>107</v>
      </c>
      <c r="I122" s="41" t="s">
        <v>111</v>
      </c>
      <c r="J122" s="41" t="s">
        <v>45</v>
      </c>
      <c r="K122" s="41" t="s">
        <v>46</v>
      </c>
      <c r="L122" s="41">
        <v>1</v>
      </c>
      <c r="N122" s="41">
        <v>5</v>
      </c>
      <c r="O122" s="41">
        <v>0.7</v>
      </c>
      <c r="P122" s="41">
        <v>0.7</v>
      </c>
      <c r="Q122" s="8">
        <f t="shared" si="4"/>
        <v>0.7</v>
      </c>
      <c r="R122" s="41">
        <v>15.9</v>
      </c>
      <c r="S122" s="41">
        <v>51.5</v>
      </c>
      <c r="T122" s="8">
        <f t="shared" si="3"/>
        <v>50</v>
      </c>
      <c r="U122" s="41">
        <v>498</v>
      </c>
      <c r="V122" s="8">
        <f t="shared" si="5"/>
        <v>4980</v>
      </c>
      <c r="W122" s="41">
        <v>7</v>
      </c>
      <c r="X122" s="41" t="s">
        <v>35</v>
      </c>
      <c r="Y122" s="41" t="s">
        <v>76</v>
      </c>
      <c r="Z122" s="41" t="s">
        <v>39</v>
      </c>
      <c r="AA122" s="41" t="s">
        <v>55</v>
      </c>
      <c r="AB122" s="41" t="s">
        <v>161</v>
      </c>
    </row>
    <row r="123" spans="1:28" ht="14.25" customHeight="1" x14ac:dyDescent="0.15">
      <c r="A123" s="41" t="s">
        <v>23</v>
      </c>
      <c r="B123" s="41" t="s">
        <v>160</v>
      </c>
      <c r="C123" s="41">
        <v>2020</v>
      </c>
      <c r="D123" s="78" t="s">
        <v>254</v>
      </c>
      <c r="E123" s="41" t="s">
        <v>284</v>
      </c>
      <c r="F123" s="41" t="s">
        <v>277</v>
      </c>
      <c r="G123" s="41" t="s">
        <v>25</v>
      </c>
      <c r="H123" s="41" t="s">
        <v>107</v>
      </c>
      <c r="I123" s="41" t="s">
        <v>111</v>
      </c>
      <c r="J123" s="41" t="s">
        <v>45</v>
      </c>
      <c r="K123" s="41" t="s">
        <v>46</v>
      </c>
      <c r="L123" s="41">
        <v>2</v>
      </c>
      <c r="N123" s="41">
        <v>5</v>
      </c>
      <c r="O123" s="41">
        <v>0.2</v>
      </c>
      <c r="P123" s="41">
        <v>0.2</v>
      </c>
      <c r="Q123" s="8">
        <f t="shared" si="4"/>
        <v>0.2</v>
      </c>
      <c r="R123" s="41">
        <v>16.100000000000001</v>
      </c>
      <c r="S123" s="41">
        <v>61.5</v>
      </c>
      <c r="T123" s="8">
        <f t="shared" si="3"/>
        <v>50</v>
      </c>
      <c r="U123" s="41">
        <v>498</v>
      </c>
      <c r="V123" s="8">
        <f t="shared" si="5"/>
        <v>4980</v>
      </c>
      <c r="W123" s="41">
        <v>7</v>
      </c>
      <c r="X123" s="41" t="s">
        <v>35</v>
      </c>
      <c r="Y123" s="41" t="s">
        <v>76</v>
      </c>
      <c r="Z123" s="41" t="s">
        <v>39</v>
      </c>
      <c r="AA123" s="41" t="s">
        <v>55</v>
      </c>
      <c r="AB123" s="41" t="s">
        <v>161</v>
      </c>
    </row>
    <row r="124" spans="1:28" ht="14.25" customHeight="1" x14ac:dyDescent="0.15">
      <c r="A124" s="41" t="s">
        <v>23</v>
      </c>
      <c r="B124" s="41" t="s">
        <v>160</v>
      </c>
      <c r="C124" s="41">
        <v>2020</v>
      </c>
      <c r="D124" s="78" t="s">
        <v>254</v>
      </c>
      <c r="E124" s="41" t="s">
        <v>284</v>
      </c>
      <c r="F124" s="41" t="s">
        <v>277</v>
      </c>
      <c r="G124" s="41" t="s">
        <v>25</v>
      </c>
      <c r="H124" s="41" t="s">
        <v>107</v>
      </c>
      <c r="I124" s="41" t="s">
        <v>111</v>
      </c>
      <c r="J124" s="41" t="s">
        <v>45</v>
      </c>
      <c r="K124" s="41" t="s">
        <v>46</v>
      </c>
      <c r="L124" s="41">
        <v>3</v>
      </c>
      <c r="N124" s="41">
        <v>5</v>
      </c>
      <c r="O124" s="41">
        <v>0.2</v>
      </c>
      <c r="P124" s="41">
        <v>0.2</v>
      </c>
      <c r="Q124" s="8">
        <f t="shared" si="4"/>
        <v>0.2</v>
      </c>
      <c r="R124" s="41">
        <v>15.7</v>
      </c>
      <c r="S124" s="41">
        <v>60</v>
      </c>
      <c r="T124" s="8">
        <f t="shared" si="3"/>
        <v>50</v>
      </c>
      <c r="U124" s="41">
        <v>498</v>
      </c>
      <c r="V124" s="8">
        <f t="shared" si="5"/>
        <v>4980</v>
      </c>
      <c r="W124" s="41">
        <v>7</v>
      </c>
      <c r="X124" s="41" t="s">
        <v>35</v>
      </c>
      <c r="Y124" s="41" t="s">
        <v>76</v>
      </c>
      <c r="Z124" s="41" t="s">
        <v>39</v>
      </c>
      <c r="AA124" s="41" t="s">
        <v>55</v>
      </c>
      <c r="AB124" s="41" t="s">
        <v>161</v>
      </c>
    </row>
    <row r="125" spans="1:28" ht="14.25" customHeight="1" x14ac:dyDescent="0.15">
      <c r="D125" s="78"/>
      <c r="Q125" s="8" t="str">
        <f t="shared" si="4"/>
        <v/>
      </c>
      <c r="T125" s="8" t="str">
        <f t="shared" si="3"/>
        <v/>
      </c>
      <c r="V125" s="8" t="str">
        <f t="shared" si="5"/>
        <v/>
      </c>
    </row>
    <row r="126" spans="1:28" ht="14.25" customHeight="1" x14ac:dyDescent="0.15">
      <c r="D126" s="78"/>
      <c r="Q126" s="8" t="str">
        <f t="shared" si="4"/>
        <v/>
      </c>
      <c r="T126" s="8" t="str">
        <f t="shared" si="3"/>
        <v/>
      </c>
      <c r="V126" s="8" t="str">
        <f t="shared" si="5"/>
        <v/>
      </c>
    </row>
    <row r="127" spans="1:28" ht="14.25" customHeight="1" x14ac:dyDescent="0.15">
      <c r="D127" s="78"/>
      <c r="Q127" s="8" t="str">
        <f t="shared" si="4"/>
        <v/>
      </c>
      <c r="T127" s="8" t="str">
        <f t="shared" si="3"/>
        <v/>
      </c>
      <c r="V127" s="8" t="str">
        <f t="shared" si="5"/>
        <v/>
      </c>
    </row>
    <row r="128" spans="1:28" ht="14.25" customHeight="1" x14ac:dyDescent="0.15">
      <c r="D128" s="78"/>
      <c r="Q128" s="8" t="str">
        <f t="shared" si="4"/>
        <v/>
      </c>
      <c r="T128" s="8" t="str">
        <f t="shared" si="3"/>
        <v/>
      </c>
      <c r="V128" s="8" t="str">
        <f t="shared" si="5"/>
        <v/>
      </c>
    </row>
    <row r="129" spans="4:22" ht="14.25" customHeight="1" x14ac:dyDescent="0.15">
      <c r="D129" s="78"/>
      <c r="Q129" s="8" t="str">
        <f t="shared" si="4"/>
        <v/>
      </c>
      <c r="T129" s="8" t="str">
        <f t="shared" si="3"/>
        <v/>
      </c>
      <c r="V129" s="8" t="str">
        <f t="shared" si="5"/>
        <v/>
      </c>
    </row>
    <row r="130" spans="4:22" ht="14.25" customHeight="1" x14ac:dyDescent="0.15">
      <c r="D130" s="78"/>
      <c r="Q130" s="8" t="str">
        <f t="shared" si="4"/>
        <v/>
      </c>
      <c r="T130" s="8" t="str">
        <f t="shared" ref="T130:T193" si="6">IF(H130="","",IF(OR(H130="GREEN",H130="GK"),IF(S130&gt;=$AX$2,VLOOKUP(S130,$AX$2:$AY$9,2,1),""),IF(S130&gt;=$AZ$2,VLOOKUP(S130,$AZ$2:$BA$9,2,1),"")))</f>
        <v/>
      </c>
      <c r="V130" s="8" t="str">
        <f t="shared" si="5"/>
        <v/>
      </c>
    </row>
    <row r="131" spans="4:22" ht="14.25" customHeight="1" x14ac:dyDescent="0.15">
      <c r="D131" s="78"/>
      <c r="Q131" s="8" t="str">
        <f t="shared" si="4"/>
        <v/>
      </c>
      <c r="T131" s="8" t="str">
        <f t="shared" si="6"/>
        <v/>
      </c>
      <c r="V131" s="8" t="str">
        <f t="shared" si="5"/>
        <v/>
      </c>
    </row>
    <row r="132" spans="4:22" ht="14.25" customHeight="1" x14ac:dyDescent="0.15">
      <c r="D132" s="78"/>
      <c r="Q132" s="8" t="str">
        <f t="shared" si="4"/>
        <v/>
      </c>
      <c r="T132" s="8" t="str">
        <f t="shared" si="6"/>
        <v/>
      </c>
      <c r="V132" s="8" t="str">
        <f t="shared" si="5"/>
        <v/>
      </c>
    </row>
    <row r="133" spans="4:22" ht="14.25" customHeight="1" x14ac:dyDescent="0.15">
      <c r="D133" s="78"/>
      <c r="Q133" s="8" t="str">
        <f t="shared" si="4"/>
        <v/>
      </c>
      <c r="T133" s="8" t="str">
        <f t="shared" si="6"/>
        <v/>
      </c>
      <c r="V133" s="8" t="str">
        <f t="shared" si="5"/>
        <v/>
      </c>
    </row>
    <row r="134" spans="4:22" ht="14.25" customHeight="1" x14ac:dyDescent="0.15">
      <c r="D134" s="78"/>
      <c r="Q134" s="8" t="str">
        <f t="shared" si="4"/>
        <v/>
      </c>
      <c r="T134" s="8" t="str">
        <f t="shared" si="6"/>
        <v/>
      </c>
      <c r="V134" s="8" t="str">
        <f t="shared" si="5"/>
        <v/>
      </c>
    </row>
    <row r="135" spans="4:22" ht="14.25" customHeight="1" x14ac:dyDescent="0.15">
      <c r="D135" s="78"/>
      <c r="Q135" s="8" t="str">
        <f t="shared" si="4"/>
        <v/>
      </c>
      <c r="T135" s="8" t="str">
        <f t="shared" si="6"/>
        <v/>
      </c>
      <c r="V135" s="8" t="str">
        <f t="shared" si="5"/>
        <v/>
      </c>
    </row>
    <row r="136" spans="4:22" ht="14.25" customHeight="1" x14ac:dyDescent="0.15">
      <c r="D136" s="78"/>
      <c r="Q136" s="8" t="str">
        <f t="shared" si="4"/>
        <v/>
      </c>
      <c r="T136" s="8" t="str">
        <f t="shared" si="6"/>
        <v/>
      </c>
      <c r="V136" s="8" t="str">
        <f t="shared" si="5"/>
        <v/>
      </c>
    </row>
    <row r="137" spans="4:22" ht="14.25" customHeight="1" x14ac:dyDescent="0.15">
      <c r="D137" s="78"/>
      <c r="Q137" s="8" t="str">
        <f t="shared" si="4"/>
        <v/>
      </c>
      <c r="T137" s="8" t="str">
        <f t="shared" si="6"/>
        <v/>
      </c>
      <c r="V137" s="8" t="str">
        <f t="shared" si="5"/>
        <v/>
      </c>
    </row>
    <row r="138" spans="4:22" ht="14.25" customHeight="1" x14ac:dyDescent="0.15">
      <c r="D138" s="78"/>
      <c r="Q138" s="8" t="str">
        <f t="shared" si="4"/>
        <v/>
      </c>
      <c r="T138" s="8" t="str">
        <f t="shared" si="6"/>
        <v/>
      </c>
      <c r="V138" s="8" t="str">
        <f t="shared" si="5"/>
        <v/>
      </c>
    </row>
    <row r="139" spans="4:22" ht="14.25" customHeight="1" x14ac:dyDescent="0.15">
      <c r="D139" s="78"/>
      <c r="Q139" s="8" t="str">
        <f t="shared" si="4"/>
        <v/>
      </c>
      <c r="T139" s="8" t="str">
        <f t="shared" si="6"/>
        <v/>
      </c>
      <c r="V139" s="8" t="str">
        <f t="shared" si="5"/>
        <v/>
      </c>
    </row>
    <row r="140" spans="4:22" ht="14.25" customHeight="1" x14ac:dyDescent="0.15">
      <c r="D140" s="78"/>
      <c r="Q140" s="8" t="str">
        <f t="shared" si="4"/>
        <v/>
      </c>
      <c r="T140" s="8" t="str">
        <f t="shared" si="6"/>
        <v/>
      </c>
      <c r="V140" s="8" t="str">
        <f t="shared" si="5"/>
        <v/>
      </c>
    </row>
    <row r="141" spans="4:22" ht="14.25" customHeight="1" x14ac:dyDescent="0.15">
      <c r="D141" s="78"/>
      <c r="Q141" s="8" t="str">
        <f t="shared" si="4"/>
        <v/>
      </c>
      <c r="T141" s="8" t="str">
        <f t="shared" si="6"/>
        <v/>
      </c>
      <c r="V141" s="8" t="str">
        <f t="shared" si="5"/>
        <v/>
      </c>
    </row>
    <row r="142" spans="4:22" ht="14.25" customHeight="1" x14ac:dyDescent="0.15">
      <c r="D142" s="78"/>
      <c r="Q142" s="8" t="str">
        <f t="shared" si="4"/>
        <v/>
      </c>
      <c r="T142" s="8" t="str">
        <f t="shared" si="6"/>
        <v/>
      </c>
      <c r="V142" s="8" t="str">
        <f t="shared" si="5"/>
        <v/>
      </c>
    </row>
    <row r="143" spans="4:22" ht="14.25" customHeight="1" x14ac:dyDescent="0.15">
      <c r="D143" s="78"/>
      <c r="Q143" s="8" t="str">
        <f t="shared" si="4"/>
        <v/>
      </c>
      <c r="T143" s="8" t="str">
        <f t="shared" si="6"/>
        <v/>
      </c>
      <c r="V143" s="8" t="str">
        <f t="shared" si="5"/>
        <v/>
      </c>
    </row>
    <row r="144" spans="4:22" ht="14.25" customHeight="1" x14ac:dyDescent="0.15">
      <c r="D144" s="78"/>
      <c r="Q144" s="8" t="str">
        <f t="shared" si="4"/>
        <v/>
      </c>
      <c r="T144" s="8" t="str">
        <f t="shared" si="6"/>
        <v/>
      </c>
      <c r="V144" s="8" t="str">
        <f t="shared" si="5"/>
        <v/>
      </c>
    </row>
    <row r="145" spans="4:22" ht="14.25" customHeight="1" x14ac:dyDescent="0.15">
      <c r="D145" s="78"/>
      <c r="Q145" s="8" t="str">
        <f t="shared" si="4"/>
        <v/>
      </c>
      <c r="T145" s="8" t="str">
        <f t="shared" si="6"/>
        <v/>
      </c>
      <c r="V145" s="8" t="str">
        <f t="shared" si="5"/>
        <v/>
      </c>
    </row>
    <row r="146" spans="4:22" ht="14.25" customHeight="1" x14ac:dyDescent="0.15">
      <c r="D146" s="78"/>
      <c r="Q146" s="8" t="str">
        <f t="shared" si="4"/>
        <v/>
      </c>
      <c r="T146" s="8" t="str">
        <f t="shared" si="6"/>
        <v/>
      </c>
      <c r="V146" s="8" t="str">
        <f t="shared" si="5"/>
        <v/>
      </c>
    </row>
    <row r="147" spans="4:22" ht="14.25" customHeight="1" x14ac:dyDescent="0.15">
      <c r="D147" s="78"/>
      <c r="Q147" s="8" t="str">
        <f t="shared" si="4"/>
        <v/>
      </c>
      <c r="T147" s="8" t="str">
        <f t="shared" si="6"/>
        <v/>
      </c>
      <c r="V147" s="8" t="str">
        <f t="shared" si="5"/>
        <v/>
      </c>
    </row>
    <row r="148" spans="4:22" ht="14.25" customHeight="1" x14ac:dyDescent="0.15">
      <c r="D148" s="78"/>
      <c r="Q148" s="8" t="str">
        <f t="shared" si="4"/>
        <v/>
      </c>
      <c r="T148" s="8" t="str">
        <f t="shared" si="6"/>
        <v/>
      </c>
      <c r="V148" s="8" t="str">
        <f t="shared" si="5"/>
        <v/>
      </c>
    </row>
    <row r="149" spans="4:22" ht="14.25" customHeight="1" x14ac:dyDescent="0.15">
      <c r="D149" s="78"/>
      <c r="Q149" s="8" t="str">
        <f t="shared" si="4"/>
        <v/>
      </c>
      <c r="T149" s="8" t="str">
        <f t="shared" si="6"/>
        <v/>
      </c>
      <c r="V149" s="8" t="str">
        <f t="shared" si="5"/>
        <v/>
      </c>
    </row>
    <row r="150" spans="4:22" ht="14.25" customHeight="1" x14ac:dyDescent="0.15">
      <c r="D150" s="78"/>
      <c r="Q150" s="8" t="str">
        <f t="shared" ref="Q150:Q213" si="7">IF(OR(O150="",P150=""),"",AVERAGE(O150,P150))</f>
        <v/>
      </c>
      <c r="T150" s="8" t="str">
        <f t="shared" si="6"/>
        <v/>
      </c>
      <c r="V150" s="8" t="str">
        <f t="shared" si="5"/>
        <v/>
      </c>
    </row>
    <row r="151" spans="4:22" ht="14.25" customHeight="1" x14ac:dyDescent="0.15">
      <c r="D151" s="78"/>
      <c r="Q151" s="8" t="str">
        <f t="shared" si="7"/>
        <v/>
      </c>
      <c r="T151" s="8" t="str">
        <f t="shared" si="6"/>
        <v/>
      </c>
      <c r="V151" s="8" t="str">
        <f t="shared" si="5"/>
        <v/>
      </c>
    </row>
    <row r="152" spans="4:22" ht="14.25" customHeight="1" x14ac:dyDescent="0.15">
      <c r="D152" s="78"/>
      <c r="Q152" s="8" t="str">
        <f t="shared" si="7"/>
        <v/>
      </c>
      <c r="T152" s="8" t="str">
        <f t="shared" si="6"/>
        <v/>
      </c>
      <c r="V152" s="8" t="str">
        <f t="shared" si="5"/>
        <v/>
      </c>
    </row>
    <row r="153" spans="4:22" ht="14.25" customHeight="1" x14ac:dyDescent="0.15">
      <c r="D153" s="78"/>
      <c r="Q153" s="8" t="str">
        <f t="shared" si="7"/>
        <v/>
      </c>
      <c r="T153" s="8" t="str">
        <f t="shared" si="6"/>
        <v/>
      </c>
      <c r="V153" s="8" t="str">
        <f t="shared" si="5"/>
        <v/>
      </c>
    </row>
    <row r="154" spans="4:22" ht="14.25" customHeight="1" x14ac:dyDescent="0.15">
      <c r="D154" s="78"/>
      <c r="Q154" s="8" t="str">
        <f t="shared" si="7"/>
        <v/>
      </c>
      <c r="T154" s="8" t="str">
        <f t="shared" si="6"/>
        <v/>
      </c>
      <c r="V154" s="8" t="str">
        <f t="shared" si="5"/>
        <v/>
      </c>
    </row>
    <row r="155" spans="4:22" ht="14.25" customHeight="1" x14ac:dyDescent="0.15">
      <c r="D155" s="78"/>
      <c r="Q155" s="8" t="str">
        <f t="shared" si="7"/>
        <v/>
      </c>
      <c r="T155" s="8" t="str">
        <f t="shared" si="6"/>
        <v/>
      </c>
      <c r="V155" s="8" t="str">
        <f t="shared" si="5"/>
        <v/>
      </c>
    </row>
    <row r="156" spans="4:22" ht="14.25" customHeight="1" x14ac:dyDescent="0.15">
      <c r="D156" s="78"/>
      <c r="Q156" s="8" t="str">
        <f t="shared" si="7"/>
        <v/>
      </c>
      <c r="T156" s="8" t="str">
        <f t="shared" si="6"/>
        <v/>
      </c>
      <c r="V156" s="8" t="str">
        <f t="shared" si="5"/>
        <v/>
      </c>
    </row>
    <row r="157" spans="4:22" ht="14.25" customHeight="1" x14ac:dyDescent="0.15">
      <c r="D157" s="78"/>
      <c r="Q157" s="8" t="str">
        <f t="shared" si="7"/>
        <v/>
      </c>
      <c r="T157" s="8" t="str">
        <f t="shared" si="6"/>
        <v/>
      </c>
      <c r="V157" s="8" t="str">
        <f t="shared" si="5"/>
        <v/>
      </c>
    </row>
    <row r="158" spans="4:22" ht="14.25" customHeight="1" x14ac:dyDescent="0.15">
      <c r="D158" s="78"/>
      <c r="Q158" s="8" t="str">
        <f t="shared" si="7"/>
        <v/>
      </c>
      <c r="T158" s="8" t="str">
        <f t="shared" si="6"/>
        <v/>
      </c>
      <c r="V158" s="8" t="str">
        <f t="shared" si="5"/>
        <v/>
      </c>
    </row>
    <row r="159" spans="4:22" ht="14.25" customHeight="1" x14ac:dyDescent="0.15">
      <c r="D159" s="78"/>
      <c r="Q159" s="8" t="str">
        <f t="shared" si="7"/>
        <v/>
      </c>
      <c r="T159" s="8" t="str">
        <f t="shared" si="6"/>
        <v/>
      </c>
      <c r="V159" s="8" t="str">
        <f t="shared" si="5"/>
        <v/>
      </c>
    </row>
    <row r="160" spans="4:22" ht="14.25" customHeight="1" x14ac:dyDescent="0.15">
      <c r="D160" s="78"/>
      <c r="Q160" s="8" t="str">
        <f t="shared" si="7"/>
        <v/>
      </c>
      <c r="T160" s="8" t="str">
        <f t="shared" si="6"/>
        <v/>
      </c>
      <c r="V160" s="8" t="str">
        <f t="shared" si="5"/>
        <v/>
      </c>
    </row>
    <row r="161" spans="4:22" ht="14.25" customHeight="1" x14ac:dyDescent="0.15">
      <c r="D161" s="78"/>
      <c r="Q161" s="8" t="str">
        <f t="shared" si="7"/>
        <v/>
      </c>
      <c r="T161" s="8" t="str">
        <f t="shared" si="6"/>
        <v/>
      </c>
      <c r="V161" s="8" t="str">
        <f t="shared" si="5"/>
        <v/>
      </c>
    </row>
    <row r="162" spans="4:22" ht="14.25" customHeight="1" x14ac:dyDescent="0.15">
      <c r="D162" s="78"/>
      <c r="Q162" s="8" t="str">
        <f t="shared" si="7"/>
        <v/>
      </c>
      <c r="T162" s="8" t="str">
        <f t="shared" si="6"/>
        <v/>
      </c>
      <c r="V162" s="8" t="str">
        <f t="shared" si="5"/>
        <v/>
      </c>
    </row>
    <row r="163" spans="4:22" ht="14.25" customHeight="1" x14ac:dyDescent="0.15">
      <c r="D163" s="78"/>
      <c r="Q163" s="8" t="str">
        <f t="shared" si="7"/>
        <v/>
      </c>
      <c r="T163" s="8" t="str">
        <f t="shared" si="6"/>
        <v/>
      </c>
      <c r="V163" s="8" t="str">
        <f t="shared" si="5"/>
        <v/>
      </c>
    </row>
    <row r="164" spans="4:22" ht="14.25" customHeight="1" x14ac:dyDescent="0.15">
      <c r="D164" s="78"/>
      <c r="Q164" s="8" t="str">
        <f t="shared" si="7"/>
        <v/>
      </c>
      <c r="T164" s="8" t="str">
        <f t="shared" si="6"/>
        <v/>
      </c>
      <c r="V164" s="8" t="str">
        <f t="shared" si="5"/>
        <v/>
      </c>
    </row>
    <row r="165" spans="4:22" ht="14.25" customHeight="1" x14ac:dyDescent="0.15">
      <c r="D165" s="78"/>
      <c r="Q165" s="8" t="str">
        <f t="shared" si="7"/>
        <v/>
      </c>
      <c r="T165" s="8" t="str">
        <f t="shared" si="6"/>
        <v/>
      </c>
      <c r="V165" s="8" t="str">
        <f t="shared" si="5"/>
        <v/>
      </c>
    </row>
    <row r="166" spans="4:22" ht="14.25" customHeight="1" x14ac:dyDescent="0.15">
      <c r="D166" s="78"/>
      <c r="Q166" s="8" t="str">
        <f t="shared" si="7"/>
        <v/>
      </c>
      <c r="T166" s="8" t="str">
        <f t="shared" si="6"/>
        <v/>
      </c>
      <c r="V166" s="8" t="str">
        <f t="shared" si="5"/>
        <v/>
      </c>
    </row>
    <row r="167" spans="4:22" ht="14.25" customHeight="1" x14ac:dyDescent="0.15">
      <c r="D167" s="78"/>
      <c r="Q167" s="8" t="str">
        <f t="shared" si="7"/>
        <v/>
      </c>
      <c r="T167" s="8" t="str">
        <f t="shared" si="6"/>
        <v/>
      </c>
      <c r="V167" s="8" t="str">
        <f t="shared" si="5"/>
        <v/>
      </c>
    </row>
    <row r="168" spans="4:22" ht="14.25" customHeight="1" x14ac:dyDescent="0.15">
      <c r="D168" s="78"/>
      <c r="Q168" s="8" t="str">
        <f t="shared" si="7"/>
        <v/>
      </c>
      <c r="T168" s="8" t="str">
        <f t="shared" si="6"/>
        <v/>
      </c>
      <c r="V168" s="8" t="str">
        <f t="shared" si="5"/>
        <v/>
      </c>
    </row>
    <row r="169" spans="4:22" ht="14.25" customHeight="1" x14ac:dyDescent="0.15">
      <c r="D169" s="78"/>
      <c r="Q169" s="8" t="str">
        <f t="shared" si="7"/>
        <v/>
      </c>
      <c r="T169" s="8" t="str">
        <f t="shared" si="6"/>
        <v/>
      </c>
      <c r="V169" s="8" t="str">
        <f t="shared" si="5"/>
        <v/>
      </c>
    </row>
    <row r="170" spans="4:22" ht="14.25" customHeight="1" x14ac:dyDescent="0.15">
      <c r="D170" s="78"/>
      <c r="Q170" s="8" t="str">
        <f t="shared" si="7"/>
        <v/>
      </c>
      <c r="T170" s="8" t="str">
        <f t="shared" si="6"/>
        <v/>
      </c>
      <c r="V170" s="8" t="str">
        <f t="shared" si="5"/>
        <v/>
      </c>
    </row>
    <row r="171" spans="4:22" ht="14.25" customHeight="1" x14ac:dyDescent="0.15">
      <c r="D171" s="78"/>
      <c r="Q171" s="8" t="str">
        <f t="shared" si="7"/>
        <v/>
      </c>
      <c r="T171" s="8" t="str">
        <f t="shared" si="6"/>
        <v/>
      </c>
      <c r="V171" s="8" t="str">
        <f t="shared" si="5"/>
        <v/>
      </c>
    </row>
    <row r="172" spans="4:22" ht="14.25" customHeight="1" x14ac:dyDescent="0.15">
      <c r="D172" s="78"/>
      <c r="Q172" s="8" t="str">
        <f t="shared" si="7"/>
        <v/>
      </c>
      <c r="T172" s="8" t="str">
        <f t="shared" si="6"/>
        <v/>
      </c>
      <c r="V172" s="8" t="str">
        <f t="shared" si="5"/>
        <v/>
      </c>
    </row>
    <row r="173" spans="4:22" ht="14.25" customHeight="1" x14ac:dyDescent="0.15">
      <c r="D173" s="78"/>
      <c r="Q173" s="8" t="str">
        <f t="shared" si="7"/>
        <v/>
      </c>
      <c r="T173" s="8" t="str">
        <f t="shared" si="6"/>
        <v/>
      </c>
      <c r="V173" s="8" t="str">
        <f t="shared" si="5"/>
        <v/>
      </c>
    </row>
    <row r="174" spans="4:22" ht="14.25" customHeight="1" x14ac:dyDescent="0.15">
      <c r="D174" s="78"/>
      <c r="Q174" s="8" t="str">
        <f t="shared" si="7"/>
        <v/>
      </c>
      <c r="T174" s="8" t="str">
        <f t="shared" si="6"/>
        <v/>
      </c>
      <c r="V174" s="8" t="str">
        <f t="shared" si="5"/>
        <v/>
      </c>
    </row>
    <row r="175" spans="4:22" ht="14.25" customHeight="1" x14ac:dyDescent="0.15">
      <c r="D175" s="78"/>
      <c r="Q175" s="8" t="str">
        <f t="shared" si="7"/>
        <v/>
      </c>
      <c r="T175" s="8" t="str">
        <f t="shared" si="6"/>
        <v/>
      </c>
      <c r="V175" s="8" t="str">
        <f t="shared" si="5"/>
        <v/>
      </c>
    </row>
    <row r="176" spans="4:22" ht="14.25" customHeight="1" x14ac:dyDescent="0.15">
      <c r="D176" s="78"/>
      <c r="Q176" s="8" t="str">
        <f t="shared" si="7"/>
        <v/>
      </c>
      <c r="T176" s="8" t="str">
        <f t="shared" si="6"/>
        <v/>
      </c>
      <c r="V176" s="8" t="str">
        <f t="shared" si="5"/>
        <v/>
      </c>
    </row>
    <row r="177" spans="4:22" ht="14.25" customHeight="1" x14ac:dyDescent="0.15">
      <c r="D177" s="78"/>
      <c r="Q177" s="8" t="str">
        <f t="shared" si="7"/>
        <v/>
      </c>
      <c r="T177" s="8" t="str">
        <f t="shared" si="6"/>
        <v/>
      </c>
      <c r="V177" s="8" t="str">
        <f t="shared" si="5"/>
        <v/>
      </c>
    </row>
    <row r="178" spans="4:22" ht="14.25" customHeight="1" x14ac:dyDescent="0.15">
      <c r="D178" s="78"/>
      <c r="Q178" s="8" t="str">
        <f t="shared" si="7"/>
        <v/>
      </c>
      <c r="T178" s="8" t="str">
        <f t="shared" si="6"/>
        <v/>
      </c>
      <c r="V178" s="8" t="str">
        <f t="shared" si="5"/>
        <v/>
      </c>
    </row>
    <row r="179" spans="4:22" ht="14.25" customHeight="1" x14ac:dyDescent="0.15">
      <c r="D179" s="78"/>
      <c r="Q179" s="8" t="str">
        <f t="shared" si="7"/>
        <v/>
      </c>
      <c r="T179" s="8" t="str">
        <f t="shared" si="6"/>
        <v/>
      </c>
      <c r="V179" s="8" t="str">
        <f t="shared" si="5"/>
        <v/>
      </c>
    </row>
    <row r="180" spans="4:22" ht="14.25" customHeight="1" x14ac:dyDescent="0.15">
      <c r="D180" s="78"/>
      <c r="Q180" s="8" t="str">
        <f t="shared" si="7"/>
        <v/>
      </c>
      <c r="T180" s="8" t="str">
        <f t="shared" si="6"/>
        <v/>
      </c>
      <c r="V180" s="8" t="str">
        <f t="shared" si="5"/>
        <v/>
      </c>
    </row>
    <row r="181" spans="4:22" ht="14.25" customHeight="1" x14ac:dyDescent="0.15">
      <c r="D181" s="78"/>
      <c r="Q181" s="8" t="str">
        <f t="shared" si="7"/>
        <v/>
      </c>
      <c r="T181" s="8" t="str">
        <f t="shared" si="6"/>
        <v/>
      </c>
      <c r="V181" s="8" t="str">
        <f t="shared" si="5"/>
        <v/>
      </c>
    </row>
    <row r="182" spans="4:22" ht="14.25" customHeight="1" x14ac:dyDescent="0.15">
      <c r="D182" s="78"/>
      <c r="Q182" s="8" t="str">
        <f t="shared" si="7"/>
        <v/>
      </c>
      <c r="T182" s="8" t="str">
        <f t="shared" si="6"/>
        <v/>
      </c>
      <c r="V182" s="8" t="str">
        <f t="shared" si="5"/>
        <v/>
      </c>
    </row>
    <row r="183" spans="4:22" ht="14.25" customHeight="1" x14ac:dyDescent="0.15">
      <c r="D183" s="78"/>
      <c r="Q183" s="8" t="str">
        <f t="shared" si="7"/>
        <v/>
      </c>
      <c r="T183" s="8" t="str">
        <f t="shared" si="6"/>
        <v/>
      </c>
      <c r="V183" s="8" t="str">
        <f t="shared" ref="V183:V246" si="8">IF(OR(N183="",U183="",T183=""),"",U183/N183*T183)</f>
        <v/>
      </c>
    </row>
    <row r="184" spans="4:22" ht="14.25" customHeight="1" x14ac:dyDescent="0.15">
      <c r="D184" s="78"/>
      <c r="Q184" s="8" t="str">
        <f t="shared" si="7"/>
        <v/>
      </c>
      <c r="T184" s="8" t="str">
        <f t="shared" si="6"/>
        <v/>
      </c>
      <c r="V184" s="8" t="str">
        <f t="shared" si="8"/>
        <v/>
      </c>
    </row>
    <row r="185" spans="4:22" ht="14.25" customHeight="1" x14ac:dyDescent="0.15">
      <c r="D185" s="78"/>
      <c r="Q185" s="8" t="str">
        <f t="shared" si="7"/>
        <v/>
      </c>
      <c r="T185" s="8" t="str">
        <f t="shared" si="6"/>
        <v/>
      </c>
      <c r="V185" s="8" t="str">
        <f t="shared" si="8"/>
        <v/>
      </c>
    </row>
    <row r="186" spans="4:22" ht="14.25" customHeight="1" x14ac:dyDescent="0.15">
      <c r="D186" s="78"/>
      <c r="Q186" s="8" t="str">
        <f t="shared" si="7"/>
        <v/>
      </c>
      <c r="T186" s="8" t="str">
        <f t="shared" si="6"/>
        <v/>
      </c>
      <c r="V186" s="8" t="str">
        <f t="shared" si="8"/>
        <v/>
      </c>
    </row>
    <row r="187" spans="4:22" ht="14.25" customHeight="1" x14ac:dyDescent="0.15">
      <c r="D187" s="78"/>
      <c r="Q187" s="8" t="str">
        <f t="shared" si="7"/>
        <v/>
      </c>
      <c r="T187" s="8" t="str">
        <f t="shared" si="6"/>
        <v/>
      </c>
      <c r="V187" s="8" t="str">
        <f t="shared" si="8"/>
        <v/>
      </c>
    </row>
    <row r="188" spans="4:22" ht="14.25" customHeight="1" x14ac:dyDescent="0.15">
      <c r="D188" s="78"/>
      <c r="Q188" s="8" t="str">
        <f t="shared" si="7"/>
        <v/>
      </c>
      <c r="T188" s="8" t="str">
        <f t="shared" si="6"/>
        <v/>
      </c>
      <c r="V188" s="8" t="str">
        <f t="shared" si="8"/>
        <v/>
      </c>
    </row>
    <row r="189" spans="4:22" ht="14.25" customHeight="1" x14ac:dyDescent="0.15">
      <c r="D189" s="78"/>
      <c r="Q189" s="8" t="str">
        <f t="shared" si="7"/>
        <v/>
      </c>
      <c r="T189" s="8" t="str">
        <f t="shared" si="6"/>
        <v/>
      </c>
      <c r="V189" s="8" t="str">
        <f t="shared" si="8"/>
        <v/>
      </c>
    </row>
    <row r="190" spans="4:22" ht="14.25" customHeight="1" x14ac:dyDescent="0.15">
      <c r="D190" s="78"/>
      <c r="Q190" s="8" t="str">
        <f t="shared" si="7"/>
        <v/>
      </c>
      <c r="T190" s="8" t="str">
        <f t="shared" si="6"/>
        <v/>
      </c>
      <c r="V190" s="8" t="str">
        <f t="shared" si="8"/>
        <v/>
      </c>
    </row>
    <row r="191" spans="4:22" ht="14.25" customHeight="1" x14ac:dyDescent="0.15">
      <c r="D191" s="78"/>
      <c r="Q191" s="8" t="str">
        <f t="shared" si="7"/>
        <v/>
      </c>
      <c r="T191" s="8" t="str">
        <f t="shared" si="6"/>
        <v/>
      </c>
      <c r="V191" s="8" t="str">
        <f t="shared" si="8"/>
        <v/>
      </c>
    </row>
    <row r="192" spans="4:22" ht="14.25" customHeight="1" x14ac:dyDescent="0.15">
      <c r="D192" s="78"/>
      <c r="Q192" s="8" t="str">
        <f t="shared" si="7"/>
        <v/>
      </c>
      <c r="T192" s="8" t="str">
        <f t="shared" si="6"/>
        <v/>
      </c>
      <c r="V192" s="8" t="str">
        <f t="shared" si="8"/>
        <v/>
      </c>
    </row>
    <row r="193" spans="4:22" ht="14.25" customHeight="1" x14ac:dyDescent="0.15">
      <c r="D193" s="78"/>
      <c r="Q193" s="8" t="str">
        <f t="shared" si="7"/>
        <v/>
      </c>
      <c r="T193" s="8" t="str">
        <f t="shared" si="6"/>
        <v/>
      </c>
      <c r="V193" s="8" t="str">
        <f t="shared" si="8"/>
        <v/>
      </c>
    </row>
    <row r="194" spans="4:22" ht="14.25" customHeight="1" x14ac:dyDescent="0.15">
      <c r="D194" s="78"/>
      <c r="Q194" s="8" t="str">
        <f t="shared" si="7"/>
        <v/>
      </c>
      <c r="T194" s="8" t="str">
        <f t="shared" ref="T194:T257" si="9">IF(H194="","",IF(OR(H194="GREEN",H194="GK"),IF(S194&gt;=$AX$2,VLOOKUP(S194,$AX$2:$AY$9,2,1),""),IF(S194&gt;=$AZ$2,VLOOKUP(S194,$AZ$2:$BA$9,2,1),"")))</f>
        <v/>
      </c>
      <c r="V194" s="8" t="str">
        <f t="shared" si="8"/>
        <v/>
      </c>
    </row>
    <row r="195" spans="4:22" ht="14.25" customHeight="1" x14ac:dyDescent="0.15">
      <c r="D195" s="78"/>
      <c r="Q195" s="8" t="str">
        <f t="shared" si="7"/>
        <v/>
      </c>
      <c r="T195" s="8" t="str">
        <f t="shared" si="9"/>
        <v/>
      </c>
      <c r="V195" s="8" t="str">
        <f t="shared" si="8"/>
        <v/>
      </c>
    </row>
    <row r="196" spans="4:22" ht="14.25" customHeight="1" x14ac:dyDescent="0.15">
      <c r="D196" s="78"/>
      <c r="Q196" s="8" t="str">
        <f t="shared" si="7"/>
        <v/>
      </c>
      <c r="T196" s="8" t="str">
        <f t="shared" si="9"/>
        <v/>
      </c>
      <c r="V196" s="8" t="str">
        <f t="shared" si="8"/>
        <v/>
      </c>
    </row>
    <row r="197" spans="4:22" ht="14.25" customHeight="1" x14ac:dyDescent="0.15">
      <c r="D197" s="78"/>
      <c r="Q197" s="8" t="str">
        <f t="shared" si="7"/>
        <v/>
      </c>
      <c r="T197" s="8" t="str">
        <f t="shared" si="9"/>
        <v/>
      </c>
      <c r="V197" s="8" t="str">
        <f t="shared" si="8"/>
        <v/>
      </c>
    </row>
    <row r="198" spans="4:22" ht="14.25" customHeight="1" x14ac:dyDescent="0.15">
      <c r="D198" s="78"/>
      <c r="Q198" s="8" t="str">
        <f t="shared" si="7"/>
        <v/>
      </c>
      <c r="T198" s="8" t="str">
        <f t="shared" si="9"/>
        <v/>
      </c>
      <c r="V198" s="8" t="str">
        <f t="shared" si="8"/>
        <v/>
      </c>
    </row>
    <row r="199" spans="4:22" ht="14.25" customHeight="1" x14ac:dyDescent="0.15">
      <c r="D199" s="78"/>
      <c r="Q199" s="8" t="str">
        <f t="shared" si="7"/>
        <v/>
      </c>
      <c r="T199" s="8" t="str">
        <f t="shared" si="9"/>
        <v/>
      </c>
      <c r="V199" s="8" t="str">
        <f t="shared" si="8"/>
        <v/>
      </c>
    </row>
    <row r="200" spans="4:22" ht="14.25" customHeight="1" x14ac:dyDescent="0.15">
      <c r="D200" s="78"/>
      <c r="Q200" s="8" t="str">
        <f t="shared" si="7"/>
        <v/>
      </c>
      <c r="T200" s="8" t="str">
        <f t="shared" si="9"/>
        <v/>
      </c>
      <c r="V200" s="8" t="str">
        <f t="shared" si="8"/>
        <v/>
      </c>
    </row>
    <row r="201" spans="4:22" ht="14.25" customHeight="1" x14ac:dyDescent="0.15">
      <c r="D201" s="78"/>
      <c r="Q201" s="8" t="str">
        <f t="shared" si="7"/>
        <v/>
      </c>
      <c r="T201" s="8" t="str">
        <f t="shared" si="9"/>
        <v/>
      </c>
      <c r="V201" s="8" t="str">
        <f t="shared" si="8"/>
        <v/>
      </c>
    </row>
    <row r="202" spans="4:22" ht="14.25" customHeight="1" x14ac:dyDescent="0.15">
      <c r="D202" s="78"/>
      <c r="Q202" s="8" t="str">
        <f t="shared" si="7"/>
        <v/>
      </c>
      <c r="T202" s="8" t="str">
        <f t="shared" si="9"/>
        <v/>
      </c>
      <c r="V202" s="8" t="str">
        <f t="shared" si="8"/>
        <v/>
      </c>
    </row>
    <row r="203" spans="4:22" ht="14.25" customHeight="1" x14ac:dyDescent="0.15">
      <c r="D203" s="78"/>
      <c r="Q203" s="8" t="str">
        <f t="shared" si="7"/>
        <v/>
      </c>
      <c r="T203" s="8" t="str">
        <f t="shared" si="9"/>
        <v/>
      </c>
      <c r="V203" s="8" t="str">
        <f t="shared" si="8"/>
        <v/>
      </c>
    </row>
    <row r="204" spans="4:22" ht="14.25" customHeight="1" x14ac:dyDescent="0.15">
      <c r="D204" s="78"/>
      <c r="Q204" s="8" t="str">
        <f t="shared" si="7"/>
        <v/>
      </c>
      <c r="T204" s="8" t="str">
        <f t="shared" si="9"/>
        <v/>
      </c>
      <c r="V204" s="8" t="str">
        <f t="shared" si="8"/>
        <v/>
      </c>
    </row>
    <row r="205" spans="4:22" ht="14.25" customHeight="1" x14ac:dyDescent="0.15">
      <c r="D205" s="78"/>
      <c r="Q205" s="8" t="str">
        <f t="shared" si="7"/>
        <v/>
      </c>
      <c r="T205" s="8" t="str">
        <f t="shared" si="9"/>
        <v/>
      </c>
      <c r="V205" s="8" t="str">
        <f t="shared" si="8"/>
        <v/>
      </c>
    </row>
    <row r="206" spans="4:22" ht="14.25" customHeight="1" x14ac:dyDescent="0.15">
      <c r="D206" s="78"/>
      <c r="Q206" s="8" t="str">
        <f t="shared" si="7"/>
        <v/>
      </c>
      <c r="T206" s="8" t="str">
        <f t="shared" si="9"/>
        <v/>
      </c>
      <c r="V206" s="8" t="str">
        <f t="shared" si="8"/>
        <v/>
      </c>
    </row>
    <row r="207" spans="4:22" ht="14.25" customHeight="1" x14ac:dyDescent="0.15">
      <c r="D207" s="78"/>
      <c r="Q207" s="8" t="str">
        <f t="shared" si="7"/>
        <v/>
      </c>
      <c r="T207" s="8" t="str">
        <f t="shared" si="9"/>
        <v/>
      </c>
      <c r="V207" s="8" t="str">
        <f t="shared" si="8"/>
        <v/>
      </c>
    </row>
    <row r="208" spans="4:22" ht="14.25" customHeight="1" x14ac:dyDescent="0.15">
      <c r="D208" s="78"/>
      <c r="Q208" s="8" t="str">
        <f t="shared" si="7"/>
        <v/>
      </c>
      <c r="T208" s="8" t="str">
        <f t="shared" si="9"/>
        <v/>
      </c>
      <c r="V208" s="8" t="str">
        <f t="shared" si="8"/>
        <v/>
      </c>
    </row>
    <row r="209" spans="4:22" ht="14.25" customHeight="1" x14ac:dyDescent="0.15">
      <c r="D209" s="78"/>
      <c r="Q209" s="8" t="str">
        <f t="shared" si="7"/>
        <v/>
      </c>
      <c r="T209" s="8" t="str">
        <f t="shared" si="9"/>
        <v/>
      </c>
      <c r="V209" s="8" t="str">
        <f t="shared" si="8"/>
        <v/>
      </c>
    </row>
    <row r="210" spans="4:22" ht="14.25" customHeight="1" x14ac:dyDescent="0.15">
      <c r="D210" s="78"/>
      <c r="Q210" s="8" t="str">
        <f t="shared" si="7"/>
        <v/>
      </c>
      <c r="T210" s="8" t="str">
        <f t="shared" si="9"/>
        <v/>
      </c>
      <c r="V210" s="8" t="str">
        <f t="shared" si="8"/>
        <v/>
      </c>
    </row>
    <row r="211" spans="4:22" ht="14.25" customHeight="1" x14ac:dyDescent="0.15">
      <c r="D211" s="78"/>
      <c r="Q211" s="8" t="str">
        <f t="shared" si="7"/>
        <v/>
      </c>
      <c r="T211" s="8" t="str">
        <f t="shared" si="9"/>
        <v/>
      </c>
      <c r="V211" s="8" t="str">
        <f t="shared" si="8"/>
        <v/>
      </c>
    </row>
    <row r="212" spans="4:22" ht="14.25" customHeight="1" x14ac:dyDescent="0.15">
      <c r="D212" s="78"/>
      <c r="Q212" s="8" t="str">
        <f t="shared" si="7"/>
        <v/>
      </c>
      <c r="T212" s="8" t="str">
        <f t="shared" si="9"/>
        <v/>
      </c>
      <c r="V212" s="8" t="str">
        <f t="shared" si="8"/>
        <v/>
      </c>
    </row>
    <row r="213" spans="4:22" ht="14.25" customHeight="1" x14ac:dyDescent="0.15">
      <c r="D213" s="78"/>
      <c r="Q213" s="8" t="str">
        <f t="shared" si="7"/>
        <v/>
      </c>
      <c r="T213" s="8" t="str">
        <f t="shared" si="9"/>
        <v/>
      </c>
      <c r="V213" s="8" t="str">
        <f t="shared" si="8"/>
        <v/>
      </c>
    </row>
    <row r="214" spans="4:22" ht="14.25" customHeight="1" x14ac:dyDescent="0.15">
      <c r="D214" s="78"/>
      <c r="Q214" s="8" t="str">
        <f t="shared" ref="Q214:Q263" si="10">IF(OR(O214="",P214=""),"",AVERAGE(O214,P214))</f>
        <v/>
      </c>
      <c r="T214" s="8" t="str">
        <f t="shared" si="9"/>
        <v/>
      </c>
      <c r="V214" s="8" t="str">
        <f t="shared" si="8"/>
        <v/>
      </c>
    </row>
    <row r="215" spans="4:22" ht="14.25" customHeight="1" x14ac:dyDescent="0.15">
      <c r="D215" s="78"/>
      <c r="Q215" s="8" t="str">
        <f t="shared" si="10"/>
        <v/>
      </c>
      <c r="T215" s="8" t="str">
        <f t="shared" si="9"/>
        <v/>
      </c>
      <c r="V215" s="8" t="str">
        <f t="shared" si="8"/>
        <v/>
      </c>
    </row>
    <row r="216" spans="4:22" ht="14.25" customHeight="1" x14ac:dyDescent="0.15">
      <c r="D216" s="78"/>
      <c r="Q216" s="8" t="str">
        <f t="shared" si="10"/>
        <v/>
      </c>
      <c r="T216" s="8" t="str">
        <f t="shared" si="9"/>
        <v/>
      </c>
      <c r="V216" s="8" t="str">
        <f t="shared" si="8"/>
        <v/>
      </c>
    </row>
    <row r="217" spans="4:22" ht="14.25" customHeight="1" x14ac:dyDescent="0.15">
      <c r="D217" s="78"/>
      <c r="Q217" s="8" t="str">
        <f t="shared" si="10"/>
        <v/>
      </c>
      <c r="T217" s="8" t="str">
        <f t="shared" si="9"/>
        <v/>
      </c>
      <c r="V217" s="8" t="str">
        <f t="shared" si="8"/>
        <v/>
      </c>
    </row>
    <row r="218" spans="4:22" ht="14.25" customHeight="1" x14ac:dyDescent="0.15">
      <c r="D218" s="78"/>
      <c r="Q218" s="8" t="str">
        <f t="shared" si="10"/>
        <v/>
      </c>
      <c r="T218" s="8" t="str">
        <f t="shared" si="9"/>
        <v/>
      </c>
      <c r="V218" s="8" t="str">
        <f t="shared" si="8"/>
        <v/>
      </c>
    </row>
    <row r="219" spans="4:22" ht="14.25" customHeight="1" x14ac:dyDescent="0.15">
      <c r="D219" s="78"/>
      <c r="Q219" s="8" t="str">
        <f t="shared" si="10"/>
        <v/>
      </c>
      <c r="T219" s="8" t="str">
        <f t="shared" si="9"/>
        <v/>
      </c>
      <c r="V219" s="8" t="str">
        <f t="shared" si="8"/>
        <v/>
      </c>
    </row>
    <row r="220" spans="4:22" ht="14.25" customHeight="1" x14ac:dyDescent="0.15">
      <c r="D220" s="78"/>
      <c r="Q220" s="8" t="str">
        <f t="shared" si="10"/>
        <v/>
      </c>
      <c r="T220" s="8" t="str">
        <f t="shared" si="9"/>
        <v/>
      </c>
      <c r="V220" s="8" t="str">
        <f t="shared" si="8"/>
        <v/>
      </c>
    </row>
    <row r="221" spans="4:22" ht="14.25" customHeight="1" x14ac:dyDescent="0.15">
      <c r="D221" s="78"/>
      <c r="Q221" s="8" t="str">
        <f t="shared" si="10"/>
        <v/>
      </c>
      <c r="T221" s="8" t="str">
        <f t="shared" si="9"/>
        <v/>
      </c>
      <c r="V221" s="8" t="str">
        <f t="shared" si="8"/>
        <v/>
      </c>
    </row>
    <row r="222" spans="4:22" ht="14.25" customHeight="1" x14ac:dyDescent="0.15">
      <c r="D222" s="78"/>
      <c r="Q222" s="8" t="str">
        <f t="shared" si="10"/>
        <v/>
      </c>
      <c r="T222" s="8" t="str">
        <f t="shared" si="9"/>
        <v/>
      </c>
      <c r="V222" s="8" t="str">
        <f t="shared" si="8"/>
        <v/>
      </c>
    </row>
    <row r="223" spans="4:22" ht="14.25" customHeight="1" x14ac:dyDescent="0.15">
      <c r="D223" s="78"/>
      <c r="Q223" s="8" t="str">
        <f t="shared" si="10"/>
        <v/>
      </c>
      <c r="T223" s="8" t="str">
        <f t="shared" si="9"/>
        <v/>
      </c>
      <c r="V223" s="8" t="str">
        <f t="shared" si="8"/>
        <v/>
      </c>
    </row>
    <row r="224" spans="4:22" ht="14.25" customHeight="1" x14ac:dyDescent="0.15">
      <c r="D224" s="78"/>
      <c r="Q224" s="8" t="str">
        <f t="shared" si="10"/>
        <v/>
      </c>
      <c r="T224" s="8" t="str">
        <f t="shared" si="9"/>
        <v/>
      </c>
      <c r="V224" s="8" t="str">
        <f t="shared" si="8"/>
        <v/>
      </c>
    </row>
    <row r="225" spans="4:22" ht="14.25" customHeight="1" x14ac:dyDescent="0.15">
      <c r="D225" s="78"/>
      <c r="Q225" s="8" t="str">
        <f t="shared" si="10"/>
        <v/>
      </c>
      <c r="T225" s="8" t="str">
        <f t="shared" si="9"/>
        <v/>
      </c>
      <c r="V225" s="8" t="str">
        <f t="shared" si="8"/>
        <v/>
      </c>
    </row>
    <row r="226" spans="4:22" ht="14.25" customHeight="1" x14ac:dyDescent="0.15">
      <c r="D226" s="78"/>
      <c r="Q226" s="8" t="str">
        <f t="shared" si="10"/>
        <v/>
      </c>
      <c r="T226" s="8" t="str">
        <f t="shared" si="9"/>
        <v/>
      </c>
      <c r="V226" s="8" t="str">
        <f t="shared" si="8"/>
        <v/>
      </c>
    </row>
    <row r="227" spans="4:22" ht="14.25" customHeight="1" x14ac:dyDescent="0.15">
      <c r="D227" s="78"/>
      <c r="Q227" s="8" t="str">
        <f t="shared" si="10"/>
        <v/>
      </c>
      <c r="T227" s="8" t="str">
        <f t="shared" si="9"/>
        <v/>
      </c>
      <c r="V227" s="8" t="str">
        <f t="shared" si="8"/>
        <v/>
      </c>
    </row>
    <row r="228" spans="4:22" ht="14.25" customHeight="1" x14ac:dyDescent="0.15">
      <c r="D228" s="78"/>
      <c r="Q228" s="8" t="str">
        <f t="shared" si="10"/>
        <v/>
      </c>
      <c r="T228" s="8" t="str">
        <f t="shared" si="9"/>
        <v/>
      </c>
      <c r="V228" s="8" t="str">
        <f t="shared" si="8"/>
        <v/>
      </c>
    </row>
    <row r="229" spans="4:22" ht="14.25" customHeight="1" x14ac:dyDescent="0.15">
      <c r="D229" s="78"/>
      <c r="Q229" s="8" t="str">
        <f t="shared" si="10"/>
        <v/>
      </c>
      <c r="T229" s="8" t="str">
        <f t="shared" si="9"/>
        <v/>
      </c>
      <c r="V229" s="8" t="str">
        <f t="shared" si="8"/>
        <v/>
      </c>
    </row>
    <row r="230" spans="4:22" ht="14.25" customHeight="1" x14ac:dyDescent="0.15">
      <c r="D230" s="78"/>
      <c r="Q230" s="8" t="str">
        <f t="shared" si="10"/>
        <v/>
      </c>
      <c r="T230" s="8" t="str">
        <f t="shared" si="9"/>
        <v/>
      </c>
      <c r="V230" s="8" t="str">
        <f t="shared" si="8"/>
        <v/>
      </c>
    </row>
    <row r="231" spans="4:22" ht="14.25" customHeight="1" x14ac:dyDescent="0.15">
      <c r="D231" s="78"/>
      <c r="Q231" s="8" t="str">
        <f t="shared" si="10"/>
        <v/>
      </c>
      <c r="T231" s="8" t="str">
        <f t="shared" si="9"/>
        <v/>
      </c>
      <c r="V231" s="8" t="str">
        <f t="shared" si="8"/>
        <v/>
      </c>
    </row>
    <row r="232" spans="4:22" ht="14.25" customHeight="1" x14ac:dyDescent="0.15">
      <c r="D232" s="78"/>
      <c r="Q232" s="8" t="str">
        <f t="shared" si="10"/>
        <v/>
      </c>
      <c r="T232" s="8" t="str">
        <f t="shared" si="9"/>
        <v/>
      </c>
      <c r="V232" s="8" t="str">
        <f t="shared" si="8"/>
        <v/>
      </c>
    </row>
    <row r="233" spans="4:22" ht="14.25" customHeight="1" x14ac:dyDescent="0.15">
      <c r="D233" s="78"/>
      <c r="Q233" s="8" t="str">
        <f t="shared" si="10"/>
        <v/>
      </c>
      <c r="T233" s="8" t="str">
        <f t="shared" si="9"/>
        <v/>
      </c>
      <c r="V233" s="8" t="str">
        <f t="shared" si="8"/>
        <v/>
      </c>
    </row>
    <row r="234" spans="4:22" ht="14.25" customHeight="1" x14ac:dyDescent="0.15">
      <c r="D234" s="78"/>
      <c r="Q234" s="8" t="str">
        <f t="shared" si="10"/>
        <v/>
      </c>
      <c r="T234" s="8" t="str">
        <f t="shared" si="9"/>
        <v/>
      </c>
      <c r="V234" s="8" t="str">
        <f t="shared" si="8"/>
        <v/>
      </c>
    </row>
    <row r="235" spans="4:22" ht="14.25" customHeight="1" x14ac:dyDescent="0.15">
      <c r="D235" s="78"/>
      <c r="Q235" s="8" t="str">
        <f t="shared" si="10"/>
        <v/>
      </c>
      <c r="T235" s="8" t="str">
        <f t="shared" si="9"/>
        <v/>
      </c>
      <c r="V235" s="8" t="str">
        <f t="shared" si="8"/>
        <v/>
      </c>
    </row>
    <row r="236" spans="4:22" ht="14.25" customHeight="1" x14ac:dyDescent="0.15">
      <c r="D236" s="78"/>
      <c r="Q236" s="8" t="str">
        <f t="shared" si="10"/>
        <v/>
      </c>
      <c r="T236" s="8" t="str">
        <f t="shared" si="9"/>
        <v/>
      </c>
      <c r="V236" s="8" t="str">
        <f t="shared" si="8"/>
        <v/>
      </c>
    </row>
    <row r="237" spans="4:22" ht="14.25" customHeight="1" x14ac:dyDescent="0.15">
      <c r="D237" s="78"/>
      <c r="Q237" s="8" t="str">
        <f t="shared" si="10"/>
        <v/>
      </c>
      <c r="T237" s="8" t="str">
        <f t="shared" si="9"/>
        <v/>
      </c>
      <c r="V237" s="8" t="str">
        <f t="shared" si="8"/>
        <v/>
      </c>
    </row>
    <row r="238" spans="4:22" ht="14.25" customHeight="1" x14ac:dyDescent="0.15">
      <c r="D238" s="78"/>
      <c r="Q238" s="8" t="str">
        <f t="shared" si="10"/>
        <v/>
      </c>
      <c r="T238" s="8" t="str">
        <f t="shared" si="9"/>
        <v/>
      </c>
      <c r="V238" s="8" t="str">
        <f t="shared" si="8"/>
        <v/>
      </c>
    </row>
    <row r="239" spans="4:22" ht="14.25" customHeight="1" x14ac:dyDescent="0.15">
      <c r="D239" s="78"/>
      <c r="Q239" s="8" t="str">
        <f t="shared" si="10"/>
        <v/>
      </c>
      <c r="T239" s="8" t="str">
        <f t="shared" si="9"/>
        <v/>
      </c>
      <c r="V239" s="8" t="str">
        <f t="shared" si="8"/>
        <v/>
      </c>
    </row>
    <row r="240" spans="4:22" ht="14.25" customHeight="1" x14ac:dyDescent="0.15">
      <c r="D240" s="78"/>
      <c r="Q240" s="8" t="str">
        <f t="shared" si="10"/>
        <v/>
      </c>
      <c r="T240" s="8" t="str">
        <f t="shared" si="9"/>
        <v/>
      </c>
      <c r="V240" s="8" t="str">
        <f t="shared" si="8"/>
        <v/>
      </c>
    </row>
    <row r="241" spans="4:22" ht="14.25" customHeight="1" x14ac:dyDescent="0.15">
      <c r="D241" s="78"/>
      <c r="Q241" s="8" t="str">
        <f t="shared" si="10"/>
        <v/>
      </c>
      <c r="T241" s="8" t="str">
        <f t="shared" si="9"/>
        <v/>
      </c>
      <c r="V241" s="8" t="str">
        <f t="shared" si="8"/>
        <v/>
      </c>
    </row>
    <row r="242" spans="4:22" ht="14.25" customHeight="1" x14ac:dyDescent="0.15">
      <c r="D242" s="78"/>
      <c r="Q242" s="8" t="str">
        <f t="shared" si="10"/>
        <v/>
      </c>
      <c r="T242" s="8" t="str">
        <f t="shared" si="9"/>
        <v/>
      </c>
      <c r="V242" s="8" t="str">
        <f t="shared" si="8"/>
        <v/>
      </c>
    </row>
    <row r="243" spans="4:22" ht="14.25" customHeight="1" x14ac:dyDescent="0.15">
      <c r="D243" s="78"/>
      <c r="Q243" s="8" t="str">
        <f t="shared" si="10"/>
        <v/>
      </c>
      <c r="T243" s="8" t="str">
        <f t="shared" si="9"/>
        <v/>
      </c>
      <c r="V243" s="8" t="str">
        <f t="shared" si="8"/>
        <v/>
      </c>
    </row>
    <row r="244" spans="4:22" ht="14.25" customHeight="1" x14ac:dyDescent="0.15">
      <c r="D244" s="78"/>
      <c r="Q244" s="8" t="str">
        <f t="shared" si="10"/>
        <v/>
      </c>
      <c r="T244" s="8" t="str">
        <f t="shared" si="9"/>
        <v/>
      </c>
      <c r="V244" s="8" t="str">
        <f t="shared" si="8"/>
        <v/>
      </c>
    </row>
    <row r="245" spans="4:22" ht="14.25" customHeight="1" x14ac:dyDescent="0.15">
      <c r="D245" s="78"/>
      <c r="Q245" s="8" t="str">
        <f t="shared" si="10"/>
        <v/>
      </c>
      <c r="T245" s="8" t="str">
        <f t="shared" si="9"/>
        <v/>
      </c>
      <c r="V245" s="8" t="str">
        <f t="shared" si="8"/>
        <v/>
      </c>
    </row>
    <row r="246" spans="4:22" ht="14.25" customHeight="1" x14ac:dyDescent="0.15">
      <c r="D246" s="78"/>
      <c r="Q246" s="8" t="str">
        <f t="shared" si="10"/>
        <v/>
      </c>
      <c r="T246" s="8" t="str">
        <f t="shared" si="9"/>
        <v/>
      </c>
      <c r="V246" s="8" t="str">
        <f t="shared" si="8"/>
        <v/>
      </c>
    </row>
    <row r="247" spans="4:22" ht="14.25" customHeight="1" x14ac:dyDescent="0.15">
      <c r="D247" s="78"/>
      <c r="Q247" s="8" t="str">
        <f t="shared" si="10"/>
        <v/>
      </c>
      <c r="T247" s="8" t="str">
        <f t="shared" si="9"/>
        <v/>
      </c>
      <c r="V247" s="8" t="str">
        <f t="shared" ref="V247:V263" si="11">IF(OR(N247="",U247="",T247=""),"",U247/N247*T247)</f>
        <v/>
      </c>
    </row>
    <row r="248" spans="4:22" ht="14.25" customHeight="1" x14ac:dyDescent="0.15">
      <c r="D248" s="78"/>
      <c r="Q248" s="8" t="str">
        <f t="shared" si="10"/>
        <v/>
      </c>
      <c r="T248" s="8" t="str">
        <f t="shared" si="9"/>
        <v/>
      </c>
      <c r="V248" s="8" t="str">
        <f t="shared" si="11"/>
        <v/>
      </c>
    </row>
    <row r="249" spans="4:22" ht="14.25" customHeight="1" x14ac:dyDescent="0.15">
      <c r="D249" s="78"/>
      <c r="Q249" s="8" t="str">
        <f t="shared" si="10"/>
        <v/>
      </c>
      <c r="T249" s="8" t="str">
        <f t="shared" si="9"/>
        <v/>
      </c>
      <c r="V249" s="8" t="str">
        <f t="shared" si="11"/>
        <v/>
      </c>
    </row>
    <row r="250" spans="4:22" ht="14.25" customHeight="1" x14ac:dyDescent="0.15">
      <c r="D250" s="78"/>
      <c r="Q250" s="8" t="str">
        <f t="shared" si="10"/>
        <v/>
      </c>
      <c r="T250" s="8" t="str">
        <f t="shared" si="9"/>
        <v/>
      </c>
      <c r="V250" s="8" t="str">
        <f t="shared" si="11"/>
        <v/>
      </c>
    </row>
    <row r="251" spans="4:22" ht="14.25" customHeight="1" x14ac:dyDescent="0.15">
      <c r="D251" s="78"/>
      <c r="Q251" s="8" t="str">
        <f t="shared" si="10"/>
        <v/>
      </c>
      <c r="T251" s="8" t="str">
        <f t="shared" si="9"/>
        <v/>
      </c>
      <c r="V251" s="8" t="str">
        <f t="shared" si="11"/>
        <v/>
      </c>
    </row>
    <row r="252" spans="4:22" ht="14.25" customHeight="1" x14ac:dyDescent="0.15">
      <c r="D252" s="78"/>
      <c r="Q252" s="8" t="str">
        <f t="shared" si="10"/>
        <v/>
      </c>
      <c r="T252" s="8" t="str">
        <f t="shared" si="9"/>
        <v/>
      </c>
      <c r="V252" s="8" t="str">
        <f t="shared" si="11"/>
        <v/>
      </c>
    </row>
    <row r="253" spans="4:22" ht="14.25" customHeight="1" x14ac:dyDescent="0.15">
      <c r="D253" s="78"/>
      <c r="Q253" s="8" t="str">
        <f t="shared" si="10"/>
        <v/>
      </c>
      <c r="T253" s="8" t="str">
        <f t="shared" si="9"/>
        <v/>
      </c>
      <c r="V253" s="8" t="str">
        <f t="shared" si="11"/>
        <v/>
      </c>
    </row>
    <row r="254" spans="4:22" ht="14.25" customHeight="1" x14ac:dyDescent="0.15">
      <c r="D254" s="78"/>
      <c r="Q254" s="8" t="str">
        <f t="shared" si="10"/>
        <v/>
      </c>
      <c r="T254" s="8" t="str">
        <f t="shared" si="9"/>
        <v/>
      </c>
      <c r="V254" s="8" t="str">
        <f t="shared" si="11"/>
        <v/>
      </c>
    </row>
    <row r="255" spans="4:22" ht="14.25" customHeight="1" x14ac:dyDescent="0.15">
      <c r="D255" s="78"/>
      <c r="Q255" s="8" t="str">
        <f t="shared" si="10"/>
        <v/>
      </c>
      <c r="T255" s="8" t="str">
        <f t="shared" si="9"/>
        <v/>
      </c>
      <c r="V255" s="8" t="str">
        <f t="shared" si="11"/>
        <v/>
      </c>
    </row>
    <row r="256" spans="4:22" ht="14.25" customHeight="1" x14ac:dyDescent="0.15">
      <c r="D256" s="78"/>
      <c r="Q256" s="8" t="str">
        <f t="shared" si="10"/>
        <v/>
      </c>
      <c r="T256" s="8" t="str">
        <f t="shared" si="9"/>
        <v/>
      </c>
      <c r="V256" s="8" t="str">
        <f t="shared" si="11"/>
        <v/>
      </c>
    </row>
    <row r="257" spans="4:22" ht="14.25" customHeight="1" x14ac:dyDescent="0.15">
      <c r="D257" s="78"/>
      <c r="Q257" s="8" t="str">
        <f t="shared" si="10"/>
        <v/>
      </c>
      <c r="T257" s="8" t="str">
        <f t="shared" si="9"/>
        <v/>
      </c>
      <c r="V257" s="8" t="str">
        <f t="shared" si="11"/>
        <v/>
      </c>
    </row>
    <row r="258" spans="4:22" ht="14.25" customHeight="1" x14ac:dyDescent="0.15">
      <c r="D258" s="78"/>
      <c r="Q258" s="8" t="str">
        <f t="shared" si="10"/>
        <v/>
      </c>
      <c r="T258" s="8" t="str">
        <f t="shared" ref="T258:T263" si="12">IF(H258="","",IF(OR(H258="GREEN",H258="GK"),IF(S258&gt;=$AX$2,VLOOKUP(S258,$AX$2:$AY$9,2,1),""),IF(S258&gt;=$AZ$2,VLOOKUP(S258,$AZ$2:$BA$9,2,1),"")))</f>
        <v/>
      </c>
      <c r="V258" s="8" t="str">
        <f t="shared" si="11"/>
        <v/>
      </c>
    </row>
    <row r="259" spans="4:22" ht="14.25" customHeight="1" x14ac:dyDescent="0.15">
      <c r="D259" s="78"/>
      <c r="Q259" s="8" t="str">
        <f t="shared" si="10"/>
        <v/>
      </c>
      <c r="T259" s="8" t="str">
        <f t="shared" si="12"/>
        <v/>
      </c>
      <c r="V259" s="8" t="str">
        <f t="shared" si="11"/>
        <v/>
      </c>
    </row>
    <row r="260" spans="4:22" ht="14.25" customHeight="1" x14ac:dyDescent="0.15">
      <c r="D260" s="78"/>
      <c r="Q260" s="8" t="str">
        <f t="shared" si="10"/>
        <v/>
      </c>
      <c r="T260" s="8" t="str">
        <f t="shared" si="12"/>
        <v/>
      </c>
      <c r="V260" s="8" t="str">
        <f t="shared" si="11"/>
        <v/>
      </c>
    </row>
    <row r="261" spans="4:22" ht="14.25" customHeight="1" x14ac:dyDescent="0.15">
      <c r="D261" s="78"/>
      <c r="Q261" s="8" t="str">
        <f t="shared" si="10"/>
        <v/>
      </c>
      <c r="T261" s="8" t="str">
        <f t="shared" si="12"/>
        <v/>
      </c>
      <c r="V261" s="8" t="str">
        <f t="shared" si="11"/>
        <v/>
      </c>
    </row>
    <row r="262" spans="4:22" ht="14.25" customHeight="1" x14ac:dyDescent="0.15">
      <c r="D262" s="78"/>
      <c r="Q262" s="8" t="str">
        <f t="shared" si="10"/>
        <v/>
      </c>
      <c r="T262" s="8" t="str">
        <f t="shared" si="12"/>
        <v/>
      </c>
      <c r="V262" s="8" t="str">
        <f t="shared" si="11"/>
        <v/>
      </c>
    </row>
    <row r="263" spans="4:22" ht="14.25" customHeight="1" x14ac:dyDescent="0.15">
      <c r="D263" s="78"/>
      <c r="Q263" s="8" t="str">
        <f t="shared" si="10"/>
        <v/>
      </c>
      <c r="T263" s="8" t="str">
        <f t="shared" si="12"/>
        <v/>
      </c>
      <c r="V263" s="8" t="str">
        <f t="shared" si="11"/>
        <v/>
      </c>
    </row>
  </sheetData>
  <autoFilter ref="A1:BA175" xr:uid="{00000000-0009-0000-0000-000000000000}"/>
  <phoneticPr fontId="3"/>
  <dataValidations count="16">
    <dataValidation type="list" allowBlank="1" showInputMessage="1" showErrorMessage="1" sqref="J2:J136" xr:uid="{44C38B15-C828-4A14-AAE9-F58B85F62D7B}">
      <formula1>$AP$2:$AP$27</formula1>
    </dataValidation>
    <dataValidation type="list" allowBlank="1" showInputMessage="1" showErrorMessage="1" sqref="K2:K1003" xr:uid="{0E244AD8-AB0B-4A94-BD06-0239C7C41ABB}">
      <formula1>$AR$2:$AR$25</formula1>
    </dataValidation>
    <dataValidation type="list" allowBlank="1" showInputMessage="1" showErrorMessage="1" sqref="J137:J1003" xr:uid="{127CD472-3649-4CC6-95F3-676075F56B24}">
      <formula1>$AP$2:$AP$26</formula1>
    </dataValidation>
    <dataValidation type="list" allowBlank="1" showInputMessage="1" showErrorMessage="1" sqref="J65538:J65616 J131074:J131152 J196610:J196688 J262146:J262224 J327682:J327760 J393218:J393296 J458754:J458832 J524290:J524368 J589826:J589904 J655362:J655440 J720898:J720976 J786434:J786512 J851970:J852048 J917506:J917584 J983042:J983120" xr:uid="{6BDDF0A4-C876-468B-867F-E52784F92A64}">
      <formula1>$AP$2:$AP$15</formula1>
    </dataValidation>
    <dataValidation type="list" allowBlank="1" showInputMessage="1" showErrorMessage="1" sqref="K65538:K65616 K983042:K983120 K917506:K917584 K851970:K852048 K786434:K786512 K720898:K720976 K655362:K655440 K589826:K589904 K524290:K524368 K458754:K458832 K393218:K393296 K327682:K327760 K262146:K262224 K196610:K196688 K131074:K131152" xr:uid="{721D0FD0-E247-4F54-B946-E8D9C3CD0982}">
      <formula1>$AR$2:$AR$33</formula1>
    </dataValidation>
    <dataValidation type="list" allowBlank="1" showInputMessage="1" showErrorMessage="1" sqref="H2:H22" xr:uid="{45F540EC-1185-4BA3-878B-DAB1F5409AB0}">
      <formula1>$AL$2:$AL$20</formula1>
    </dataValidation>
    <dataValidation type="list" allowBlank="1" showInputMessage="1" showErrorMessage="1" sqref="H23:H1096" xr:uid="{B8757601-1172-472A-8A61-25C67422E0D5}">
      <formula1>$AL$2:$AL$9</formula1>
    </dataValidation>
    <dataValidation type="list" allowBlank="1" showInputMessage="1" showErrorMessage="1" sqref="E2:E473" xr:uid="{1B318FC0-E0A8-422E-B6C6-000F87448781}">
      <formula1>$AG$2:$AG$11</formula1>
    </dataValidation>
    <dataValidation type="list" allowBlank="1" showInputMessage="1" showErrorMessage="1" sqref="F2:F473" xr:uid="{6EA45354-F225-4C1E-ADC6-B1D53190D52F}">
      <formula1>$AH$2:$AH$11</formula1>
    </dataValidation>
    <dataValidation type="list" allowBlank="1" showInputMessage="1" showErrorMessage="1" sqref="I2:I473" xr:uid="{A0A883FB-5254-4607-96CD-82D1EF50B0FB}">
      <formula1>$AN$5:$AN$6</formula1>
    </dataValidation>
    <dataValidation type="list" allowBlank="1" showInputMessage="1" showErrorMessage="1" sqref="G2:G473" xr:uid="{23F00677-DA59-4C05-9088-88739CCAED83}">
      <formula1>$AJ$2:$AJ$4</formula1>
    </dataValidation>
    <dataValidation type="list" allowBlank="1" showInputMessage="1" showErrorMessage="1" sqref="X2:X473" xr:uid="{8A8CBA51-5689-40D9-83AE-66BFB49B3C01}">
      <formula1>$AT$2:$AT$3</formula1>
    </dataValidation>
    <dataValidation type="list" allowBlank="1" showInputMessage="1" showErrorMessage="1" sqref="Y2:AA473" xr:uid="{4F8D52C1-E31B-4C69-AB25-376C76CF2331}">
      <formula1>$AV$2:$AV$21</formula1>
    </dataValidation>
    <dataValidation type="list" allowBlank="1" showInputMessage="1" showErrorMessage="1" sqref="A2:A472" xr:uid="{F5AB4456-48EC-4AFE-8A2D-B91C54ADBB84}">
      <formula1>$AE$2:$AE$19</formula1>
    </dataValidation>
    <dataValidation operator="equal" allowBlank="1" showInputMessage="1" showErrorMessage="1" sqref="B2:B263" xr:uid="{83D9B88D-B2E3-42E2-820C-474A8E878FD0}"/>
    <dataValidation type="decimal" allowBlank="1" showInputMessage="1" showErrorMessage="1" error="硬度を正しく入力して下さい。" sqref="P2:P52 O2:O16 O18:O52 O68:P473" xr:uid="{5BE71FCD-0AF0-4D19-B876-5691519D8510}">
      <formula1>0</formula1>
      <formula2>7</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57A1A096-669B-4539-9209-FDEFC48DC9A6}"/>
</file>

<file path=customXml/itemProps3.xml><?xml version="1.0" encoding="utf-8"?>
<ds:datastoreItem xmlns:ds="http://schemas.openxmlformats.org/officeDocument/2006/customXml" ds:itemID="{E9BB30C2-36E4-4C58-B0E9-9C7D5DDE01E7}"/>
</file>

<file path=customXml/itemProps4.xml><?xml version="1.0" encoding="utf-8"?>
<ds:datastoreItem xmlns:ds="http://schemas.openxmlformats.org/officeDocument/2006/customXml" ds:itemID="{0DBCEECD-5880-4B3D-84AD-5BF55F8461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2020-10-30T05:22:46Z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